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xl/webextensions/webextension3.xml" ContentType="application/vnd.ms-office.webextension+xml"/>
  <Override PartName="/xl/webextensions/webextension4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/>
  <mc:AlternateContent xmlns:mc="http://schemas.openxmlformats.org/markup-compatibility/2006">
    <mc:Choice Requires="x15">
      <x15ac:absPath xmlns:x15ac="http://schemas.microsoft.com/office/spreadsheetml/2010/11/ac" url="E:\Trainity\Project 5\"/>
    </mc:Choice>
  </mc:AlternateContent>
  <xr:revisionPtr revIDLastSave="0" documentId="13_ncr:1_{380741B2-E7DD-457C-8131-B95FA076038D}" xr6:coauthVersionLast="47" xr6:coauthVersionMax="47" xr10:uidLastSave="{00000000-0000-0000-0000-000000000000}"/>
  <bookViews>
    <workbookView xWindow="-120" yWindow="-120" windowWidth="20640" windowHeight="11040" firstSheet="1" activeTab="1" xr2:uid="{A067EA24-8A6B-443A-8F36-BB085D6B77EF}"/>
  </bookViews>
  <sheets>
    <sheet name="Transformed Dataset" sheetId="3" r:id="rId1"/>
    <sheet name="Movie Genre Analysis" sheetId="5" r:id="rId2"/>
    <sheet name="Movie Duration Analysis" sheetId="11" r:id="rId3"/>
    <sheet name="Language Analysis" sheetId="12" r:id="rId4"/>
    <sheet name="Director Analysis" sheetId="13" r:id="rId5"/>
    <sheet name="Budget Analysis" sheetId="16" r:id="rId6"/>
    <sheet name="Dashboard" sheetId="6" r:id="rId7"/>
  </sheets>
  <definedNames>
    <definedName name="_xlnm._FilterDatabase" localSheetId="5" hidden="1">'Budget Analysis'!$B$1:$E$1</definedName>
    <definedName name="_xlnm._FilterDatabase" localSheetId="2" hidden="1">'Movie Duration Analysis'!$A$1:$B$4869</definedName>
    <definedName name="_xlnm._FilterDatabase" localSheetId="0" hidden="1">'Transformed Dataset'!$A$1:$I$3876</definedName>
    <definedName name="_xlchart.v1.0" hidden="1">'Budget Analysis'!$B$2:$B$3877</definedName>
    <definedName name="_xlchart.v1.1" hidden="1">'Budget Analysis'!$C$1</definedName>
    <definedName name="_xlchart.v1.2" hidden="1">'Budget Analysis'!$C$2:$C$3877</definedName>
    <definedName name="_xlchart.v1.3" hidden="1">'Budget Analysis'!$F$1</definedName>
    <definedName name="_xlchart.v1.4" hidden="1">'Budget Analysis'!$F$2:$F$3877</definedName>
    <definedName name="_xlchart.v1.5" hidden="1">'Budget Analysis'!$B$2:$B$3877</definedName>
    <definedName name="_xlchart.v1.6" hidden="1">'Budget Analysis'!$C$1</definedName>
    <definedName name="_xlchart.v1.7" hidden="1">'Budget Analysis'!$C$2:$C$3877</definedName>
    <definedName name="_xlchart.v1.8" hidden="1">'Budget Analysis'!$F$1</definedName>
    <definedName name="_xlchart.v1.9" hidden="1">'Budget Analysis'!$F$2:$F$3877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16" l="1"/>
  <c r="E40" i="16"/>
  <c r="E47" i="16"/>
  <c r="E14" i="16"/>
  <c r="E15" i="16"/>
  <c r="E79" i="16"/>
  <c r="E73" i="16"/>
  <c r="E793" i="16"/>
  <c r="E231" i="16"/>
  <c r="E57" i="16"/>
  <c r="E198" i="16"/>
  <c r="E368" i="16"/>
  <c r="E7" i="16"/>
  <c r="E227" i="16"/>
  <c r="E509" i="16"/>
  <c r="E6" i="16"/>
  <c r="E39" i="16"/>
  <c r="E62" i="16"/>
  <c r="E21" i="16"/>
  <c r="E80" i="16"/>
  <c r="E191" i="16"/>
  <c r="E1305" i="16"/>
  <c r="E206" i="16"/>
  <c r="E141" i="16"/>
  <c r="E498" i="16"/>
  <c r="E926" i="16"/>
  <c r="E338" i="16"/>
  <c r="E342" i="16"/>
  <c r="E237" i="16"/>
  <c r="E58" i="16"/>
  <c r="E187" i="16"/>
  <c r="E138" i="16"/>
  <c r="E280" i="16"/>
  <c r="E213" i="16"/>
  <c r="E710" i="16"/>
  <c r="E345" i="16"/>
  <c r="E91" i="16"/>
  <c r="E82" i="16"/>
  <c r="E687" i="16"/>
  <c r="E65" i="16"/>
  <c r="E351" i="16"/>
  <c r="E118" i="16"/>
  <c r="E25" i="16"/>
  <c r="E35" i="16"/>
  <c r="E95" i="16"/>
  <c r="E310" i="16"/>
  <c r="E224" i="16"/>
  <c r="E1632" i="16"/>
  <c r="E700" i="16"/>
  <c r="E242" i="16"/>
  <c r="E716" i="16"/>
  <c r="E875" i="16"/>
  <c r="E320" i="16"/>
  <c r="E1302" i="16"/>
  <c r="E649" i="16"/>
  <c r="E115" i="16"/>
  <c r="E481" i="16"/>
  <c r="E205" i="16"/>
  <c r="E145" i="16"/>
  <c r="E438" i="16"/>
  <c r="E683" i="16"/>
  <c r="E336" i="16"/>
  <c r="E255" i="16"/>
  <c r="E378" i="16"/>
  <c r="E44" i="16"/>
  <c r="E522" i="16"/>
  <c r="E96" i="16"/>
  <c r="E538" i="16"/>
  <c r="E162" i="16"/>
  <c r="E317" i="16"/>
  <c r="E641" i="16"/>
  <c r="E256" i="16"/>
  <c r="E93" i="16"/>
  <c r="E13" i="16"/>
  <c r="E177" i="16"/>
  <c r="E259" i="16"/>
  <c r="E260" i="16"/>
  <c r="E630" i="16"/>
  <c r="E665" i="16"/>
  <c r="E274" i="16"/>
  <c r="E830" i="16"/>
  <c r="E97" i="16"/>
  <c r="E99" i="16"/>
  <c r="E364" i="16"/>
  <c r="E157" i="16"/>
  <c r="E160" i="16"/>
  <c r="E143" i="16"/>
  <c r="E690" i="16"/>
  <c r="E946" i="16"/>
  <c r="E838" i="16"/>
  <c r="E116" i="16"/>
  <c r="E1099" i="16"/>
  <c r="E42" i="16"/>
  <c r="E353" i="16"/>
  <c r="E445" i="16"/>
  <c r="E872" i="16"/>
  <c r="E1335" i="16"/>
  <c r="E253" i="16"/>
  <c r="E777" i="16"/>
  <c r="E66" i="16"/>
  <c r="E132" i="16"/>
  <c r="E102" i="16"/>
  <c r="E127" i="16"/>
  <c r="E477" i="16"/>
  <c r="E1210" i="16"/>
  <c r="E375" i="16"/>
  <c r="E18" i="16"/>
  <c r="E444" i="16"/>
  <c r="E764" i="16"/>
  <c r="E121" i="16"/>
  <c r="E1714" i="16"/>
  <c r="E465" i="16"/>
  <c r="E199" i="16"/>
  <c r="E112" i="16"/>
  <c r="E86" i="16"/>
  <c r="E288" i="16"/>
  <c r="E158" i="16"/>
  <c r="E358" i="16"/>
  <c r="E449" i="16"/>
  <c r="E246" i="16"/>
  <c r="E30" i="16"/>
  <c r="E975" i="16"/>
  <c r="E315" i="16"/>
  <c r="E61" i="16"/>
  <c r="E381" i="16"/>
  <c r="E26" i="16"/>
  <c r="E163" i="16"/>
  <c r="E1072" i="16"/>
  <c r="E636" i="16"/>
  <c r="E87" i="16"/>
  <c r="E399" i="16"/>
  <c r="E243" i="16"/>
  <c r="E210" i="16"/>
  <c r="E874" i="16"/>
  <c r="E166" i="16"/>
  <c r="E64" i="16"/>
  <c r="E1051" i="16"/>
  <c r="E754" i="16"/>
  <c r="E1590" i="16"/>
  <c r="E418" i="16"/>
  <c r="E119" i="16"/>
  <c r="E387" i="16"/>
  <c r="E903" i="16"/>
  <c r="E608" i="16"/>
  <c r="E833" i="16"/>
  <c r="E192" i="16"/>
  <c r="E679" i="16"/>
  <c r="E548" i="16"/>
  <c r="E204" i="16"/>
  <c r="E155" i="16"/>
  <c r="E312" i="16"/>
  <c r="E836" i="16"/>
  <c r="E524" i="16"/>
  <c r="E1332" i="16"/>
  <c r="E1338" i="16"/>
  <c r="E9" i="16"/>
  <c r="E277" i="16"/>
  <c r="E68" i="16"/>
  <c r="E825" i="16"/>
  <c r="E422" i="16"/>
  <c r="E565" i="16"/>
  <c r="E2" i="16"/>
  <c r="E427" i="16"/>
  <c r="E43" i="16"/>
  <c r="E371" i="16"/>
  <c r="E208" i="16"/>
  <c r="E326" i="16"/>
  <c r="E151" i="16"/>
  <c r="E46" i="16"/>
  <c r="E334" i="16"/>
  <c r="E76" i="16"/>
  <c r="E868" i="16"/>
  <c r="E705" i="16"/>
  <c r="E627" i="16"/>
  <c r="E549" i="16"/>
  <c r="E668" i="16"/>
  <c r="E282" i="16"/>
  <c r="E882" i="16"/>
  <c r="E266" i="16"/>
  <c r="E390" i="16"/>
  <c r="E598" i="16"/>
  <c r="E69" i="16"/>
  <c r="E335" i="16"/>
  <c r="E130" i="16"/>
  <c r="E901" i="16"/>
  <c r="E20" i="16"/>
  <c r="E142" i="16"/>
  <c r="E909" i="16"/>
  <c r="E129" i="16"/>
  <c r="E233" i="16"/>
  <c r="E409" i="16"/>
  <c r="E495" i="16"/>
  <c r="E38" i="16"/>
  <c r="E201" i="16"/>
  <c r="E640" i="16"/>
  <c r="E1068" i="16"/>
  <c r="E186" i="16"/>
  <c r="E136" i="16"/>
  <c r="E60" i="16"/>
  <c r="E111" i="16"/>
  <c r="E1515" i="16"/>
  <c r="E114" i="16"/>
  <c r="E1331" i="16"/>
  <c r="E350" i="16"/>
  <c r="E615" i="16"/>
  <c r="E19" i="16"/>
  <c r="E169" i="16"/>
  <c r="E790" i="16"/>
  <c r="E33" i="16"/>
  <c r="E123" i="16"/>
  <c r="E539" i="16"/>
  <c r="E859" i="16"/>
  <c r="E715" i="16"/>
  <c r="E212" i="16"/>
  <c r="E1035" i="16"/>
  <c r="E17" i="16"/>
  <c r="E727" i="16"/>
  <c r="E728" i="16"/>
  <c r="E222" i="16"/>
  <c r="E257" i="16"/>
  <c r="E209" i="16"/>
  <c r="E832" i="16"/>
  <c r="E36" i="16"/>
  <c r="E458" i="16"/>
  <c r="E27" i="16"/>
  <c r="E470" i="16"/>
  <c r="E1297" i="16"/>
  <c r="E406" i="16"/>
  <c r="E1146" i="16"/>
  <c r="E1320" i="16"/>
  <c r="E722" i="16"/>
  <c r="E339" i="16"/>
  <c r="E454" i="16"/>
  <c r="E869" i="16"/>
  <c r="E391" i="16"/>
  <c r="E240" i="16"/>
  <c r="E1097" i="16"/>
  <c r="E1195" i="16"/>
  <c r="E610" i="16"/>
  <c r="E247" i="16"/>
  <c r="E743" i="16"/>
  <c r="E888" i="16"/>
  <c r="E887" i="16"/>
  <c r="E178" i="16"/>
  <c r="E300" i="16"/>
  <c r="E432" i="16"/>
  <c r="E325" i="16"/>
  <c r="E1043" i="16"/>
  <c r="E1179" i="16"/>
  <c r="E137" i="16"/>
  <c r="E333" i="16"/>
  <c r="E407" i="16"/>
  <c r="E170" i="16"/>
  <c r="E897" i="16"/>
  <c r="E241" i="16"/>
  <c r="E1186" i="16"/>
  <c r="E337" i="16"/>
  <c r="E172" i="16"/>
  <c r="E148" i="16"/>
  <c r="E12" i="16"/>
  <c r="E516" i="16"/>
  <c r="E517" i="16"/>
  <c r="E521" i="16"/>
  <c r="E746" i="16"/>
  <c r="E1196" i="16"/>
  <c r="E126" i="16"/>
  <c r="E1066" i="16"/>
  <c r="E583" i="16"/>
  <c r="E183" i="16"/>
  <c r="E1077" i="16"/>
  <c r="E214" i="16"/>
  <c r="E361" i="16"/>
  <c r="E45" i="16"/>
  <c r="E900" i="16"/>
  <c r="E153" i="16"/>
  <c r="E16" i="16"/>
  <c r="E135" i="16"/>
  <c r="E430" i="16"/>
  <c r="E972" i="16"/>
  <c r="E658" i="16"/>
  <c r="E1288" i="16"/>
  <c r="E586" i="16"/>
  <c r="E113" i="16"/>
  <c r="E806" i="16"/>
  <c r="E89" i="16"/>
  <c r="E466" i="16"/>
  <c r="E813" i="16"/>
  <c r="E144" i="16"/>
  <c r="E1109" i="16"/>
  <c r="E626" i="16"/>
  <c r="E1116" i="16"/>
  <c r="E951" i="16"/>
  <c r="E1329" i="16"/>
  <c r="E1242" i="16"/>
  <c r="E451" i="16"/>
  <c r="E23" i="16"/>
  <c r="E1132" i="16"/>
  <c r="E966" i="16"/>
  <c r="E885" i="16"/>
  <c r="E1014" i="16"/>
  <c r="E190" i="16"/>
  <c r="E1257" i="16"/>
  <c r="E1259" i="16"/>
  <c r="E360" i="16"/>
  <c r="E393" i="16"/>
  <c r="E604" i="16"/>
  <c r="E467" i="16"/>
  <c r="E605" i="16"/>
  <c r="E314" i="16"/>
  <c r="E514" i="16"/>
  <c r="E1328" i="16"/>
  <c r="E518" i="16"/>
  <c r="E616" i="16"/>
  <c r="E1036" i="16"/>
  <c r="E906" i="16"/>
  <c r="E861" i="16"/>
  <c r="E726" i="16"/>
  <c r="E147" i="16"/>
  <c r="E1274" i="16"/>
  <c r="E1468" i="16"/>
  <c r="E797" i="16"/>
  <c r="E161" i="16"/>
  <c r="E492" i="16"/>
  <c r="E1497" i="16"/>
  <c r="E963" i="16"/>
  <c r="E327" i="16"/>
  <c r="E860" i="16"/>
  <c r="E264" i="16"/>
  <c r="E753" i="16"/>
  <c r="E547" i="16"/>
  <c r="E1298" i="16"/>
  <c r="E31" i="16"/>
  <c r="E898" i="16"/>
  <c r="E1185" i="16"/>
  <c r="E1430" i="16"/>
  <c r="E1187" i="16"/>
  <c r="E291" i="16"/>
  <c r="E776" i="16"/>
  <c r="E489" i="16"/>
  <c r="E667" i="16"/>
  <c r="E394" i="16"/>
  <c r="E670" i="16"/>
  <c r="E4" i="16"/>
  <c r="E673" i="16"/>
  <c r="E301" i="16"/>
  <c r="E459" i="16"/>
  <c r="E784" i="16"/>
  <c r="E785" i="16"/>
  <c r="E1110" i="16"/>
  <c r="E373" i="16"/>
  <c r="E867" i="16"/>
  <c r="E1464" i="16"/>
  <c r="E92" i="16"/>
  <c r="E1508" i="16"/>
  <c r="E49" i="16"/>
  <c r="E1215" i="16"/>
  <c r="E476" i="16"/>
  <c r="E1121" i="16"/>
  <c r="E664" i="16"/>
  <c r="E937" i="16"/>
  <c r="E695" i="16"/>
  <c r="E1125" i="16"/>
  <c r="E482" i="16"/>
  <c r="E881" i="16"/>
  <c r="E955" i="16"/>
  <c r="E497" i="16"/>
  <c r="E10" i="16"/>
  <c r="E537" i="16"/>
  <c r="E420" i="16"/>
  <c r="E464" i="16"/>
  <c r="E572" i="16"/>
  <c r="E501" i="16"/>
  <c r="E576" i="16"/>
  <c r="E41" i="16"/>
  <c r="E1516" i="16"/>
  <c r="E970" i="16"/>
  <c r="E973" i="16"/>
  <c r="E344" i="16"/>
  <c r="E1221" i="16"/>
  <c r="E304" i="16"/>
  <c r="E221" i="16"/>
  <c r="E706" i="16"/>
  <c r="E168" i="16"/>
  <c r="E1354" i="16"/>
  <c r="E211" i="16"/>
  <c r="E357" i="16"/>
  <c r="E1355" i="16"/>
  <c r="E24" i="16"/>
  <c r="E850" i="16"/>
  <c r="E490" i="16"/>
  <c r="E173" i="16"/>
  <c r="E988" i="16"/>
  <c r="E37" i="16"/>
  <c r="E272" i="16"/>
  <c r="E742" i="16"/>
  <c r="E194" i="16"/>
  <c r="E870" i="16"/>
  <c r="E128" i="16"/>
  <c r="E305" i="16"/>
  <c r="E234" i="16"/>
  <c r="E660" i="16"/>
  <c r="E624" i="16"/>
  <c r="E1095" i="16"/>
  <c r="E977" i="16"/>
  <c r="E817" i="16"/>
  <c r="E761" i="16"/>
  <c r="E631" i="16"/>
  <c r="E283" i="16"/>
  <c r="E419" i="16"/>
  <c r="E1289" i="16"/>
  <c r="E133" i="16"/>
  <c r="E719" i="16"/>
  <c r="E90" i="16"/>
  <c r="E269" i="16"/>
  <c r="E101" i="16"/>
  <c r="E529" i="16"/>
  <c r="E218" i="16"/>
  <c r="E273" i="16"/>
  <c r="E396" i="16"/>
  <c r="E646" i="16"/>
  <c r="E568" i="16"/>
  <c r="E1296" i="16"/>
  <c r="E433" i="16"/>
  <c r="E436" i="16"/>
  <c r="E543" i="16"/>
  <c r="E75" i="16"/>
  <c r="E292" i="16"/>
  <c r="E70" i="16"/>
  <c r="E918" i="16"/>
  <c r="E293" i="16"/>
  <c r="E1111" i="16"/>
  <c r="E251" i="16"/>
  <c r="E731" i="16"/>
  <c r="E34" i="16"/>
  <c r="E689" i="16"/>
  <c r="E229" i="16"/>
  <c r="E613" i="16"/>
  <c r="E569" i="16"/>
  <c r="E929" i="16"/>
  <c r="E188" i="16"/>
  <c r="E374" i="16"/>
  <c r="E303" i="16"/>
  <c r="E268" i="16"/>
  <c r="E1087" i="16"/>
  <c r="E1589" i="16"/>
  <c r="E1103" i="16"/>
  <c r="E386" i="16"/>
  <c r="E412" i="16"/>
  <c r="E309" i="16"/>
  <c r="E953" i="16"/>
  <c r="E184" i="16"/>
  <c r="E1018" i="16"/>
  <c r="E1773" i="16"/>
  <c r="E711" i="16"/>
  <c r="E1157" i="16"/>
  <c r="E1177" i="16"/>
  <c r="E964" i="16"/>
  <c r="E140" i="16"/>
  <c r="E421" i="16"/>
  <c r="E275" i="16"/>
  <c r="E718" i="16"/>
  <c r="E413" i="16"/>
  <c r="E1118" i="16"/>
  <c r="E355" i="16"/>
  <c r="E340" i="16"/>
  <c r="E71" i="16"/>
  <c r="E771" i="16"/>
  <c r="E721" i="16"/>
  <c r="E434" i="16"/>
  <c r="E83" i="16"/>
  <c r="E981" i="16"/>
  <c r="E983" i="16"/>
  <c r="E735" i="16"/>
  <c r="E986" i="16"/>
  <c r="E1285" i="16"/>
  <c r="E346" i="16"/>
  <c r="E250" i="16"/>
  <c r="E1203" i="16"/>
  <c r="E506" i="16"/>
  <c r="E299" i="16"/>
  <c r="E886" i="16"/>
  <c r="E28" i="16"/>
  <c r="E486" i="16"/>
  <c r="E302" i="16"/>
  <c r="E383" i="16"/>
  <c r="E225" i="16"/>
  <c r="E446" i="16"/>
  <c r="E644" i="16"/>
  <c r="E685" i="16"/>
  <c r="E472" i="16"/>
  <c r="E323" i="16"/>
  <c r="E1181" i="16"/>
  <c r="E316" i="16"/>
  <c r="E877" i="16"/>
  <c r="E5" i="16"/>
  <c r="E332" i="16"/>
  <c r="E762" i="16"/>
  <c r="E502" i="16"/>
  <c r="E455" i="16"/>
  <c r="E176" i="16"/>
  <c r="E866" i="16"/>
  <c r="E1156" i="16"/>
  <c r="E125" i="16"/>
  <c r="E592" i="16"/>
  <c r="E768" i="16"/>
  <c r="E769" i="16"/>
  <c r="E122" i="16"/>
  <c r="E22" i="16"/>
  <c r="E414" i="16"/>
  <c r="E308" i="16"/>
  <c r="E1469" i="16"/>
  <c r="E1399" i="16"/>
  <c r="E603" i="16"/>
  <c r="E703" i="16"/>
  <c r="E778" i="16"/>
  <c r="E197" i="16"/>
  <c r="E1021" i="16"/>
  <c r="E447" i="16"/>
  <c r="E448" i="16"/>
  <c r="E1026" i="16"/>
  <c r="E1139" i="16"/>
  <c r="E117" i="16"/>
  <c r="E1029" i="16"/>
  <c r="E156" i="16"/>
  <c r="E1032" i="16"/>
  <c r="E614" i="16"/>
  <c r="E3" i="16"/>
  <c r="E478" i="16"/>
  <c r="E480" i="16"/>
  <c r="E1226" i="16"/>
  <c r="E556" i="16"/>
  <c r="E1281" i="16"/>
  <c r="E713" i="16"/>
  <c r="E787" i="16"/>
  <c r="E189" i="16"/>
  <c r="E78" i="16"/>
  <c r="E279" i="16"/>
  <c r="E388" i="16"/>
  <c r="E1252" i="16"/>
  <c r="E437" i="16"/>
  <c r="E758" i="16"/>
  <c r="E562" i="16"/>
  <c r="E460" i="16"/>
  <c r="E1183" i="16"/>
  <c r="E1048" i="16"/>
  <c r="E513" i="16"/>
  <c r="E942" i="16"/>
  <c r="E258" i="16"/>
  <c r="E567" i="16"/>
  <c r="E1262" i="16"/>
  <c r="E286" i="16"/>
  <c r="E772" i="16"/>
  <c r="E950" i="16"/>
  <c r="E812" i="16"/>
  <c r="E815" i="16"/>
  <c r="E737" i="16"/>
  <c r="E1456" i="16"/>
  <c r="E202" i="16"/>
  <c r="E823" i="16"/>
  <c r="E1074" i="16"/>
  <c r="E645" i="16"/>
  <c r="E712" i="16"/>
  <c r="E488" i="16"/>
  <c r="E1427" i="16"/>
  <c r="E941" i="16"/>
  <c r="E595" i="16"/>
  <c r="E1209" i="16"/>
  <c r="E691" i="16"/>
  <c r="E528" i="16"/>
  <c r="E265" i="16"/>
  <c r="E978" i="16"/>
  <c r="E669" i="16"/>
  <c r="E729" i="16"/>
  <c r="E674" i="16"/>
  <c r="E238" i="16"/>
  <c r="E930" i="16"/>
  <c r="E676" i="16"/>
  <c r="E1403" i="16"/>
  <c r="E678" i="16"/>
  <c r="E736" i="16"/>
  <c r="E559" i="16"/>
  <c r="E863" i="16"/>
  <c r="E385" i="16"/>
  <c r="E681" i="16"/>
  <c r="E541" i="16"/>
  <c r="E623" i="16"/>
  <c r="E990" i="16"/>
  <c r="E864" i="16"/>
  <c r="E684" i="16"/>
  <c r="E262" i="16"/>
  <c r="E372" i="16"/>
  <c r="E519" i="16"/>
  <c r="E180" i="16"/>
  <c r="E570" i="16"/>
  <c r="E217" i="16"/>
  <c r="E236" i="16"/>
  <c r="E1562" i="16"/>
  <c r="E1287" i="16"/>
  <c r="E871" i="16"/>
  <c r="E1123" i="16"/>
  <c r="E120" i="16"/>
  <c r="E533" i="16"/>
  <c r="E1207" i="16"/>
  <c r="E697" i="16"/>
  <c r="E392" i="16"/>
  <c r="E1206" i="16"/>
  <c r="E1385" i="16"/>
  <c r="E1131" i="16"/>
  <c r="E341" i="16"/>
  <c r="E207" i="16"/>
  <c r="E512" i="16"/>
  <c r="E763" i="16"/>
  <c r="E193" i="16"/>
  <c r="E29" i="16"/>
  <c r="E397" i="16"/>
  <c r="E841" i="16"/>
  <c r="E252" i="16"/>
  <c r="E245" i="16"/>
  <c r="E500" i="16"/>
  <c r="E379" i="16"/>
  <c r="E1392" i="16"/>
  <c r="E11" i="16"/>
  <c r="E1458" i="16"/>
  <c r="E261" i="16"/>
  <c r="E714" i="16"/>
  <c r="E1638" i="16"/>
  <c r="E750" i="16"/>
  <c r="E53" i="16"/>
  <c r="E717" i="16"/>
  <c r="E496" i="16"/>
  <c r="E1495" i="16"/>
  <c r="E1258" i="16"/>
  <c r="E8" i="16"/>
  <c r="E945" i="16"/>
  <c r="E1466" i="16"/>
  <c r="E907" i="16"/>
  <c r="E1241" i="16"/>
  <c r="E1564" i="16"/>
  <c r="E994" i="16"/>
  <c r="E1791" i="16"/>
  <c r="E1012" i="16"/>
  <c r="E828" i="16"/>
  <c r="E831" i="16"/>
  <c r="E307" i="16"/>
  <c r="E597" i="16"/>
  <c r="E599" i="16"/>
  <c r="E733" i="16"/>
  <c r="E709" i="16"/>
  <c r="E1645" i="16"/>
  <c r="E1044" i="16"/>
  <c r="E362" i="16"/>
  <c r="E109" i="16"/>
  <c r="E580" i="16"/>
  <c r="E297" i="16"/>
  <c r="E1290" i="16"/>
  <c r="E1054" i="16"/>
  <c r="E854" i="16"/>
  <c r="E855" i="16"/>
  <c r="E1319" i="16"/>
  <c r="E1065" i="16"/>
  <c r="E483" i="16"/>
  <c r="E1227" i="16"/>
  <c r="E594" i="16"/>
  <c r="E1069" i="16"/>
  <c r="E596" i="16"/>
  <c r="E928" i="16"/>
  <c r="E1286" i="16"/>
  <c r="E933" i="16"/>
  <c r="E107" i="16"/>
  <c r="E704" i="16"/>
  <c r="E382" i="16"/>
  <c r="E607" i="16"/>
  <c r="E515" i="16"/>
  <c r="E520" i="16"/>
  <c r="E59" i="16"/>
  <c r="E287" i="16"/>
  <c r="E50" i="16"/>
  <c r="E775" i="16"/>
  <c r="E363" i="16"/>
  <c r="E1197" i="16"/>
  <c r="E1656" i="16"/>
  <c r="E1164" i="16"/>
  <c r="E442" i="16"/>
  <c r="E1256" i="16"/>
  <c r="E686" i="16"/>
  <c r="E794" i="16"/>
  <c r="E1101" i="16"/>
  <c r="E571" i="16"/>
  <c r="E752" i="16"/>
  <c r="E894" i="16"/>
  <c r="E32" i="16"/>
  <c r="E1439" i="16"/>
  <c r="E1377" i="16"/>
  <c r="E1078" i="16"/>
  <c r="E650" i="16"/>
  <c r="E1002" i="16"/>
  <c r="E462" i="16"/>
  <c r="E896" i="16"/>
  <c r="E321" i="16"/>
  <c r="E322" i="16"/>
  <c r="E377" i="16"/>
  <c r="E791" i="16"/>
  <c r="E108" i="16"/>
  <c r="E659" i="16"/>
  <c r="E1326" i="16"/>
  <c r="E1120" i="16"/>
  <c r="E1680" i="16"/>
  <c r="E1122" i="16"/>
  <c r="E171" i="16"/>
  <c r="E195" i="16"/>
  <c r="E1219" i="16"/>
  <c r="E1505" i="16"/>
  <c r="E1506" i="16"/>
  <c r="E987" i="16"/>
  <c r="E1225" i="16"/>
  <c r="E1366" i="16"/>
  <c r="E816" i="16"/>
  <c r="E818" i="16"/>
  <c r="E759" i="16"/>
  <c r="E416" i="16"/>
  <c r="E819" i="16"/>
  <c r="E1595" i="16"/>
  <c r="E104" i="16"/>
  <c r="E1234" i="16"/>
  <c r="E330" i="16"/>
  <c r="E404" i="16"/>
  <c r="E662" i="16"/>
  <c r="E1577" i="16"/>
  <c r="E1343" i="16"/>
  <c r="E1004" i="16"/>
  <c r="E203" i="16"/>
  <c r="E182" i="16"/>
  <c r="E63" i="16"/>
  <c r="E1006" i="16"/>
  <c r="E1150" i="16"/>
  <c r="E932" i="16"/>
  <c r="E232" i="16"/>
  <c r="E1010" i="16"/>
  <c r="E284" i="16"/>
  <c r="E904" i="16"/>
  <c r="E1153" i="16"/>
  <c r="E1465" i="16"/>
  <c r="E1569" i="16"/>
  <c r="E935" i="16"/>
  <c r="E1251" i="16"/>
  <c r="E348" i="16"/>
  <c r="E77" i="16"/>
  <c r="E219" i="16"/>
  <c r="E352" i="16"/>
  <c r="E1520" i="16"/>
  <c r="E356" i="16"/>
  <c r="E1572" i="16"/>
  <c r="E1161" i="16"/>
  <c r="E948" i="16"/>
  <c r="E1162" i="16"/>
  <c r="E1261" i="16"/>
  <c r="E431" i="16"/>
  <c r="E740" i="16"/>
  <c r="E648" i="16"/>
  <c r="E612" i="16"/>
  <c r="E365" i="16"/>
  <c r="E914" i="16"/>
  <c r="E1269" i="16"/>
  <c r="E1080" i="16"/>
  <c r="E588" i="16"/>
  <c r="E463" i="16"/>
  <c r="E611" i="16"/>
  <c r="E920" i="16"/>
  <c r="E593" i="16"/>
  <c r="E1176" i="16"/>
  <c r="E1650" i="16"/>
  <c r="E1273" i="16"/>
  <c r="E540" i="16"/>
  <c r="E110" i="16"/>
  <c r="E1684" i="16"/>
  <c r="E1478" i="16"/>
  <c r="E939" i="16"/>
  <c r="E84" i="16"/>
  <c r="E85" i="16"/>
  <c r="E997" i="16"/>
  <c r="E487" i="16"/>
  <c r="E578" i="16"/>
  <c r="E1237" i="16"/>
  <c r="E1199" i="16"/>
  <c r="E281" i="16"/>
  <c r="E550" i="16"/>
  <c r="E328" i="16"/>
  <c r="E1604" i="16"/>
  <c r="E411" i="16"/>
  <c r="E566" i="16"/>
  <c r="E1726" i="16"/>
  <c r="E1518" i="16"/>
  <c r="E557" i="16"/>
  <c r="E652" i="16"/>
  <c r="E479" i="16"/>
  <c r="E967" i="16"/>
  <c r="E1212" i="16"/>
  <c r="E1452" i="16"/>
  <c r="E1037" i="16"/>
  <c r="E1038" i="16"/>
  <c r="E582" i="16"/>
  <c r="E276" i="16"/>
  <c r="E1138" i="16"/>
  <c r="E491" i="16"/>
  <c r="E306" i="16"/>
  <c r="E367" i="16"/>
  <c r="E1543" i="16"/>
  <c r="E1504" i="16"/>
  <c r="E1416" i="16"/>
  <c r="E760" i="16"/>
  <c r="E814" i="16"/>
  <c r="E175" i="16"/>
  <c r="E625" i="16"/>
  <c r="E991" i="16"/>
  <c r="E1112" i="16"/>
  <c r="E1447" i="16"/>
  <c r="E1230" i="16"/>
  <c r="E1170" i="16"/>
  <c r="E1548" i="16"/>
  <c r="E1231" i="16"/>
  <c r="E1551" i="16"/>
  <c r="E249" i="16"/>
  <c r="E1485" i="16"/>
  <c r="E803" i="16"/>
  <c r="E1126" i="16"/>
  <c r="E577" i="16"/>
  <c r="E701" i="16"/>
  <c r="E74" i="16"/>
  <c r="E523" i="16"/>
  <c r="E526" i="16"/>
  <c r="E708" i="16"/>
  <c r="E159" i="16"/>
  <c r="E845" i="16"/>
  <c r="E532" i="16"/>
  <c r="E1173" i="16"/>
  <c r="E1559" i="16"/>
  <c r="E820" i="16"/>
  <c r="E1339" i="16"/>
  <c r="E821" i="16"/>
  <c r="E601" i="16"/>
  <c r="E672" i="16"/>
  <c r="E621" i="16"/>
  <c r="E1061" i="16"/>
  <c r="E1022" i="16"/>
  <c r="E780" i="16"/>
  <c r="E1067" i="16"/>
  <c r="E239" i="16"/>
  <c r="E1247" i="16"/>
  <c r="E1188" i="16"/>
  <c r="E441" i="16"/>
  <c r="E1041" i="16"/>
  <c r="E725" i="16"/>
  <c r="E471" i="16"/>
  <c r="E347" i="16"/>
  <c r="E916" i="16"/>
  <c r="E922" i="16"/>
  <c r="E1451" i="16"/>
  <c r="E215" i="16"/>
  <c r="E628" i="16"/>
  <c r="E1047" i="16"/>
  <c r="E124" i="16"/>
  <c r="E564" i="16"/>
  <c r="E739" i="16"/>
  <c r="E94" i="16"/>
  <c r="E996" i="16"/>
  <c r="E936" i="16"/>
  <c r="E164" i="16"/>
  <c r="E938" i="16"/>
  <c r="E1124" i="16"/>
  <c r="E969" i="16"/>
  <c r="E837" i="16"/>
  <c r="E751" i="16"/>
  <c r="E366" i="16"/>
  <c r="E1143" i="16"/>
  <c r="E755" i="16"/>
  <c r="E551" i="16"/>
  <c r="E469" i="16"/>
  <c r="E1381" i="16"/>
  <c r="E244" i="16"/>
  <c r="E1235" i="16"/>
  <c r="E851" i="16"/>
  <c r="E581" i="16"/>
  <c r="E294" i="16"/>
  <c r="E857" i="16"/>
  <c r="E1675" i="16"/>
  <c r="E956" i="16"/>
  <c r="E741" i="16"/>
  <c r="E1055" i="16"/>
  <c r="E905" i="16"/>
  <c r="E493" i="16"/>
  <c r="E766" i="16"/>
  <c r="E767" i="16"/>
  <c r="E1390" i="16"/>
  <c r="E1310" i="16"/>
  <c r="E891" i="16"/>
  <c r="E931" i="16"/>
  <c r="E730" i="16"/>
  <c r="E774" i="16"/>
  <c r="E88" i="16"/>
  <c r="E1098" i="16"/>
  <c r="E1312" i="16"/>
  <c r="E1145" i="16"/>
  <c r="E271" i="16"/>
  <c r="E779" i="16"/>
  <c r="E1511" i="16"/>
  <c r="E223" i="16"/>
  <c r="E329" i="16"/>
  <c r="E1025" i="16"/>
  <c r="E468" i="16"/>
  <c r="E536" i="16"/>
  <c r="E139" i="16"/>
  <c r="E319" i="16"/>
  <c r="E801" i="16"/>
  <c r="E899" i="16"/>
  <c r="E1314" i="16"/>
  <c r="E298" i="16"/>
  <c r="E475" i="16"/>
  <c r="E1404" i="16"/>
  <c r="E1190" i="16"/>
  <c r="E278" i="16"/>
  <c r="E786" i="16"/>
  <c r="E1040" i="16"/>
  <c r="E1732" i="16"/>
  <c r="E154" i="16"/>
  <c r="E289" i="16"/>
  <c r="E1117" i="16"/>
  <c r="E1178" i="16"/>
  <c r="E1013" i="16"/>
  <c r="E248" i="16"/>
  <c r="E453" i="16"/>
  <c r="E384" i="16"/>
  <c r="E934" i="16"/>
  <c r="E893" i="16"/>
  <c r="E1412" i="16"/>
  <c r="E1090" i="16"/>
  <c r="E554" i="16"/>
  <c r="E800" i="16"/>
  <c r="E48" i="16"/>
  <c r="E67" i="16"/>
  <c r="E1127" i="16"/>
  <c r="E424" i="16"/>
  <c r="E561" i="16"/>
  <c r="E1053" i="16"/>
  <c r="E181" i="16"/>
  <c r="E638" i="16"/>
  <c r="E1180" i="16"/>
  <c r="E408" i="16"/>
  <c r="E415" i="16"/>
  <c r="E1005" i="16"/>
  <c r="E228" i="16"/>
  <c r="E51" i="16"/>
  <c r="E1075" i="16"/>
  <c r="E1233" i="16"/>
  <c r="E962" i="16"/>
  <c r="E1204" i="16"/>
  <c r="E647" i="16"/>
  <c r="E72" i="16"/>
  <c r="E1344" i="16"/>
  <c r="E653" i="16"/>
  <c r="E993" i="16"/>
  <c r="E943" i="16"/>
  <c r="E1279" i="16"/>
  <c r="E1431" i="16"/>
  <c r="E428" i="16"/>
  <c r="E1307" i="16"/>
  <c r="E902" i="16"/>
  <c r="E1250" i="16"/>
  <c r="E840" i="16"/>
  <c r="E1129" i="16"/>
  <c r="E54" i="16"/>
  <c r="E100" i="16"/>
  <c r="E1438" i="16"/>
  <c r="E1616" i="16"/>
  <c r="E585" i="16"/>
  <c r="E376" i="16"/>
  <c r="E675" i="16"/>
  <c r="E1265" i="16"/>
  <c r="E617" i="16"/>
  <c r="E944" i="16"/>
  <c r="E1057" i="16"/>
  <c r="E1171" i="16"/>
  <c r="E1293" i="16"/>
  <c r="E370" i="16"/>
  <c r="E1236" i="16"/>
  <c r="E1213" i="16"/>
  <c r="E622" i="16"/>
  <c r="E499" i="16"/>
  <c r="E1214" i="16"/>
  <c r="E254" i="16"/>
  <c r="E960" i="16"/>
  <c r="E980" i="16"/>
  <c r="E1419" i="16"/>
  <c r="E98" i="16"/>
  <c r="E834" i="16"/>
  <c r="E878" i="16"/>
  <c r="E1134" i="16"/>
  <c r="E226" i="16"/>
  <c r="E563" i="16"/>
  <c r="E748" i="16"/>
  <c r="E1693" i="16"/>
  <c r="E591" i="16"/>
  <c r="E398" i="16"/>
  <c r="E508" i="16"/>
  <c r="E131" i="16"/>
  <c r="E1194" i="16"/>
  <c r="E1350" i="16"/>
  <c r="E890" i="16"/>
  <c r="E1690" i="16"/>
  <c r="E359" i="16"/>
  <c r="E827" i="16"/>
  <c r="E440" i="16"/>
  <c r="E925" i="16"/>
  <c r="E134" i="16"/>
  <c r="E1299" i="16"/>
  <c r="E789" i="16"/>
  <c r="E795" i="16"/>
  <c r="E1267" i="16"/>
  <c r="E1750" i="16"/>
  <c r="E1486" i="16"/>
  <c r="E1386" i="16"/>
  <c r="E174" i="16"/>
  <c r="E534" i="16"/>
  <c r="E1730" i="16"/>
  <c r="E811" i="16"/>
  <c r="E1351" i="16"/>
  <c r="E1558" i="16"/>
  <c r="E1243" i="16"/>
  <c r="E461" i="16"/>
  <c r="E1408" i="16"/>
  <c r="E296" i="16"/>
  <c r="E1311" i="16"/>
  <c r="E1334" i="16"/>
  <c r="E911" i="16"/>
  <c r="E542" i="16"/>
  <c r="E1561" i="16"/>
  <c r="E1205" i="16"/>
  <c r="E1357" i="16"/>
  <c r="E1003" i="16"/>
  <c r="E1284" i="16"/>
  <c r="E1291" i="16"/>
  <c r="E749" i="16"/>
  <c r="E1172" i="16"/>
  <c r="E313" i="16"/>
  <c r="E56" i="16"/>
  <c r="E152" i="16"/>
  <c r="E688" i="16"/>
  <c r="E1510" i="16"/>
  <c r="E1154" i="16"/>
  <c r="E927" i="16"/>
  <c r="E1324" i="16"/>
  <c r="E81" i="16"/>
  <c r="E1570" i="16"/>
  <c r="E1327" i="16"/>
  <c r="E1159" i="16"/>
  <c r="E940" i="16"/>
  <c r="E654" i="16"/>
  <c r="E1031" i="16"/>
  <c r="E1115" i="16"/>
  <c r="E1696" i="16"/>
  <c r="E1245" i="16"/>
  <c r="E770" i="16"/>
  <c r="E1155" i="16"/>
  <c r="E910" i="16"/>
  <c r="E575" i="16"/>
  <c r="E103" i="16"/>
  <c r="E959" i="16"/>
  <c r="E295" i="16"/>
  <c r="E912" i="16"/>
  <c r="E484" i="16"/>
  <c r="E485" i="16"/>
  <c r="E52" i="16"/>
  <c r="E1341" i="16"/>
  <c r="E1600" i="16"/>
  <c r="E1316" i="16"/>
  <c r="E651" i="16"/>
  <c r="E149" i="16"/>
  <c r="E606" i="16"/>
  <c r="E1082" i="16"/>
  <c r="E876" i="16"/>
  <c r="E1496" i="16"/>
  <c r="E403" i="16"/>
  <c r="E1089" i="16"/>
  <c r="E808" i="16"/>
  <c r="E657" i="16"/>
  <c r="E544" i="16"/>
  <c r="E1549" i="16"/>
  <c r="E1463" i="16"/>
  <c r="E1352" i="16"/>
  <c r="E1060" i="16"/>
  <c r="E311" i="16"/>
  <c r="E796" i="16"/>
  <c r="E661" i="16"/>
  <c r="E1662" i="16"/>
  <c r="E1501" i="16"/>
  <c r="E799" i="16"/>
  <c r="E105" i="16"/>
  <c r="E802" i="16"/>
  <c r="E632" i="16"/>
  <c r="E1358" i="16"/>
  <c r="E1076" i="16"/>
  <c r="E1668" i="16"/>
  <c r="E584" i="16"/>
  <c r="E1576" i="16"/>
  <c r="E883" i="16"/>
  <c r="E439" i="16"/>
  <c r="E682" i="16"/>
  <c r="E55" i="16"/>
  <c r="E995" i="16"/>
  <c r="E1509" i="16"/>
  <c r="E822" i="16"/>
  <c r="E1211" i="16"/>
  <c r="E1461" i="16"/>
  <c r="E525" i="16"/>
  <c r="E527" i="16"/>
  <c r="E1000" i="16"/>
  <c r="E574" i="16"/>
  <c r="E235" i="16"/>
  <c r="E402" i="16"/>
  <c r="E923" i="16"/>
  <c r="E696" i="16"/>
  <c r="E829" i="16"/>
  <c r="E699" i="16"/>
  <c r="E1384" i="16"/>
  <c r="E1008" i="16"/>
  <c r="E1011" i="16"/>
  <c r="E450" i="16"/>
  <c r="E1033" i="16"/>
  <c r="E349" i="16"/>
  <c r="E167" i="16"/>
  <c r="E839" i="16"/>
  <c r="E919" i="16"/>
  <c r="E435" i="16"/>
  <c r="E1522" i="16"/>
  <c r="E847" i="16"/>
  <c r="E982" i="16"/>
  <c r="E1643" i="16"/>
  <c r="E853" i="16"/>
  <c r="E1184" i="16"/>
  <c r="E1523" i="16"/>
  <c r="E1020" i="16"/>
  <c r="E1232" i="16"/>
  <c r="E1028" i="16"/>
  <c r="E1608" i="16"/>
  <c r="E587" i="16"/>
  <c r="E263" i="16"/>
  <c r="E474" i="16"/>
  <c r="E1376" i="16"/>
  <c r="E1525" i="16"/>
  <c r="E757" i="16"/>
  <c r="E949" i="16"/>
  <c r="E405" i="16"/>
  <c r="E1755" i="16"/>
  <c r="E267" i="16"/>
  <c r="E1149" i="16"/>
  <c r="E1613" i="16"/>
  <c r="E530" i="16"/>
  <c r="E989" i="16"/>
  <c r="E1142" i="16"/>
  <c r="E216" i="16"/>
  <c r="E1049" i="16"/>
  <c r="E1104" i="16"/>
  <c r="E1280" i="16"/>
  <c r="E1050" i="16"/>
  <c r="E150" i="16"/>
  <c r="E1415" i="16"/>
  <c r="E1585" i="16"/>
  <c r="E1148" i="16"/>
  <c r="E1455" i="16"/>
  <c r="E220" i="16"/>
  <c r="E1238" i="16"/>
  <c r="E1292" i="16"/>
  <c r="E1417" i="16"/>
  <c r="E693" i="16"/>
  <c r="E968" i="16"/>
  <c r="E1418" i="16"/>
  <c r="E1421" i="16"/>
  <c r="E1423" i="16"/>
  <c r="E1490" i="16"/>
  <c r="E400" i="16"/>
  <c r="E1071" i="16"/>
  <c r="E1141" i="16"/>
  <c r="E1271" i="16"/>
  <c r="E1491" i="16"/>
  <c r="E1492" i="16"/>
  <c r="E824" i="16"/>
  <c r="E343" i="16"/>
  <c r="E1801" i="16"/>
  <c r="E553" i="16"/>
  <c r="E1536" i="16"/>
  <c r="E1140" i="16"/>
  <c r="E655" i="16"/>
  <c r="E1277" i="16"/>
  <c r="E765" i="16"/>
  <c r="E1147" i="16"/>
  <c r="E165" i="16"/>
  <c r="E1661" i="16"/>
  <c r="E185" i="16"/>
  <c r="E290" i="16"/>
  <c r="E1216" i="16"/>
  <c r="E1093" i="16"/>
  <c r="E1198" i="16"/>
  <c r="E663" i="16"/>
  <c r="E179" i="16"/>
  <c r="E844" i="16"/>
  <c r="E620" i="16"/>
  <c r="E146" i="16"/>
  <c r="E1313" i="16"/>
  <c r="E913" i="16"/>
  <c r="E395" i="16"/>
  <c r="E1542" i="16"/>
  <c r="E1481" i="16"/>
  <c r="E985" i="16"/>
  <c r="E1636" i="16"/>
  <c r="E677" i="16"/>
  <c r="E573" i="16"/>
  <c r="E1444" i="16"/>
  <c r="E723" i="16"/>
  <c r="E921" i="16"/>
  <c r="E1059" i="16"/>
  <c r="E354" i="16"/>
  <c r="E285" i="16"/>
  <c r="E1605" i="16"/>
  <c r="E1373" i="16"/>
  <c r="E1426" i="16"/>
  <c r="E692" i="16"/>
  <c r="E1017" i="16"/>
  <c r="E1409" i="16"/>
  <c r="E1224" i="16"/>
  <c r="E879" i="16"/>
  <c r="E1674" i="16"/>
  <c r="E1315" i="16"/>
  <c r="E1317" i="16"/>
  <c r="E511" i="16"/>
  <c r="E546" i="16"/>
  <c r="E106" i="16"/>
  <c r="E417" i="16"/>
  <c r="E1499" i="16"/>
  <c r="E1039" i="16"/>
  <c r="E1563" i="16"/>
  <c r="E1711" i="16"/>
  <c r="E1502" i="16"/>
  <c r="E200" i="16"/>
  <c r="E590" i="16"/>
  <c r="E1566" i="16"/>
  <c r="E1727" i="16"/>
  <c r="E629" i="16"/>
  <c r="E1100" i="16"/>
  <c r="E589" i="16"/>
  <c r="E1081" i="16"/>
  <c r="E1374" i="16"/>
  <c r="E1459" i="16"/>
  <c r="E1160" i="16"/>
  <c r="E979" i="16"/>
  <c r="E1359" i="16"/>
  <c r="E558" i="16"/>
  <c r="E1445" i="16"/>
  <c r="E1364" i="16"/>
  <c r="E560" i="16"/>
  <c r="E1263" i="16"/>
  <c r="E1630" i="16"/>
  <c r="E858" i="16"/>
  <c r="E1413" i="16"/>
  <c r="E494" i="16"/>
  <c r="E1266" i="16"/>
  <c r="E1079" i="16"/>
  <c r="E1024" i="16"/>
  <c r="E643" i="16"/>
  <c r="E999" i="16"/>
  <c r="E545" i="16"/>
  <c r="E618" i="16"/>
  <c r="E924" i="16"/>
  <c r="E1579" i="16"/>
  <c r="E1400" i="16"/>
  <c r="E1034" i="16"/>
  <c r="E1094" i="16"/>
  <c r="E1382" i="16"/>
  <c r="E1763" i="16"/>
  <c r="E1720" i="16"/>
  <c r="E1278" i="16"/>
  <c r="E1691" i="16"/>
  <c r="E1387" i="16"/>
  <c r="E1056" i="16"/>
  <c r="E503" i="16"/>
  <c r="E1282" i="16"/>
  <c r="E634" i="16"/>
  <c r="E1744" i="16"/>
  <c r="E1193" i="16"/>
  <c r="E637" i="16"/>
  <c r="E1135" i="16"/>
  <c r="E1372" i="16"/>
  <c r="E196" i="16"/>
  <c r="E1027" i="16"/>
  <c r="E798" i="16"/>
  <c r="E609" i="16"/>
  <c r="E781" i="16"/>
  <c r="E783" i="16"/>
  <c r="E1303" i="16"/>
  <c r="E1450" i="16"/>
  <c r="E744" i="16"/>
  <c r="E1550" i="16"/>
  <c r="E788" i="16"/>
  <c r="E1553" i="16"/>
  <c r="E270" i="16"/>
  <c r="E1063" i="16"/>
  <c r="E1323" i="16"/>
  <c r="E1402" i="16"/>
  <c r="E230" i="16"/>
  <c r="E331" i="16"/>
  <c r="E1641" i="16"/>
  <c r="E1240" i="16"/>
  <c r="E1429" i="16"/>
  <c r="E1411" i="16"/>
  <c r="E734" i="16"/>
  <c r="E947" i="16"/>
  <c r="E1687" i="16"/>
  <c r="E1685" i="16"/>
  <c r="E1330" i="16"/>
  <c r="E895" i="16"/>
  <c r="E954" i="16"/>
  <c r="E707" i="16"/>
  <c r="E842" i="16"/>
  <c r="E1529" i="16"/>
  <c r="E1255" i="16"/>
  <c r="E1114" i="16"/>
  <c r="E1467" i="16"/>
  <c r="E1614" i="16"/>
  <c r="E1437" i="16"/>
  <c r="E633" i="16"/>
  <c r="E671" i="16"/>
  <c r="E1361" i="16"/>
  <c r="E1800" i="16"/>
  <c r="E423" i="16"/>
  <c r="E1030" i="16"/>
  <c r="E1470" i="16"/>
  <c r="E425" i="16"/>
  <c r="E1182" i="16"/>
  <c r="E380" i="16"/>
  <c r="E1370" i="16"/>
  <c r="E1624" i="16"/>
  <c r="E998" i="16"/>
  <c r="E1625" i="16"/>
  <c r="E1322" i="16"/>
  <c r="E1294" i="16"/>
  <c r="E865" i="16"/>
  <c r="E1673" i="16"/>
  <c r="E915" i="16"/>
  <c r="E1042" i="16"/>
  <c r="E656" i="16"/>
  <c r="E555" i="16"/>
  <c r="E1276" i="16"/>
  <c r="E1201" i="16"/>
  <c r="E1823" i="16"/>
  <c r="E1202" i="16"/>
  <c r="E1045" i="16"/>
  <c r="E1136" i="16"/>
  <c r="E1676" i="16"/>
  <c r="E1369" i="16"/>
  <c r="E805" i="16"/>
  <c r="E892" i="16"/>
  <c r="E756" i="16"/>
  <c r="E1325" i="16"/>
  <c r="E1383" i="16"/>
  <c r="E579" i="16"/>
  <c r="E1175" i="16"/>
  <c r="E957" i="16"/>
  <c r="E1647" i="16"/>
  <c r="E1388" i="16"/>
  <c r="E1088" i="16"/>
  <c r="E1758" i="16"/>
  <c r="E1682" i="16"/>
  <c r="E1393" i="16"/>
  <c r="E1165" i="16"/>
  <c r="E1337" i="16"/>
  <c r="E1166" i="16"/>
  <c r="E369" i="16"/>
  <c r="E410" i="16"/>
  <c r="E1472" i="16"/>
  <c r="E1052" i="16"/>
  <c r="E1169" i="16"/>
  <c r="E1581" i="16"/>
  <c r="E1474" i="16"/>
  <c r="E426" i="16"/>
  <c r="E1405" i="16"/>
  <c r="E666" i="16"/>
  <c r="E1671" i="16"/>
  <c r="E1689" i="16"/>
  <c r="E1648" i="16"/>
  <c r="E1534" i="16"/>
  <c r="E1254" i="16"/>
  <c r="E843" i="16"/>
  <c r="E992" i="16"/>
  <c r="E1096" i="16"/>
  <c r="E1592" i="16"/>
  <c r="E1260" i="16"/>
  <c r="E1692" i="16"/>
  <c r="E1611" i="16"/>
  <c r="E1217" i="16"/>
  <c r="E1174" i="16"/>
  <c r="E443" i="16"/>
  <c r="E1629" i="16"/>
  <c r="E1342" i="16"/>
  <c r="E1275" i="16"/>
  <c r="E1796" i="16"/>
  <c r="E1345" i="16"/>
  <c r="E1659" i="16"/>
  <c r="E600" i="16"/>
  <c r="E1747" i="16"/>
  <c r="E1091" i="16"/>
  <c r="E804" i="16"/>
  <c r="E1102" i="16"/>
  <c r="E1356" i="16"/>
  <c r="E1666" i="16"/>
  <c r="E1360" i="16"/>
  <c r="E1163" i="16"/>
  <c r="E1628" i="16"/>
  <c r="E1107" i="16"/>
  <c r="E1631" i="16"/>
  <c r="E1085" i="16"/>
  <c r="E1306" i="16"/>
  <c r="E1371" i="16"/>
  <c r="E747" i="16"/>
  <c r="E1660" i="16"/>
  <c r="E952" i="16"/>
  <c r="E1637" i="16"/>
  <c r="E1462" i="16"/>
  <c r="E1514" i="16"/>
  <c r="E1565" i="16"/>
  <c r="E1380" i="16"/>
  <c r="E507" i="16"/>
  <c r="E535" i="16"/>
  <c r="E1058" i="16"/>
  <c r="E732" i="16"/>
  <c r="E1389" i="16"/>
  <c r="E1733" i="16"/>
  <c r="E680" i="16"/>
  <c r="E807" i="16"/>
  <c r="E1016" i="16"/>
  <c r="E889" i="16"/>
  <c r="E1639" i="16"/>
  <c r="E456" i="16"/>
  <c r="E1420" i="16"/>
  <c r="E1321" i="16"/>
  <c r="E457" i="16"/>
  <c r="E1019" i="16"/>
  <c r="E1083" i="16"/>
  <c r="E1770" i="16"/>
  <c r="E1264" i="16"/>
  <c r="E1760" i="16"/>
  <c r="E1781" i="16"/>
  <c r="E1443" i="16"/>
  <c r="E473" i="16"/>
  <c r="E1526" i="16"/>
  <c r="E1222" i="16"/>
  <c r="E1365" i="16"/>
  <c r="E1612" i="16"/>
  <c r="E552" i="16"/>
  <c r="E531" i="16"/>
  <c r="E1046" i="16"/>
  <c r="E1822" i="16"/>
  <c r="E1168" i="16"/>
  <c r="E1283" i="16"/>
  <c r="E1119" i="16"/>
  <c r="E1640" i="16"/>
  <c r="E1223" i="16"/>
  <c r="E639" i="16"/>
  <c r="E1655" i="16"/>
  <c r="E1349" i="16"/>
  <c r="E1228" i="16"/>
  <c r="E1603" i="16"/>
  <c r="E1301" i="16"/>
  <c r="E452" i="16"/>
  <c r="E1825" i="16"/>
  <c r="E1658" i="16"/>
  <c r="E1535" i="16"/>
  <c r="E1677" i="16"/>
  <c r="E1788" i="16"/>
  <c r="E1270" i="16"/>
  <c r="E1086" i="16"/>
  <c r="E1189" i="16"/>
  <c r="E389" i="16"/>
  <c r="E1596" i="16"/>
  <c r="E1433" i="16"/>
  <c r="E1192" i="16"/>
  <c r="E429" i="16"/>
  <c r="E1434" i="16"/>
  <c r="E835" i="16"/>
  <c r="E1367" i="16"/>
  <c r="E1435" i="16"/>
  <c r="E1601" i="16"/>
  <c r="E1663" i="16"/>
  <c r="E848" i="16"/>
  <c r="E1665" i="16"/>
  <c r="E1834" i="16"/>
  <c r="E1105" i="16"/>
  <c r="E961" i="16"/>
  <c r="E1151" i="16"/>
  <c r="E1333" i="16"/>
  <c r="E1774" i="16"/>
  <c r="E1821" i="16"/>
  <c r="E1734" i="16"/>
  <c r="E1480" i="16"/>
  <c r="E1654" i="16"/>
  <c r="E1208" i="16"/>
  <c r="E738" i="16"/>
  <c r="E1498" i="16"/>
  <c r="E1449" i="16"/>
  <c r="E1623" i="16"/>
  <c r="E1460" i="16"/>
  <c r="E1191" i="16"/>
  <c r="E1073" i="16"/>
  <c r="E318" i="16"/>
  <c r="E1554" i="16"/>
  <c r="E1220" i="16"/>
  <c r="E1555" i="16"/>
  <c r="E1453" i="16"/>
  <c r="E880" i="16"/>
  <c r="E1721" i="16"/>
  <c r="E504" i="16"/>
  <c r="E1560" i="16"/>
  <c r="E642" i="16"/>
  <c r="E1618" i="16"/>
  <c r="E917" i="16"/>
  <c r="E1567" i="16"/>
  <c r="E1348" i="16"/>
  <c r="E958" i="16"/>
  <c r="E1517" i="16"/>
  <c r="E1793" i="16"/>
  <c r="E702" i="16"/>
  <c r="E635" i="16"/>
  <c r="E324" i="16"/>
  <c r="E1701" i="16"/>
  <c r="E1521" i="16"/>
  <c r="E846" i="16"/>
  <c r="E849" i="16"/>
  <c r="E984" i="16"/>
  <c r="E1575" i="16"/>
  <c r="E1627" i="16"/>
  <c r="E1363" i="16"/>
  <c r="E602" i="16"/>
  <c r="E1023" i="16"/>
  <c r="E1167" i="16"/>
  <c r="E792" i="16"/>
  <c r="E1713" i="16"/>
  <c r="E401" i="16"/>
  <c r="E1137" i="16"/>
  <c r="E1218" i="16"/>
  <c r="E1113" i="16"/>
  <c r="E1837" i="16"/>
  <c r="E1607" i="16"/>
  <c r="E1007" i="16"/>
  <c r="E1582" i="16"/>
  <c r="E1842" i="16"/>
  <c r="E1695" i="16"/>
  <c r="E1587" i="16"/>
  <c r="E505" i="16"/>
  <c r="E873" i="16"/>
  <c r="E1487" i="16"/>
  <c r="E1396" i="16"/>
  <c r="E1513" i="16"/>
  <c r="E1593" i="16"/>
  <c r="E1248" i="16"/>
  <c r="E1544" i="16"/>
  <c r="E884" i="16"/>
  <c r="E1762" i="16"/>
  <c r="E1084" i="16"/>
  <c r="E1346" i="16"/>
  <c r="E1309" i="16"/>
  <c r="E1133" i="16"/>
  <c r="E1646" i="16"/>
  <c r="E1407" i="16"/>
  <c r="E1556" i="16"/>
  <c r="E1621" i="16"/>
  <c r="E1642" i="16"/>
  <c r="E1414" i="16"/>
  <c r="E1106" i="16"/>
  <c r="E1545" i="16"/>
  <c r="E1062" i="16"/>
  <c r="E1507" i="16"/>
  <c r="E1064" i="16"/>
  <c r="E1710" i="16"/>
  <c r="E1229" i="16"/>
  <c r="E1336" i="16"/>
  <c r="E720" i="16"/>
  <c r="E1552" i="16"/>
  <c r="E1737" i="16"/>
  <c r="E1829" i="16"/>
  <c r="E1741" i="16"/>
  <c r="E1836" i="16"/>
  <c r="E1743" i="16"/>
  <c r="E1244" i="16"/>
  <c r="E1070" i="16"/>
  <c r="E1785" i="16"/>
  <c r="E1528" i="16"/>
  <c r="E1249" i="16"/>
  <c r="E1471" i="16"/>
  <c r="E1704" i="16"/>
  <c r="E1436" i="16"/>
  <c r="E1353" i="16"/>
  <c r="E1571" i="16"/>
  <c r="E1015" i="16"/>
  <c r="E1728" i="16"/>
  <c r="E1476" i="16"/>
  <c r="E1308" i="16"/>
  <c r="E965" i="16"/>
  <c r="E1448" i="16"/>
  <c r="E1557" i="16"/>
  <c r="E619" i="16"/>
  <c r="E1547" i="16"/>
  <c r="E1651" i="16"/>
  <c r="E1272" i="16"/>
  <c r="E1378" i="16"/>
  <c r="E1568" i="16"/>
  <c r="E1530" i="16"/>
  <c r="E1531" i="16"/>
  <c r="E1609" i="16"/>
  <c r="E1475" i="16"/>
  <c r="E1792" i="16"/>
  <c r="E1406" i="16"/>
  <c r="E1454" i="16"/>
  <c r="E1092" i="16"/>
  <c r="E698" i="16"/>
  <c r="E1700" i="16"/>
  <c r="E1539" i="16"/>
  <c r="E1295" i="16"/>
  <c r="E971" i="16"/>
  <c r="E1775" i="16"/>
  <c r="E810" i="16"/>
  <c r="E1484" i="16"/>
  <c r="E1706" i="16"/>
  <c r="E1739" i="16"/>
  <c r="E724" i="16"/>
  <c r="E1375" i="16"/>
  <c r="E1597" i="16"/>
  <c r="E510" i="16"/>
  <c r="E1144" i="16"/>
  <c r="E826" i="16"/>
  <c r="E1746" i="16"/>
  <c r="E1391" i="16"/>
  <c r="E1527" i="16"/>
  <c r="E694" i="16"/>
  <c r="E1394" i="16"/>
  <c r="E1424" i="16"/>
  <c r="E1617" i="16"/>
  <c r="E852" i="16"/>
  <c r="E856" i="16"/>
  <c r="E1670" i="16"/>
  <c r="E862" i="16"/>
  <c r="E1707" i="16"/>
  <c r="E1533" i="16"/>
  <c r="E1304" i="16"/>
  <c r="E1368" i="16"/>
  <c r="E1709" i="16"/>
  <c r="E1473" i="16"/>
  <c r="E1512" i="16"/>
  <c r="E1318" i="16"/>
  <c r="E1812" i="16"/>
  <c r="E1130" i="16"/>
  <c r="E1626" i="16"/>
  <c r="E1697" i="16"/>
  <c r="E1268" i="16"/>
  <c r="E1820" i="16"/>
  <c r="E1494" i="16"/>
  <c r="E1731" i="16"/>
  <c r="E908" i="16"/>
  <c r="E1776" i="16"/>
  <c r="E1479" i="16"/>
  <c r="E1723" i="16"/>
  <c r="E1300" i="16"/>
  <c r="E1362" i="16"/>
  <c r="E1756" i="16"/>
  <c r="E1602" i="16"/>
  <c r="E1397" i="16"/>
  <c r="E1599" i="16"/>
  <c r="E1699" i="16"/>
  <c r="E773" i="16"/>
  <c r="E1828" i="16"/>
  <c r="E745" i="16"/>
  <c r="E1200" i="16"/>
  <c r="E1519" i="16"/>
  <c r="E1864" i="16"/>
  <c r="E1622" i="16"/>
  <c r="E1584" i="16"/>
  <c r="E1708" i="16"/>
  <c r="E1482" i="16"/>
  <c r="E1833" i="16"/>
  <c r="E1606" i="16"/>
  <c r="E1814" i="16"/>
  <c r="E1401" i="16"/>
  <c r="E1633" i="16"/>
  <c r="E1835" i="16"/>
  <c r="E1803" i="16"/>
  <c r="E1488" i="16"/>
  <c r="E1869" i="16"/>
  <c r="E1678" i="16"/>
  <c r="E1537" i="16"/>
  <c r="E1810" i="16"/>
  <c r="E1574" i="16"/>
  <c r="E782" i="16"/>
  <c r="E1717" i="16"/>
  <c r="E1128" i="16"/>
  <c r="E974" i="16"/>
  <c r="E1819" i="16"/>
  <c r="E1578" i="16"/>
  <c r="E1718" i="16"/>
  <c r="E1841" i="16"/>
  <c r="E1239" i="16"/>
  <c r="E1446" i="16"/>
  <c r="E1152" i="16"/>
  <c r="E1846" i="16"/>
  <c r="E1395" i="16"/>
  <c r="E1246" i="16"/>
  <c r="E1009" i="16"/>
  <c r="E809" i="16"/>
  <c r="E1669" i="16"/>
  <c r="E1729" i="16"/>
  <c r="E1594" i="16"/>
  <c r="E1615" i="16"/>
  <c r="E1679" i="16"/>
  <c r="E1540" i="16"/>
  <c r="E1634" i="16"/>
  <c r="E1541" i="16"/>
  <c r="E1667" i="16"/>
  <c r="E1573" i="16"/>
  <c r="E1702" i="16"/>
  <c r="E1001" i="16"/>
  <c r="E1477" i="16"/>
  <c r="E1425" i="16"/>
  <c r="E1652" i="16"/>
  <c r="E1379" i="16"/>
  <c r="E1778" i="16"/>
  <c r="E1158" i="16"/>
  <c r="E1588" i="16"/>
  <c r="E1681" i="16"/>
  <c r="E1748" i="16"/>
  <c r="E1532" i="16"/>
  <c r="E1410" i="16"/>
  <c r="E1851" i="16"/>
  <c r="E1724" i="16"/>
  <c r="E1847" i="16"/>
  <c r="E1500" i="16"/>
  <c r="E976" i="16"/>
  <c r="E1664" i="16"/>
  <c r="E1503" i="16"/>
  <c r="E1740" i="16"/>
  <c r="E1422" i="16"/>
  <c r="E1483" i="16"/>
  <c r="E1586" i="16"/>
  <c r="E1759" i="16"/>
  <c r="E1538" i="16"/>
  <c r="E1441" i="16"/>
  <c r="E1546" i="16"/>
  <c r="E1340" i="16"/>
  <c r="E1686" i="16"/>
  <c r="E1657" i="16"/>
  <c r="E1752" i="16"/>
  <c r="E1719" i="16"/>
  <c r="E1428" i="16"/>
  <c r="E1797" i="16"/>
  <c r="E1253" i="16"/>
  <c r="E1809" i="16"/>
  <c r="E1850" i="16"/>
  <c r="E1619" i="16"/>
  <c r="E1766" i="16"/>
  <c r="E1789" i="16"/>
  <c r="E1753" i="16"/>
  <c r="E1108" i="16"/>
  <c r="E1738" i="16"/>
  <c r="E1799" i="16"/>
  <c r="E1698" i="16"/>
  <c r="E1856" i="16"/>
  <c r="E1804" i="16"/>
  <c r="E1818" i="16"/>
  <c r="E1815" i="16"/>
  <c r="E1598" i="16"/>
  <c r="E1442" i="16"/>
  <c r="E1777" i="16"/>
  <c r="E1712" i="16"/>
  <c r="E1831" i="16"/>
  <c r="E1432" i="16"/>
  <c r="E1591" i="16"/>
  <c r="E1866" i="16"/>
  <c r="E1653" i="16"/>
  <c r="E1751" i="16"/>
  <c r="E1672" i="16"/>
  <c r="E1806" i="16"/>
  <c r="E1440" i="16"/>
  <c r="E1782" i="16"/>
  <c r="E1493" i="16"/>
  <c r="E1644" i="16"/>
  <c r="E1735" i="16"/>
  <c r="E1795" i="16"/>
  <c r="E1649" i="16"/>
  <c r="E1635" i="16"/>
  <c r="E1765" i="16"/>
  <c r="E1583" i="16"/>
  <c r="E1745" i="16"/>
  <c r="E1786" i="16"/>
  <c r="E1767" i="16"/>
  <c r="E1865" i="16"/>
  <c r="E1736" i="16"/>
  <c r="E1347" i="16"/>
  <c r="E1867" i="16"/>
  <c r="E1489" i="16"/>
  <c r="E1742" i="16"/>
  <c r="E1769" i="16"/>
  <c r="E1694" i="16"/>
  <c r="E1811" i="16"/>
  <c r="E1802" i="16"/>
  <c r="E1790" i="16"/>
  <c r="E1787" i="16"/>
  <c r="E1827" i="16"/>
  <c r="E1725" i="16"/>
  <c r="E1780" i="16"/>
  <c r="E1398" i="16"/>
  <c r="E1757" i="16"/>
  <c r="E1580" i="16"/>
  <c r="E1768" i="16"/>
  <c r="E1716" i="16"/>
  <c r="E1784" i="16"/>
  <c r="E1715" i="16"/>
  <c r="E1843" i="16"/>
  <c r="E1705" i="16"/>
  <c r="E1824" i="16"/>
  <c r="E1764" i="16"/>
  <c r="E1688" i="16"/>
  <c r="E1858" i="16"/>
  <c r="E1794" i="16"/>
  <c r="E1620" i="16"/>
  <c r="E1783" i="16"/>
  <c r="E1749" i="16"/>
  <c r="E1883" i="16"/>
  <c r="E1798" i="16"/>
  <c r="E1845" i="16"/>
  <c r="E1855" i="16"/>
  <c r="E1832" i="16"/>
  <c r="E1860" i="16"/>
  <c r="E1457" i="16"/>
  <c r="E1826" i="16"/>
  <c r="E1703" i="16"/>
  <c r="E1862" i="16"/>
  <c r="E1805" i="16"/>
  <c r="E1853" i="16"/>
  <c r="E1761" i="16"/>
  <c r="E1772" i="16"/>
  <c r="E1875" i="16"/>
  <c r="E1838" i="16"/>
  <c r="E1754" i="16"/>
  <c r="E1871" i="16"/>
  <c r="E1848" i="16"/>
  <c r="E1683" i="16"/>
  <c r="E1873" i="16"/>
  <c r="E1852" i="16"/>
  <c r="E1844" i="16"/>
  <c r="E1888" i="16"/>
  <c r="E1878" i="16"/>
  <c r="E1863" i="16"/>
  <c r="E1610" i="16"/>
  <c r="E1816" i="16"/>
  <c r="E1854" i="16"/>
  <c r="E1813" i="16"/>
  <c r="E1808" i="16"/>
  <c r="E1857" i="16"/>
  <c r="E1859" i="16"/>
  <c r="E1830" i="16"/>
  <c r="E1882" i="16"/>
  <c r="E1817" i="16"/>
  <c r="E1840" i="16"/>
  <c r="E1779" i="16"/>
  <c r="E1722" i="16"/>
  <c r="E1839" i="16"/>
  <c r="E1807" i="16"/>
  <c r="E1876" i="16"/>
  <c r="E1771" i="16"/>
  <c r="E1880" i="16"/>
  <c r="E1887" i="16"/>
  <c r="E1861" i="16"/>
  <c r="E1872" i="16"/>
  <c r="E1893" i="16"/>
  <c r="E1868" i="16"/>
  <c r="E1881" i="16"/>
  <c r="E1849" i="16"/>
  <c r="E1879" i="16"/>
  <c r="E1870" i="16"/>
  <c r="E1891" i="16"/>
  <c r="E1890" i="16"/>
  <c r="E1874" i="16"/>
  <c r="E1877" i="16"/>
  <c r="E1884" i="16"/>
  <c r="E1885" i="16"/>
  <c r="E1892" i="16"/>
  <c r="E1886" i="16"/>
  <c r="E1889" i="16"/>
  <c r="E1894" i="16"/>
  <c r="E1895" i="16"/>
  <c r="E1896" i="16"/>
  <c r="E1897" i="16"/>
  <c r="E1899" i="16"/>
  <c r="E1898" i="16"/>
  <c r="E1903" i="16"/>
  <c r="E1909" i="16"/>
  <c r="E1925" i="16"/>
  <c r="E1939" i="16"/>
  <c r="E1943" i="16"/>
  <c r="E1942" i="16"/>
  <c r="E1915" i="16"/>
  <c r="E1916" i="16"/>
  <c r="E2002" i="16"/>
  <c r="E1938" i="16"/>
  <c r="E1910" i="16"/>
  <c r="E1900" i="16"/>
  <c r="E1932" i="16"/>
  <c r="E1934" i="16"/>
  <c r="E1933" i="16"/>
  <c r="E1902" i="16"/>
  <c r="E1922" i="16"/>
  <c r="E1992" i="16"/>
  <c r="E1904" i="16"/>
  <c r="E1919" i="16"/>
  <c r="E1950" i="16"/>
  <c r="E1913" i="16"/>
  <c r="E1988" i="16"/>
  <c r="E2063" i="16"/>
  <c r="E1908" i="16"/>
  <c r="E2266" i="16"/>
  <c r="E2019" i="16"/>
  <c r="E1907" i="16"/>
  <c r="E1960" i="16"/>
  <c r="E1905" i="16"/>
  <c r="E1963" i="16"/>
  <c r="E1956" i="16"/>
  <c r="E1945" i="16"/>
  <c r="E1937" i="16"/>
  <c r="E1918" i="16"/>
  <c r="E1911" i="16"/>
  <c r="E1920" i="16"/>
  <c r="E2403" i="16"/>
  <c r="E2735" i="16"/>
  <c r="E2000" i="16"/>
  <c r="E2043" i="16"/>
  <c r="E1990" i="16"/>
  <c r="E2051" i="16"/>
  <c r="E1975" i="16"/>
  <c r="E2032" i="16"/>
  <c r="E2069" i="16"/>
  <c r="E1953" i="16"/>
  <c r="E2733" i="16"/>
  <c r="E2711" i="16"/>
  <c r="E2093" i="16"/>
  <c r="E1928" i="16"/>
  <c r="E1931" i="16"/>
  <c r="E2011" i="16"/>
  <c r="E2012" i="16"/>
  <c r="E2004" i="16"/>
  <c r="E2053" i="16"/>
  <c r="E2419" i="16"/>
  <c r="E2122" i="16"/>
  <c r="E1935" i="16"/>
  <c r="E2298" i="16"/>
  <c r="E2003" i="16"/>
  <c r="E2282" i="16"/>
  <c r="E2437" i="16"/>
  <c r="E1973" i="16"/>
  <c r="E2097" i="16"/>
  <c r="E1954" i="16"/>
  <c r="E2629" i="16"/>
  <c r="E2177" i="16"/>
  <c r="E2727" i="16"/>
  <c r="E2267" i="16"/>
  <c r="E2082" i="16"/>
  <c r="E2684" i="16"/>
  <c r="E2202" i="16"/>
  <c r="E1948" i="16"/>
  <c r="E2561" i="16"/>
  <c r="E2257" i="16"/>
  <c r="E2075" i="16"/>
  <c r="E2056" i="16"/>
  <c r="E2406" i="16"/>
  <c r="E2144" i="16"/>
  <c r="E2499" i="16"/>
  <c r="E1966" i="16"/>
  <c r="E2327" i="16"/>
  <c r="E2624" i="16"/>
  <c r="E2286" i="16"/>
  <c r="E2066" i="16"/>
  <c r="E2294" i="16"/>
  <c r="E2106" i="16"/>
  <c r="E2038" i="16"/>
  <c r="E1984" i="16"/>
  <c r="E2856" i="16"/>
  <c r="E2030" i="16"/>
  <c r="E2179" i="16"/>
  <c r="E1969" i="16"/>
  <c r="E2834" i="16"/>
  <c r="E2057" i="16"/>
  <c r="E2388" i="16"/>
  <c r="E2052" i="16"/>
  <c r="E2253" i="16"/>
  <c r="E2588" i="16"/>
  <c r="E2225" i="16"/>
  <c r="E2031" i="16"/>
  <c r="E3042" i="16"/>
  <c r="E1959" i="16"/>
  <c r="E2677" i="16"/>
  <c r="E1930" i="16"/>
  <c r="E1965" i="16"/>
  <c r="E1926" i="16"/>
  <c r="E2603" i="16"/>
  <c r="E1951" i="16"/>
  <c r="E2017" i="16"/>
  <c r="E2234" i="16"/>
  <c r="E2185" i="16"/>
  <c r="E2436" i="16"/>
  <c r="E3033" i="16"/>
  <c r="E2018" i="16"/>
  <c r="E2200" i="16"/>
  <c r="E1927" i="16"/>
  <c r="E1923" i="16"/>
  <c r="E2924" i="16"/>
  <c r="E3094" i="16"/>
  <c r="E2429" i="16"/>
  <c r="E2618" i="16"/>
  <c r="E2706" i="16"/>
  <c r="E2756" i="16"/>
  <c r="E2925" i="16"/>
  <c r="E2907" i="16"/>
  <c r="E1912" i="16"/>
  <c r="E2054" i="16"/>
  <c r="E2242" i="16"/>
  <c r="E1982" i="16"/>
  <c r="E2126" i="16"/>
  <c r="E2315" i="16"/>
  <c r="E2039" i="16"/>
  <c r="E1955" i="16"/>
  <c r="E2135" i="16"/>
  <c r="E1917" i="16"/>
  <c r="E1921" i="16"/>
  <c r="E3116" i="16"/>
  <c r="E2348" i="16"/>
  <c r="E3013" i="16"/>
  <c r="E2533" i="16"/>
  <c r="E2446" i="16"/>
  <c r="E2216" i="16"/>
  <c r="E2219" i="16"/>
  <c r="E2766" i="16"/>
  <c r="E2854" i="16"/>
  <c r="E2316" i="16"/>
  <c r="E2528" i="16"/>
  <c r="E2405" i="16"/>
  <c r="E2757" i="16"/>
  <c r="E1964" i="16"/>
  <c r="E2035" i="16"/>
  <c r="E2643" i="16"/>
  <c r="E2089" i="16"/>
  <c r="E2459" i="16"/>
  <c r="E2233" i="16"/>
  <c r="E3155" i="16"/>
  <c r="E3156" i="16"/>
  <c r="E1936" i="16"/>
  <c r="E2095" i="16"/>
  <c r="E2164" i="16"/>
  <c r="E2395" i="16"/>
  <c r="E2510" i="16"/>
  <c r="E3034" i="16"/>
  <c r="E2067" i="16"/>
  <c r="E2570" i="16"/>
  <c r="E2620" i="16"/>
  <c r="E2386" i="16"/>
  <c r="E3011" i="16"/>
  <c r="E2113" i="16"/>
  <c r="E2274" i="16"/>
  <c r="E2212" i="16"/>
  <c r="E2393" i="16"/>
  <c r="E2009" i="16"/>
  <c r="E2397" i="16"/>
  <c r="E2203" i="16"/>
  <c r="E2026" i="16"/>
  <c r="E3220" i="16"/>
  <c r="E2125" i="16"/>
  <c r="E1962" i="16"/>
  <c r="E2127" i="16"/>
  <c r="E2896" i="16"/>
  <c r="E3126" i="16"/>
  <c r="E2214" i="16"/>
  <c r="E2657" i="16"/>
  <c r="E2831" i="16"/>
  <c r="E2104" i="16"/>
  <c r="E3347" i="16"/>
  <c r="E2304" i="16"/>
  <c r="E2108" i="16"/>
  <c r="E2061" i="16"/>
  <c r="E2281" i="16"/>
  <c r="E2449" i="16"/>
  <c r="E1978" i="16"/>
  <c r="E2384" i="16"/>
  <c r="E2577" i="16"/>
  <c r="E2451" i="16"/>
  <c r="E2871" i="16"/>
  <c r="E2249" i="16"/>
  <c r="E2006" i="16"/>
  <c r="E2287" i="16"/>
  <c r="E2023" i="16"/>
  <c r="E2167" i="16"/>
  <c r="E3193" i="16"/>
  <c r="E2836" i="16"/>
  <c r="E3394" i="16"/>
  <c r="E2904" i="16"/>
  <c r="E1979" i="16"/>
  <c r="E2911" i="16"/>
  <c r="E2013" i="16"/>
  <c r="E2183" i="16"/>
  <c r="E2565" i="16"/>
  <c r="E2623" i="16"/>
  <c r="E1929" i="16"/>
  <c r="E2920" i="16"/>
  <c r="E2738" i="16"/>
  <c r="E1924" i="16"/>
  <c r="E3104" i="16"/>
  <c r="E3335" i="16"/>
  <c r="E2201" i="16"/>
  <c r="E2058" i="16"/>
  <c r="E1947" i="16"/>
  <c r="E2753" i="16"/>
  <c r="E2755" i="16"/>
  <c r="E2585" i="16"/>
  <c r="E3357" i="16"/>
  <c r="E2879" i="16"/>
  <c r="E2923" i="16"/>
  <c r="E2772" i="16"/>
  <c r="E2832" i="16"/>
  <c r="E2743" i="16"/>
  <c r="E3519" i="16"/>
  <c r="E2276" i="16"/>
  <c r="E2110" i="16"/>
  <c r="E3249" i="16"/>
  <c r="E2578" i="16"/>
  <c r="E2558" i="16"/>
  <c r="E2726" i="16"/>
  <c r="E2851" i="16"/>
  <c r="E2796" i="16"/>
  <c r="E2412" i="16"/>
  <c r="E2229" i="16"/>
  <c r="E1952" i="16"/>
  <c r="E1991" i="16"/>
  <c r="E2261" i="16"/>
  <c r="E2813" i="16"/>
  <c r="E2145" i="16"/>
  <c r="E2632" i="16"/>
  <c r="E3029" i="16"/>
  <c r="E3552" i="16"/>
  <c r="E2338" i="16"/>
  <c r="E2709" i="16"/>
  <c r="E2512" i="16"/>
  <c r="E2890" i="16"/>
  <c r="E2028" i="16"/>
  <c r="E3333" i="16"/>
  <c r="E2347" i="16"/>
  <c r="E2518" i="16"/>
  <c r="E2723" i="16"/>
  <c r="E3053" i="16"/>
  <c r="E2670" i="16"/>
  <c r="E2673" i="16"/>
  <c r="E2609" i="16"/>
  <c r="E1993" i="16"/>
  <c r="E3431" i="16"/>
  <c r="E2687" i="16"/>
  <c r="E2209" i="16"/>
  <c r="E2154" i="16"/>
  <c r="E2545" i="16"/>
  <c r="E2749" i="16"/>
  <c r="E1970" i="16"/>
  <c r="E2091" i="16"/>
  <c r="E3658" i="16"/>
  <c r="E2781" i="16"/>
  <c r="E2946" i="16"/>
  <c r="E2995" i="16"/>
  <c r="E2584" i="16"/>
  <c r="E3167" i="16"/>
  <c r="E2284" i="16"/>
  <c r="E2949" i="16"/>
  <c r="E3373" i="16"/>
  <c r="E3326" i="16"/>
  <c r="E2714" i="16"/>
  <c r="E2339" i="16"/>
  <c r="E2211" i="16"/>
  <c r="E2966" i="16"/>
  <c r="E2887" i="16"/>
  <c r="E2921" i="16"/>
  <c r="E2794" i="16"/>
  <c r="E2496" i="16"/>
  <c r="E2666" i="16"/>
  <c r="E2328" i="16"/>
  <c r="E3054" i="16"/>
  <c r="E2247" i="16"/>
  <c r="E3284" i="16"/>
  <c r="E3502" i="16"/>
  <c r="E2689" i="16"/>
  <c r="E2950" i="16"/>
  <c r="E3666" i="16"/>
  <c r="E2830" i="16"/>
  <c r="E2331" i="16"/>
  <c r="E3251" i="16"/>
  <c r="E3028" i="16"/>
  <c r="E2649" i="16"/>
  <c r="E2962" i="16"/>
  <c r="E2230" i="16"/>
  <c r="E3479" i="16"/>
  <c r="E3286" i="16"/>
  <c r="E2701" i="16"/>
  <c r="E3007" i="16"/>
  <c r="E2336" i="16"/>
  <c r="E2337" i="16"/>
  <c r="E2824" i="16"/>
  <c r="E3208" i="16"/>
  <c r="E1940" i="16"/>
  <c r="E2343" i="16"/>
  <c r="E3471" i="16"/>
  <c r="E2250" i="16"/>
  <c r="E2556" i="16"/>
  <c r="E2070" i="16"/>
  <c r="E2866" i="16"/>
  <c r="E2999" i="16"/>
  <c r="E2005" i="16"/>
  <c r="E2303" i="16"/>
  <c r="E1971" i="16"/>
  <c r="E2117" i="16"/>
  <c r="E2729" i="16"/>
  <c r="E3353" i="16"/>
  <c r="E2886" i="16"/>
  <c r="E2476" i="16"/>
  <c r="E1972" i="16"/>
  <c r="E3385" i="16"/>
  <c r="E3021" i="16"/>
  <c r="E2728" i="16"/>
  <c r="E2466" i="16"/>
  <c r="E2744" i="16"/>
  <c r="E3131" i="16"/>
  <c r="E2745" i="16"/>
  <c r="E2443" i="16"/>
  <c r="E2580" i="16"/>
  <c r="E2366" i="16"/>
  <c r="E3739" i="16"/>
  <c r="E3342" i="16"/>
  <c r="E2369" i="16"/>
  <c r="E3019" i="16"/>
  <c r="E2332" i="16"/>
  <c r="E3547" i="16"/>
  <c r="E2591" i="16"/>
  <c r="E2560" i="16"/>
  <c r="E2354" i="16"/>
  <c r="E2147" i="16"/>
  <c r="E1944" i="16"/>
  <c r="E2226" i="16"/>
  <c r="E3323" i="16"/>
  <c r="E3280" i="16"/>
  <c r="E3332" i="16"/>
  <c r="E2083" i="16"/>
  <c r="E2235" i="16"/>
  <c r="E3634" i="16"/>
  <c r="E3578" i="16"/>
  <c r="E2022" i="16"/>
  <c r="E3378" i="16"/>
  <c r="E2398" i="16"/>
  <c r="E2516" i="16"/>
  <c r="E2707" i="16"/>
  <c r="E2708" i="16"/>
  <c r="E3022" i="16"/>
  <c r="E3255" i="16"/>
  <c r="E2651" i="16"/>
  <c r="E2121" i="16"/>
  <c r="E2792" i="16"/>
  <c r="E2520" i="16"/>
  <c r="E2763" i="16"/>
  <c r="E2356" i="16"/>
  <c r="E3691" i="16"/>
  <c r="E3408" i="16"/>
  <c r="E2631" i="16"/>
  <c r="E2960" i="16"/>
  <c r="E3339" i="16"/>
  <c r="E2515" i="16"/>
  <c r="E2290" i="16"/>
  <c r="E2970" i="16"/>
  <c r="E2540" i="16"/>
  <c r="E2639" i="16"/>
  <c r="E3245" i="16"/>
  <c r="E2271" i="16"/>
  <c r="E2611" i="16"/>
  <c r="E2594" i="16"/>
  <c r="E2379" i="16"/>
  <c r="E3509" i="16"/>
  <c r="E3250" i="16"/>
  <c r="E2471" i="16"/>
  <c r="E2506" i="16"/>
  <c r="E2444" i="16"/>
  <c r="E2751" i="16"/>
  <c r="E2080" i="16"/>
  <c r="E3334" i="16"/>
  <c r="E2062" i="16"/>
  <c r="E2569" i="16"/>
  <c r="E3141" i="16"/>
  <c r="E3383" i="16"/>
  <c r="E1995" i="16"/>
  <c r="E2874" i="16"/>
  <c r="E3455" i="16"/>
  <c r="E2351" i="16"/>
  <c r="E2538" i="16"/>
  <c r="E2644" i="16"/>
  <c r="E2427" i="16"/>
  <c r="E3158" i="16"/>
  <c r="E2791" i="16"/>
  <c r="E3163" i="16"/>
  <c r="E3168" i="16"/>
  <c r="E2637" i="16"/>
  <c r="E1996" i="16"/>
  <c r="E3171" i="16"/>
  <c r="E2024" i="16"/>
  <c r="E3639" i="16"/>
  <c r="E2806" i="16"/>
  <c r="E3556" i="16"/>
  <c r="E2064" i="16"/>
  <c r="E2470" i="16"/>
  <c r="E2906" i="16"/>
  <c r="E3632" i="16"/>
  <c r="E1980" i="16"/>
  <c r="E3100" i="16"/>
  <c r="E1998" i="16"/>
  <c r="E2996" i="16"/>
  <c r="E2456" i="16"/>
  <c r="E3005" i="16"/>
  <c r="E2480" i="16"/>
  <c r="E2615" i="16"/>
  <c r="E1949" i="16"/>
  <c r="E3354" i="16"/>
  <c r="E1981" i="16"/>
  <c r="E2865" i="16"/>
  <c r="E2224" i="16"/>
  <c r="E2487" i="16"/>
  <c r="E3718" i="16"/>
  <c r="E3641" i="16"/>
  <c r="E2730" i="16"/>
  <c r="E3152" i="16"/>
  <c r="E2774" i="16"/>
  <c r="E3559" i="16"/>
  <c r="E3199" i="16"/>
  <c r="E2681" i="16"/>
  <c r="E3023" i="16"/>
  <c r="E3147" i="16"/>
  <c r="E3149" i="16"/>
  <c r="E2583" i="16"/>
  <c r="E2511" i="16"/>
  <c r="E3290" i="16"/>
  <c r="E2513" i="16"/>
  <c r="E2634" i="16"/>
  <c r="E1968" i="16"/>
  <c r="E2599" i="16"/>
  <c r="E2399" i="16"/>
  <c r="E2574" i="16"/>
  <c r="E1994" i="16"/>
  <c r="E2372" i="16"/>
  <c r="E3391" i="16"/>
  <c r="E3319" i="16"/>
  <c r="E2954" i="16"/>
  <c r="E2955" i="16"/>
  <c r="E3424" i="16"/>
  <c r="E3350" i="16"/>
  <c r="E2525" i="16"/>
  <c r="E3750" i="16"/>
  <c r="E3724" i="16"/>
  <c r="E3725" i="16"/>
  <c r="E2721" i="16"/>
  <c r="E2246" i="16"/>
  <c r="E2522" i="16"/>
  <c r="E3122" i="16"/>
  <c r="E2168" i="16"/>
  <c r="E2392" i="16"/>
  <c r="E3675" i="16"/>
  <c r="E2693" i="16"/>
  <c r="E2660" i="16"/>
  <c r="E2541" i="16"/>
  <c r="E2542" i="16"/>
  <c r="E1958" i="16"/>
  <c r="E2544" i="16"/>
  <c r="E3473" i="16"/>
  <c r="E2828" i="16"/>
  <c r="E3498" i="16"/>
  <c r="E2782" i="16"/>
  <c r="E2680" i="16"/>
  <c r="E2453" i="16"/>
  <c r="E2682" i="16"/>
  <c r="E2989" i="16"/>
  <c r="E3529" i="16"/>
  <c r="E3252" i="16"/>
  <c r="E2300" i="16"/>
  <c r="E2521" i="16"/>
  <c r="E1974" i="16"/>
  <c r="E2434" i="16"/>
  <c r="E3700" i="16"/>
  <c r="E2059" i="16"/>
  <c r="E2526" i="16"/>
  <c r="E3146" i="16"/>
  <c r="E2445" i="16"/>
  <c r="E2307" i="16"/>
  <c r="E3537" i="16"/>
  <c r="E2101" i="16"/>
  <c r="E2102" i="16"/>
  <c r="E3315" i="16"/>
  <c r="E2563" i="16"/>
  <c r="E3729" i="16"/>
  <c r="E3515" i="16"/>
  <c r="E3543" i="16"/>
  <c r="E3276" i="16"/>
  <c r="E2703" i="16"/>
  <c r="E2821" i="16"/>
  <c r="E3020" i="16"/>
  <c r="E3445" i="16"/>
  <c r="E2020" i="16"/>
  <c r="E2433" i="16"/>
  <c r="E3025" i="16"/>
  <c r="E3346" i="16"/>
  <c r="E3511" i="16"/>
  <c r="E3093" i="16"/>
  <c r="E3223" i="16"/>
  <c r="E2579" i="16"/>
  <c r="E2894" i="16"/>
  <c r="E3331" i="16"/>
  <c r="E2930" i="16"/>
  <c r="E2308" i="16"/>
  <c r="E2025" i="16"/>
  <c r="E3176" i="16"/>
  <c r="E3178" i="16"/>
  <c r="E2943" i="16"/>
  <c r="E3239" i="16"/>
  <c r="E3624" i="16"/>
  <c r="E2720" i="16"/>
  <c r="E3338" i="16"/>
  <c r="E2535" i="16"/>
  <c r="E3420" i="16"/>
  <c r="E3129" i="16"/>
  <c r="E3248" i="16"/>
  <c r="E3387" i="16"/>
  <c r="E2850" i="16"/>
  <c r="E1976" i="16"/>
  <c r="E3523" i="16"/>
  <c r="E3524" i="16"/>
  <c r="E3057" i="16"/>
  <c r="E2546" i="16"/>
  <c r="E3603" i="16"/>
  <c r="E2420" i="16"/>
  <c r="E2853" i="16"/>
  <c r="E3316" i="16"/>
  <c r="E2462" i="16"/>
  <c r="E2612" i="16"/>
  <c r="E1999" i="16"/>
  <c r="E3212" i="16"/>
  <c r="E3304" i="16"/>
  <c r="E3665" i="16"/>
  <c r="E2277" i="16"/>
  <c r="E3072" i="16"/>
  <c r="E3486" i="16"/>
  <c r="E3460" i="16"/>
  <c r="E3685" i="16"/>
  <c r="E3219" i="16"/>
  <c r="E2621" i="16"/>
  <c r="E3288" i="16"/>
  <c r="E3038" i="16"/>
  <c r="E1957" i="16"/>
  <c r="E3086" i="16"/>
  <c r="E3802" i="16"/>
  <c r="E3091" i="16"/>
  <c r="E3597" i="16"/>
  <c r="E2464" i="16"/>
  <c r="E3786" i="16"/>
  <c r="E3570" i="16"/>
  <c r="E3728" i="16"/>
  <c r="E2401" i="16"/>
  <c r="E2165" i="16"/>
  <c r="E2046" i="16"/>
  <c r="E2633" i="16"/>
  <c r="E3295" i="16"/>
  <c r="E3437" i="16"/>
  <c r="E2334" i="16"/>
  <c r="E3291" i="16"/>
  <c r="E3173" i="16"/>
  <c r="E2899" i="16"/>
  <c r="E2049" i="16"/>
  <c r="E3215" i="16"/>
  <c r="E3441" i="16"/>
  <c r="E3754" i="16"/>
  <c r="E3296" i="16"/>
  <c r="E2636" i="16"/>
  <c r="E2900" i="16"/>
  <c r="E2100" i="16"/>
  <c r="E2909" i="16"/>
  <c r="E2296" i="16"/>
  <c r="E3099" i="16"/>
  <c r="E2149" i="16"/>
  <c r="E3308" i="16"/>
  <c r="E3709" i="16"/>
  <c r="E2785" i="16"/>
  <c r="E2055" i="16"/>
  <c r="E3153" i="16"/>
  <c r="E3349" i="16"/>
  <c r="E3032" i="16"/>
  <c r="E2647" i="16"/>
  <c r="E2481" i="16"/>
  <c r="E2918" i="16"/>
  <c r="E2342" i="16"/>
  <c r="E2919" i="16"/>
  <c r="E2435" i="16"/>
  <c r="E3186" i="16"/>
  <c r="E3317" i="16"/>
  <c r="E3124" i="16"/>
  <c r="E2485" i="16"/>
  <c r="E3341" i="16"/>
  <c r="E2655" i="16"/>
  <c r="E3260" i="16"/>
  <c r="E3423" i="16"/>
  <c r="E2312" i="16"/>
  <c r="E3549" i="16"/>
  <c r="E3369" i="16"/>
  <c r="E3462" i="16"/>
  <c r="E2805" i="16"/>
  <c r="E3522" i="16"/>
  <c r="E2857" i="16"/>
  <c r="E2463" i="16"/>
  <c r="E2812" i="16"/>
  <c r="E3464" i="16"/>
  <c r="E3649" i="16"/>
  <c r="E2068" i="16"/>
  <c r="E2582" i="16"/>
  <c r="E3052" i="16"/>
  <c r="E2820" i="16"/>
  <c r="E2759" i="16"/>
  <c r="E2917" i="16"/>
  <c r="E2120" i="16"/>
  <c r="E3623" i="16"/>
  <c r="E2016" i="16"/>
  <c r="E3119" i="16"/>
  <c r="E3469" i="16"/>
  <c r="E3566" i="16"/>
  <c r="E2652" i="16"/>
  <c r="E3630" i="16"/>
  <c r="E2837" i="16"/>
  <c r="E3157" i="16"/>
  <c r="E3631" i="16"/>
  <c r="E2840" i="16"/>
  <c r="E2752" i="16"/>
  <c r="E3803" i="16"/>
  <c r="E2532" i="16"/>
  <c r="E2182" i="16"/>
  <c r="E3166" i="16"/>
  <c r="E3187" i="16"/>
  <c r="E2847" i="16"/>
  <c r="E3078" i="16"/>
  <c r="E3767" i="16"/>
  <c r="E2134" i="16"/>
  <c r="E3307" i="16"/>
  <c r="E2974" i="16"/>
  <c r="E3733" i="16"/>
  <c r="E3202" i="16"/>
  <c r="E3787" i="16"/>
  <c r="E2553" i="16"/>
  <c r="E2914" i="16"/>
  <c r="E3283" i="16"/>
  <c r="E2986" i="16"/>
  <c r="E1987" i="16"/>
  <c r="E2085" i="16"/>
  <c r="E3177" i="16"/>
  <c r="E3690" i="16"/>
  <c r="E3179" i="16"/>
  <c r="E2254" i="16"/>
  <c r="E3140" i="16"/>
  <c r="E2998" i="16"/>
  <c r="E3108" i="16"/>
  <c r="E2431" i="16"/>
  <c r="E3003" i="16"/>
  <c r="E3004" i="16"/>
  <c r="E2207" i="16"/>
  <c r="E2872" i="16"/>
  <c r="E2391" i="16"/>
  <c r="E3182" i="16"/>
  <c r="E3794" i="16"/>
  <c r="E3109" i="16"/>
  <c r="E3646" i="16"/>
  <c r="E3185" i="16"/>
  <c r="E3266" i="16"/>
  <c r="E2882" i="16"/>
  <c r="E2564" i="16"/>
  <c r="E3189" i="16"/>
  <c r="E3768" i="16"/>
  <c r="E2007" i="16"/>
  <c r="E3059" i="16"/>
  <c r="E2288" i="16"/>
  <c r="E3480" i="16"/>
  <c r="E3546" i="16"/>
  <c r="E3447" i="16"/>
  <c r="E3760" i="16"/>
  <c r="E2739" i="16"/>
  <c r="E2450" i="16"/>
  <c r="E3127" i="16"/>
  <c r="E2041" i="16"/>
  <c r="E3281" i="16"/>
  <c r="E3676" i="16"/>
  <c r="E2152" i="16"/>
  <c r="E2746" i="16"/>
  <c r="E3520" i="16"/>
  <c r="E3771" i="16"/>
  <c r="E3661" i="16"/>
  <c r="E3600" i="16"/>
  <c r="E3668" i="16"/>
  <c r="E3298" i="16"/>
  <c r="E3036" i="16"/>
  <c r="E3457" i="16"/>
  <c r="E3526" i="16"/>
  <c r="E3345" i="16"/>
  <c r="E2231" i="16"/>
  <c r="E3494" i="16"/>
  <c r="E3327" i="16"/>
  <c r="E3721" i="16"/>
  <c r="E3527" i="16"/>
  <c r="E2587" i="16"/>
  <c r="E2374" i="16"/>
  <c r="E2514" i="16"/>
  <c r="E2963" i="16"/>
  <c r="E3813" i="16"/>
  <c r="E3463" i="16"/>
  <c r="E2600" i="16"/>
  <c r="E3090" i="16"/>
  <c r="E1967" i="16"/>
  <c r="E3049" i="16"/>
  <c r="E2138" i="16"/>
  <c r="E2220" i="16"/>
  <c r="E3360" i="16"/>
  <c r="E3459" i="16"/>
  <c r="E2305" i="16"/>
  <c r="E3228" i="16"/>
  <c r="E3707" i="16"/>
  <c r="E3366" i="16"/>
  <c r="E2767" i="16"/>
  <c r="E2769" i="16"/>
  <c r="E2770" i="16"/>
  <c r="E3745" i="16"/>
  <c r="E2771" i="16"/>
  <c r="E1983" i="16"/>
  <c r="E3274" i="16"/>
  <c r="E3823" i="16"/>
  <c r="E3574" i="16"/>
  <c r="E3782" i="16"/>
  <c r="E3237" i="16"/>
  <c r="E2776" i="16"/>
  <c r="E3587" i="16"/>
  <c r="E3371" i="16"/>
  <c r="E3062" i="16"/>
  <c r="E3575" i="16"/>
  <c r="E3160" i="16"/>
  <c r="E3162" i="16"/>
  <c r="E3595" i="16"/>
  <c r="E2610" i="16"/>
  <c r="E2933" i="16"/>
  <c r="E2937" i="16"/>
  <c r="E2939" i="16"/>
  <c r="E3532" i="16"/>
  <c r="E3477" i="16"/>
  <c r="E3478" i="16"/>
  <c r="E2531" i="16"/>
  <c r="E2617" i="16"/>
  <c r="E3010" i="16"/>
  <c r="E3035" i="16"/>
  <c r="E3136" i="16"/>
  <c r="E3485" i="16"/>
  <c r="E2947" i="16"/>
  <c r="E3528" i="16"/>
  <c r="E3465" i="16"/>
  <c r="E2410" i="16"/>
  <c r="E3258" i="16"/>
  <c r="E3386" i="16"/>
  <c r="E3389" i="16"/>
  <c r="E3687" i="16"/>
  <c r="E2001" i="16"/>
  <c r="E2953" i="16"/>
  <c r="E3262" i="16"/>
  <c r="E3263" i="16"/>
  <c r="E2313" i="16"/>
  <c r="E3807" i="16"/>
  <c r="E3655" i="16"/>
  <c r="E3273" i="16"/>
  <c r="E3181" i="16"/>
  <c r="E2811" i="16"/>
  <c r="E3613" i="16"/>
  <c r="E2423" i="16"/>
  <c r="E3530" i="16"/>
  <c r="E3495" i="16"/>
  <c r="E3404" i="16"/>
  <c r="E2646" i="16"/>
  <c r="E3106" i="16"/>
  <c r="E3586" i="16"/>
  <c r="E2430" i="16"/>
  <c r="E2458" i="16"/>
  <c r="E2036" i="16"/>
  <c r="E3107" i="16"/>
  <c r="E3536" i="16"/>
  <c r="E2969" i="16"/>
  <c r="E3681" i="16"/>
  <c r="E3572" i="16"/>
  <c r="E3058" i="16"/>
  <c r="E2206" i="16"/>
  <c r="E2915" i="16"/>
  <c r="E3827" i="16"/>
  <c r="E3503" i="16"/>
  <c r="E2440" i="16"/>
  <c r="E2979" i="16"/>
  <c r="E3792" i="16"/>
  <c r="E2349" i="16"/>
  <c r="E2981" i="16"/>
  <c r="E3426" i="16"/>
  <c r="E2835" i="16"/>
  <c r="E3506" i="16"/>
  <c r="E3428" i="16"/>
  <c r="E3579" i="16"/>
  <c r="E2648" i="16"/>
  <c r="E2762" i="16"/>
  <c r="E3214" i="16"/>
  <c r="E3432" i="16"/>
  <c r="E2042" i="16"/>
  <c r="E3123" i="16"/>
  <c r="E3554" i="16"/>
  <c r="E3674" i="16"/>
  <c r="E2843" i="16"/>
  <c r="E3300" i="16"/>
  <c r="E3712" i="16"/>
  <c r="E3781" i="16"/>
  <c r="E3132" i="16"/>
  <c r="E3080" i="16"/>
  <c r="E3582" i="16"/>
  <c r="E2539" i="16"/>
  <c r="E3521" i="16"/>
  <c r="E3636" i="16"/>
  <c r="E2664" i="16"/>
  <c r="E3612" i="16"/>
  <c r="E3483" i="16"/>
  <c r="E3637" i="16"/>
  <c r="E3282" i="16"/>
  <c r="E2221" i="16"/>
  <c r="E3589" i="16"/>
  <c r="E3777" i="16"/>
  <c r="E2371" i="16"/>
  <c r="E2952" i="16"/>
  <c r="E3376" i="16"/>
  <c r="E3789" i="16"/>
  <c r="E3448" i="16"/>
  <c r="E3703" i="16"/>
  <c r="E2604" i="16"/>
  <c r="E3318" i="16"/>
  <c r="E3026" i="16"/>
  <c r="E2289" i="16"/>
  <c r="E3144" i="16"/>
  <c r="E3732" i="16"/>
  <c r="E3452" i="16"/>
  <c r="E2153" i="16"/>
  <c r="E3583" i="16"/>
  <c r="E2870" i="16"/>
  <c r="E3294" i="16"/>
  <c r="E3496" i="16"/>
  <c r="E2638" i="16"/>
  <c r="E2508" i="16"/>
  <c r="E3741" i="16"/>
  <c r="E3077" i="16"/>
  <c r="E3838" i="16"/>
  <c r="E3390" i="16"/>
  <c r="E3820" i="16"/>
  <c r="E2228" i="16"/>
  <c r="E3647" i="16"/>
  <c r="E2695" i="16"/>
  <c r="E2353" i="16"/>
  <c r="E3474" i="16"/>
  <c r="E3516" i="16"/>
  <c r="E2844" i="16"/>
  <c r="E3301" i="16"/>
  <c r="E3380" i="16"/>
  <c r="E3398" i="16"/>
  <c r="E3154" i="16"/>
  <c r="E3722" i="16"/>
  <c r="E3195" i="16"/>
  <c r="E3672" i="16"/>
  <c r="E3694" i="16"/>
  <c r="E2160" i="16"/>
  <c r="E2884" i="16"/>
  <c r="E2460" i="16"/>
  <c r="E3041" i="16"/>
  <c r="E3545" i="16"/>
  <c r="E3253" i="16"/>
  <c r="E3356" i="16"/>
  <c r="E2888" i="16"/>
  <c r="E3481" i="16"/>
  <c r="E3164" i="16"/>
  <c r="E3046" i="16"/>
  <c r="E3048" i="16"/>
  <c r="E3417" i="16"/>
  <c r="E3550" i="16"/>
  <c r="E3689" i="16"/>
  <c r="E2524" i="16"/>
  <c r="E3660" i="16"/>
  <c r="E2021" i="16"/>
  <c r="E2166" i="16"/>
  <c r="E3596" i="16"/>
  <c r="E2311" i="16"/>
  <c r="E1989" i="16"/>
  <c r="E2468" i="16"/>
  <c r="E3553" i="16"/>
  <c r="E3825" i="16"/>
  <c r="E2239" i="16"/>
  <c r="E3806" i="16"/>
  <c r="E2136" i="16"/>
  <c r="E3584" i="16"/>
  <c r="E3466" i="16"/>
  <c r="E3321" i="16"/>
  <c r="E3275" i="16"/>
  <c r="E3614" i="16"/>
  <c r="E3060" i="16"/>
  <c r="E2901" i="16"/>
  <c r="E3068" i="16"/>
  <c r="E2472" i="16"/>
  <c r="E2027" i="16"/>
  <c r="E3279" i="16"/>
  <c r="E3476" i="16"/>
  <c r="E2910" i="16"/>
  <c r="E2683" i="16"/>
  <c r="E3180" i="16"/>
  <c r="E3016" i="16"/>
  <c r="E3808" i="16"/>
  <c r="E2641" i="16"/>
  <c r="E3769" i="16"/>
  <c r="E2033" i="16"/>
  <c r="E2916" i="16"/>
  <c r="E2725" i="16"/>
  <c r="E3069" i="16"/>
  <c r="E3796" i="16"/>
  <c r="E3847" i="16"/>
  <c r="E3628" i="16"/>
  <c r="E2484" i="16"/>
  <c r="E3074" i="16"/>
  <c r="E3812" i="16"/>
  <c r="E2988" i="16"/>
  <c r="E3671" i="16"/>
  <c r="E3673" i="16"/>
  <c r="E3031" i="16"/>
  <c r="E2037" i="16"/>
  <c r="E2387" i="16"/>
  <c r="E3701" i="16"/>
  <c r="E2478" i="16"/>
  <c r="E2897" i="16"/>
  <c r="E3697" i="16"/>
  <c r="E3200" i="16"/>
  <c r="E2928" i="16"/>
  <c r="E2345" i="16"/>
  <c r="E3092" i="16"/>
  <c r="E2269" i="16"/>
  <c r="E3097" i="16"/>
  <c r="E2931" i="16"/>
  <c r="E2932" i="16"/>
  <c r="E2504" i="16"/>
  <c r="E3207" i="16"/>
  <c r="E3635" i="16"/>
  <c r="E3659" i="16"/>
  <c r="E2940" i="16"/>
  <c r="E2941" i="16"/>
  <c r="E2630" i="16"/>
  <c r="E2967" i="16"/>
  <c r="E3375" i="16"/>
  <c r="E2867" i="16"/>
  <c r="E3211" i="16"/>
  <c r="E2688" i="16"/>
  <c r="E3213" i="16"/>
  <c r="E3785" i="16"/>
  <c r="E3310" i="16"/>
  <c r="E3743" i="16"/>
  <c r="E3611" i="16"/>
  <c r="E3500" i="16"/>
  <c r="E2402" i="16"/>
  <c r="E3150" i="16"/>
  <c r="E2880" i="16"/>
  <c r="E3839" i="16"/>
  <c r="E3548" i="16"/>
  <c r="E3501" i="16"/>
  <c r="E3770" i="16"/>
  <c r="E3708" i="16"/>
  <c r="E2948" i="16"/>
  <c r="E3337" i="16"/>
  <c r="E3384" i="16"/>
  <c r="E2344" i="16"/>
  <c r="E3651" i="16"/>
  <c r="E3218" i="16"/>
  <c r="E3113" i="16"/>
  <c r="E3828" i="16"/>
  <c r="E3711" i="16"/>
  <c r="E2416" i="16"/>
  <c r="E3320" i="16"/>
  <c r="E3507" i="16"/>
  <c r="E3748" i="16"/>
  <c r="E3797" i="16"/>
  <c r="E2889" i="16"/>
  <c r="E2044" i="16"/>
  <c r="E2760" i="16"/>
  <c r="E3322" i="16"/>
  <c r="E3830" i="16"/>
  <c r="E2421" i="16"/>
  <c r="E2686" i="16"/>
  <c r="E3622" i="16"/>
  <c r="E3809" i="16"/>
  <c r="E3751" i="16"/>
  <c r="E2077" i="16"/>
  <c r="E3209" i="16"/>
  <c r="E2045" i="16"/>
  <c r="E3592" i="16"/>
  <c r="E2819" i="16"/>
  <c r="E3414" i="16"/>
  <c r="E3560" i="16"/>
  <c r="E3593" i="16"/>
  <c r="E3561" i="16"/>
  <c r="E2047" i="16"/>
  <c r="E3128" i="16"/>
  <c r="E2048" i="16"/>
  <c r="E3715" i="16"/>
  <c r="E2010" i="16"/>
  <c r="E2968" i="16"/>
  <c r="E3192" i="16"/>
  <c r="E2775" i="16"/>
  <c r="E3790" i="16"/>
  <c r="E2903" i="16"/>
  <c r="E3238" i="16"/>
  <c r="E2217" i="16"/>
  <c r="E2778" i="16"/>
  <c r="E2640" i="16"/>
  <c r="E2699" i="16"/>
  <c r="E3242" i="16"/>
  <c r="E3475" i="16"/>
  <c r="E2438" i="16"/>
  <c r="E3421" i="16"/>
  <c r="E3425" i="16"/>
  <c r="E3656" i="16"/>
  <c r="E3657" i="16"/>
  <c r="E3246" i="16"/>
  <c r="E3027" i="16"/>
  <c r="E2951" i="16"/>
  <c r="E2789" i="16"/>
  <c r="E3817" i="16"/>
  <c r="E3120" i="16"/>
  <c r="E3764" i="16"/>
  <c r="E2997" i="16"/>
  <c r="E2141" i="16"/>
  <c r="E3766" i="16"/>
  <c r="E2367" i="16"/>
  <c r="E3662" i="16"/>
  <c r="E3344" i="16"/>
  <c r="E3533" i="16"/>
  <c r="E3434" i="16"/>
  <c r="E3399" i="16"/>
  <c r="E2562" i="16"/>
  <c r="E3402" i="16"/>
  <c r="E3008" i="16"/>
  <c r="E3303" i="16"/>
  <c r="E3539" i="16"/>
  <c r="E2096" i="16"/>
  <c r="E3696" i="16"/>
  <c r="E3713" i="16"/>
  <c r="E3009" i="16"/>
  <c r="E2802" i="16"/>
  <c r="E3492" i="16"/>
  <c r="E2103" i="16"/>
  <c r="E3270" i="16"/>
  <c r="E3581" i="16"/>
  <c r="E3351" i="16"/>
  <c r="E2065" i="16"/>
  <c r="E3442" i="16"/>
  <c r="E2567" i="16"/>
  <c r="E2040" i="16"/>
  <c r="E3851" i="16"/>
  <c r="E2818" i="16"/>
  <c r="E3544" i="16"/>
  <c r="E2146" i="16"/>
  <c r="E3355" i="16"/>
  <c r="E3784" i="16"/>
  <c r="E2822" i="16"/>
  <c r="E3446" i="16"/>
  <c r="E3619" i="16"/>
  <c r="E2072" i="16"/>
  <c r="E3024" i="16"/>
  <c r="E2823" i="16"/>
  <c r="E2944" i="16"/>
  <c r="E2724" i="16"/>
  <c r="E3367" i="16"/>
  <c r="E3427" i="16"/>
  <c r="E2826" i="16"/>
  <c r="E2519" i="16"/>
  <c r="E3030" i="16"/>
  <c r="E3287" i="16"/>
  <c r="E3370" i="16"/>
  <c r="E2581" i="16"/>
  <c r="E3744" i="16"/>
  <c r="E3240" i="16"/>
  <c r="E2389" i="16"/>
  <c r="E2833" i="16"/>
  <c r="E3174" i="16"/>
  <c r="E2223" i="16"/>
  <c r="E3374" i="16"/>
  <c r="E3801" i="16"/>
  <c r="E2696" i="16"/>
  <c r="E2613" i="16"/>
  <c r="E3854" i="16"/>
  <c r="E3293" i="16"/>
  <c r="E2786" i="16"/>
  <c r="E3247" i="16"/>
  <c r="E3040" i="16"/>
  <c r="E3006" i="16"/>
  <c r="E2589" i="16"/>
  <c r="E2590" i="16"/>
  <c r="E3776" i="16"/>
  <c r="E3652" i="16"/>
  <c r="E2161" i="16"/>
  <c r="E2885" i="16"/>
  <c r="E2595" i="16"/>
  <c r="E3382" i="16"/>
  <c r="E2747" i="16"/>
  <c r="E3710" i="16"/>
  <c r="E3043" i="16"/>
  <c r="E2642" i="16"/>
  <c r="E2597" i="16"/>
  <c r="E3648" i="16"/>
  <c r="E2079" i="16"/>
  <c r="E2602" i="16"/>
  <c r="E3514" i="16"/>
  <c r="E2566" i="16"/>
  <c r="E2845" i="16"/>
  <c r="E3050" i="16"/>
  <c r="E3183" i="16"/>
  <c r="E3015" i="16"/>
  <c r="E3736" i="16"/>
  <c r="E3184" i="16"/>
  <c r="E3518" i="16"/>
  <c r="E2798" i="16"/>
  <c r="E3805" i="16"/>
  <c r="E3601" i="16"/>
  <c r="E2605" i="16"/>
  <c r="E3118" i="16"/>
  <c r="E3055" i="16"/>
  <c r="E3840" i="16"/>
  <c r="E3056" i="16"/>
  <c r="E3392" i="16"/>
  <c r="E2015" i="16"/>
  <c r="E3393" i="16"/>
  <c r="E1997" i="16"/>
  <c r="E2650" i="16"/>
  <c r="E2942" i="16"/>
  <c r="E3272" i="16"/>
  <c r="E3395" i="16"/>
  <c r="E3396" i="16"/>
  <c r="E2422" i="16"/>
  <c r="E3640" i="16"/>
  <c r="E3401" i="16"/>
  <c r="E3061" i="16"/>
  <c r="E3201" i="16"/>
  <c r="E2855" i="16"/>
  <c r="E2268" i="16"/>
  <c r="E2084" i="16"/>
  <c r="E3846" i="16"/>
  <c r="E3314" i="16"/>
  <c r="E3130" i="16"/>
  <c r="E2432" i="16"/>
  <c r="E3577" i="16"/>
  <c r="E2858" i="16"/>
  <c r="E2859" i="16"/>
  <c r="E3793" i="16"/>
  <c r="E2662" i="16"/>
  <c r="E2133" i="16"/>
  <c r="E3590" i="16"/>
  <c r="E3717" i="16"/>
  <c r="E2992" i="16"/>
  <c r="E2665" i="16"/>
  <c r="E3699" i="16"/>
  <c r="E3859" i="16"/>
  <c r="E2668" i="16"/>
  <c r="E2477" i="16"/>
  <c r="E1946" i="16"/>
  <c r="E3065" i="16"/>
  <c r="E3418" i="16"/>
  <c r="E2722" i="16"/>
  <c r="E3702" i="16"/>
  <c r="E3461" i="16"/>
  <c r="E2976" i="16"/>
  <c r="E3850" i="16"/>
  <c r="E3704" i="16"/>
  <c r="E3735" i="16"/>
  <c r="E3638" i="16"/>
  <c r="E2530" i="16"/>
  <c r="E3073" i="16"/>
  <c r="E2486" i="16"/>
  <c r="E2184" i="16"/>
  <c r="E3679" i="16"/>
  <c r="E3488" i="16"/>
  <c r="E2883" i="16"/>
  <c r="E3706" i="16"/>
  <c r="E3737" i="16"/>
  <c r="E3081" i="16"/>
  <c r="E3490" i="16"/>
  <c r="E3083" i="16"/>
  <c r="E2625" i="16"/>
  <c r="E2568" i="16"/>
  <c r="E3172" i="16"/>
  <c r="E2492" i="16"/>
  <c r="E3826" i="16"/>
  <c r="E3491" i="16"/>
  <c r="E3775" i="16"/>
  <c r="E3795" i="16"/>
  <c r="E2690" i="16"/>
  <c r="E3588" i="16"/>
  <c r="E3089" i="16"/>
  <c r="E2279" i="16"/>
  <c r="E2094" i="16"/>
  <c r="E2280" i="16"/>
  <c r="E2358" i="16"/>
  <c r="E3821" i="16"/>
  <c r="E3330" i="16"/>
  <c r="E2972" i="16"/>
  <c r="E3512" i="16"/>
  <c r="E2893" i="16"/>
  <c r="E3726" i="16"/>
  <c r="E2500" i="16"/>
  <c r="E2740" i="16"/>
  <c r="E3727" i="16"/>
  <c r="E3816" i="16"/>
  <c r="E3256" i="16"/>
  <c r="E2439" i="16"/>
  <c r="E3336" i="16"/>
  <c r="E3422" i="16"/>
  <c r="E2447" i="16"/>
  <c r="E2116" i="16"/>
  <c r="E3683" i="16"/>
  <c r="E3229" i="16"/>
  <c r="E3289" i="16"/>
  <c r="E2265" i="16"/>
  <c r="E3230" i="16"/>
  <c r="E2448" i="16"/>
  <c r="E3779" i="16"/>
  <c r="E3742" i="16"/>
  <c r="E3234" i="16"/>
  <c r="E3216" i="16"/>
  <c r="E3017" i="16"/>
  <c r="E3761" i="16"/>
  <c r="E3663" i="16"/>
  <c r="E3444" i="16"/>
  <c r="E3664" i="16"/>
  <c r="E1906" i="16"/>
  <c r="E3835" i="16"/>
  <c r="E3836" i="16"/>
  <c r="E3111" i="16"/>
  <c r="E2754" i="16"/>
  <c r="E2275" i="16"/>
  <c r="E3667" i="16"/>
  <c r="E3066" i="16"/>
  <c r="E3841" i="16"/>
  <c r="E3067" i="16"/>
  <c r="E3449" i="16"/>
  <c r="E3716" i="16"/>
  <c r="E2702" i="16"/>
  <c r="E2592" i="16"/>
  <c r="E3747" i="16"/>
  <c r="E2256" i="16"/>
  <c r="E2150" i="16"/>
  <c r="E2645" i="16"/>
  <c r="E3451" i="16"/>
  <c r="E2868" i="16"/>
  <c r="E3837" i="16"/>
  <c r="E3844" i="16"/>
  <c r="E3254" i="16"/>
  <c r="E3752" i="16"/>
  <c r="E3358" i="16"/>
  <c r="E3454" i="16"/>
  <c r="E3591" i="16"/>
  <c r="E3456" i="16"/>
  <c r="E3852" i="16"/>
  <c r="E3753" i="16"/>
  <c r="E2827" i="16"/>
  <c r="E3670" i="16"/>
  <c r="E2902" i="16"/>
  <c r="E2922" i="16"/>
  <c r="E2654" i="16"/>
  <c r="E2060" i="16"/>
  <c r="E3571" i="16"/>
  <c r="E3627" i="16"/>
  <c r="E3606" i="16"/>
  <c r="E2716" i="16"/>
  <c r="E3458" i="16"/>
  <c r="E2457" i="16"/>
  <c r="E3264" i="16"/>
  <c r="E2717" i="16"/>
  <c r="E3705" i="16"/>
  <c r="E2905" i="16"/>
  <c r="E3368" i="16"/>
  <c r="E2606" i="16"/>
  <c r="E3433" i="16"/>
  <c r="E3313" i="16"/>
  <c r="E3643" i="16"/>
  <c r="E3497" i="16"/>
  <c r="E2929" i="16"/>
  <c r="E2543" i="16"/>
  <c r="E2109" i="16"/>
  <c r="E3271" i="16"/>
  <c r="E2218" i="16"/>
  <c r="E2442" i="16"/>
  <c r="E3244" i="16"/>
  <c r="E2114" i="16"/>
  <c r="E3680" i="16"/>
  <c r="E2892" i="16"/>
  <c r="E2163" i="16"/>
  <c r="E3819" i="16"/>
  <c r="E3138" i="16"/>
  <c r="E2679" i="16"/>
  <c r="E2115" i="16"/>
  <c r="E3682" i="16"/>
  <c r="E2029" i="16"/>
  <c r="E2614" i="16"/>
  <c r="E3618" i="16"/>
  <c r="E3413" i="16"/>
  <c r="E2329" i="16"/>
  <c r="E3731" i="16"/>
  <c r="E3196" i="16"/>
  <c r="E3222" i="16"/>
  <c r="E3653" i="16"/>
  <c r="E3758" i="16"/>
  <c r="E3361" i="16"/>
  <c r="E3621" i="16"/>
  <c r="E2330" i="16"/>
  <c r="E3531" i="16"/>
  <c r="E3285" i="16"/>
  <c r="E2076" i="16"/>
  <c r="E3145" i="16"/>
  <c r="E3467" i="16"/>
  <c r="E3343" i="16"/>
  <c r="E3115" i="16"/>
  <c r="E1985" i="16"/>
  <c r="E3206" i="16"/>
  <c r="E3468" i="16"/>
  <c r="E3117" i="16"/>
  <c r="E2619" i="16"/>
  <c r="E3791" i="16"/>
  <c r="E3292" i="16"/>
  <c r="E2797" i="16"/>
  <c r="E2691" i="16"/>
  <c r="E3534" i="16"/>
  <c r="E2092" i="16"/>
  <c r="E3800" i="16"/>
  <c r="E2694" i="16"/>
  <c r="E2474" i="16"/>
  <c r="E2227" i="16"/>
  <c r="E3231" i="16"/>
  <c r="E2748" i="16"/>
  <c r="E2008" i="16"/>
  <c r="E3629" i="16"/>
  <c r="E3268" i="16"/>
  <c r="E2176" i="16"/>
  <c r="E2697" i="16"/>
  <c r="E2232" i="16"/>
  <c r="E1901" i="16"/>
  <c r="E3562" i="16"/>
  <c r="E3517" i="16"/>
  <c r="E1986" i="16"/>
  <c r="E3692" i="16"/>
  <c r="E2863" i="16"/>
  <c r="E3133" i="16"/>
  <c r="E3788" i="16"/>
  <c r="E3633" i="16"/>
  <c r="E3411" i="16"/>
  <c r="E3677" i="16"/>
  <c r="E2961" i="16"/>
  <c r="E3484" i="16"/>
  <c r="E3071" i="16"/>
  <c r="E3297" i="16"/>
  <c r="E2071" i="16"/>
  <c r="E3811" i="16"/>
  <c r="E2573" i="16"/>
  <c r="E2132" i="16"/>
  <c r="E3594" i="16"/>
  <c r="E2965" i="16"/>
  <c r="E3299" i="16"/>
  <c r="E2705" i="16"/>
  <c r="E3363" i="16"/>
  <c r="E3364" i="16"/>
  <c r="E2237" i="16"/>
  <c r="E2537" i="16"/>
  <c r="E3780" i="16"/>
  <c r="E2758" i="16"/>
  <c r="E3365" i="16"/>
  <c r="E3415" i="16"/>
  <c r="E2876" i="16"/>
  <c r="E2489" i="16"/>
  <c r="E2186" i="16"/>
  <c r="E2491" i="16"/>
  <c r="E3169" i="16"/>
  <c r="E3719" i="16"/>
  <c r="E3815" i="16"/>
  <c r="E2881" i="16"/>
  <c r="E3551" i="16"/>
  <c r="E2238" i="16"/>
  <c r="E2086" i="16"/>
  <c r="E2764" i="16"/>
  <c r="E2245" i="16"/>
  <c r="E2497" i="16"/>
  <c r="E2765" i="16"/>
  <c r="E3312" i="16"/>
  <c r="E3598" i="16"/>
  <c r="E2934" i="16"/>
  <c r="E2285" i="16"/>
  <c r="E2956" i="16"/>
  <c r="E3440" i="16"/>
  <c r="E3557" i="16"/>
  <c r="E2441" i="16"/>
  <c r="E2341" i="16"/>
  <c r="E3558" i="16"/>
  <c r="E3849" i="16"/>
  <c r="E2139" i="16"/>
  <c r="E2987" i="16"/>
  <c r="E3650" i="16"/>
  <c r="E2895" i="16"/>
  <c r="E3075" i="16"/>
  <c r="E2333" i="16"/>
  <c r="E3580" i="16"/>
  <c r="E2715" i="16"/>
  <c r="E2777" i="16"/>
  <c r="E3499" i="16"/>
  <c r="E2204" i="16"/>
  <c r="E2205" i="16"/>
  <c r="E3472" i="16"/>
  <c r="E2593" i="16"/>
  <c r="E3678" i="16"/>
  <c r="E3604" i="16"/>
  <c r="E2898" i="16"/>
  <c r="E3001" i="16"/>
  <c r="E3002" i="16"/>
  <c r="E2188" i="16"/>
  <c r="E3818" i="16"/>
  <c r="E3084" i="16"/>
  <c r="E3243" i="16"/>
  <c r="E3278" i="16"/>
  <c r="E3125" i="16"/>
  <c r="E3605" i="16"/>
  <c r="E2142" i="16"/>
  <c r="E3644" i="16"/>
  <c r="E3340" i="16"/>
  <c r="E3435" i="16"/>
  <c r="E3645" i="16"/>
  <c r="E2143" i="16"/>
  <c r="E2659" i="16"/>
  <c r="E3324" i="16"/>
  <c r="E3159" i="16"/>
  <c r="E2208" i="16"/>
  <c r="E3505" i="16"/>
  <c r="E2661" i="16"/>
  <c r="E2628" i="16"/>
  <c r="E3746" i="16"/>
  <c r="E3798" i="16"/>
  <c r="E3306" i="16"/>
  <c r="E2788" i="16"/>
  <c r="E2523" i="16"/>
  <c r="E3188" i="16"/>
  <c r="E3438" i="16"/>
  <c r="E3165" i="16"/>
  <c r="E3012" i="16"/>
  <c r="E3714" i="16"/>
  <c r="E2790" i="16"/>
  <c r="E2908" i="16"/>
  <c r="E2180" i="16"/>
  <c r="E3191" i="16"/>
  <c r="E2301" i="16"/>
  <c r="E2318" i="16"/>
  <c r="E3014" i="16"/>
  <c r="E3573" i="16"/>
  <c r="E2335" i="16"/>
  <c r="E3749" i="16"/>
  <c r="E3311" i="16"/>
  <c r="E3197" i="16"/>
  <c r="E3510" i="16"/>
  <c r="E2527" i="16"/>
  <c r="E3139" i="16"/>
  <c r="E2678" i="16"/>
  <c r="E2408" i="16"/>
  <c r="E2137" i="16"/>
  <c r="E3669" i="16"/>
  <c r="E3720" i="16"/>
  <c r="E2607" i="16"/>
  <c r="E2608" i="16"/>
  <c r="E3151" i="16"/>
  <c r="E3654" i="16"/>
  <c r="E2517" i="16"/>
  <c r="E2014" i="16"/>
  <c r="E2572" i="16"/>
  <c r="E3203" i="16"/>
  <c r="E3684" i="16"/>
  <c r="E2270" i="16"/>
  <c r="E3814" i="16"/>
  <c r="E2685" i="16"/>
  <c r="E2272" i="16"/>
  <c r="E2576" i="16"/>
  <c r="E3620" i="16"/>
  <c r="E3688" i="16"/>
  <c r="E3513" i="16"/>
  <c r="E2273" i="16"/>
  <c r="E3755" i="16"/>
  <c r="E3110" i="16"/>
  <c r="E3416" i="16"/>
  <c r="E2151" i="16"/>
  <c r="E3112" i="16"/>
  <c r="E2098" i="16"/>
  <c r="E2099" i="16"/>
  <c r="E3210" i="16"/>
  <c r="E2365" i="16"/>
  <c r="E2291" i="16"/>
  <c r="E2452" i="16"/>
  <c r="E2817" i="16"/>
  <c r="E2873" i="16"/>
  <c r="E3482" i="16"/>
  <c r="E2616" i="16"/>
  <c r="E2155" i="16"/>
  <c r="E2692" i="16"/>
  <c r="E2750" i="16"/>
  <c r="E2548" i="16"/>
  <c r="E2877" i="16"/>
  <c r="E2977" i="16"/>
  <c r="E3148" i="16"/>
  <c r="E2878" i="16"/>
  <c r="E3762" i="16"/>
  <c r="E3037" i="16"/>
  <c r="E2156" i="16"/>
  <c r="E3757" i="16"/>
  <c r="E2978" i="16"/>
  <c r="E3845" i="16"/>
  <c r="E3525" i="16"/>
  <c r="E3848" i="16"/>
  <c r="E2368" i="16"/>
  <c r="E3759" i="16"/>
  <c r="E3863" i="16"/>
  <c r="E3000" i="16"/>
  <c r="E3698" i="16"/>
  <c r="E3217" i="16"/>
  <c r="E2983" i="16"/>
  <c r="E2074" i="16"/>
  <c r="E2157" i="16"/>
  <c r="E3555" i="16"/>
  <c r="E2222" i="16"/>
  <c r="E2957" i="16"/>
  <c r="E2985" i="16"/>
  <c r="E2373" i="16"/>
  <c r="E2159" i="16"/>
  <c r="E2825" i="16"/>
  <c r="E3470" i="16"/>
  <c r="E3309" i="16"/>
  <c r="E2700" i="16"/>
  <c r="E2622" i="16"/>
  <c r="E2278" i="16"/>
  <c r="E2375" i="16"/>
  <c r="E2128" i="16"/>
  <c r="E3221" i="16"/>
  <c r="E2376" i="16"/>
  <c r="E3864" i="16"/>
  <c r="E3348" i="16"/>
  <c r="E2549" i="16"/>
  <c r="E2991" i="16"/>
  <c r="E2377" i="16"/>
  <c r="E3723" i="16"/>
  <c r="E2993" i="16"/>
  <c r="E2378" i="16"/>
  <c r="E2829" i="16"/>
  <c r="E2123" i="16"/>
  <c r="E3778" i="16"/>
  <c r="E3834" i="16"/>
  <c r="E2162" i="16"/>
  <c r="E3134" i="16"/>
  <c r="E2105" i="16"/>
  <c r="E3135" i="16"/>
  <c r="E3860" i="16"/>
  <c r="E2761" i="16"/>
  <c r="E2119" i="16"/>
  <c r="E3352" i="16"/>
  <c r="E2626" i="16"/>
  <c r="E3224" i="16"/>
  <c r="E2364" i="16"/>
  <c r="E3096" i="16"/>
  <c r="E2380" i="16"/>
  <c r="E3051" i="16"/>
  <c r="E2465" i="16"/>
  <c r="E2627" i="16"/>
  <c r="E2945" i="16"/>
  <c r="E2381" i="16"/>
  <c r="E3225" i="16"/>
  <c r="E2382" i="16"/>
  <c r="E3822" i="16"/>
  <c r="E3535" i="16"/>
  <c r="E2283" i="16"/>
  <c r="E2555" i="16"/>
  <c r="E3783" i="16"/>
  <c r="E2383" i="16"/>
  <c r="E2107" i="16"/>
  <c r="E3359" i="16"/>
  <c r="E2078" i="16"/>
  <c r="E3730" i="16"/>
  <c r="E3362" i="16"/>
  <c r="E2385" i="16"/>
  <c r="E3227" i="16"/>
  <c r="E2467" i="16"/>
  <c r="E1977" i="16"/>
  <c r="E3564" i="16"/>
  <c r="E2169" i="16"/>
  <c r="E3542" i="16"/>
  <c r="E2768" i="16"/>
  <c r="E2839" i="16"/>
  <c r="E3843" i="16"/>
  <c r="E2773" i="16"/>
  <c r="E3232" i="16"/>
  <c r="E3142" i="16"/>
  <c r="E2469" i="16"/>
  <c r="E2841" i="16"/>
  <c r="E2050" i="16"/>
  <c r="E3143" i="16"/>
  <c r="E3236" i="16"/>
  <c r="E3626" i="16"/>
  <c r="E2170" i="16"/>
  <c r="E2171" i="16"/>
  <c r="E2710" i="16"/>
  <c r="E2635" i="16"/>
  <c r="E2712" i="16"/>
  <c r="E2292" i="16"/>
  <c r="E2172" i="16"/>
  <c r="E2173" i="16"/>
  <c r="E3858" i="16"/>
  <c r="E3018" i="16"/>
  <c r="E3642" i="16"/>
  <c r="E3372" i="16"/>
  <c r="E2293" i="16"/>
  <c r="E3865" i="16"/>
  <c r="E3325" i="16"/>
  <c r="E2779" i="16"/>
  <c r="E2174" i="16"/>
  <c r="E2849" i="16"/>
  <c r="E2111" i="16"/>
  <c r="E2112" i="16"/>
  <c r="E2473" i="16"/>
  <c r="E3241" i="16"/>
  <c r="E3824" i="16"/>
  <c r="E2346" i="16"/>
  <c r="E2780" i="16"/>
  <c r="E3302" i="16"/>
  <c r="E2295" i="16"/>
  <c r="E2081" i="16"/>
  <c r="E2713" i="16"/>
  <c r="E2571" i="16"/>
  <c r="E2958" i="16"/>
  <c r="E2175" i="16"/>
  <c r="E2236" i="16"/>
  <c r="E3063" i="16"/>
  <c r="E2297" i="16"/>
  <c r="E3504" i="16"/>
  <c r="E2073" i="16"/>
  <c r="E2355" i="16"/>
  <c r="E2783" i="16"/>
  <c r="E2390" i="16"/>
  <c r="E2784" i="16"/>
  <c r="E2148" i="16"/>
  <c r="E3799" i="16"/>
  <c r="E2575" i="16"/>
  <c r="E2299" i="16"/>
  <c r="E3450" i="16"/>
  <c r="E3599" i="16"/>
  <c r="E2475" i="16"/>
  <c r="E3734" i="16"/>
  <c r="E3874" i="16"/>
  <c r="E2394" i="16"/>
  <c r="E3064" i="16"/>
  <c r="E2787" i="16"/>
  <c r="E3377" i="16"/>
  <c r="E2396" i="16"/>
  <c r="E2178" i="16"/>
  <c r="E2964" i="16"/>
  <c r="E2718" i="16"/>
  <c r="E3868" i="16"/>
  <c r="E2912" i="16"/>
  <c r="E2719" i="16"/>
  <c r="E2210" i="16"/>
  <c r="E2534" i="16"/>
  <c r="E3576" i="16"/>
  <c r="E2118" i="16"/>
  <c r="E3379" i="16"/>
  <c r="E2479" i="16"/>
  <c r="E2536" i="16"/>
  <c r="E3756" i="16"/>
  <c r="E3541" i="16"/>
  <c r="E3602" i="16"/>
  <c r="E3625" i="16"/>
  <c r="E3565" i="16"/>
  <c r="E3328" i="16"/>
  <c r="E2913" i="16"/>
  <c r="E2891" i="16"/>
  <c r="E2350" i="16"/>
  <c r="E2240" i="16"/>
  <c r="E2241" i="16"/>
  <c r="E2400" i="16"/>
  <c r="E2243" i="16"/>
  <c r="E2244" i="16"/>
  <c r="E3329" i="16"/>
  <c r="E2034" i="16"/>
  <c r="E2698" i="16"/>
  <c r="E3453" i="16"/>
  <c r="E3235" i="16"/>
  <c r="E2359" i="16"/>
  <c r="E3381" i="16"/>
  <c r="E3866" i="16"/>
  <c r="E2181" i="16"/>
  <c r="E2971" i="16"/>
  <c r="E3114" i="16"/>
  <c r="E2302" i="16"/>
  <c r="E2482" i="16"/>
  <c r="E3569" i="16"/>
  <c r="E2483" i="16"/>
  <c r="E3257" i="16"/>
  <c r="E2404" i="16"/>
  <c r="E3070" i="16"/>
  <c r="E3121" i="16"/>
  <c r="E3436" i="16"/>
  <c r="E2973" i="16"/>
  <c r="E2407" i="16"/>
  <c r="E2454" i="16"/>
  <c r="E3804" i="16"/>
  <c r="E2370" i="16"/>
  <c r="E2842" i="16"/>
  <c r="E2352" i="16"/>
  <c r="E2860" i="16"/>
  <c r="E3487" i="16"/>
  <c r="E2861" i="16"/>
  <c r="E2793" i="16"/>
  <c r="E3873" i="16"/>
  <c r="E2862" i="16"/>
  <c r="E2409" i="16"/>
  <c r="E2975" i="16"/>
  <c r="E3076" i="16"/>
  <c r="E2411" i="16"/>
  <c r="E2795" i="16"/>
  <c r="E2547" i="16"/>
  <c r="E3175" i="16"/>
  <c r="E2306" i="16"/>
  <c r="E3161" i="16"/>
  <c r="E3439" i="16"/>
  <c r="E3419" i="16"/>
  <c r="E3079" i="16"/>
  <c r="E3190" i="16"/>
  <c r="E3489" i="16"/>
  <c r="E2248" i="16"/>
  <c r="E2864" i="16"/>
  <c r="E3686" i="16"/>
  <c r="E2704" i="16"/>
  <c r="E2488" i="16"/>
  <c r="E3607" i="16"/>
  <c r="E2550" i="16"/>
  <c r="E3388" i="16"/>
  <c r="E3608" i="16"/>
  <c r="E2124" i="16"/>
  <c r="E2187" i="16"/>
  <c r="E3609" i="16"/>
  <c r="E2551" i="16"/>
  <c r="E2490" i="16"/>
  <c r="E3039" i="16"/>
  <c r="E3261" i="16"/>
  <c r="E3194" i="16"/>
  <c r="E2413" i="16"/>
  <c r="E2414" i="16"/>
  <c r="E2309" i="16"/>
  <c r="E2656" i="16"/>
  <c r="E3738" i="16"/>
  <c r="E2658" i="16"/>
  <c r="E2158" i="16"/>
  <c r="E3259" i="16"/>
  <c r="E2415" i="16"/>
  <c r="E2586" i="16"/>
  <c r="E3082" i="16"/>
  <c r="E2552" i="16"/>
  <c r="E2980" i="16"/>
  <c r="E2310" i="16"/>
  <c r="E2799" i="16"/>
  <c r="E2251" i="16"/>
  <c r="E3443" i="16"/>
  <c r="E2731" i="16"/>
  <c r="E2252" i="16"/>
  <c r="E2982" i="16"/>
  <c r="E3829" i="16"/>
  <c r="E3265" i="16"/>
  <c r="E2213" i="16"/>
  <c r="E1961" i="16"/>
  <c r="E3610" i="16"/>
  <c r="E2493" i="16"/>
  <c r="E3198" i="16"/>
  <c r="E2838" i="16"/>
  <c r="E2732" i="16"/>
  <c r="E3085" i="16"/>
  <c r="E2852" i="16"/>
  <c r="E3226" i="16"/>
  <c r="E1941" i="16"/>
  <c r="E2357" i="16"/>
  <c r="E2800" i="16"/>
  <c r="E2869" i="16"/>
  <c r="E2926" i="16"/>
  <c r="E2801" i="16"/>
  <c r="E3087" i="16"/>
  <c r="E2215" i="16"/>
  <c r="E2984" i="16"/>
  <c r="E3088" i="16"/>
  <c r="E2803" i="16"/>
  <c r="E2189" i="16"/>
  <c r="E2927" i="16"/>
  <c r="E2804" i="16"/>
  <c r="E2314" i="16"/>
  <c r="E2554" i="16"/>
  <c r="E1914" i="16"/>
  <c r="E3267" i="16"/>
  <c r="E2494" i="16"/>
  <c r="E3869" i="16"/>
  <c r="E2317" i="16"/>
  <c r="E3774" i="16"/>
  <c r="E2848" i="16"/>
  <c r="E3842" i="16"/>
  <c r="E2255" i="16"/>
  <c r="E3861" i="16"/>
  <c r="E2495" i="16"/>
  <c r="E2663" i="16"/>
  <c r="E2417" i="16"/>
  <c r="E2418" i="16"/>
  <c r="E2258" i="16"/>
  <c r="E3269" i="16"/>
  <c r="E2734" i="16"/>
  <c r="E2653" i="16"/>
  <c r="E2190" i="16"/>
  <c r="E2807" i="16"/>
  <c r="E2140" i="16"/>
  <c r="E2667" i="16"/>
  <c r="E3855" i="16"/>
  <c r="E2808" i="16"/>
  <c r="E2875" i="16"/>
  <c r="E2498" i="16"/>
  <c r="E2259" i="16"/>
  <c r="E3204" i="16"/>
  <c r="E2736" i="16"/>
  <c r="E2596" i="16"/>
  <c r="E2809" i="16"/>
  <c r="E2810" i="16"/>
  <c r="E3563" i="16"/>
  <c r="E2461" i="16"/>
  <c r="E3429" i="16"/>
  <c r="E3397" i="16"/>
  <c r="E2737" i="16"/>
  <c r="E3875" i="16"/>
  <c r="E3095" i="16"/>
  <c r="E2319" i="16"/>
  <c r="E2191" i="16"/>
  <c r="E3170" i="16"/>
  <c r="E3205" i="16"/>
  <c r="E3430" i="16"/>
  <c r="E3137" i="16"/>
  <c r="E2320" i="16"/>
  <c r="E2669" i="16"/>
  <c r="E2192" i="16"/>
  <c r="E2193" i="16"/>
  <c r="E2194" i="16"/>
  <c r="E3493" i="16"/>
  <c r="E3044" i="16"/>
  <c r="E2195" i="16"/>
  <c r="E2598" i="16"/>
  <c r="E2557" i="16"/>
  <c r="E3857" i="16"/>
  <c r="E2196" i="16"/>
  <c r="E2197" i="16"/>
  <c r="E3538" i="16"/>
  <c r="E2360" i="16"/>
  <c r="E2990" i="16"/>
  <c r="E2424" i="16"/>
  <c r="E2501" i="16"/>
  <c r="E2340" i="16"/>
  <c r="E2198" i="16"/>
  <c r="E2671" i="16"/>
  <c r="E3400" i="16"/>
  <c r="E2672" i="16"/>
  <c r="E2502" i="16"/>
  <c r="E3233" i="16"/>
  <c r="E2503" i="16"/>
  <c r="E3872" i="16"/>
  <c r="E3098" i="16"/>
  <c r="E2505" i="16"/>
  <c r="E3615" i="16"/>
  <c r="E2087" i="16"/>
  <c r="E3540" i="16"/>
  <c r="E2260" i="16"/>
  <c r="E2321" i="16"/>
  <c r="E2361" i="16"/>
  <c r="E3305" i="16"/>
  <c r="E2674" i="16"/>
  <c r="E2675" i="16"/>
  <c r="E2529" i="16"/>
  <c r="E2088" i="16"/>
  <c r="E2814" i="16"/>
  <c r="E2601" i="16"/>
  <c r="E2815" i="16"/>
  <c r="E3045" i="16"/>
  <c r="E3810" i="16"/>
  <c r="E3831" i="16"/>
  <c r="E2507" i="16"/>
  <c r="E3616" i="16"/>
  <c r="E3403" i="16"/>
  <c r="E3508" i="16"/>
  <c r="E3870" i="16"/>
  <c r="E2935" i="16"/>
  <c r="E3693" i="16"/>
  <c r="E2425" i="16"/>
  <c r="E2129" i="16"/>
  <c r="E3617" i="16"/>
  <c r="E2936" i="16"/>
  <c r="E2130" i="16"/>
  <c r="E2262" i="16"/>
  <c r="E3101" i="16"/>
  <c r="E3405" i="16"/>
  <c r="E3406" i="16"/>
  <c r="E3102" i="16"/>
  <c r="E2090" i="16"/>
  <c r="E2322" i="16"/>
  <c r="E3877" i="16"/>
  <c r="E3772" i="16"/>
  <c r="E2455" i="16"/>
  <c r="E3047" i="16"/>
  <c r="E2816" i="16"/>
  <c r="E3103" i="16"/>
  <c r="E2559" i="16"/>
  <c r="E2994" i="16"/>
  <c r="E3407" i="16"/>
  <c r="E3832" i="16"/>
  <c r="E2741" i="16"/>
  <c r="E2426" i="16"/>
  <c r="E3763" i="16"/>
  <c r="E3740" i="16"/>
  <c r="E2362" i="16"/>
  <c r="E2428" i="16"/>
  <c r="E2323" i="16"/>
  <c r="E2959" i="16"/>
  <c r="E3409" i="16"/>
  <c r="E2742" i="16"/>
  <c r="E2324" i="16"/>
  <c r="E3410" i="16"/>
  <c r="E2509" i="16"/>
  <c r="E2325" i="16"/>
  <c r="E3277" i="16"/>
  <c r="E3856" i="16"/>
  <c r="E3585" i="16"/>
  <c r="E3867" i="16"/>
  <c r="E2363" i="16"/>
  <c r="E3105" i="16"/>
  <c r="E3862" i="16"/>
  <c r="E2938" i="16"/>
  <c r="E3695" i="16"/>
  <c r="E3567" i="16"/>
  <c r="E2131" i="16"/>
  <c r="E2199" i="16"/>
  <c r="E3773" i="16"/>
  <c r="E2326" i="16"/>
  <c r="E2846" i="16"/>
  <c r="E3853" i="16"/>
  <c r="E2676" i="16"/>
  <c r="E2263" i="16"/>
  <c r="E2264" i="16"/>
  <c r="E3412" i="16"/>
  <c r="E3568" i="16"/>
  <c r="E3876" i="16"/>
  <c r="E3833" i="16"/>
  <c r="E3871" i="16"/>
  <c r="E3765" i="16"/>
  <c r="E1524" i="16"/>
  <c r="F3829" i="16"/>
  <c r="E4" i="11"/>
  <c r="E3" i="11"/>
  <c r="E2" i="11"/>
  <c r="E8" i="5"/>
  <c r="E7" i="5"/>
  <c r="E6" i="5"/>
  <c r="E5" i="5"/>
  <c r="E3" i="5"/>
  <c r="E2" i="5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7D7B16-B502-4550-B33C-E4E36F10C8AA}" keepAlive="1" name="Query - IMDB_Dataset" description="Connection to the 'IMDB_Dataset' query in the workbook." type="5" refreshedVersion="8" background="1" saveData="1">
    <dbPr connection="Provider=Microsoft.Mashup.OleDb.1;Data Source=$Workbook$;Location=IMDB_Dataset;Extended Properties=&quot;&quot;" command="SELECT * FROM [IMDB_Dataset]"/>
  </connection>
</connections>
</file>

<file path=xl/sharedStrings.xml><?xml version="1.0" encoding="utf-8"?>
<sst xmlns="http://schemas.openxmlformats.org/spreadsheetml/2006/main" count="19460" uniqueCount="5614">
  <si>
    <t>James Cameron</t>
  </si>
  <si>
    <t>Avatar </t>
  </si>
  <si>
    <t>English</t>
  </si>
  <si>
    <t>Gore Verbinski</t>
  </si>
  <si>
    <t>Pirates of the Caribbean: At World's End </t>
  </si>
  <si>
    <t>Sam Mendes</t>
  </si>
  <si>
    <t>Spectre </t>
  </si>
  <si>
    <t>Christopher Nolan</t>
  </si>
  <si>
    <t>The Dark Knight Rises </t>
  </si>
  <si>
    <t>Joseph Gordon-Levitt</t>
  </si>
  <si>
    <t>Documentary</t>
  </si>
  <si>
    <t>Andrew Stanton</t>
  </si>
  <si>
    <t>John Carter </t>
  </si>
  <si>
    <t>Sam Raimi</t>
  </si>
  <si>
    <t>Spider-Man 3 </t>
  </si>
  <si>
    <t>Nathan Greno</t>
  </si>
  <si>
    <t>Tangled </t>
  </si>
  <si>
    <t>Joss Whedon</t>
  </si>
  <si>
    <t>Avengers: Age of Ultron </t>
  </si>
  <si>
    <t>David Yates</t>
  </si>
  <si>
    <t>Harry Potter and the Half-Blood Prince </t>
  </si>
  <si>
    <t>Zack Snyder</t>
  </si>
  <si>
    <t>Batman v Superman: Dawn of Justice </t>
  </si>
  <si>
    <t>Bryan Singer</t>
  </si>
  <si>
    <t>Kevin Spacey</t>
  </si>
  <si>
    <t>Superman Returns </t>
  </si>
  <si>
    <t>Marc Forster</t>
  </si>
  <si>
    <t>Quantum of Solace </t>
  </si>
  <si>
    <t>Pirates of the Caribbean: Dead Man's Chest </t>
  </si>
  <si>
    <t>The Lone Ranger </t>
  </si>
  <si>
    <t>Man of Steel </t>
  </si>
  <si>
    <t>Andrew Adamson</t>
  </si>
  <si>
    <t>The Chronicles of Narnia: Prince Caspian </t>
  </si>
  <si>
    <t>The Avengers </t>
  </si>
  <si>
    <t>Rob Marshall</t>
  </si>
  <si>
    <t>Pirates of the Caribbean: On Stranger Tides </t>
  </si>
  <si>
    <t>Barry Sonnenfeld</t>
  </si>
  <si>
    <t>Men in Black 3 </t>
  </si>
  <si>
    <t>Peter Jackson</t>
  </si>
  <si>
    <t>The Hobbit: The Battle of the Five Armies </t>
  </si>
  <si>
    <t>Marc Webb</t>
  </si>
  <si>
    <t>The Amazing Spider-Man </t>
  </si>
  <si>
    <t>Ridley Scott</t>
  </si>
  <si>
    <t>Robin Hood </t>
  </si>
  <si>
    <t>The Hobbit: The Desolation of Smaug </t>
  </si>
  <si>
    <t>Chris Weitz</t>
  </si>
  <si>
    <t>The Golden Compass </t>
  </si>
  <si>
    <t>King Kong </t>
  </si>
  <si>
    <t>Titanic </t>
  </si>
  <si>
    <t>Anthony Russo</t>
  </si>
  <si>
    <t>Captain America: Civil War </t>
  </si>
  <si>
    <t>Peter Berg</t>
  </si>
  <si>
    <t>Battleship </t>
  </si>
  <si>
    <t>Colin Trevorrow</t>
  </si>
  <si>
    <t>Jurassic World </t>
  </si>
  <si>
    <t>Skyfall </t>
  </si>
  <si>
    <t>Spider-Man 2 </t>
  </si>
  <si>
    <t>Shane Black</t>
  </si>
  <si>
    <t>Jon Favreau</t>
  </si>
  <si>
    <t>Iron Man 3 </t>
  </si>
  <si>
    <t>Tim Burton</t>
  </si>
  <si>
    <t>Alice in Wonderland </t>
  </si>
  <si>
    <t>Brett Ratner</t>
  </si>
  <si>
    <t>X-Men: The Last Stand </t>
  </si>
  <si>
    <t>Dan Scanlon</t>
  </si>
  <si>
    <t>Monsters University </t>
  </si>
  <si>
    <t>Michael Bay</t>
  </si>
  <si>
    <t>Transformers: Revenge of the Fallen </t>
  </si>
  <si>
    <t>Transformers: Age of Extinction </t>
  </si>
  <si>
    <t>Oz the Great and Powerful </t>
  </si>
  <si>
    <t>The Amazing Spider-Man 2 </t>
  </si>
  <si>
    <t>Joseph Kosinski</t>
  </si>
  <si>
    <t>TRON: Legacy </t>
  </si>
  <si>
    <t>John Lasseter</t>
  </si>
  <si>
    <t>Cars 2 </t>
  </si>
  <si>
    <t>Martin Campbell</t>
  </si>
  <si>
    <t>Green Lantern </t>
  </si>
  <si>
    <t>Lee Unkrich</t>
  </si>
  <si>
    <t>Tom Hanks</t>
  </si>
  <si>
    <t>Toy Story 3 </t>
  </si>
  <si>
    <t>McG</t>
  </si>
  <si>
    <t>Terminator Salvation </t>
  </si>
  <si>
    <t>James Wan</t>
  </si>
  <si>
    <t>Furious 7 </t>
  </si>
  <si>
    <t>World War Z </t>
  </si>
  <si>
    <t>X-Men: Days of Future Past </t>
  </si>
  <si>
    <t>J.J. Abrams</t>
  </si>
  <si>
    <t>Star Trek Into Darkness </t>
  </si>
  <si>
    <t>Jack the Giant Slayer </t>
  </si>
  <si>
    <t>Baz Luhrmann</t>
  </si>
  <si>
    <t>The Great Gatsby </t>
  </si>
  <si>
    <t>Mike Newell</t>
  </si>
  <si>
    <t>Prince of Persia: The Sands of Time </t>
  </si>
  <si>
    <t>Guillermo del Toro</t>
  </si>
  <si>
    <t>Pacific Rim </t>
  </si>
  <si>
    <t>Transformers: Dark of the Moon </t>
  </si>
  <si>
    <t>Steven Spielberg</t>
  </si>
  <si>
    <t>Indiana Jones and the Kingdom of the Crystal Skull </t>
  </si>
  <si>
    <t>Peter Sohn</t>
  </si>
  <si>
    <t>The Good Dinosaur </t>
  </si>
  <si>
    <t>Mark Andrews</t>
  </si>
  <si>
    <t>Brave </t>
  </si>
  <si>
    <t>Justin Lin</t>
  </si>
  <si>
    <t>Star Trek Beyond </t>
  </si>
  <si>
    <t>WALL·E </t>
  </si>
  <si>
    <t>Rush Hour 3 </t>
  </si>
  <si>
    <t>Roland Emmerich</t>
  </si>
  <si>
    <t>2012 </t>
  </si>
  <si>
    <t>Tom McCarthy</t>
  </si>
  <si>
    <t>Robert Zemeckis</t>
  </si>
  <si>
    <t>A Christmas Carol </t>
  </si>
  <si>
    <t>Lana Wachowski</t>
  </si>
  <si>
    <t>Jupiter Ascending </t>
  </si>
  <si>
    <t>The Legend of Tarzan </t>
  </si>
  <si>
    <t>The Chronicles of Narnia: The Lion, the Witch and the Wardrobe </t>
  </si>
  <si>
    <t>X-Men: Apocalypse </t>
  </si>
  <si>
    <t>The Dark Knight </t>
  </si>
  <si>
    <t>Pete Docter</t>
  </si>
  <si>
    <t>Up </t>
  </si>
  <si>
    <t>Rob Letterman</t>
  </si>
  <si>
    <t>Monsters vs. Aliens </t>
  </si>
  <si>
    <t>Iron Man </t>
  </si>
  <si>
    <t>Martin Scorsese</t>
  </si>
  <si>
    <t>Hugo </t>
  </si>
  <si>
    <t>Wild Wild West </t>
  </si>
  <si>
    <t>Rob Cohen</t>
  </si>
  <si>
    <t>The Mummy: Tomb of the Dragon Emperor </t>
  </si>
  <si>
    <t>David Ayer</t>
  </si>
  <si>
    <t>Suicide Squad </t>
  </si>
  <si>
    <t>Tom Shadyac</t>
  </si>
  <si>
    <t>Evan Almighty </t>
  </si>
  <si>
    <t>Doug Liman</t>
  </si>
  <si>
    <t>Edge of Tomorrow </t>
  </si>
  <si>
    <t>Kevin Reynolds</t>
  </si>
  <si>
    <t>Waterworld </t>
  </si>
  <si>
    <t>Stephen Sommers</t>
  </si>
  <si>
    <t>G.I. Joe: The Rise of Cobra </t>
  </si>
  <si>
    <t>Inside Out </t>
  </si>
  <si>
    <t>The Jungle Book </t>
  </si>
  <si>
    <t>Iron Man 2 </t>
  </si>
  <si>
    <t>Rupert Sanders</t>
  </si>
  <si>
    <t>Snow White and the Huntsman </t>
  </si>
  <si>
    <t>Robert Stromberg</t>
  </si>
  <si>
    <t>Angelina Jolie Pitt</t>
  </si>
  <si>
    <t>Maleficent </t>
  </si>
  <si>
    <t>Matt Reeves</t>
  </si>
  <si>
    <t>Dawn of the Planet of the Apes </t>
  </si>
  <si>
    <t>Roland Joffé</t>
  </si>
  <si>
    <t>The Lovers </t>
  </si>
  <si>
    <t>Carl Rinsch</t>
  </si>
  <si>
    <t>47 Ronin </t>
  </si>
  <si>
    <t>Captain America: The Winter Soldier </t>
  </si>
  <si>
    <t>Mike Mitchell</t>
  </si>
  <si>
    <t>Shrek Forever After </t>
  </si>
  <si>
    <t>Brad Bird</t>
  </si>
  <si>
    <t>Tomorrowland </t>
  </si>
  <si>
    <t>Don Hall</t>
  </si>
  <si>
    <t>Big Hero 6 </t>
  </si>
  <si>
    <t>Rich Moore</t>
  </si>
  <si>
    <t>Wreck-It Ralph </t>
  </si>
  <si>
    <t>The Polar Express </t>
  </si>
  <si>
    <t>Independence Day: Resurgence </t>
  </si>
  <si>
    <t>Dean DeBlois</t>
  </si>
  <si>
    <t>How to Train Your Dragon </t>
  </si>
  <si>
    <t>Jonathan Mostow</t>
  </si>
  <si>
    <t>Terminator 3: Rise of the Machines </t>
  </si>
  <si>
    <t>James Gunn</t>
  </si>
  <si>
    <t>Guardians of the Galaxy </t>
  </si>
  <si>
    <t>Interstellar </t>
  </si>
  <si>
    <t>Inception </t>
  </si>
  <si>
    <t>Hideaki Anno</t>
  </si>
  <si>
    <t>Godzilla Resurgence </t>
  </si>
  <si>
    <t>Japanese</t>
  </si>
  <si>
    <t>The Hobbit: An Unexpected Journey </t>
  </si>
  <si>
    <t>The Fast and the Furious </t>
  </si>
  <si>
    <t>David Fincher</t>
  </si>
  <si>
    <t>The Curious Case of Benjamin Button </t>
  </si>
  <si>
    <t>Matthew Vaughn</t>
  </si>
  <si>
    <t>X-Men: First Class </t>
  </si>
  <si>
    <t>Francis Lawrence</t>
  </si>
  <si>
    <t>The Hunger Games: Mockingjay - Part 2 </t>
  </si>
  <si>
    <t>Jon Turteltaub</t>
  </si>
  <si>
    <t>The Sorcerer's Apprentice </t>
  </si>
  <si>
    <t>Wolfgang Petersen</t>
  </si>
  <si>
    <t>Poseidon </t>
  </si>
  <si>
    <t>James Bobin</t>
  </si>
  <si>
    <t>Alice Through the Looking Glass </t>
  </si>
  <si>
    <t>Chris Miller</t>
  </si>
  <si>
    <t>Shrek the Third </t>
  </si>
  <si>
    <t>Duncan Jones</t>
  </si>
  <si>
    <t>Warcraft </t>
  </si>
  <si>
    <t>Alan Taylor</t>
  </si>
  <si>
    <t>Terminator Genisys </t>
  </si>
  <si>
    <t>Michael Apted</t>
  </si>
  <si>
    <t>The Chronicles of Narnia: The Voyage of the Dawn Treader </t>
  </si>
  <si>
    <t>Pearl Harbor </t>
  </si>
  <si>
    <t>Zack Ward</t>
  </si>
  <si>
    <t>Transformers </t>
  </si>
  <si>
    <t>Oliver Stone</t>
  </si>
  <si>
    <t>Alexander </t>
  </si>
  <si>
    <t>Harry Potter and the Order of the Phoenix </t>
  </si>
  <si>
    <t>Harry Potter and the Goblet of Fire </t>
  </si>
  <si>
    <t>Hancock </t>
  </si>
  <si>
    <t>I Am Legend </t>
  </si>
  <si>
    <t>Charlie and the Chocolate Factory </t>
  </si>
  <si>
    <t>Ratatouille </t>
  </si>
  <si>
    <t>Batman Begins </t>
  </si>
  <si>
    <t>Eric Darnell</t>
  </si>
  <si>
    <t>Madagascar: Escape 2 Africa </t>
  </si>
  <si>
    <t>Shawn Levy</t>
  </si>
  <si>
    <t>Night at the Museum: Battle of the Smithsonian </t>
  </si>
  <si>
    <t>Gavin Hood</t>
  </si>
  <si>
    <t>X-Men Origins: Wolverine </t>
  </si>
  <si>
    <t>The Matrix Revolutions </t>
  </si>
  <si>
    <t>Chris Buck</t>
  </si>
  <si>
    <t>Frozen </t>
  </si>
  <si>
    <t>The Matrix Reloaded </t>
  </si>
  <si>
    <t>Thor: The Dark World </t>
  </si>
  <si>
    <t>George Miller</t>
  </si>
  <si>
    <t>Mad Max: Fury Road </t>
  </si>
  <si>
    <t>Ron Howard</t>
  </si>
  <si>
    <t>Angels &amp; Demons </t>
  </si>
  <si>
    <t>Kenneth Branagh</t>
  </si>
  <si>
    <t>Thor </t>
  </si>
  <si>
    <t>Byron Howard</t>
  </si>
  <si>
    <t>Bolt </t>
  </si>
  <si>
    <t>Hoyt Yeatman</t>
  </si>
  <si>
    <t>G-Force </t>
  </si>
  <si>
    <t>Jonathan Liebesman</t>
  </si>
  <si>
    <t>Wrath of the Titans </t>
  </si>
  <si>
    <t>Dark Shadows </t>
  </si>
  <si>
    <t>Christopher McQuarrie</t>
  </si>
  <si>
    <t>Mission: Impossible - Rogue Nation </t>
  </si>
  <si>
    <t>Joe Johnston</t>
  </si>
  <si>
    <t>The Wolfman </t>
  </si>
  <si>
    <t>Steve Hickner</t>
  </si>
  <si>
    <t>Bee Movie </t>
  </si>
  <si>
    <t>Jennifer Yuh Nelson</t>
  </si>
  <si>
    <t>Kung Fu Panda 2 </t>
  </si>
  <si>
    <t>M. Night Shyamalan</t>
  </si>
  <si>
    <t>The Last Airbender </t>
  </si>
  <si>
    <t>Mission: Impossible III </t>
  </si>
  <si>
    <t>White House Down </t>
  </si>
  <si>
    <t>Simon Wells</t>
  </si>
  <si>
    <t>Mars Needs Moms </t>
  </si>
  <si>
    <t>David Bowers</t>
  </si>
  <si>
    <t>Flushed Away </t>
  </si>
  <si>
    <t>Joe Wright</t>
  </si>
  <si>
    <t>Pan </t>
  </si>
  <si>
    <t>Rob Minkoff</t>
  </si>
  <si>
    <t>Mr. Peabody &amp; Sherman </t>
  </si>
  <si>
    <t>Adventure</t>
  </si>
  <si>
    <t>Troy </t>
  </si>
  <si>
    <t>Madagascar 3: Europe's Most Wanted </t>
  </si>
  <si>
    <t>Lee Tamahori</t>
  </si>
  <si>
    <t>Die Another Day </t>
  </si>
  <si>
    <t>Paul Feig</t>
  </si>
  <si>
    <t>Ghostbusters </t>
  </si>
  <si>
    <t>Armageddon </t>
  </si>
  <si>
    <t>Men in Black II </t>
  </si>
  <si>
    <t>Beowulf </t>
  </si>
  <si>
    <t>Alessandro Carloni</t>
  </si>
  <si>
    <t>Kung Fu Panda 3 </t>
  </si>
  <si>
    <t>Mission: Impossible - Ghost Protocol </t>
  </si>
  <si>
    <t>Peter Ramsey</t>
  </si>
  <si>
    <t>Rise of the Guardians </t>
  </si>
  <si>
    <t>Dean Parisot</t>
  </si>
  <si>
    <t>Fun with Dick and Jane </t>
  </si>
  <si>
    <t>Edward Zwick</t>
  </si>
  <si>
    <t>Tony Goldwyn</t>
  </si>
  <si>
    <t>The Last Samurai </t>
  </si>
  <si>
    <t>Exodus: Gods and Kings </t>
  </si>
  <si>
    <t>Leonard Nimoy</t>
  </si>
  <si>
    <t>Star Trek </t>
  </si>
  <si>
    <t>Spider-Man </t>
  </si>
  <si>
    <t>How to Train Your Dragon 2 </t>
  </si>
  <si>
    <t>Alex Proyas</t>
  </si>
  <si>
    <t>Gods of Egypt </t>
  </si>
  <si>
    <t>Stealth </t>
  </si>
  <si>
    <t>Watchmen </t>
  </si>
  <si>
    <t>Richard Donner</t>
  </si>
  <si>
    <t>Lethal Weapon 4 </t>
  </si>
  <si>
    <t>Ang Lee</t>
  </si>
  <si>
    <t>Hulk </t>
  </si>
  <si>
    <t>Jon M. Chu</t>
  </si>
  <si>
    <t>G.I. Joe: Retaliation </t>
  </si>
  <si>
    <t>Breck Eisner</t>
  </si>
  <si>
    <t>Sahara </t>
  </si>
  <si>
    <t>Hironobu Sakaguchi</t>
  </si>
  <si>
    <t>Final Fantasy: The Spirits Within </t>
  </si>
  <si>
    <t>Captain America: The First Avenger </t>
  </si>
  <si>
    <t>The World Is Not Enough </t>
  </si>
  <si>
    <t>Peter Weir</t>
  </si>
  <si>
    <t>Master and Commander: The Far Side of the World </t>
  </si>
  <si>
    <t>Bill Condon</t>
  </si>
  <si>
    <t>The Twilight Saga: Breaking Dawn - Part 2 </t>
  </si>
  <si>
    <t>Happy Feet 2 </t>
  </si>
  <si>
    <t>Louis Leterrier</t>
  </si>
  <si>
    <t>The Incredible Hulk </t>
  </si>
  <si>
    <t>The BFG </t>
  </si>
  <si>
    <t>Alejandro G. Iñárritu</t>
  </si>
  <si>
    <t>The Revenant </t>
  </si>
  <si>
    <t>David Soren</t>
  </si>
  <si>
    <t>Turbo </t>
  </si>
  <si>
    <t>Rango </t>
  </si>
  <si>
    <t>Penguins of Madagascar </t>
  </si>
  <si>
    <t>Paul Greengrass</t>
  </si>
  <si>
    <t>The Bourne Ultimatum </t>
  </si>
  <si>
    <t>Mark Osborne</t>
  </si>
  <si>
    <t>Kung Fu Panda </t>
  </si>
  <si>
    <t>Peyton Reed</t>
  </si>
  <si>
    <t>Ant-Man </t>
  </si>
  <si>
    <t>The Hunger Games: Catching Fire </t>
  </si>
  <si>
    <t>Tim Johnson</t>
  </si>
  <si>
    <t>Home </t>
  </si>
  <si>
    <t>War of the Worlds </t>
  </si>
  <si>
    <t>Bad Boys II </t>
  </si>
  <si>
    <t>Puss in Boots </t>
  </si>
  <si>
    <t>Phillip Noyce</t>
  </si>
  <si>
    <t>Salt </t>
  </si>
  <si>
    <t>Darren Aronofsky</t>
  </si>
  <si>
    <t>Noah </t>
  </si>
  <si>
    <t>The Adventures of Tintin </t>
  </si>
  <si>
    <t>Alfonso Cuarón</t>
  </si>
  <si>
    <t>Harry Potter and the Prisoner of Azkaban </t>
  </si>
  <si>
    <t>Australia </t>
  </si>
  <si>
    <t>After Earth </t>
  </si>
  <si>
    <t>Eric Leighton</t>
  </si>
  <si>
    <t>Dinosaur </t>
  </si>
  <si>
    <t>Matt Birch</t>
  </si>
  <si>
    <t>Night at the Museum: Secret of the Tomb </t>
  </si>
  <si>
    <t>Tom McGrath</t>
  </si>
  <si>
    <t>Megamind </t>
  </si>
  <si>
    <t>Chris Columbus</t>
  </si>
  <si>
    <t>Harry Potter and the Sorcerer's Stone </t>
  </si>
  <si>
    <t>Robert Schwentke</t>
  </si>
  <si>
    <t>R.I.P.D. </t>
  </si>
  <si>
    <t>Pirates of the Caribbean: The Curse of the Black Pearl </t>
  </si>
  <si>
    <t>Fantasy</t>
  </si>
  <si>
    <t>The Hunger Games: Mockingjay - Part 1 </t>
  </si>
  <si>
    <t>The Da Vinci Code </t>
  </si>
  <si>
    <t>Carlos Saldanha</t>
  </si>
  <si>
    <t>Rio 2 </t>
  </si>
  <si>
    <t>X-Men 2 </t>
  </si>
  <si>
    <t>Fast Five </t>
  </si>
  <si>
    <t>Guy Ritchie</t>
  </si>
  <si>
    <t>Sherlock Holmes: A Game of Shadows </t>
  </si>
  <si>
    <t>Clash of the Titans </t>
  </si>
  <si>
    <t>Paul Verhoeven</t>
  </si>
  <si>
    <t>Total Recall </t>
  </si>
  <si>
    <t>John McTiernan</t>
  </si>
  <si>
    <t>The 13th Warrior </t>
  </si>
  <si>
    <t>Tony Gilroy</t>
  </si>
  <si>
    <t>The Bourne Legacy </t>
  </si>
  <si>
    <t>Joel Schumacher</t>
  </si>
  <si>
    <t>Action</t>
  </si>
  <si>
    <t>Batman &amp; Robin </t>
  </si>
  <si>
    <t>How the Grinch Stole Christmas </t>
  </si>
  <si>
    <t>The Day After Tomorrow </t>
  </si>
  <si>
    <t>John Woo</t>
  </si>
  <si>
    <t>Mission: Impossible II </t>
  </si>
  <si>
    <t>The Perfect Storm </t>
  </si>
  <si>
    <t>Tim Story</t>
  </si>
  <si>
    <t>Fantastic 4: Rise of the Silver Surfer </t>
  </si>
  <si>
    <t>Life of Pi </t>
  </si>
  <si>
    <t>Mark Steven Johnson</t>
  </si>
  <si>
    <t>Ghost Rider </t>
  </si>
  <si>
    <t>Jason Bourne </t>
  </si>
  <si>
    <t>Charlie's Angels: Full Throttle </t>
  </si>
  <si>
    <t>Prometheus </t>
  </si>
  <si>
    <t>Stuart Little 2 </t>
  </si>
  <si>
    <t>Neill Blomkamp</t>
  </si>
  <si>
    <t>Elysium </t>
  </si>
  <si>
    <t>David Twohy</t>
  </si>
  <si>
    <t>The Chronicles of Riddick </t>
  </si>
  <si>
    <t>José Padilha</t>
  </si>
  <si>
    <t>RoboCop </t>
  </si>
  <si>
    <t>Speed Racer </t>
  </si>
  <si>
    <t>James L. Brooks</t>
  </si>
  <si>
    <t>How Do You Know </t>
  </si>
  <si>
    <t>James Mangold</t>
  </si>
  <si>
    <t>Knight and Day </t>
  </si>
  <si>
    <t>Oblivion </t>
  </si>
  <si>
    <t>George Lucas</t>
  </si>
  <si>
    <t>Star Wars: Episode III - Revenge of the Sith </t>
  </si>
  <si>
    <t>Star Wars: Episode II - Attack of the Clones </t>
  </si>
  <si>
    <t>Monsters, Inc. </t>
  </si>
  <si>
    <t>The Wolverine </t>
  </si>
  <si>
    <t>Star Wars: Episode I - The Phantom Menace </t>
  </si>
  <si>
    <t>Kirk De Micco</t>
  </si>
  <si>
    <t>The Croods </t>
  </si>
  <si>
    <t>Frédéric Forestier</t>
  </si>
  <si>
    <t>Asterix at the Olympic Games </t>
  </si>
  <si>
    <t>French</t>
  </si>
  <si>
    <t>Windtalkers </t>
  </si>
  <si>
    <t>Cedric Nicolas-Troyan</t>
  </si>
  <si>
    <t>The Huntsman: Winter's War </t>
  </si>
  <si>
    <t>Teenage Mutant Ninja Turtles </t>
  </si>
  <si>
    <t>Gravity </t>
  </si>
  <si>
    <t>Roger Donaldson</t>
  </si>
  <si>
    <t>Grant Heslov</t>
  </si>
  <si>
    <t>Dante's Peak </t>
  </si>
  <si>
    <t>Dave Green</t>
  </si>
  <si>
    <t>Teenage Mutant Ninja Turtles: Out of the Shadows </t>
  </si>
  <si>
    <t>Josh Trank</t>
  </si>
  <si>
    <t>Tim Blake Nelson</t>
  </si>
  <si>
    <t>Fantastic Four </t>
  </si>
  <si>
    <t>Night at the Museum </t>
  </si>
  <si>
    <t>Brad Peyton</t>
  </si>
  <si>
    <t>San Andreas </t>
  </si>
  <si>
    <t>Roger Spottiswoode</t>
  </si>
  <si>
    <t>Tomorrow Never Dies </t>
  </si>
  <si>
    <t>The Patriot </t>
  </si>
  <si>
    <t>Steven Soderbergh</t>
  </si>
  <si>
    <t>Ocean's Twelve </t>
  </si>
  <si>
    <t>Mr. &amp; Mrs. Smith </t>
  </si>
  <si>
    <t>Insurgent </t>
  </si>
  <si>
    <t>The Aviator </t>
  </si>
  <si>
    <t>Gulliver's Travels </t>
  </si>
  <si>
    <t>Michel Gondry</t>
  </si>
  <si>
    <t>The Green Hornet </t>
  </si>
  <si>
    <t>Noam Murro</t>
  </si>
  <si>
    <t>300: Rise of an Empire </t>
  </si>
  <si>
    <t>Raja Gosnell</t>
  </si>
  <si>
    <t>The Smurfs </t>
  </si>
  <si>
    <t>Will Finn</t>
  </si>
  <si>
    <t>Home on the Range </t>
  </si>
  <si>
    <t>Allegiant </t>
  </si>
  <si>
    <t>Real Steel </t>
  </si>
  <si>
    <t>The Smurfs 2 </t>
  </si>
  <si>
    <t>Jan de Bont</t>
  </si>
  <si>
    <t>Speed 2: Cruise Control </t>
  </si>
  <si>
    <t>Ender's Game </t>
  </si>
  <si>
    <t>Len Wiseman</t>
  </si>
  <si>
    <t>Live Free or Die Hard </t>
  </si>
  <si>
    <t>The Lord of the Rings: The Fellowship of the Ring </t>
  </si>
  <si>
    <t>Frank Coraci</t>
  </si>
  <si>
    <t>Around the World in 80 Days </t>
  </si>
  <si>
    <t>Michael Mann</t>
  </si>
  <si>
    <t>Ali </t>
  </si>
  <si>
    <t>Bo Welch</t>
  </si>
  <si>
    <t>The Cat in the Hat </t>
  </si>
  <si>
    <t>I, Robot </t>
  </si>
  <si>
    <t>Kingdom of Heaven </t>
  </si>
  <si>
    <t>Stuart Little </t>
  </si>
  <si>
    <t>Ron Clements</t>
  </si>
  <si>
    <t>The Princess and the Frog </t>
  </si>
  <si>
    <t>The Martian </t>
  </si>
  <si>
    <t>Comedy</t>
  </si>
  <si>
    <t>The Island </t>
  </si>
  <si>
    <t>Peter Chelsom</t>
  </si>
  <si>
    <t>Warren Beatty</t>
  </si>
  <si>
    <t>Town &amp; Country </t>
  </si>
  <si>
    <t>Dominic Sena</t>
  </si>
  <si>
    <t>Gone in Sixty Seconds </t>
  </si>
  <si>
    <t>Robert Duvall</t>
  </si>
  <si>
    <t>Gladiator </t>
  </si>
  <si>
    <t>Minority Report </t>
  </si>
  <si>
    <t>Harry Potter and the Chamber of Secrets </t>
  </si>
  <si>
    <t>Casino Royale </t>
  </si>
  <si>
    <t>Planet of the Apes </t>
  </si>
  <si>
    <t>Terminator 2: Judgment Day </t>
  </si>
  <si>
    <t>Public Enemies </t>
  </si>
  <si>
    <t>Denzel Washington</t>
  </si>
  <si>
    <t>American Gangster </t>
  </si>
  <si>
    <t>RZA</t>
  </si>
  <si>
    <t>True Lies </t>
  </si>
  <si>
    <t>Tony Scott</t>
  </si>
  <si>
    <t>The Taking of Pelham 1 2 3 </t>
  </si>
  <si>
    <t>Paul Weitz</t>
  </si>
  <si>
    <t>Little Fockers </t>
  </si>
  <si>
    <t>Adam McKay</t>
  </si>
  <si>
    <t>The Other Guys </t>
  </si>
  <si>
    <t>Chuck Russell</t>
  </si>
  <si>
    <t>Eraser </t>
  </si>
  <si>
    <t>Quentin Tarantino</t>
  </si>
  <si>
    <t>Django Unchained </t>
  </si>
  <si>
    <t>Gary Trousdale</t>
  </si>
  <si>
    <t>The Hunchback of Notre Dame </t>
  </si>
  <si>
    <t>Mark Dindal</t>
  </si>
  <si>
    <t>The Emperor's New Groove </t>
  </si>
  <si>
    <t>Simon West</t>
  </si>
  <si>
    <t>Sylvester Stallone</t>
  </si>
  <si>
    <t>The Expendables 2 </t>
  </si>
  <si>
    <t>National Treasure </t>
  </si>
  <si>
    <t>Stefen Fangmeier</t>
  </si>
  <si>
    <t>Eragon </t>
  </si>
  <si>
    <t>Spike Jonze</t>
  </si>
  <si>
    <t>Where the Wild Things Are </t>
  </si>
  <si>
    <t>Chris Wedge</t>
  </si>
  <si>
    <t>Epic </t>
  </si>
  <si>
    <t>Florian Henckel von Donnersmarck</t>
  </si>
  <si>
    <t>The Tourist </t>
  </si>
  <si>
    <t>Peter Hyams</t>
  </si>
  <si>
    <t>End of Days </t>
  </si>
  <si>
    <t>Blood Diamond </t>
  </si>
  <si>
    <t>The Wolf of Wall Street </t>
  </si>
  <si>
    <t>Batman Forever </t>
  </si>
  <si>
    <t>Starship Troopers </t>
  </si>
  <si>
    <t>Tom Tykwer</t>
  </si>
  <si>
    <t>Cloud Atlas </t>
  </si>
  <si>
    <t>Legend of the Guardians: The Owls of Ga'Hoole </t>
  </si>
  <si>
    <t>Pitof</t>
  </si>
  <si>
    <t>Catwoman </t>
  </si>
  <si>
    <t>Hercules </t>
  </si>
  <si>
    <t>Treasure Planet </t>
  </si>
  <si>
    <t>Brad Silberling</t>
  </si>
  <si>
    <t>Land of the Lost </t>
  </si>
  <si>
    <t>Patrick Hughes</t>
  </si>
  <si>
    <t>The Expendables 3 </t>
  </si>
  <si>
    <t>Ericson Core</t>
  </si>
  <si>
    <t>Point Break </t>
  </si>
  <si>
    <t>Lawrence Guterman</t>
  </si>
  <si>
    <t>Son of the Mask </t>
  </si>
  <si>
    <t>In the Heart of the Sea </t>
  </si>
  <si>
    <t>Ron Underwood</t>
  </si>
  <si>
    <t>The Adventures of Pluto Nash </t>
  </si>
  <si>
    <t>Green Zone </t>
  </si>
  <si>
    <t>Steve Martino</t>
  </si>
  <si>
    <t>The Peanuts Movie </t>
  </si>
  <si>
    <t>David Mamet</t>
  </si>
  <si>
    <t>The Spanish Prisoner </t>
  </si>
  <si>
    <t>The Mummy Returns </t>
  </si>
  <si>
    <t>Gangs of New York </t>
  </si>
  <si>
    <t>Yimou Zhang</t>
  </si>
  <si>
    <t>The Flowers of War </t>
  </si>
  <si>
    <t>Mandarin</t>
  </si>
  <si>
    <t>Ash Brannon</t>
  </si>
  <si>
    <t>Surf's Up </t>
  </si>
  <si>
    <t>Frank Oz</t>
  </si>
  <si>
    <t>The Stepford Wives </t>
  </si>
  <si>
    <t>Black Hawk Down </t>
  </si>
  <si>
    <t>Jay Roach</t>
  </si>
  <si>
    <t>The Campaign </t>
  </si>
  <si>
    <t>Luc Besson</t>
  </si>
  <si>
    <t>The Fifth Element </t>
  </si>
  <si>
    <t>Michael Patrick King</t>
  </si>
  <si>
    <t>Sex and the City 2 </t>
  </si>
  <si>
    <t>Bibo Bergeron</t>
  </si>
  <si>
    <t>The Road to El Dorado </t>
  </si>
  <si>
    <t>Ice Age: Continental Drift </t>
  </si>
  <si>
    <t>Cinderella </t>
  </si>
  <si>
    <t>The Lovely Bones </t>
  </si>
  <si>
    <t>Finding Nemo </t>
  </si>
  <si>
    <t>The Lord of the Rings: The Return of the King </t>
  </si>
  <si>
    <t>The Lord of the Rings: The Two Towers </t>
  </si>
  <si>
    <t>Sergey Bodrov</t>
  </si>
  <si>
    <t>Seventh Son </t>
  </si>
  <si>
    <t>Lara Croft: Tomb Raider </t>
  </si>
  <si>
    <t>Wally Pfister</t>
  </si>
  <si>
    <t>Transcendence </t>
  </si>
  <si>
    <t>Jurassic Park III </t>
  </si>
  <si>
    <t>Rupert Wyatt</t>
  </si>
  <si>
    <t>Rise of the Planet of the Apes </t>
  </si>
  <si>
    <t>Mark Waters</t>
  </si>
  <si>
    <t>The Spiderwick Chronicles </t>
  </si>
  <si>
    <t>John Moore</t>
  </si>
  <si>
    <t>A Good Day to Die Hard </t>
  </si>
  <si>
    <t>John Lee Hancock</t>
  </si>
  <si>
    <t>The Alamo </t>
  </si>
  <si>
    <t>The Incredibles </t>
  </si>
  <si>
    <t>Renny Harlin</t>
  </si>
  <si>
    <t>Cutthroat Island </t>
  </si>
  <si>
    <t>Percy Jackson &amp; the Olympians: The Lightning Thief </t>
  </si>
  <si>
    <t>Men in Black </t>
  </si>
  <si>
    <t>Toy Story 2 </t>
  </si>
  <si>
    <t>Unstoppable </t>
  </si>
  <si>
    <t>Rush Hour 2 </t>
  </si>
  <si>
    <t>What Lies Beneath </t>
  </si>
  <si>
    <t>Phil Lord</t>
  </si>
  <si>
    <t>Cloudy with a Chance of Meatballs </t>
  </si>
  <si>
    <t>Ice Age: Dawn of the Dinosaurs </t>
  </si>
  <si>
    <t>Ben Stiller</t>
  </si>
  <si>
    <t>The Secret Life of Walter Mitty </t>
  </si>
  <si>
    <t>Charlie's Angels </t>
  </si>
  <si>
    <t>The Departed </t>
  </si>
  <si>
    <t>Tony Bancroft</t>
  </si>
  <si>
    <t>Mulan </t>
  </si>
  <si>
    <t>Tropic Thunder </t>
  </si>
  <si>
    <t>The Girl with the Dragon Tattoo </t>
  </si>
  <si>
    <t>Die Hard with a Vengeance </t>
  </si>
  <si>
    <t>Sherlock Holmes </t>
  </si>
  <si>
    <t>Timur Bekmambetov</t>
  </si>
  <si>
    <t>Ben-Hur </t>
  </si>
  <si>
    <t>Atlantis: The Lost Empire </t>
  </si>
  <si>
    <t>Walt Becker</t>
  </si>
  <si>
    <t>Alvin and the Chipmunks: The Road Chip </t>
  </si>
  <si>
    <t>Valkyrie </t>
  </si>
  <si>
    <t>Dennis Dugan</t>
  </si>
  <si>
    <t>You Don't Mess with the Zohan </t>
  </si>
  <si>
    <t>Pixels </t>
  </si>
  <si>
    <t>A.I. Artificial Intelligence </t>
  </si>
  <si>
    <t>The Haunted Mansion </t>
  </si>
  <si>
    <t>Contact </t>
  </si>
  <si>
    <t>Hollow Man </t>
  </si>
  <si>
    <t>Sydney Pollack</t>
  </si>
  <si>
    <t>The Interpreter </t>
  </si>
  <si>
    <t>Aboriginal</t>
  </si>
  <si>
    <t>Thor Freudenthal</t>
  </si>
  <si>
    <t>Percy Jackson: Sea of Monsters </t>
  </si>
  <si>
    <t>Lara Croft Tomb Raider: The Cradle of Life </t>
  </si>
  <si>
    <t>Now You See Me 2 </t>
  </si>
  <si>
    <t>The Saint </t>
  </si>
  <si>
    <t>Spy Game </t>
  </si>
  <si>
    <t>Brian De Palma</t>
  </si>
  <si>
    <t>Mission to Mars </t>
  </si>
  <si>
    <t>Rio </t>
  </si>
  <si>
    <t>Bicentennial Man </t>
  </si>
  <si>
    <t>Mick Jackson</t>
  </si>
  <si>
    <t>Volcano </t>
  </si>
  <si>
    <t>Alan J. Pakula</t>
  </si>
  <si>
    <t>The Devil's Own </t>
  </si>
  <si>
    <t>Kathryn Bigelow</t>
  </si>
  <si>
    <t>K-19: The Widowmaker </t>
  </si>
  <si>
    <t>John Milius</t>
  </si>
  <si>
    <t>Conan the Barbarian </t>
  </si>
  <si>
    <t>Cinderella Man </t>
  </si>
  <si>
    <t>Andrey Konchalovskiy</t>
  </si>
  <si>
    <t>The Nutcracker in 3D </t>
  </si>
  <si>
    <t>Richard E. Grant</t>
  </si>
  <si>
    <t>Gary Ross</t>
  </si>
  <si>
    <t>Seabiscuit </t>
  </si>
  <si>
    <t>Twister </t>
  </si>
  <si>
    <t>Cast Away </t>
  </si>
  <si>
    <t>Happy Feet </t>
  </si>
  <si>
    <t>The Bourne Supremacy </t>
  </si>
  <si>
    <t>Air Force One </t>
  </si>
  <si>
    <t>Ocean's Eleven </t>
  </si>
  <si>
    <t>Paul W.S. Anderson</t>
  </si>
  <si>
    <t>The Three Musketeers </t>
  </si>
  <si>
    <t>Genndy Tartakovsky</t>
  </si>
  <si>
    <t>Hotel Transylvania </t>
  </si>
  <si>
    <t>Kevin Lima</t>
  </si>
  <si>
    <t>Enchanted </t>
  </si>
  <si>
    <t>Daniel Espinosa</t>
  </si>
  <si>
    <t>Safe House </t>
  </si>
  <si>
    <t>102 Dalmatians </t>
  </si>
  <si>
    <t>Tower Heist </t>
  </si>
  <si>
    <t>Nancy Meyers</t>
  </si>
  <si>
    <t>The Holiday </t>
  </si>
  <si>
    <t>Enemy of the State </t>
  </si>
  <si>
    <t>It's Complicated </t>
  </si>
  <si>
    <t>Ocean's Thirteen </t>
  </si>
  <si>
    <t>Roger Allers</t>
  </si>
  <si>
    <t>Open Season </t>
  </si>
  <si>
    <t>Neil Burger</t>
  </si>
  <si>
    <t>Divergent </t>
  </si>
  <si>
    <t>Jean-Jacques Annaud</t>
  </si>
  <si>
    <t>Enemy at the Gates </t>
  </si>
  <si>
    <t>The Rundown </t>
  </si>
  <si>
    <t>Last Action Hero </t>
  </si>
  <si>
    <t>Memoirs of a Geisha </t>
  </si>
  <si>
    <t>The Fast and the Furious: Tokyo Drift </t>
  </si>
  <si>
    <t>Sarah Smith</t>
  </si>
  <si>
    <t>Arthur Christmas </t>
  </si>
  <si>
    <t>Martin Brest</t>
  </si>
  <si>
    <t>Meet Joe Black </t>
  </si>
  <si>
    <t>Andrew Davis</t>
  </si>
  <si>
    <t>Collateral Damage </t>
  </si>
  <si>
    <t>Bob Fosse</t>
  </si>
  <si>
    <t>All That Jazz </t>
  </si>
  <si>
    <t>Tarsem Singh</t>
  </si>
  <si>
    <t>Mirror Mirror </t>
  </si>
  <si>
    <t>Edgar Wright</t>
  </si>
  <si>
    <t>Scott Pilgrim vs. the World </t>
  </si>
  <si>
    <t>Jon Amiel</t>
  </si>
  <si>
    <t>The Core </t>
  </si>
  <si>
    <t>Peter Segal</t>
  </si>
  <si>
    <t>Nutty Professor II: The Klumps </t>
  </si>
  <si>
    <t>Scooby-Doo </t>
  </si>
  <si>
    <t>Pete Travis</t>
  </si>
  <si>
    <t>Dredd </t>
  </si>
  <si>
    <t>Click </t>
  </si>
  <si>
    <t>George A. Romero</t>
  </si>
  <si>
    <t>Creepshow </t>
  </si>
  <si>
    <t>Cats &amp; Dogs: The Revenge of Kitty Galore </t>
  </si>
  <si>
    <t>Jumper </t>
  </si>
  <si>
    <t>Seth MacFarlane</t>
  </si>
  <si>
    <t>Hellboy II: The Golden Army </t>
  </si>
  <si>
    <t>Zodiac </t>
  </si>
  <si>
    <t>The 6th Day </t>
  </si>
  <si>
    <t>Bruce Almighty </t>
  </si>
  <si>
    <t>The Expendables </t>
  </si>
  <si>
    <t>Mission: Impossible </t>
  </si>
  <si>
    <t>The Hunger Games </t>
  </si>
  <si>
    <t>Todd Phillips</t>
  </si>
  <si>
    <t>The Hangover Part II </t>
  </si>
  <si>
    <t>Batman Returns </t>
  </si>
  <si>
    <t>Over the Hedge </t>
  </si>
  <si>
    <t>Lilo &amp; Stitch </t>
  </si>
  <si>
    <t>Gary Winick</t>
  </si>
  <si>
    <t>Charlotte's Web </t>
  </si>
  <si>
    <t>Mimi Leder</t>
  </si>
  <si>
    <t>Deep Impact </t>
  </si>
  <si>
    <t>RED 2 </t>
  </si>
  <si>
    <t>The Longest Yard </t>
  </si>
  <si>
    <t>Alvin and the Chipmunks: Chipwrecked </t>
  </si>
  <si>
    <t>Grown Ups 2 </t>
  </si>
  <si>
    <t>Get Smart </t>
  </si>
  <si>
    <t>Something's Gotta Give </t>
  </si>
  <si>
    <t>Paul Michael Glaser</t>
  </si>
  <si>
    <t>Shutter Island </t>
  </si>
  <si>
    <t>Seth Gordon</t>
  </si>
  <si>
    <t>Four Christmases </t>
  </si>
  <si>
    <t>Robots </t>
  </si>
  <si>
    <t>Face/Off </t>
  </si>
  <si>
    <t>Adam Shankman</t>
  </si>
  <si>
    <t>Bedtime Stories </t>
  </si>
  <si>
    <t>Road to Perdition </t>
  </si>
  <si>
    <t>Just Go with It </t>
  </si>
  <si>
    <t>Con Air </t>
  </si>
  <si>
    <t>D.J. Caruso</t>
  </si>
  <si>
    <t>Eagle Eye </t>
  </si>
  <si>
    <t>Anthony Minghella</t>
  </si>
  <si>
    <t>Cold Mountain </t>
  </si>
  <si>
    <t>Albert Hughes</t>
  </si>
  <si>
    <t>The Book of Eli </t>
  </si>
  <si>
    <t>Les Mayfield</t>
  </si>
  <si>
    <t>Flubber </t>
  </si>
  <si>
    <t>The Haunting </t>
  </si>
  <si>
    <t>Joe Pytka</t>
  </si>
  <si>
    <t>Space Jam </t>
  </si>
  <si>
    <t>The Pink Panther </t>
  </si>
  <si>
    <t>Scott Derrickson</t>
  </si>
  <si>
    <t>The Day the Earth Stood Still </t>
  </si>
  <si>
    <t>Conspiracy Theory </t>
  </si>
  <si>
    <t>Fury </t>
  </si>
  <si>
    <t>Ivan Reitman</t>
  </si>
  <si>
    <t>Six Days Seven Nights </t>
  </si>
  <si>
    <t>Eric Brevig</t>
  </si>
  <si>
    <t>Yogi Bear </t>
  </si>
  <si>
    <t>Kelly Asbury</t>
  </si>
  <si>
    <t>Spirit: Stallion of the Cimarron </t>
  </si>
  <si>
    <t>Zookeeper </t>
  </si>
  <si>
    <t>Stephen Hopkins</t>
  </si>
  <si>
    <t>Lost in Space </t>
  </si>
  <si>
    <t>Jonathan Demme</t>
  </si>
  <si>
    <t>The Manchurian Candidate </t>
  </si>
  <si>
    <t>Henry Jaglom</t>
  </si>
  <si>
    <t>Déjà Vu </t>
  </si>
  <si>
    <t>Hotel Transylvania 2 </t>
  </si>
  <si>
    <t>James Algar</t>
  </si>
  <si>
    <t>Fantasia 2000 </t>
  </si>
  <si>
    <t>The Time Machine </t>
  </si>
  <si>
    <t>Mighty Joe Young </t>
  </si>
  <si>
    <t>Swordfish </t>
  </si>
  <si>
    <t>The Legend of Zorro </t>
  </si>
  <si>
    <t>Spanish</t>
  </si>
  <si>
    <t>Vincent Ward</t>
  </si>
  <si>
    <t>What Dreams May Come </t>
  </si>
  <si>
    <t>Steven Brill</t>
  </si>
  <si>
    <t>Little Nicky </t>
  </si>
  <si>
    <t>Terry Gilliam</t>
  </si>
  <si>
    <t>The Brothers Grimm </t>
  </si>
  <si>
    <t>Mars Attacks! </t>
  </si>
  <si>
    <t>Lucile Hadzihalilovic</t>
  </si>
  <si>
    <t>Evolution </t>
  </si>
  <si>
    <t>The Edge </t>
  </si>
  <si>
    <t>Surrogates </t>
  </si>
  <si>
    <t>Thirteen Days </t>
  </si>
  <si>
    <t>Daylight </t>
  </si>
  <si>
    <t>Barry Cook</t>
  </si>
  <si>
    <t>Walking with Dinosaurs 3D </t>
  </si>
  <si>
    <t>Roger Christian</t>
  </si>
  <si>
    <t>Battlefield Earth </t>
  </si>
  <si>
    <t>Joe Dante</t>
  </si>
  <si>
    <t>Looney Tunes: Back in Action </t>
  </si>
  <si>
    <t>Nine </t>
  </si>
  <si>
    <t>Andrea Di Stefano</t>
  </si>
  <si>
    <t>Timeline </t>
  </si>
  <si>
    <t>Kevin Costner</t>
  </si>
  <si>
    <t>The Postman </t>
  </si>
  <si>
    <t>Babe: Pig in the City </t>
  </si>
  <si>
    <t>The Last Witch Hunter </t>
  </si>
  <si>
    <t>Antony Hoffman</t>
  </si>
  <si>
    <t>Red Planet </t>
  </si>
  <si>
    <t>Arthur and the Invisibles </t>
  </si>
  <si>
    <t>Jacques Perrin</t>
  </si>
  <si>
    <t>Oceans </t>
  </si>
  <si>
    <t>A Sound of Thunder </t>
  </si>
  <si>
    <t>Pompeii </t>
  </si>
  <si>
    <t>Andrés Couturier</t>
  </si>
  <si>
    <t>Top Cat Begins </t>
  </si>
  <si>
    <t>A Beautiful Mind </t>
  </si>
  <si>
    <t>The Lion King </t>
  </si>
  <si>
    <t>Journey 2: The Mysterious Island </t>
  </si>
  <si>
    <t>Cody Cameron</t>
  </si>
  <si>
    <t>Cloudy with a Chance of Meatballs 2 </t>
  </si>
  <si>
    <t>Red Dragon </t>
  </si>
  <si>
    <t>Hidalgo </t>
  </si>
  <si>
    <t>Jack and Jill </t>
  </si>
  <si>
    <t>John Singleton</t>
  </si>
  <si>
    <t>2 Fast 2 Furious </t>
  </si>
  <si>
    <t>The Little Prince </t>
  </si>
  <si>
    <t>Oliver Hirschbiegel</t>
  </si>
  <si>
    <t>The Invasion </t>
  </si>
  <si>
    <t>Des McAnuff</t>
  </si>
  <si>
    <t>The Adventures of Rocky &amp; Bullwinkle </t>
  </si>
  <si>
    <t>Yarrow Cheney</t>
  </si>
  <si>
    <t>The Secret Life of Pets </t>
  </si>
  <si>
    <t>Albert Brooks</t>
  </si>
  <si>
    <t>Stephen Norrington</t>
  </si>
  <si>
    <t>The League of Extraordinary Gentlemen </t>
  </si>
  <si>
    <t>Pierre Coffin</t>
  </si>
  <si>
    <t>Despicable Me 2 </t>
  </si>
  <si>
    <t>Independence Day </t>
  </si>
  <si>
    <t>The Lost World: Jurassic Park </t>
  </si>
  <si>
    <t>Madagascar </t>
  </si>
  <si>
    <t>Children of Men </t>
  </si>
  <si>
    <t>X-Men </t>
  </si>
  <si>
    <t>Wanted </t>
  </si>
  <si>
    <t>The Rock </t>
  </si>
  <si>
    <t>Ice Age: The Meltdown </t>
  </si>
  <si>
    <t>50 First Dates </t>
  </si>
  <si>
    <t>Hairspray </t>
  </si>
  <si>
    <t>Exorcist: The Beginning </t>
  </si>
  <si>
    <t>David Kellogg</t>
  </si>
  <si>
    <t>Inspector Gadget </t>
  </si>
  <si>
    <t>Now You See Me </t>
  </si>
  <si>
    <t>Grown Ups </t>
  </si>
  <si>
    <t>The Terminal </t>
  </si>
  <si>
    <t>Hotel for Dogs </t>
  </si>
  <si>
    <t>Vertical Limit </t>
  </si>
  <si>
    <t>Mike Nichols</t>
  </si>
  <si>
    <t>Charlie Wilson's War </t>
  </si>
  <si>
    <t>Shark Tale </t>
  </si>
  <si>
    <t>Dreamgirls </t>
  </si>
  <si>
    <t>F. Gary Gray</t>
  </si>
  <si>
    <t>Be Cool </t>
  </si>
  <si>
    <t>Munich </t>
  </si>
  <si>
    <t>Antoine Fuqua</t>
  </si>
  <si>
    <t>Tears of the Sun </t>
  </si>
  <si>
    <t>Robert Luketic</t>
  </si>
  <si>
    <t>Killers </t>
  </si>
  <si>
    <t>The Man from U.N.C.L.E. </t>
  </si>
  <si>
    <t>Spanglish </t>
  </si>
  <si>
    <t>Gil Kenan</t>
  </si>
  <si>
    <t>Monster House </t>
  </si>
  <si>
    <t>Barry Levinson</t>
  </si>
  <si>
    <t>Bandits </t>
  </si>
  <si>
    <t>Jerry Zucker</t>
  </si>
  <si>
    <t>First Knight </t>
  </si>
  <si>
    <t>Andy Tennant</t>
  </si>
  <si>
    <t>Anna and the King </t>
  </si>
  <si>
    <t>Immortals </t>
  </si>
  <si>
    <t>Florent-Emilio Siri</t>
  </si>
  <si>
    <t>Hostage </t>
  </si>
  <si>
    <t>Don Bluth</t>
  </si>
  <si>
    <t>Titan A.E. </t>
  </si>
  <si>
    <t>Ron Shelton</t>
  </si>
  <si>
    <t>Hollywood Homicide </t>
  </si>
  <si>
    <t>Soldier </t>
  </si>
  <si>
    <t>David Pastor</t>
  </si>
  <si>
    <t>Carriers </t>
  </si>
  <si>
    <t>Henry Selick</t>
  </si>
  <si>
    <t>Monkeybone </t>
  </si>
  <si>
    <t>Flight of the Phoenix </t>
  </si>
  <si>
    <t>Unbreakable </t>
  </si>
  <si>
    <t>Kyle Balda</t>
  </si>
  <si>
    <t>Minions </t>
  </si>
  <si>
    <t>Sucker Punch </t>
  </si>
  <si>
    <t>Snake Eyes </t>
  </si>
  <si>
    <t>Sphere </t>
  </si>
  <si>
    <t>Clay Kaytis</t>
  </si>
  <si>
    <t>The Angry Birds Movie </t>
  </si>
  <si>
    <t>Fool's Gold </t>
  </si>
  <si>
    <t>Judd Apatow</t>
  </si>
  <si>
    <t>Funny People </t>
  </si>
  <si>
    <t>The Kingdom </t>
  </si>
  <si>
    <t>Talladega Nights: The Ballad of Ricky Bobby </t>
  </si>
  <si>
    <t>Steve Carr</t>
  </si>
  <si>
    <t>Dr. Dolittle 2 </t>
  </si>
  <si>
    <t>Mel Gibson</t>
  </si>
  <si>
    <t>Braveheart </t>
  </si>
  <si>
    <t>Jarhead </t>
  </si>
  <si>
    <t>David Silverman</t>
  </si>
  <si>
    <t>The Simpsons Movie </t>
  </si>
  <si>
    <t>Frank Darabont</t>
  </si>
  <si>
    <t>The Majestic </t>
  </si>
  <si>
    <t>Driven </t>
  </si>
  <si>
    <t>Two Brothers </t>
  </si>
  <si>
    <t>The Village </t>
  </si>
  <si>
    <t>Betty Thomas</t>
  </si>
  <si>
    <t>Doctor Dolittle </t>
  </si>
  <si>
    <t>Signs </t>
  </si>
  <si>
    <t>Shrek 2 </t>
  </si>
  <si>
    <t>Cars </t>
  </si>
  <si>
    <t>Garry Marshall</t>
  </si>
  <si>
    <t>Runaway Bride </t>
  </si>
  <si>
    <t>xXx </t>
  </si>
  <si>
    <t>Paul Tibbitt</t>
  </si>
  <si>
    <t>The SpongeBob Movie: Sponge Out of Water </t>
  </si>
  <si>
    <t>Ransom </t>
  </si>
  <si>
    <t>Inglourious Basterds </t>
  </si>
  <si>
    <t>Hook </t>
  </si>
  <si>
    <t>Die Hard 2 </t>
  </si>
  <si>
    <t>Clark Johnson</t>
  </si>
  <si>
    <t>S.W.A.T. </t>
  </si>
  <si>
    <t>Cameron Crowe</t>
  </si>
  <si>
    <t>Vanilla Sky </t>
  </si>
  <si>
    <t>Lady in the Water </t>
  </si>
  <si>
    <t>AVP: Alien vs. Predator </t>
  </si>
  <si>
    <t>Alvin and the Chipmunks: The Squeakquel </t>
  </si>
  <si>
    <t>Randall Wallace</t>
  </si>
  <si>
    <t>We Were Soldiers </t>
  </si>
  <si>
    <t>Olympus Has Fallen </t>
  </si>
  <si>
    <t>Jonathan Frakes</t>
  </si>
  <si>
    <t>Star Trek: Insurrection </t>
  </si>
  <si>
    <t>Battle Los Angeles </t>
  </si>
  <si>
    <t>Big Fish </t>
  </si>
  <si>
    <t>Wolf </t>
  </si>
  <si>
    <t>War Horse </t>
  </si>
  <si>
    <t>George Clooney</t>
  </si>
  <si>
    <t>The Monuments Men </t>
  </si>
  <si>
    <t>Todd Graff</t>
  </si>
  <si>
    <t>The Abyss </t>
  </si>
  <si>
    <t>Drama</t>
  </si>
  <si>
    <t>Wall Street: Money Never Sleeps </t>
  </si>
  <si>
    <t>Gary Shore</t>
  </si>
  <si>
    <t>Dracula Untold </t>
  </si>
  <si>
    <t>The Siege </t>
  </si>
  <si>
    <t>Stardust </t>
  </si>
  <si>
    <t>Seven Years in Tibet </t>
  </si>
  <si>
    <t>The Dilemma </t>
  </si>
  <si>
    <t>Bad Company </t>
  </si>
  <si>
    <t>Andrzej Bartkowiak</t>
  </si>
  <si>
    <t>Doom </t>
  </si>
  <si>
    <t>Dexter Fletcher</t>
  </si>
  <si>
    <t>I Spy </t>
  </si>
  <si>
    <t>Tate Taylor</t>
  </si>
  <si>
    <t>Måns Mårlind</t>
  </si>
  <si>
    <t>Underworld: Awakening </t>
  </si>
  <si>
    <t>Rock of Ages </t>
  </si>
  <si>
    <t>Gregory Hoblit</t>
  </si>
  <si>
    <t>Hart's War </t>
  </si>
  <si>
    <t>Gary McKendry</t>
  </si>
  <si>
    <t>Killer Elite </t>
  </si>
  <si>
    <t>Rollerball </t>
  </si>
  <si>
    <t>Wych Kaosayananda</t>
  </si>
  <si>
    <t>Ballistic: Ecks vs. Sever </t>
  </si>
  <si>
    <t>Mikael Salomon</t>
  </si>
  <si>
    <t>Hard Rain </t>
  </si>
  <si>
    <t>Bobby Farrelly</t>
  </si>
  <si>
    <t>Osmosis Jones </t>
  </si>
  <si>
    <t>Legends of Oz: Dorothy's Return </t>
  </si>
  <si>
    <t>Blackhat </t>
  </si>
  <si>
    <t>Kerry Conran</t>
  </si>
  <si>
    <t>Sky Captain and the World of Tomorrow </t>
  </si>
  <si>
    <t>Michael Caton-Jones</t>
  </si>
  <si>
    <t>Basic Instinct 2 </t>
  </si>
  <si>
    <t>Mikael Håfström</t>
  </si>
  <si>
    <t>Escape Plan </t>
  </si>
  <si>
    <t>The Legend of Hercules </t>
  </si>
  <si>
    <t>Phil Alden Robinson</t>
  </si>
  <si>
    <t>The Sum of All Fears </t>
  </si>
  <si>
    <t>David Slade</t>
  </si>
  <si>
    <t>The Twilight Saga: Eclipse </t>
  </si>
  <si>
    <t>The Score </t>
  </si>
  <si>
    <t>Despicable Me </t>
  </si>
  <si>
    <t>Joseph Ruben</t>
  </si>
  <si>
    <t>Money Train </t>
  </si>
  <si>
    <t>Ted 2 </t>
  </si>
  <si>
    <t>Alejandro Amenábar</t>
  </si>
  <si>
    <t>Agora </t>
  </si>
  <si>
    <t>Kinka Usher</t>
  </si>
  <si>
    <t>Mystery Men </t>
  </si>
  <si>
    <t>Hall Pass </t>
  </si>
  <si>
    <t>The Insider </t>
  </si>
  <si>
    <t>Craig Gillespie</t>
  </si>
  <si>
    <t>The Finest Hours </t>
  </si>
  <si>
    <t>Body of Lies </t>
  </si>
  <si>
    <t>Dinner for Schmucks </t>
  </si>
  <si>
    <t>Abraham Lincoln: Vampire Hunter </t>
  </si>
  <si>
    <t>Entrapment </t>
  </si>
  <si>
    <t>Rob Bowman</t>
  </si>
  <si>
    <t>The X Files </t>
  </si>
  <si>
    <t>Doug Lefler</t>
  </si>
  <si>
    <t>The Last Legion </t>
  </si>
  <si>
    <t>Saving Private Ryan </t>
  </si>
  <si>
    <t>Scott Waugh</t>
  </si>
  <si>
    <t>Need for Speed </t>
  </si>
  <si>
    <t>What Women Want </t>
  </si>
  <si>
    <t>Ice Age </t>
  </si>
  <si>
    <t>Lawrence Kasdan</t>
  </si>
  <si>
    <t>Dreamcatcher </t>
  </si>
  <si>
    <t>Lincoln </t>
  </si>
  <si>
    <t>The Matrix </t>
  </si>
  <si>
    <t>Apollo 13 </t>
  </si>
  <si>
    <t>Michael Lembeck</t>
  </si>
  <si>
    <t>The Santa Clause 2 </t>
  </si>
  <si>
    <t>Tom Hooper</t>
  </si>
  <si>
    <t>Les Misérables </t>
  </si>
  <si>
    <t>Nora Ephron</t>
  </si>
  <si>
    <t>You've Got Mail </t>
  </si>
  <si>
    <t>Step Brothers </t>
  </si>
  <si>
    <t>The Mask of Zorro </t>
  </si>
  <si>
    <t>Due Date </t>
  </si>
  <si>
    <t>Unbroken </t>
  </si>
  <si>
    <t>Clint Eastwood</t>
  </si>
  <si>
    <t>Space Cowboys </t>
  </si>
  <si>
    <t>Cliffhanger </t>
  </si>
  <si>
    <t>Broken Arrow </t>
  </si>
  <si>
    <t>The Kid </t>
  </si>
  <si>
    <t>World Trade Center </t>
  </si>
  <si>
    <t>Mona Lisa Smile </t>
  </si>
  <si>
    <t>Larry Charles</t>
  </si>
  <si>
    <t>The Dictator </t>
  </si>
  <si>
    <t>Stanley Kubrick</t>
  </si>
  <si>
    <t>Eyes Wide Shut </t>
  </si>
  <si>
    <t>Will Gluck</t>
  </si>
  <si>
    <t>Annie </t>
  </si>
  <si>
    <t>Glenn Ficarra</t>
  </si>
  <si>
    <t>Focus </t>
  </si>
  <si>
    <t>This Means War </t>
  </si>
  <si>
    <t>David S. Goyer</t>
  </si>
  <si>
    <t>Blade: Trinity </t>
  </si>
  <si>
    <t>Red Dawn </t>
  </si>
  <si>
    <t>Primary Colors </t>
  </si>
  <si>
    <t>Resident Evil: Retribution </t>
  </si>
  <si>
    <t>Death Race </t>
  </si>
  <si>
    <t>The Long Kiss Goodnight </t>
  </si>
  <si>
    <t>Taylor Hackford</t>
  </si>
  <si>
    <t>Proof of Life </t>
  </si>
  <si>
    <t>Zathura: A Space Adventure </t>
  </si>
  <si>
    <t>Fight Club </t>
  </si>
  <si>
    <t>We Are Marshall </t>
  </si>
  <si>
    <t>Michael Lehmann</t>
  </si>
  <si>
    <t>Hudson Hawk </t>
  </si>
  <si>
    <t>Michael Moore</t>
  </si>
  <si>
    <t>Lucky Numbers </t>
  </si>
  <si>
    <t>Stuart Beattie</t>
  </si>
  <si>
    <t>I, Frankenstein </t>
  </si>
  <si>
    <t>Roman Polanski</t>
  </si>
  <si>
    <t>Oliver Twist </t>
  </si>
  <si>
    <t>Elektra </t>
  </si>
  <si>
    <t>Frank Miller</t>
  </si>
  <si>
    <t>Sin City: A Dame to Kill For </t>
  </si>
  <si>
    <t>Random Hearts </t>
  </si>
  <si>
    <t>Baltasar Kormákur</t>
  </si>
  <si>
    <t>Everest </t>
  </si>
  <si>
    <t>Perfume: The Story of a Murderer </t>
  </si>
  <si>
    <t>Austin Powers in Goldmember </t>
  </si>
  <si>
    <t>Astro Boy </t>
  </si>
  <si>
    <t>Jurassic Park </t>
  </si>
  <si>
    <t>Wyatt Earp </t>
  </si>
  <si>
    <t>Clear and Present Danger </t>
  </si>
  <si>
    <t>Daniel Lee</t>
  </si>
  <si>
    <t>Dragon Blade </t>
  </si>
  <si>
    <t>Keenen Ivory Wayans</t>
  </si>
  <si>
    <t>Littleman </t>
  </si>
  <si>
    <t>U-571 </t>
  </si>
  <si>
    <t>Rob Reiner</t>
  </si>
  <si>
    <t>The American President </t>
  </si>
  <si>
    <t>Marco Schnabel</t>
  </si>
  <si>
    <t>The Love Guru </t>
  </si>
  <si>
    <t>Demian Lichtenstein</t>
  </si>
  <si>
    <t>3000 Miles to Graceland </t>
  </si>
  <si>
    <t>The Hateful Eight </t>
  </si>
  <si>
    <t>Josh Gordon</t>
  </si>
  <si>
    <t>Blades of Glory </t>
  </si>
  <si>
    <t>Tim Hill</t>
  </si>
  <si>
    <t>Hop </t>
  </si>
  <si>
    <t>300 </t>
  </si>
  <si>
    <t>Meet the Fockers </t>
  </si>
  <si>
    <t>David Frankel</t>
  </si>
  <si>
    <t>Marley &amp; Me </t>
  </si>
  <si>
    <t>The Green Mile </t>
  </si>
  <si>
    <t>Wild Hogs </t>
  </si>
  <si>
    <t>Chicken Little </t>
  </si>
  <si>
    <t>Gone Girl </t>
  </si>
  <si>
    <t>The Bourne Identity </t>
  </si>
  <si>
    <t>GoldenEye </t>
  </si>
  <si>
    <t>The General's Daughter </t>
  </si>
  <si>
    <t>The Truman Show </t>
  </si>
  <si>
    <t>Brenda Chapman</t>
  </si>
  <si>
    <t>The Prince of Egypt </t>
  </si>
  <si>
    <t>Daddy Day Care </t>
  </si>
  <si>
    <t>2 Guns </t>
  </si>
  <si>
    <t>Cats &amp; Dogs </t>
  </si>
  <si>
    <t>The Italian Job </t>
  </si>
  <si>
    <t>Marc Lawrence</t>
  </si>
  <si>
    <t>Two Weeks Notice </t>
  </si>
  <si>
    <t>Woody Allen</t>
  </si>
  <si>
    <t>Antz </t>
  </si>
  <si>
    <t>Peter Billingsley</t>
  </si>
  <si>
    <t>Couples Retreat </t>
  </si>
  <si>
    <t>Days of Thunder </t>
  </si>
  <si>
    <t>Cheaper by the Dozen 2 </t>
  </si>
  <si>
    <t>Wes Ball</t>
  </si>
  <si>
    <t>The Scorch Trials </t>
  </si>
  <si>
    <t>Ryan Murphy</t>
  </si>
  <si>
    <t>Eat Pray Love </t>
  </si>
  <si>
    <t>The Family Man </t>
  </si>
  <si>
    <t>RED </t>
  </si>
  <si>
    <t>Any Given Sunday </t>
  </si>
  <si>
    <t>Robert Redford</t>
  </si>
  <si>
    <t>The Horse Whisperer </t>
  </si>
  <si>
    <t>Collateral </t>
  </si>
  <si>
    <t>The Scorpion King </t>
  </si>
  <si>
    <t>Jay Russell</t>
  </si>
  <si>
    <t>Ladder 49 </t>
  </si>
  <si>
    <t>Jack Reacher </t>
  </si>
  <si>
    <t>Deep Blue Sea </t>
  </si>
  <si>
    <t>Kenny Ortega</t>
  </si>
  <si>
    <t>This Is It </t>
  </si>
  <si>
    <t>Contagion </t>
  </si>
  <si>
    <t>David McNally</t>
  </si>
  <si>
    <t>Kangaroo Jack </t>
  </si>
  <si>
    <t>Coraline </t>
  </si>
  <si>
    <t>The Happening </t>
  </si>
  <si>
    <t>Man on Fire </t>
  </si>
  <si>
    <t>Brian Robbins</t>
  </si>
  <si>
    <t>The Shaggy Dog </t>
  </si>
  <si>
    <t>Starsky &amp; Hutch </t>
  </si>
  <si>
    <t>Brian Levant</t>
  </si>
  <si>
    <t>Jingle All the Way </t>
  </si>
  <si>
    <t>Hellboy </t>
  </si>
  <si>
    <t>Steven Zaillian</t>
  </si>
  <si>
    <t>A Civil Action </t>
  </si>
  <si>
    <t>Chris Butler</t>
  </si>
  <si>
    <t>ParaNorman </t>
  </si>
  <si>
    <t>The Jackal </t>
  </si>
  <si>
    <t>Paycheck </t>
  </si>
  <si>
    <t>Jon Avnet</t>
  </si>
  <si>
    <t>Up Close &amp; Personal </t>
  </si>
  <si>
    <t>Sam Fell</t>
  </si>
  <si>
    <t>The Tale of Despereaux </t>
  </si>
  <si>
    <t>Kevin Donovan</t>
  </si>
  <si>
    <t>The Tuxedo </t>
  </si>
  <si>
    <t>Geoff Murphy</t>
  </si>
  <si>
    <t>Under Siege 2: Dark Territory </t>
  </si>
  <si>
    <t>Jack Ryan: Shadow Recruit </t>
  </si>
  <si>
    <t>David O. Russell</t>
  </si>
  <si>
    <t>Joy </t>
  </si>
  <si>
    <t>Babak Najafi</t>
  </si>
  <si>
    <t>London Has Fallen </t>
  </si>
  <si>
    <t>Jean-Pierre Jeunet</t>
  </si>
  <si>
    <t>Alien: Resurrection </t>
  </si>
  <si>
    <t>Shooter </t>
  </si>
  <si>
    <t>Graham Annable</t>
  </si>
  <si>
    <t>The Boxtrolls </t>
  </si>
  <si>
    <t>Griffin Dunne</t>
  </si>
  <si>
    <t>Practical Magic </t>
  </si>
  <si>
    <t>The Lego Movie </t>
  </si>
  <si>
    <t>John Pasquin</t>
  </si>
  <si>
    <t>Miss Congeniality 2: Armed and Fabulous </t>
  </si>
  <si>
    <t>Reign of Fire </t>
  </si>
  <si>
    <t>Ruben Fleischer</t>
  </si>
  <si>
    <t>Gangster Squad </t>
  </si>
  <si>
    <t>Harold Ramis</t>
  </si>
  <si>
    <t>Year One </t>
  </si>
  <si>
    <t>Invictus </t>
  </si>
  <si>
    <t>Kevin Macdonald</t>
  </si>
  <si>
    <t>State of Play </t>
  </si>
  <si>
    <t>Duplicity </t>
  </si>
  <si>
    <t>Donald Petrie</t>
  </si>
  <si>
    <t>My Favorite Martian </t>
  </si>
  <si>
    <t>The Sentinel </t>
  </si>
  <si>
    <t>Jorge Blanco</t>
  </si>
  <si>
    <t>Planet 51 </t>
  </si>
  <si>
    <t>Stuart Baird</t>
  </si>
  <si>
    <t>Star Trek: Nemesis </t>
  </si>
  <si>
    <t>Joel Coen</t>
  </si>
  <si>
    <t>Intolerable Cruelty </t>
  </si>
  <si>
    <t>Robert Lorenz</t>
  </si>
  <si>
    <t>Trouble with the Curve </t>
  </si>
  <si>
    <t>Edge of Darkness </t>
  </si>
  <si>
    <t>The Relic </t>
  </si>
  <si>
    <t>Analyze That </t>
  </si>
  <si>
    <t>Righteous Kill </t>
  </si>
  <si>
    <t>Harold Becker</t>
  </si>
  <si>
    <t>Mercury Rising </t>
  </si>
  <si>
    <t>The Soloist </t>
  </si>
  <si>
    <t>The Legend of Bagger Vance </t>
  </si>
  <si>
    <t>Almost Famous </t>
  </si>
  <si>
    <t>Garfield 2 </t>
  </si>
  <si>
    <t>Ben Falcone</t>
  </si>
  <si>
    <t>xXx: State of the Union </t>
  </si>
  <si>
    <t>Scott Stewart</t>
  </si>
  <si>
    <t>Priest </t>
  </si>
  <si>
    <t>Patrick Gilmore</t>
  </si>
  <si>
    <t>Sinbad: Legend of the Seven Seas </t>
  </si>
  <si>
    <t>Event Horizon </t>
  </si>
  <si>
    <t>Dragonfly </t>
  </si>
  <si>
    <t>The Black Dahlia </t>
  </si>
  <si>
    <t>Tony Bill</t>
  </si>
  <si>
    <t>Flyboys </t>
  </si>
  <si>
    <t>Rod Lurie</t>
  </si>
  <si>
    <t>The Last Castle </t>
  </si>
  <si>
    <t>Walter Hill</t>
  </si>
  <si>
    <t>Supernova </t>
  </si>
  <si>
    <t>Akiva Goldsman</t>
  </si>
  <si>
    <t>Winter's Tale </t>
  </si>
  <si>
    <t>Harald Zwart</t>
  </si>
  <si>
    <t>The Mortal Instruments: City of Bones </t>
  </si>
  <si>
    <t>Meet Dave </t>
  </si>
  <si>
    <t>Walter Salles</t>
  </si>
  <si>
    <t>Dark Water </t>
  </si>
  <si>
    <t>Edtv </t>
  </si>
  <si>
    <t>Iain Softley</t>
  </si>
  <si>
    <t>Inkheart </t>
  </si>
  <si>
    <t>The Spirit </t>
  </si>
  <si>
    <t>David Koepp</t>
  </si>
  <si>
    <t>Mortdecai </t>
  </si>
  <si>
    <t>Uwe Boll</t>
  </si>
  <si>
    <t>In the Name of the King: A Dungeon Siege Tale </t>
  </si>
  <si>
    <t>Beyond Borders </t>
  </si>
  <si>
    <t>Pou-Soi Cheang</t>
  </si>
  <si>
    <t>Xi you ji zhi: Sun Wukong san da Baigu Jing </t>
  </si>
  <si>
    <t>John Dahl</t>
  </si>
  <si>
    <t>The Great Raid </t>
  </si>
  <si>
    <t>Filipino</t>
  </si>
  <si>
    <t>Tim Miller</t>
  </si>
  <si>
    <t>Deadpool </t>
  </si>
  <si>
    <t>Stephen Herek</t>
  </si>
  <si>
    <t>Holy Man </t>
  </si>
  <si>
    <t>American Sniper </t>
  </si>
  <si>
    <t>Goosebumps </t>
  </si>
  <si>
    <t>Just Like Heaven </t>
  </si>
  <si>
    <t>The Flintstones in Viva Rock Vegas </t>
  </si>
  <si>
    <t>Peter MacDonald</t>
  </si>
  <si>
    <t>Rambo III </t>
  </si>
  <si>
    <t>Leatherheads </t>
  </si>
  <si>
    <t>The Ridiculous 6 </t>
  </si>
  <si>
    <t>Did You Hear About the Morgans? </t>
  </si>
  <si>
    <t>The Internship </t>
  </si>
  <si>
    <t>Resident Evil: Afterlife </t>
  </si>
  <si>
    <t>Anthony Hemingway</t>
  </si>
  <si>
    <t>Red Tails </t>
  </si>
  <si>
    <t>The Devil's Advocate </t>
  </si>
  <si>
    <t>Sean Anders</t>
  </si>
  <si>
    <t>That's My Boy </t>
  </si>
  <si>
    <t>DragonHeart </t>
  </si>
  <si>
    <t>After the Sunset </t>
  </si>
  <si>
    <t>Mark Neveldine</t>
  </si>
  <si>
    <t>Ghost Rider: Spirit of Vengeance </t>
  </si>
  <si>
    <t>John Madden</t>
  </si>
  <si>
    <t>Captain Corelli's Mandolin </t>
  </si>
  <si>
    <t>The Pacifier </t>
  </si>
  <si>
    <t>Kevin Bray</t>
  </si>
  <si>
    <t>Walking Tall </t>
  </si>
  <si>
    <t>Forrest Gump </t>
  </si>
  <si>
    <t>Alvin and the Chipmunks </t>
  </si>
  <si>
    <t>Meet the Parents </t>
  </si>
  <si>
    <t>Mike Gabriel</t>
  </si>
  <si>
    <t>Pocahontas </t>
  </si>
  <si>
    <t>Superman </t>
  </si>
  <si>
    <t>The Nutty Professor </t>
  </si>
  <si>
    <t>Hitch </t>
  </si>
  <si>
    <t>Sam Weisman</t>
  </si>
  <si>
    <t>George of the Jungle </t>
  </si>
  <si>
    <t>Jesse Dylan</t>
  </si>
  <si>
    <t>American Wedding </t>
  </si>
  <si>
    <t>Captain Phillips </t>
  </si>
  <si>
    <t>Date Night </t>
  </si>
  <si>
    <t>Casper </t>
  </si>
  <si>
    <t>The Equalizer </t>
  </si>
  <si>
    <t>Wayne Wang</t>
  </si>
  <si>
    <t>Maid in Manhattan </t>
  </si>
  <si>
    <t>Crimson Tide </t>
  </si>
  <si>
    <t>Gabriele Muccino</t>
  </si>
  <si>
    <t>The Pursuit of Happyness </t>
  </si>
  <si>
    <t>Flightplan </t>
  </si>
  <si>
    <t>Disclosure </t>
  </si>
  <si>
    <t>City of Angels </t>
  </si>
  <si>
    <t>Kill Bill: Vol. 1 </t>
  </si>
  <si>
    <t>Bowfinger </t>
  </si>
  <si>
    <t>Kill Bill: Vol. 2 </t>
  </si>
  <si>
    <t>Tango &amp; Cash </t>
  </si>
  <si>
    <t>Death Becomes Her </t>
  </si>
  <si>
    <t>Tom Dey</t>
  </si>
  <si>
    <t>Jason Connery</t>
  </si>
  <si>
    <t>Shanghai Noon </t>
  </si>
  <si>
    <t>Executive Decision </t>
  </si>
  <si>
    <t>Mr. Popper's Penguins </t>
  </si>
  <si>
    <t>The Forbidden Kingdom </t>
  </si>
  <si>
    <t>Jimmy Hayward</t>
  </si>
  <si>
    <t>Free Birds </t>
  </si>
  <si>
    <t>Charles S. Dutton</t>
  </si>
  <si>
    <t>Alien 3 </t>
  </si>
  <si>
    <t>Alan Parker</t>
  </si>
  <si>
    <t>Evita </t>
  </si>
  <si>
    <t>John Frankenheimer</t>
  </si>
  <si>
    <t>Ronin </t>
  </si>
  <si>
    <t>The Ghost and the Darkness </t>
  </si>
  <si>
    <t>Paul King</t>
  </si>
  <si>
    <t>Paddington </t>
  </si>
  <si>
    <t>Akiva Schaffer</t>
  </si>
  <si>
    <t>The Watch </t>
  </si>
  <si>
    <t>William Friedkin</t>
  </si>
  <si>
    <t>The Hunted </t>
  </si>
  <si>
    <t>Instinct </t>
  </si>
  <si>
    <t>Stuck on You </t>
  </si>
  <si>
    <t>Kent Alterman</t>
  </si>
  <si>
    <t>Semi-Pro </t>
  </si>
  <si>
    <t>Peter Lord</t>
  </si>
  <si>
    <t>The Pirates! Band of Misfits </t>
  </si>
  <si>
    <t>Changeling </t>
  </si>
  <si>
    <t>Chain Reaction </t>
  </si>
  <si>
    <t>The Fan </t>
  </si>
  <si>
    <t>The Phantom of the Opera </t>
  </si>
  <si>
    <t>Shekhar Kapur</t>
  </si>
  <si>
    <t>Elizabeth: The Golden Age </t>
  </si>
  <si>
    <t>Karyn Kusama</t>
  </si>
  <si>
    <t>Æon Flux </t>
  </si>
  <si>
    <t>Ron Maxwell</t>
  </si>
  <si>
    <t>Gods and Generals </t>
  </si>
  <si>
    <t>Robert Butler</t>
  </si>
  <si>
    <t>Turbulence </t>
  </si>
  <si>
    <t>Karey Kirkpatrick</t>
  </si>
  <si>
    <t>Imagine That </t>
  </si>
  <si>
    <t>Muppets Most Wanted </t>
  </si>
  <si>
    <t>Thunderbirds </t>
  </si>
  <si>
    <t>Steve Antin</t>
  </si>
  <si>
    <t>Burlesque </t>
  </si>
  <si>
    <t>A Very Long Engagement </t>
  </si>
  <si>
    <t>Lolita </t>
  </si>
  <si>
    <t>Jim Gillespie</t>
  </si>
  <si>
    <t>Eye See You </t>
  </si>
  <si>
    <t>Blade II </t>
  </si>
  <si>
    <t>Seven Pounds </t>
  </si>
  <si>
    <t>Bullet to the Head </t>
  </si>
  <si>
    <t>Francis Ford Coppola</t>
  </si>
  <si>
    <t>The Godfather: Part III </t>
  </si>
  <si>
    <t>Elizabethtown </t>
  </si>
  <si>
    <t>You, Me and Dupree </t>
  </si>
  <si>
    <t>Richard Lester</t>
  </si>
  <si>
    <t>Superman II </t>
  </si>
  <si>
    <t>Gigli </t>
  </si>
  <si>
    <t>All the King's Men </t>
  </si>
  <si>
    <t>Shaft </t>
  </si>
  <si>
    <t>Anastasia </t>
  </si>
  <si>
    <t>Moulin Rouge! </t>
  </si>
  <si>
    <t>Domestic Disturbance </t>
  </si>
  <si>
    <t>Scott Cooper</t>
  </si>
  <si>
    <t>Black Mass </t>
  </si>
  <si>
    <t>Flags of Our Fathers </t>
  </si>
  <si>
    <t>Law Abiding Citizen </t>
  </si>
  <si>
    <t>Robert Rodriguez</t>
  </si>
  <si>
    <t>Grindhouse </t>
  </si>
  <si>
    <t>Beloved </t>
  </si>
  <si>
    <t>Curtis Hanson</t>
  </si>
  <si>
    <t>Lucky You </t>
  </si>
  <si>
    <t>Catch Me If You Can </t>
  </si>
  <si>
    <t>Zero Dark Thirty </t>
  </si>
  <si>
    <t>The Break-Up </t>
  </si>
  <si>
    <t>Phyllida Lloyd</t>
  </si>
  <si>
    <t>Mamma Mia! </t>
  </si>
  <si>
    <t>Valentine's Day </t>
  </si>
  <si>
    <t>Jay Chandrasekhar</t>
  </si>
  <si>
    <t>The Dukes of Hazzard </t>
  </si>
  <si>
    <t>Terrence Malick</t>
  </si>
  <si>
    <t>The Thin Red Line </t>
  </si>
  <si>
    <t>David Dobkin</t>
  </si>
  <si>
    <t>The Change-Up </t>
  </si>
  <si>
    <t>Milos Forman</t>
  </si>
  <si>
    <t>Man on the Moon </t>
  </si>
  <si>
    <t>Casino </t>
  </si>
  <si>
    <t>Pierre Morel</t>
  </si>
  <si>
    <t>From Paris with Love </t>
  </si>
  <si>
    <t>Paul Hunter</t>
  </si>
  <si>
    <t>Bulletproof Monk </t>
  </si>
  <si>
    <t>Me, Myself &amp; Irene </t>
  </si>
  <si>
    <t>Steve Oedekerk</t>
  </si>
  <si>
    <t>Barnyard </t>
  </si>
  <si>
    <t>John Whitesell</t>
  </si>
  <si>
    <t>Deck the Halls </t>
  </si>
  <si>
    <t>The Twilight Saga: New Moon </t>
  </si>
  <si>
    <t>Shrek </t>
  </si>
  <si>
    <t>George Nolfi</t>
  </si>
  <si>
    <t>The Adjustment Bureau </t>
  </si>
  <si>
    <t>Jon Stewart</t>
  </si>
  <si>
    <t>Robin Hood: Prince of Thieves </t>
  </si>
  <si>
    <t>Jerry Maguire </t>
  </si>
  <si>
    <t>Bonnie Hunt</t>
  </si>
  <si>
    <t>Ted </t>
  </si>
  <si>
    <t>As Good as It Gets </t>
  </si>
  <si>
    <t>Patch Adams </t>
  </si>
  <si>
    <t>Anchorman 2: The Legend Continues </t>
  </si>
  <si>
    <t>Mr. Deeds </t>
  </si>
  <si>
    <t>Super 8 </t>
  </si>
  <si>
    <t>Erin Brockovich </t>
  </si>
  <si>
    <t>How to Lose a Guy in 10 Days </t>
  </si>
  <si>
    <t>22 Jump Street </t>
  </si>
  <si>
    <t>Neil Jordan</t>
  </si>
  <si>
    <t>Interview with the Vampire: The Vampire Chronicles </t>
  </si>
  <si>
    <t>Yes Man </t>
  </si>
  <si>
    <t>Rawson Marshall Thurber</t>
  </si>
  <si>
    <t>Central Intelligence </t>
  </si>
  <si>
    <t>Stepmom </t>
  </si>
  <si>
    <t>Daddy's Home </t>
  </si>
  <si>
    <t>Into the Woods </t>
  </si>
  <si>
    <t>Spike Lee</t>
  </si>
  <si>
    <t>Inside Man </t>
  </si>
  <si>
    <t>Brian Helgeland</t>
  </si>
  <si>
    <t>Bill Duke</t>
  </si>
  <si>
    <t>Payback </t>
  </si>
  <si>
    <t>Frank Marshall</t>
  </si>
  <si>
    <t>Congo </t>
  </si>
  <si>
    <t>We Bought a Zoo </t>
  </si>
  <si>
    <t>Knowing </t>
  </si>
  <si>
    <t>Failure to Launch </t>
  </si>
  <si>
    <t>Hideo Nakata</t>
  </si>
  <si>
    <t>The Ring Two </t>
  </si>
  <si>
    <t>Crazy, Stupid, Love. </t>
  </si>
  <si>
    <t>Peter Hewitt</t>
  </si>
  <si>
    <t>Garfield </t>
  </si>
  <si>
    <t>Joe Roth</t>
  </si>
  <si>
    <t>Christmas with the Kranks </t>
  </si>
  <si>
    <t>Bennett Miller</t>
  </si>
  <si>
    <t>Moneyball </t>
  </si>
  <si>
    <t>Outbreak </t>
  </si>
  <si>
    <t>Jaume Collet-Serra</t>
  </si>
  <si>
    <t>Non-Stop </t>
  </si>
  <si>
    <t>Andy Fickman</t>
  </si>
  <si>
    <t>Race to Witch Mountain </t>
  </si>
  <si>
    <t>James McTeigue</t>
  </si>
  <si>
    <t>V for Vendetta </t>
  </si>
  <si>
    <t>Shanghai Knights </t>
  </si>
  <si>
    <t>Matthew O'Callaghan</t>
  </si>
  <si>
    <t>Curious George </t>
  </si>
  <si>
    <t>Angela Robinson</t>
  </si>
  <si>
    <t>Herbie Fully Loaded </t>
  </si>
  <si>
    <t>Gary Fleder</t>
  </si>
  <si>
    <t>Don't Say a Word </t>
  </si>
  <si>
    <t>Tommy Wirkola</t>
  </si>
  <si>
    <t>Hansel &amp; Gretel: Witch Hunters </t>
  </si>
  <si>
    <t>Adrian Lyne</t>
  </si>
  <si>
    <t>Unfaithful </t>
  </si>
  <si>
    <t>I Am Number Four </t>
  </si>
  <si>
    <t>Stephen Gaghan</t>
  </si>
  <si>
    <t>Syriana </t>
  </si>
  <si>
    <t>13 Hours </t>
  </si>
  <si>
    <t>Jorge R. Gutiérrez</t>
  </si>
  <si>
    <t>The Book of Life </t>
  </si>
  <si>
    <t>Richard Loncraine</t>
  </si>
  <si>
    <t>Firewall </t>
  </si>
  <si>
    <t>Absolute Power </t>
  </si>
  <si>
    <t>G.I. Jane </t>
  </si>
  <si>
    <t>The Game </t>
  </si>
  <si>
    <t>Christophe Gans</t>
  </si>
  <si>
    <t>Silent Hill </t>
  </si>
  <si>
    <t>Howard Deutch</t>
  </si>
  <si>
    <t>The Replacements </t>
  </si>
  <si>
    <t>Jon Hurwitz</t>
  </si>
  <si>
    <t>American Reunion </t>
  </si>
  <si>
    <t>The Negotiator </t>
  </si>
  <si>
    <t>Steven Quale</t>
  </si>
  <si>
    <t>Into the Storm </t>
  </si>
  <si>
    <t>John Landis</t>
  </si>
  <si>
    <t>Beverly Hills Cop III </t>
  </si>
  <si>
    <t>Gremlins 2: The New Batch </t>
  </si>
  <si>
    <t>The Judge </t>
  </si>
  <si>
    <t>The Peacemaker </t>
  </si>
  <si>
    <t>Alexander Witt</t>
  </si>
  <si>
    <t>Resident Evil: Apocalypse </t>
  </si>
  <si>
    <t>Beeban Kidron</t>
  </si>
  <si>
    <t>Bridget Jones: The Edge of Reason </t>
  </si>
  <si>
    <t>Carl Franklin</t>
  </si>
  <si>
    <t>Out of Time </t>
  </si>
  <si>
    <t>Steven Seagal</t>
  </si>
  <si>
    <t>Joan Chen</t>
  </si>
  <si>
    <t>On Deadly Ground </t>
  </si>
  <si>
    <t>The Adventures of Sharkboy and Lavagirl 3-D </t>
  </si>
  <si>
    <t>Danny Boyle</t>
  </si>
  <si>
    <t>The Beach </t>
  </si>
  <si>
    <t>Raising Helen </t>
  </si>
  <si>
    <t>Ninja Assassin </t>
  </si>
  <si>
    <t>For Love of the Game </t>
  </si>
  <si>
    <t>Andrew Bergman</t>
  </si>
  <si>
    <t>Striptease </t>
  </si>
  <si>
    <t>Marmaduke </t>
  </si>
  <si>
    <t>Hereafter </t>
  </si>
  <si>
    <t>Barbet Schroeder</t>
  </si>
  <si>
    <t>Murder by Numbers </t>
  </si>
  <si>
    <t>Assassins </t>
  </si>
  <si>
    <t>Peter Webber</t>
  </si>
  <si>
    <t>Hannibal Rising </t>
  </si>
  <si>
    <t>The Story of Us </t>
  </si>
  <si>
    <t>Andrew Niccol</t>
  </si>
  <si>
    <t>The Host </t>
  </si>
  <si>
    <t>Basic </t>
  </si>
  <si>
    <t>Blood Work </t>
  </si>
  <si>
    <t>The International </t>
  </si>
  <si>
    <t>John Carpenter</t>
  </si>
  <si>
    <t>Escape from L.A. </t>
  </si>
  <si>
    <t>The Iron Giant </t>
  </si>
  <si>
    <t>Wes Anderson</t>
  </si>
  <si>
    <t>The Life Aquatic with Steve Zissou </t>
  </si>
  <si>
    <t>Free State of Jones </t>
  </si>
  <si>
    <t>The Life of David Gale </t>
  </si>
  <si>
    <t>Man of the House </t>
  </si>
  <si>
    <t>Run All Night </t>
  </si>
  <si>
    <t>David Cronenberg</t>
  </si>
  <si>
    <t>Eastern Promises </t>
  </si>
  <si>
    <t>John Stockwell</t>
  </si>
  <si>
    <t>Into the Blue </t>
  </si>
  <si>
    <t>The Messenger: The Story of Joan of Arc </t>
  </si>
  <si>
    <t>David Gordon Green</t>
  </si>
  <si>
    <t>Your Highness </t>
  </si>
  <si>
    <t>Jim Sheridan</t>
  </si>
  <si>
    <t>Dream House </t>
  </si>
  <si>
    <t>Costa-Gavras</t>
  </si>
  <si>
    <t>Mad City </t>
  </si>
  <si>
    <t>Patrick Read Johnson</t>
  </si>
  <si>
    <t>Baby's Day Out </t>
  </si>
  <si>
    <t>The Scarlet Letter </t>
  </si>
  <si>
    <t>Fair Game </t>
  </si>
  <si>
    <t>Domino </t>
  </si>
  <si>
    <t>Jade </t>
  </si>
  <si>
    <t>Gamer </t>
  </si>
  <si>
    <t>Richard LaGravenese</t>
  </si>
  <si>
    <t>Beautiful Creatures </t>
  </si>
  <si>
    <t>Danny DeVito</t>
  </si>
  <si>
    <t>Death to Smoochy </t>
  </si>
  <si>
    <t>Zoolander 2 </t>
  </si>
  <si>
    <t>George Armitage</t>
  </si>
  <si>
    <t>Andrew Wilson</t>
  </si>
  <si>
    <t>The Big Bounce </t>
  </si>
  <si>
    <t>What Planet Are You From? </t>
  </si>
  <si>
    <t>Patrick Lussier</t>
  </si>
  <si>
    <t>Drive Angry </t>
  </si>
  <si>
    <t>Street Fighter: The Legend of Chun-Li </t>
  </si>
  <si>
    <t>James Wong</t>
  </si>
  <si>
    <t>The One </t>
  </si>
  <si>
    <t>The Adventures of Ford Fairlane </t>
  </si>
  <si>
    <t>Richard Curtis</t>
  </si>
  <si>
    <t>Pirate Radio </t>
  </si>
  <si>
    <t>Traffic </t>
  </si>
  <si>
    <t>Indiana Jones and the Last Crusade </t>
  </si>
  <si>
    <t>Anna Karenina </t>
  </si>
  <si>
    <t>Chappie </t>
  </si>
  <si>
    <t>The Bone Collector </t>
  </si>
  <si>
    <t>Panic Room </t>
  </si>
  <si>
    <t>Chuck Bowman</t>
  </si>
  <si>
    <t>The Tooth Fairy </t>
  </si>
  <si>
    <t>Three Kings </t>
  </si>
  <si>
    <t>Child 44 </t>
  </si>
  <si>
    <t>Rat Race </t>
  </si>
  <si>
    <t>K-PAX </t>
  </si>
  <si>
    <t>Kate &amp; Leopold </t>
  </si>
  <si>
    <t>Bedazzled </t>
  </si>
  <si>
    <t>The Cotton Club </t>
  </si>
  <si>
    <t>3:10 to Yuma </t>
  </si>
  <si>
    <t>Olivier Megaton</t>
  </si>
  <si>
    <t>Taken 3 </t>
  </si>
  <si>
    <t>Out of Sight </t>
  </si>
  <si>
    <t>The Cable Guy </t>
  </si>
  <si>
    <t>Deepa Mehta</t>
  </si>
  <si>
    <t>Earth </t>
  </si>
  <si>
    <t>Hindi</t>
  </si>
  <si>
    <t>Dick Tracy </t>
  </si>
  <si>
    <t>The Thomas Crown Affair </t>
  </si>
  <si>
    <t>Penny Marshall</t>
  </si>
  <si>
    <t>Riding in Cars with Boys </t>
  </si>
  <si>
    <t>Ted Kotcheff</t>
  </si>
  <si>
    <t>First Blood </t>
  </si>
  <si>
    <t>Andrei Tarkovsky</t>
  </si>
  <si>
    <t>Solaris </t>
  </si>
  <si>
    <t>Russian</t>
  </si>
  <si>
    <t>Paul Bolger</t>
  </si>
  <si>
    <t>Happily N'Ever After </t>
  </si>
  <si>
    <t>Stephen Frears</t>
  </si>
  <si>
    <t>Mary Reilly </t>
  </si>
  <si>
    <t>P.J. Hogan</t>
  </si>
  <si>
    <t>My Best Friend's Wedding </t>
  </si>
  <si>
    <t>America's Sweethearts </t>
  </si>
  <si>
    <t>Insomnia </t>
  </si>
  <si>
    <t>Star Trek: First Contact </t>
  </si>
  <si>
    <t>Jonah Hex </t>
  </si>
  <si>
    <t>Courage Under Fire </t>
  </si>
  <si>
    <t>Liar Liar </t>
  </si>
  <si>
    <t>Brad Furman</t>
  </si>
  <si>
    <t>The Infiltrator </t>
  </si>
  <si>
    <t>Terence Young</t>
  </si>
  <si>
    <t>Inchon </t>
  </si>
  <si>
    <t>The Flintstones </t>
  </si>
  <si>
    <t>Taken 2 </t>
  </si>
  <si>
    <t>David Zucker</t>
  </si>
  <si>
    <t>Scary Movie 3 </t>
  </si>
  <si>
    <t>Miss Congeniality </t>
  </si>
  <si>
    <t>Journey to the Center of the Earth </t>
  </si>
  <si>
    <t>The Princess Diaries 2: Royal Engagement </t>
  </si>
  <si>
    <t>The Pelican Brief </t>
  </si>
  <si>
    <t>The Client </t>
  </si>
  <si>
    <t>The Bucket List </t>
  </si>
  <si>
    <t>Patriot Games </t>
  </si>
  <si>
    <t>Monster-in-Law </t>
  </si>
  <si>
    <t>Denis Villeneuve</t>
  </si>
  <si>
    <t>Prisoners </t>
  </si>
  <si>
    <t>Training Day </t>
  </si>
  <si>
    <t>Galaxy Quest </t>
  </si>
  <si>
    <t>Scary Movie 2 </t>
  </si>
  <si>
    <t>The Muppets </t>
  </si>
  <si>
    <t>Blade </t>
  </si>
  <si>
    <t>Thomas Carter</t>
  </si>
  <si>
    <t>Coach Carter </t>
  </si>
  <si>
    <t>Roger Michell</t>
  </si>
  <si>
    <t>Changing Lanes </t>
  </si>
  <si>
    <t>Luis Llosa</t>
  </si>
  <si>
    <t>Anaconda </t>
  </si>
  <si>
    <t>Coyote Ugly </t>
  </si>
  <si>
    <t>Love Actually </t>
  </si>
  <si>
    <t>A Bug's Life </t>
  </si>
  <si>
    <t>From Hell </t>
  </si>
  <si>
    <t>The Specialist </t>
  </si>
  <si>
    <t>Tin Cup </t>
  </si>
  <si>
    <t>Melville Shavelson</t>
  </si>
  <si>
    <t>Yours, Mine and Ours </t>
  </si>
  <si>
    <t>Kicking &amp; Screaming </t>
  </si>
  <si>
    <t>Garth Jennings</t>
  </si>
  <si>
    <t>The Hitchhiker's Guide to the Galaxy </t>
  </si>
  <si>
    <t>Joel Zwick</t>
  </si>
  <si>
    <t>Fat Albert </t>
  </si>
  <si>
    <t>Russell Mulcahy</t>
  </si>
  <si>
    <t>Resident Evil: Extinction </t>
  </si>
  <si>
    <t>Blended </t>
  </si>
  <si>
    <t>Last Holiday </t>
  </si>
  <si>
    <t>The River Wild </t>
  </si>
  <si>
    <t>The Indian in the Cupboard </t>
  </si>
  <si>
    <t>Savages </t>
  </si>
  <si>
    <t>David R. Ellis</t>
  </si>
  <si>
    <t>Cellular </t>
  </si>
  <si>
    <t>Peter Howitt</t>
  </si>
  <si>
    <t>Johnny English </t>
  </si>
  <si>
    <t>John A. Davis</t>
  </si>
  <si>
    <t>The Ant Bully </t>
  </si>
  <si>
    <t>David Lynch</t>
  </si>
  <si>
    <t>Dune </t>
  </si>
  <si>
    <t>Julie Taymor</t>
  </si>
  <si>
    <t>Across the Universe </t>
  </si>
  <si>
    <t>Revolutionary Road </t>
  </si>
  <si>
    <t>16 Blocks </t>
  </si>
  <si>
    <t>Mathieu Kassovitz</t>
  </si>
  <si>
    <t>Babylon A.D. </t>
  </si>
  <si>
    <t>John Gray</t>
  </si>
  <si>
    <t>The Glimmer Man </t>
  </si>
  <si>
    <t>Multiplicity </t>
  </si>
  <si>
    <t>John Schultz</t>
  </si>
  <si>
    <t>Aliens in the Attic </t>
  </si>
  <si>
    <t>Sean Penn</t>
  </si>
  <si>
    <t>The Pledge </t>
  </si>
  <si>
    <t>Susan Stroman</t>
  </si>
  <si>
    <t>The Producers </t>
  </si>
  <si>
    <t>Simon Wincer</t>
  </si>
  <si>
    <t>The Phantom </t>
  </si>
  <si>
    <t>Billy Bob Thornton</t>
  </si>
  <si>
    <t>All the Pretty Horses </t>
  </si>
  <si>
    <t>Nixon </t>
  </si>
  <si>
    <t>The Ghost Writer </t>
  </si>
  <si>
    <t>Deep Rising </t>
  </si>
  <si>
    <t>Miracle at St. Anna </t>
  </si>
  <si>
    <t>Curse of the Golden Flower </t>
  </si>
  <si>
    <t>Danny Pang</t>
  </si>
  <si>
    <t>Bangkok Dangerous </t>
  </si>
  <si>
    <t>Big Trouble </t>
  </si>
  <si>
    <t>Love in the Time of Cholera </t>
  </si>
  <si>
    <t>George P. Cosmatos</t>
  </si>
  <si>
    <t>Shadow Conspiracy </t>
  </si>
  <si>
    <t>Oliver Parker</t>
  </si>
  <si>
    <t>Johnny English Reborn </t>
  </si>
  <si>
    <t>Lawrence Kasanoff</t>
  </si>
  <si>
    <t>Foodfight! </t>
  </si>
  <si>
    <t>Ben Affleck</t>
  </si>
  <si>
    <t>Argo </t>
  </si>
  <si>
    <t>The Fugitive </t>
  </si>
  <si>
    <t>The Bounty Hunter </t>
  </si>
  <si>
    <t>Sleepers </t>
  </si>
  <si>
    <t>Rambo: First Blood Part II </t>
  </si>
  <si>
    <t>Brian Gibson</t>
  </si>
  <si>
    <t>The Juror </t>
  </si>
  <si>
    <t>Norman Ferguson</t>
  </si>
  <si>
    <t>Pinocchio </t>
  </si>
  <si>
    <t>Michael Cimino</t>
  </si>
  <si>
    <t>Heaven's Gate </t>
  </si>
  <si>
    <t>Underworld: Evolution </t>
  </si>
  <si>
    <t>Paul McGuigan</t>
  </si>
  <si>
    <t>Victor Frankenstein </t>
  </si>
  <si>
    <t>Gus Van Sant</t>
  </si>
  <si>
    <t>Finding Forrester </t>
  </si>
  <si>
    <t>28 Days </t>
  </si>
  <si>
    <t>Unleashed </t>
  </si>
  <si>
    <t>Roger Kumble</t>
  </si>
  <si>
    <t>The Sweetest Thing </t>
  </si>
  <si>
    <t>The Firm </t>
  </si>
  <si>
    <t>Burr Steers</t>
  </si>
  <si>
    <t>Charlie St. Cloud </t>
  </si>
  <si>
    <t>The Mechanic </t>
  </si>
  <si>
    <t>21 Jump Street </t>
  </si>
  <si>
    <t>Notting Hill </t>
  </si>
  <si>
    <t>Chicken Run </t>
  </si>
  <si>
    <t>John Hamburg</t>
  </si>
  <si>
    <t>Along Came Polly </t>
  </si>
  <si>
    <t>Reginald Hudlin</t>
  </si>
  <si>
    <t>Boomerang </t>
  </si>
  <si>
    <t>The Heat </t>
  </si>
  <si>
    <t>Joseph L. Mankiewicz</t>
  </si>
  <si>
    <t>Cleopatra </t>
  </si>
  <si>
    <t>Here Comes the Boom </t>
  </si>
  <si>
    <t>High Crimes </t>
  </si>
  <si>
    <t>Barbra Streisand</t>
  </si>
  <si>
    <t>The Mirror Has Two Faces </t>
  </si>
  <si>
    <t>Mark Pellington</t>
  </si>
  <si>
    <t>The Mothman Prophecies </t>
  </si>
  <si>
    <t>Brüno </t>
  </si>
  <si>
    <t>John Glen</t>
  </si>
  <si>
    <t>Licence to Kill </t>
  </si>
  <si>
    <t>Catherine Hardwicke</t>
  </si>
  <si>
    <t>Red Riding Hood </t>
  </si>
  <si>
    <t>John Herzfeld</t>
  </si>
  <si>
    <t>15 Minutes </t>
  </si>
  <si>
    <t>Annabel Jankel</t>
  </si>
  <si>
    <t>Super Mario Bros. </t>
  </si>
  <si>
    <t>Lord of War </t>
  </si>
  <si>
    <t>Hero </t>
  </si>
  <si>
    <t>Julie Anne Robinson</t>
  </si>
  <si>
    <t>One for the Money </t>
  </si>
  <si>
    <t>Evan Goldberg</t>
  </si>
  <si>
    <t>The Interview </t>
  </si>
  <si>
    <t>Sngmoo Lee</t>
  </si>
  <si>
    <t>The Warrior's Way </t>
  </si>
  <si>
    <t>Dany Boon</t>
  </si>
  <si>
    <t>Micmacs </t>
  </si>
  <si>
    <t>8 Mile </t>
  </si>
  <si>
    <t>Jamel Debbouze</t>
  </si>
  <si>
    <t>Animal Kingdom: Let's go Ape </t>
  </si>
  <si>
    <t>A Knight's Tale </t>
  </si>
  <si>
    <t>Gordon Chan</t>
  </si>
  <si>
    <t>The Medallion </t>
  </si>
  <si>
    <t>The Sixth Sense </t>
  </si>
  <si>
    <t>Asger Leth</t>
  </si>
  <si>
    <t>Man on a Ledge </t>
  </si>
  <si>
    <t>The Big Year </t>
  </si>
  <si>
    <t>John G. Avildsen</t>
  </si>
  <si>
    <t>The Karate Kid </t>
  </si>
  <si>
    <t>American Hustle </t>
  </si>
  <si>
    <t>Anne Fletcher</t>
  </si>
  <si>
    <t>The Proposal </t>
  </si>
  <si>
    <t>Bruce Beresford</t>
  </si>
  <si>
    <t>Double Jeopardy </t>
  </si>
  <si>
    <t>Back to the Future Part II </t>
  </si>
  <si>
    <t>Lucy </t>
  </si>
  <si>
    <t>Sam Taylor-Johnson</t>
  </si>
  <si>
    <t>Fifty Shades of Grey </t>
  </si>
  <si>
    <t>Spy Kids 3-D: Game Over </t>
  </si>
  <si>
    <t>A Time to Kill </t>
  </si>
  <si>
    <t>Cheaper by the Dozen </t>
  </si>
  <si>
    <t>Lone Survivor </t>
  </si>
  <si>
    <t>A League of Their Own </t>
  </si>
  <si>
    <t>The Conjuring 2 </t>
  </si>
  <si>
    <t>The Social Network </t>
  </si>
  <si>
    <t>Ken Kwapis</t>
  </si>
  <si>
    <t>He's Just Not That Into You </t>
  </si>
  <si>
    <t>Scary Movie 4 </t>
  </si>
  <si>
    <t>Wes Craven</t>
  </si>
  <si>
    <t>Scream 3 </t>
  </si>
  <si>
    <t>Back to the Future Part III </t>
  </si>
  <si>
    <t>Etan Cohen</t>
  </si>
  <si>
    <t>Get Hard </t>
  </si>
  <si>
    <t>Bram Stoker's Dracula 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</si>
  <si>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</si>
  <si>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</si>
  <si>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</si>
  <si>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</si>
  <si>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</si>
  <si>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</si>
  <si>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</si>
  <si>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The Last of the Mohicans </t>
  </si>
  <si>
    <t>Ray </t>
  </si>
  <si>
    <t>Sin City </t>
  </si>
  <si>
    <t>Vantage Point </t>
  </si>
  <si>
    <t>I Love You, Man </t>
  </si>
  <si>
    <t>Shallow Hal </t>
  </si>
  <si>
    <t>JFK </t>
  </si>
  <si>
    <t>Big Momma's House 2 </t>
  </si>
  <si>
    <t>The Mexican </t>
  </si>
  <si>
    <t>17 Again </t>
  </si>
  <si>
    <t>Nick Cassavetes</t>
  </si>
  <si>
    <t>The Other Woman </t>
  </si>
  <si>
    <t>Horror</t>
  </si>
  <si>
    <t>The Final Destination </t>
  </si>
  <si>
    <t>Bridge of Spies </t>
  </si>
  <si>
    <t>Behind Enemy Lines </t>
  </si>
  <si>
    <t>Nicholas Stoller</t>
  </si>
  <si>
    <t>Get Him to the Greek </t>
  </si>
  <si>
    <t>Shall We Dance </t>
  </si>
  <si>
    <t>Small Soldiers </t>
  </si>
  <si>
    <t>Mark A.Z. Dippé</t>
  </si>
  <si>
    <t>Spawn </t>
  </si>
  <si>
    <t>The Count of Monte Cristo </t>
  </si>
  <si>
    <t>The Lincoln Lawyer </t>
  </si>
  <si>
    <t>Unknown </t>
  </si>
  <si>
    <t>The Prestige </t>
  </si>
  <si>
    <t>Horrible Bosses 2 </t>
  </si>
  <si>
    <t>Cal Brunker</t>
  </si>
  <si>
    <t>Escape from Planet Earth </t>
  </si>
  <si>
    <t>Apocalypto </t>
  </si>
  <si>
    <t>Maya</t>
  </si>
  <si>
    <t>The Living Daylights </t>
  </si>
  <si>
    <t>Nimród Antal</t>
  </si>
  <si>
    <t>Predators </t>
  </si>
  <si>
    <t>Legal Eagles </t>
  </si>
  <si>
    <t>Secret Window </t>
  </si>
  <si>
    <t>Alejandro Agresti</t>
  </si>
  <si>
    <t>The Lake House </t>
  </si>
  <si>
    <t>The Skeleton Key </t>
  </si>
  <si>
    <t>Peter Hedges</t>
  </si>
  <si>
    <t>The Odd Life of Timothy Green </t>
  </si>
  <si>
    <t>Paul Weiland</t>
  </si>
  <si>
    <t>Made of Honor </t>
  </si>
  <si>
    <t>Jersey Boys </t>
  </si>
  <si>
    <t>The Rainmaker </t>
  </si>
  <si>
    <t>Gothika </t>
  </si>
  <si>
    <t>Amistad </t>
  </si>
  <si>
    <t>Medicine Man </t>
  </si>
  <si>
    <t>Colin Strause</t>
  </si>
  <si>
    <t>Aliens vs. Predator: Requiem </t>
  </si>
  <si>
    <t>Ri¢hie Ri¢h </t>
  </si>
  <si>
    <t>Autumn in New York </t>
  </si>
  <si>
    <t>Music and Lyrics </t>
  </si>
  <si>
    <t>Greg Mottola</t>
  </si>
  <si>
    <t>Paul </t>
  </si>
  <si>
    <t>The Guilt Trip </t>
  </si>
  <si>
    <t>Scream 4 </t>
  </si>
  <si>
    <t>8MM </t>
  </si>
  <si>
    <t>The Doors </t>
  </si>
  <si>
    <t>Jake Kasdan</t>
  </si>
  <si>
    <t>Sex Tape </t>
  </si>
  <si>
    <t>Nat Faxon</t>
  </si>
  <si>
    <t>Diane Keaton</t>
  </si>
  <si>
    <t>Hanging Up </t>
  </si>
  <si>
    <t>Final Destination 5 </t>
  </si>
  <si>
    <t>Kelly Makin</t>
  </si>
  <si>
    <t>Mickey Blue Eyes </t>
  </si>
  <si>
    <t>Pay It Forward </t>
  </si>
  <si>
    <t>Fever Pitch </t>
  </si>
  <si>
    <t>Drillbit Taylor </t>
  </si>
  <si>
    <t>A Million Ways to Die in the West </t>
  </si>
  <si>
    <t>The Shadow </t>
  </si>
  <si>
    <t>Stephen Daldry</t>
  </si>
  <si>
    <t>Extremely Loud &amp; Incredibly Close </t>
  </si>
  <si>
    <t>Morning Glory </t>
  </si>
  <si>
    <t>Get Rich or Die Tryin' </t>
  </si>
  <si>
    <t>Christian Duguay</t>
  </si>
  <si>
    <t>The Art of War </t>
  </si>
  <si>
    <t>Rent </t>
  </si>
  <si>
    <t>Bless the Child </t>
  </si>
  <si>
    <t>The Out-of-Towners </t>
  </si>
  <si>
    <t>The Island of Dr. Moreau </t>
  </si>
  <si>
    <t>The Musketeer </t>
  </si>
  <si>
    <t>Justin Chadwick</t>
  </si>
  <si>
    <t>The Other Boleyn Girl </t>
  </si>
  <si>
    <t>Pat O'Connor</t>
  </si>
  <si>
    <t>Sweet November </t>
  </si>
  <si>
    <t>The Reaping </t>
  </si>
  <si>
    <t>Mean Streets </t>
  </si>
  <si>
    <t>Renaissance Man </t>
  </si>
  <si>
    <t>Colombiana </t>
  </si>
  <si>
    <t>Frederik Du Chau</t>
  </si>
  <si>
    <t>The Magic Sword: Quest for Camelot </t>
  </si>
  <si>
    <t>City by the Sea </t>
  </si>
  <si>
    <t>Irwin Winkler</t>
  </si>
  <si>
    <t>At First Sight </t>
  </si>
  <si>
    <t>Joseph Kahn</t>
  </si>
  <si>
    <t>Torque </t>
  </si>
  <si>
    <t>City Hall </t>
  </si>
  <si>
    <t>Showgirls </t>
  </si>
  <si>
    <t>Sofia Coppola</t>
  </si>
  <si>
    <t>Marie Antoinette </t>
  </si>
  <si>
    <t>Kiss of Death </t>
  </si>
  <si>
    <t>Stephen Kay</t>
  </si>
  <si>
    <t>Get Carter </t>
  </si>
  <si>
    <t>J.A. Bayona</t>
  </si>
  <si>
    <t>The Impossible </t>
  </si>
  <si>
    <t>Elaine May</t>
  </si>
  <si>
    <t>Ishtar </t>
  </si>
  <si>
    <t>Fantastic Mr. Fox </t>
  </si>
  <si>
    <t>Life or Something Like It </t>
  </si>
  <si>
    <t>Memoirs of an Invisible Man </t>
  </si>
  <si>
    <t>Amélie </t>
  </si>
  <si>
    <t>Dennie Gordon</t>
  </si>
  <si>
    <t>Bob Saget</t>
  </si>
  <si>
    <t>New York Minute </t>
  </si>
  <si>
    <t>Charles Shyer</t>
  </si>
  <si>
    <t>Alfie </t>
  </si>
  <si>
    <t>Big Miracle </t>
  </si>
  <si>
    <t>Ulu Grosbard</t>
  </si>
  <si>
    <t>The Deep End of the Ocean </t>
  </si>
  <si>
    <t>William Malone</t>
  </si>
  <si>
    <t>Feardotcom </t>
  </si>
  <si>
    <t>Cirque du Freak: The Vampire's Assistant </t>
  </si>
  <si>
    <t>Duplex </t>
  </si>
  <si>
    <t>Malcolm D. Lee</t>
  </si>
  <si>
    <t>Soul Men </t>
  </si>
  <si>
    <t>Jerry Jameson</t>
  </si>
  <si>
    <t>Raise the Titanic </t>
  </si>
  <si>
    <t>Mic Rodgers</t>
  </si>
  <si>
    <t>Universal Soldier: The Return </t>
  </si>
  <si>
    <t>Christian Alvart</t>
  </si>
  <si>
    <t>Pandorum </t>
  </si>
  <si>
    <t>Impostor </t>
  </si>
  <si>
    <t>Extreme Ops </t>
  </si>
  <si>
    <t>Jean-Marie Poiré</t>
  </si>
  <si>
    <t>Just Visiting </t>
  </si>
  <si>
    <t>Sunshine </t>
  </si>
  <si>
    <t>John Gatins</t>
  </si>
  <si>
    <t>A Thousand Words </t>
  </si>
  <si>
    <t>Marc F. Adler</t>
  </si>
  <si>
    <t>Delgo </t>
  </si>
  <si>
    <t>The Gunman </t>
  </si>
  <si>
    <t>Geoffrey Sax</t>
  </si>
  <si>
    <t>Alex Rider: Operation Stormbreaker </t>
  </si>
  <si>
    <t>Disturbia </t>
  </si>
  <si>
    <t>Hackers </t>
  </si>
  <si>
    <t>Richard Shepard</t>
  </si>
  <si>
    <t>The Hunting Party </t>
  </si>
  <si>
    <t>The Hudsucker Proxy </t>
  </si>
  <si>
    <t>Peter Ho-Sun Chan</t>
  </si>
  <si>
    <t>The Warlords </t>
  </si>
  <si>
    <t>Nomad: The Warrior </t>
  </si>
  <si>
    <t>Kazakh</t>
  </si>
  <si>
    <t>Joon-ho Bong</t>
  </si>
  <si>
    <t>Snowpiercer </t>
  </si>
  <si>
    <t>A Monster in Paris </t>
  </si>
  <si>
    <t>Jeff Nathanson</t>
  </si>
  <si>
    <t>The Last Shot </t>
  </si>
  <si>
    <t>The Crow </t>
  </si>
  <si>
    <t>S.S. Rajamouli</t>
  </si>
  <si>
    <t>Baahubali: The Beginning </t>
  </si>
  <si>
    <t>Telugu</t>
  </si>
  <si>
    <t>The Time Traveler's Wife </t>
  </si>
  <si>
    <t>Because I Said So </t>
  </si>
  <si>
    <t>Frankenweenie </t>
  </si>
  <si>
    <t>Serenity </t>
  </si>
  <si>
    <t>Against the Ropes </t>
  </si>
  <si>
    <t>Superman III </t>
  </si>
  <si>
    <t>Grudge Match </t>
  </si>
  <si>
    <t>Red Cliff </t>
  </si>
  <si>
    <t>Sweet Home Alabama </t>
  </si>
  <si>
    <t>The Ugly Truth </t>
  </si>
  <si>
    <t>Jonathan Lynn</t>
  </si>
  <si>
    <t>Sgt. Bilko </t>
  </si>
  <si>
    <t>Spy Kids 2: Island of Lost Dreams </t>
  </si>
  <si>
    <t>David Carson</t>
  </si>
  <si>
    <t>Star Trek: Generations </t>
  </si>
  <si>
    <t>Kar-Wai Wong</t>
  </si>
  <si>
    <t>The Grandmaster </t>
  </si>
  <si>
    <t>Water for Elephants </t>
  </si>
  <si>
    <t>Yuefeng Song</t>
  </si>
  <si>
    <t>Dragon Nest: Warriors' Dawn </t>
  </si>
  <si>
    <t>Norman Jewison</t>
  </si>
  <si>
    <t>The Hurricane </t>
  </si>
  <si>
    <t>Enough </t>
  </si>
  <si>
    <t>David Mirkin</t>
  </si>
  <si>
    <t>Heartbreakers </t>
  </si>
  <si>
    <t>Paul Blart: Mall Cop 2 </t>
  </si>
  <si>
    <t>Luis Mandoki</t>
  </si>
  <si>
    <t>Angel Eyes </t>
  </si>
  <si>
    <t>Joe Somebody </t>
  </si>
  <si>
    <t>The Ninth Gate </t>
  </si>
  <si>
    <t>Extreme Measures </t>
  </si>
  <si>
    <t>Rock Star </t>
  </si>
  <si>
    <t>Lee Daniels</t>
  </si>
  <si>
    <t>Precious </t>
  </si>
  <si>
    <t>White Squall </t>
  </si>
  <si>
    <t>The Thing </t>
  </si>
  <si>
    <t>Riddick </t>
  </si>
  <si>
    <t>Jeb Stuart</t>
  </si>
  <si>
    <t>Switchback </t>
  </si>
  <si>
    <t>Steve Miner</t>
  </si>
  <si>
    <t>Texas Rangers </t>
  </si>
  <si>
    <t>City of Ember </t>
  </si>
  <si>
    <t>Paul Thomas Anderson</t>
  </si>
  <si>
    <t>The Master </t>
  </si>
  <si>
    <t>David Leland</t>
  </si>
  <si>
    <t>Virgin Territory </t>
  </si>
  <si>
    <t>The Express </t>
  </si>
  <si>
    <t>J Blakeson</t>
  </si>
  <si>
    <t>The 5th Wave </t>
  </si>
  <si>
    <t>Ryan Coogler</t>
  </si>
  <si>
    <t>Creed </t>
  </si>
  <si>
    <t>The Town </t>
  </si>
  <si>
    <t>Kirk Jones</t>
  </si>
  <si>
    <t>What to Expect When You're Expecting </t>
  </si>
  <si>
    <t>Ethan Coen</t>
  </si>
  <si>
    <t>Burn After Reading </t>
  </si>
  <si>
    <t>Jennifer Flackett</t>
  </si>
  <si>
    <t>Nim's Island </t>
  </si>
  <si>
    <t>Rush </t>
  </si>
  <si>
    <t>Magnolia </t>
  </si>
  <si>
    <t>Kevin Smith</t>
  </si>
  <si>
    <t>Cop Out </t>
  </si>
  <si>
    <t>Christian Ditter</t>
  </si>
  <si>
    <t>How to Be Single </t>
  </si>
  <si>
    <t>Charles Martin Smith</t>
  </si>
  <si>
    <t>Dolphin Tale </t>
  </si>
  <si>
    <t>Twilight </t>
  </si>
  <si>
    <t>John Q </t>
  </si>
  <si>
    <t>Blue Streak </t>
  </si>
  <si>
    <t>We're the Millers </t>
  </si>
  <si>
    <t>Fedor Bondarchuk</t>
  </si>
  <si>
    <t>Obitaemyy ostrov </t>
  </si>
  <si>
    <t>Breakdown </t>
  </si>
  <si>
    <t>Irvin Kershner</t>
  </si>
  <si>
    <t>Never Say Never Again </t>
  </si>
  <si>
    <t>Steve Pink</t>
  </si>
  <si>
    <t>Hot Tub Time Machine </t>
  </si>
  <si>
    <t>Dolphin Tale 2 </t>
  </si>
  <si>
    <t>Reindeer Games </t>
  </si>
  <si>
    <t>A Man Apart </t>
  </si>
  <si>
    <t>Aloha </t>
  </si>
  <si>
    <t>Ghosts of Mississippi </t>
  </si>
  <si>
    <t>Scott Hicks</t>
  </si>
  <si>
    <t>Snow Falling on Cedars </t>
  </si>
  <si>
    <t>The Rite </t>
  </si>
  <si>
    <t>Gattaca </t>
  </si>
  <si>
    <t>Isn't She Great </t>
  </si>
  <si>
    <t>Space Chimps </t>
  </si>
  <si>
    <t>Chris Rock</t>
  </si>
  <si>
    <t>Head of State </t>
  </si>
  <si>
    <t>The Hangover </t>
  </si>
  <si>
    <t>Wilson Yip</t>
  </si>
  <si>
    <t>Ip Man 3 </t>
  </si>
  <si>
    <t>Cantonese</t>
  </si>
  <si>
    <t>Austin Powers: The Spy Who Shagged Me </t>
  </si>
  <si>
    <t>Batman </t>
  </si>
  <si>
    <t>There Be Dragons </t>
  </si>
  <si>
    <t>Lethal Weapon 3 </t>
  </si>
  <si>
    <t>The Blind Side </t>
  </si>
  <si>
    <t>Spy Kids </t>
  </si>
  <si>
    <t>Horrible Bosses </t>
  </si>
  <si>
    <t>True Grit </t>
  </si>
  <si>
    <t>The Devil Wears Prada </t>
  </si>
  <si>
    <t>Robert Wise</t>
  </si>
  <si>
    <t>Star Trek: The Motion Picture </t>
  </si>
  <si>
    <t>Identity Thief </t>
  </si>
  <si>
    <t>Cape Fear </t>
  </si>
  <si>
    <t>21 </t>
  </si>
  <si>
    <t>Trainwreck </t>
  </si>
  <si>
    <t>Kevin Rodney Sullivan</t>
  </si>
  <si>
    <t>Guess Who </t>
  </si>
  <si>
    <t>The English Patient </t>
  </si>
  <si>
    <t>L.A. Confidential </t>
  </si>
  <si>
    <t>Sky High </t>
  </si>
  <si>
    <t>In &amp; Out </t>
  </si>
  <si>
    <t>Species </t>
  </si>
  <si>
    <t>A Nightmare on Elm Street </t>
  </si>
  <si>
    <t>The Cell </t>
  </si>
  <si>
    <t>The Man in the Iron Mask </t>
  </si>
  <si>
    <t>Secretariat </t>
  </si>
  <si>
    <t>Kevin Munroe</t>
  </si>
  <si>
    <t>TMNT </t>
  </si>
  <si>
    <t>Michael Tollin</t>
  </si>
  <si>
    <t>Radio </t>
  </si>
  <si>
    <t>Friends with Benefits </t>
  </si>
  <si>
    <t>Neighbors 2: Sorority Rising </t>
  </si>
  <si>
    <t>Saving Mr. Banks </t>
  </si>
  <si>
    <t>Malcolm X </t>
  </si>
  <si>
    <t>This Is 40 </t>
  </si>
  <si>
    <t>Old Dogs </t>
  </si>
  <si>
    <t>Patrick Tatopoulos</t>
  </si>
  <si>
    <t>Underworld: Rise of the Lycans </t>
  </si>
  <si>
    <t>License to Wed </t>
  </si>
  <si>
    <t>The Benchwarmers </t>
  </si>
  <si>
    <t>Gary David Goldberg</t>
  </si>
  <si>
    <t>Must Love Dogs </t>
  </si>
  <si>
    <t>Donnie Brasco </t>
  </si>
  <si>
    <t>Resident Evil </t>
  </si>
  <si>
    <t>Tobe Hooper</t>
  </si>
  <si>
    <t>Poltergeist </t>
  </si>
  <si>
    <t>The Ladykillers </t>
  </si>
  <si>
    <t>Max Payne </t>
  </si>
  <si>
    <t>In Time </t>
  </si>
  <si>
    <t>Alan Poul</t>
  </si>
  <si>
    <t>The Back-up Plan </t>
  </si>
  <si>
    <t>Luke Greenfield</t>
  </si>
  <si>
    <t>Something Borrowed </t>
  </si>
  <si>
    <t>Gil Junger</t>
  </si>
  <si>
    <t>Black Knight </t>
  </si>
  <si>
    <t>Michael Ritchie</t>
  </si>
  <si>
    <t>The Bad News Bears </t>
  </si>
  <si>
    <t>Steven E. de Souza</t>
  </si>
  <si>
    <t>Street Fighter </t>
  </si>
  <si>
    <t>The Pianist </t>
  </si>
  <si>
    <t>The Nativity Story </t>
  </si>
  <si>
    <t>House of Wax </t>
  </si>
  <si>
    <t>Closer </t>
  </si>
  <si>
    <t>J. Edgar </t>
  </si>
  <si>
    <t>Alexandre Aja</t>
  </si>
  <si>
    <t>Mirrors </t>
  </si>
  <si>
    <t>Michael Rymer</t>
  </si>
  <si>
    <t>Queen of the Damned </t>
  </si>
  <si>
    <t>Predator 2 </t>
  </si>
  <si>
    <t>Untraceable </t>
  </si>
  <si>
    <t>Hugh Wilson</t>
  </si>
  <si>
    <t>Blast from the Past </t>
  </si>
  <si>
    <t>Mike Hodges</t>
  </si>
  <si>
    <t>Flash Gordon </t>
  </si>
  <si>
    <t>Jersey Girl </t>
  </si>
  <si>
    <t>Alex Cross </t>
  </si>
  <si>
    <t>Midnight in the Garden of Good and Evil </t>
  </si>
  <si>
    <t>Scott Mann</t>
  </si>
  <si>
    <t>Heist </t>
  </si>
  <si>
    <t>Susanna White</t>
  </si>
  <si>
    <t>Nanny McPhee Returns </t>
  </si>
  <si>
    <t>Hoffa </t>
  </si>
  <si>
    <t>Chris Carter</t>
  </si>
  <si>
    <t>The X Files: I Want to Believe </t>
  </si>
  <si>
    <t>Tommy O'Haver</t>
  </si>
  <si>
    <t>Ella Enchanted </t>
  </si>
  <si>
    <t>Peter Landesman</t>
  </si>
  <si>
    <t>Concussion </t>
  </si>
  <si>
    <t>Abduction </t>
  </si>
  <si>
    <t>Gary Chapman</t>
  </si>
  <si>
    <t>Valiant </t>
  </si>
  <si>
    <t>Wonder Boys </t>
  </si>
  <si>
    <t>Craig Mazin</t>
  </si>
  <si>
    <t>Superhero Movie </t>
  </si>
  <si>
    <t>Allen Hughes</t>
  </si>
  <si>
    <t>Broken City </t>
  </si>
  <si>
    <t>Cursed </t>
  </si>
  <si>
    <t>Premium Rush </t>
  </si>
  <si>
    <t>Hot Pursuit </t>
  </si>
  <si>
    <t>The Four Feathers </t>
  </si>
  <si>
    <t>Parker </t>
  </si>
  <si>
    <t>Wimbledon </t>
  </si>
  <si>
    <t>Furry Vengeance </t>
  </si>
  <si>
    <t>Kimble Rendall</t>
  </si>
  <si>
    <t>Bait </t>
  </si>
  <si>
    <t>Peter Yates</t>
  </si>
  <si>
    <t>Krull </t>
  </si>
  <si>
    <t>Lions for Lambs </t>
  </si>
  <si>
    <t>Flight of the Intruder </t>
  </si>
  <si>
    <t>Walk Hard: The Dewey Cox Story </t>
  </si>
  <si>
    <t>Lasse Hallström</t>
  </si>
  <si>
    <t>The Shipping News </t>
  </si>
  <si>
    <t>American Outlaws </t>
  </si>
  <si>
    <t>Jean-Marc Vallée</t>
  </si>
  <si>
    <t>The Young Victoria </t>
  </si>
  <si>
    <t>Whiteout </t>
  </si>
  <si>
    <t>The Tree of Life </t>
  </si>
  <si>
    <t>Hark Tsui</t>
  </si>
  <si>
    <t>Knock Off </t>
  </si>
  <si>
    <t>Sabotage </t>
  </si>
  <si>
    <t>The Order </t>
  </si>
  <si>
    <t>Lexi Alexander</t>
  </si>
  <si>
    <t>Punisher: War Zone </t>
  </si>
  <si>
    <t>Zoom </t>
  </si>
  <si>
    <t>The Walk </t>
  </si>
  <si>
    <t>Ronny Yu</t>
  </si>
  <si>
    <t>Warriors of Virtue </t>
  </si>
  <si>
    <t>A Good Year </t>
  </si>
  <si>
    <t>Radio Flyer </t>
  </si>
  <si>
    <t>Blood In, Blood Out </t>
  </si>
  <si>
    <t>Bille August</t>
  </si>
  <si>
    <t>Smilla's Sense of Snow </t>
  </si>
  <si>
    <t>Femme Fatale </t>
  </si>
  <si>
    <t>Moustapha Akkad</t>
  </si>
  <si>
    <t>Lion of the Desert </t>
  </si>
  <si>
    <t>Jean-Paul Rappeneau</t>
  </si>
  <si>
    <t>The Horseman on the Roof </t>
  </si>
  <si>
    <t>Ride with the Devil </t>
  </si>
  <si>
    <t>Biutiful </t>
  </si>
  <si>
    <t>Joachim Rønning</t>
  </si>
  <si>
    <t>Bandidas </t>
  </si>
  <si>
    <t>Tony Kaye</t>
  </si>
  <si>
    <t>The Maze Runner </t>
  </si>
  <si>
    <t>Ken Scott</t>
  </si>
  <si>
    <t>Unfinished Business </t>
  </si>
  <si>
    <t>The Age of Innocence </t>
  </si>
  <si>
    <t>The Fountain </t>
  </si>
  <si>
    <t>Hugh Johnson</t>
  </si>
  <si>
    <t>Chill Factor </t>
  </si>
  <si>
    <t>Stolen </t>
  </si>
  <si>
    <t>Hayao Miyazaki</t>
  </si>
  <si>
    <t>Ponyo </t>
  </si>
  <si>
    <t>George Tillman Jr.</t>
  </si>
  <si>
    <t>The Longest Ride </t>
  </si>
  <si>
    <t>Rand Ravich</t>
  </si>
  <si>
    <t>The Astronaut's Wife </t>
  </si>
  <si>
    <t>Hugh Hudson</t>
  </si>
  <si>
    <t>I Dreamed of Africa </t>
  </si>
  <si>
    <t>Playing for Keeps </t>
  </si>
  <si>
    <t>Mandela: Long Walk to Freedom </t>
  </si>
  <si>
    <t>Reds </t>
  </si>
  <si>
    <t>A Few Good Men </t>
  </si>
  <si>
    <t>Exit Wounds </t>
  </si>
  <si>
    <t>Big Momma's House </t>
  </si>
  <si>
    <t>Jeremy Degruson</t>
  </si>
  <si>
    <t>Thunder and the House of Magic </t>
  </si>
  <si>
    <t>Chris Gorak</t>
  </si>
  <si>
    <t>The Darkest Hour </t>
  </si>
  <si>
    <t>Scott Speer</t>
  </si>
  <si>
    <t>Step Up Revolution </t>
  </si>
  <si>
    <t>Snakes on a Plane </t>
  </si>
  <si>
    <t>Joe Charbanic</t>
  </si>
  <si>
    <t>The Watcher </t>
  </si>
  <si>
    <t>Jonathan Hensleigh</t>
  </si>
  <si>
    <t>The Punisher </t>
  </si>
  <si>
    <t>Danny Cannon</t>
  </si>
  <si>
    <t>Goal! The Dream Begins </t>
  </si>
  <si>
    <t>Boaz Yakin</t>
  </si>
  <si>
    <t>Safe </t>
  </si>
  <si>
    <t>Pushing Tin </t>
  </si>
  <si>
    <t>Richard Marquand</t>
  </si>
  <si>
    <t>Star Wars: Episode VI - Return of the Jedi </t>
  </si>
  <si>
    <t>Neil Marshall</t>
  </si>
  <si>
    <t>Doomsday </t>
  </si>
  <si>
    <t>The Reader </t>
  </si>
  <si>
    <t>David Wain</t>
  </si>
  <si>
    <t>Wanderlust </t>
  </si>
  <si>
    <t>Elf </t>
  </si>
  <si>
    <t>Phenomenon </t>
  </si>
  <si>
    <t>Snow Dogs </t>
  </si>
  <si>
    <t>Scrooged </t>
  </si>
  <si>
    <t>Jared Hess</t>
  </si>
  <si>
    <t>Nacho Libre </t>
  </si>
  <si>
    <t>Bridesmaids </t>
  </si>
  <si>
    <t>This Is the End </t>
  </si>
  <si>
    <t>Rupert Wainwright</t>
  </si>
  <si>
    <t>Stigmata </t>
  </si>
  <si>
    <t>Men of Honor </t>
  </si>
  <si>
    <t>John Luessenhop</t>
  </si>
  <si>
    <t>Takers </t>
  </si>
  <si>
    <t>Justin Zackham</t>
  </si>
  <si>
    <t>The Big Wedding </t>
  </si>
  <si>
    <t>Big Mommas: Like Father, Like Son </t>
  </si>
  <si>
    <t>Source Code </t>
  </si>
  <si>
    <t>Alive </t>
  </si>
  <si>
    <t>The Number 23 </t>
  </si>
  <si>
    <t>The Young and Prodigious T.S. Spivet </t>
  </si>
  <si>
    <t>1941 </t>
  </si>
  <si>
    <t>Dreamer: Inspired by a True Story </t>
  </si>
  <si>
    <t>A History of Violence </t>
  </si>
  <si>
    <t>Transporter 2 </t>
  </si>
  <si>
    <t>The Quick and the Dead </t>
  </si>
  <si>
    <t>Laws of Attraction </t>
  </si>
  <si>
    <t>Bringing Out the Dead </t>
  </si>
  <si>
    <t>Miguel Sapochnik</t>
  </si>
  <si>
    <t>Repo Men </t>
  </si>
  <si>
    <t>Hyung-rae Shim</t>
  </si>
  <si>
    <t>Dragon Wars: D-War </t>
  </si>
  <si>
    <t>Bogus </t>
  </si>
  <si>
    <t>Don Scardino</t>
  </si>
  <si>
    <t>The Incredible Burt Wonderstone </t>
  </si>
  <si>
    <t>Cats Don't Dance </t>
  </si>
  <si>
    <t>Tim Robbins</t>
  </si>
  <si>
    <t>Cradle Will Rock </t>
  </si>
  <si>
    <t>The Good German </t>
  </si>
  <si>
    <t>Tom Reeve</t>
  </si>
  <si>
    <t>George and the Dragon </t>
  </si>
  <si>
    <t>Apocalypse Now </t>
  </si>
  <si>
    <t>Nanette Burstein</t>
  </si>
  <si>
    <t>Going the Distance </t>
  </si>
  <si>
    <t>Mr. Holland's Opus </t>
  </si>
  <si>
    <t>Ariel Vromen</t>
  </si>
  <si>
    <t>Criminal </t>
  </si>
  <si>
    <t>Out of Africa </t>
  </si>
  <si>
    <t>Flight </t>
  </si>
  <si>
    <t>Lewis Gilbert</t>
  </si>
  <si>
    <t>Moonraker </t>
  </si>
  <si>
    <t>The Grand Budapest Hotel </t>
  </si>
  <si>
    <t>Hearts in Atlantis </t>
  </si>
  <si>
    <t>Arachnophobia </t>
  </si>
  <si>
    <t>Frequency </t>
  </si>
  <si>
    <t>John Francis Daley</t>
  </si>
  <si>
    <t>Vacation </t>
  </si>
  <si>
    <t>Get Shorty </t>
  </si>
  <si>
    <t>Chicago </t>
  </si>
  <si>
    <t>Big Daddy </t>
  </si>
  <si>
    <t>Joey Lauren Adams</t>
  </si>
  <si>
    <t>J.B. Rogers</t>
  </si>
  <si>
    <t>American Pie 2 </t>
  </si>
  <si>
    <t>Toy Story </t>
  </si>
  <si>
    <t>Speed </t>
  </si>
  <si>
    <t>Michael Sucsy</t>
  </si>
  <si>
    <t>The Vow </t>
  </si>
  <si>
    <t>Tom Vaughan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</si>
  <si>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</si>
  <si>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</si>
  <si>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</si>
  <si>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</si>
  <si>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</si>
  <si>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</si>
  <si>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</si>
  <si>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</si>
  <si>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</si>
  <si>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</si>
  <si>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</si>
  <si>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Stephen Hillenburg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</si>
  <si>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</si>
  <si>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</si>
  <si>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</si>
  <si>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</si>
  <si>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</si>
  <si>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</si>
  <si>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Hannah Montana: The Movie </t>
  </si>
  <si>
    <t>Stig Bergqvist</t>
  </si>
  <si>
    <t>Rugrats in Paris: The Movie </t>
  </si>
  <si>
    <t>The Prince of Tides </t>
  </si>
  <si>
    <t>Legends of the Fall </t>
  </si>
  <si>
    <t>Jason Reitman</t>
  </si>
  <si>
    <t>Up in the Air </t>
  </si>
  <si>
    <t>Alexander Payne</t>
  </si>
  <si>
    <t>About Schmidt </t>
  </si>
  <si>
    <t>Jonathan Levine</t>
  </si>
  <si>
    <t>Warm Bodies </t>
  </si>
  <si>
    <t>Rian Johnson</t>
  </si>
  <si>
    <t>Looper </t>
  </si>
  <si>
    <t>Down to Earth </t>
  </si>
  <si>
    <t>Chris Noonan</t>
  </si>
  <si>
    <t>Babe </t>
  </si>
  <si>
    <t>Hope Springs </t>
  </si>
  <si>
    <t>Forgetting Sarah Marshall </t>
  </si>
  <si>
    <t>Four Brothers </t>
  </si>
  <si>
    <t>Michael McCullers</t>
  </si>
  <si>
    <t>Baby Mama </t>
  </si>
  <si>
    <t>Forest Whitaker</t>
  </si>
  <si>
    <t>Hope Floats </t>
  </si>
  <si>
    <t>Bride Wars </t>
  </si>
  <si>
    <t>Without a Paddle </t>
  </si>
  <si>
    <t>13 Going on 30 </t>
  </si>
  <si>
    <t>Midnight in Paris </t>
  </si>
  <si>
    <t>Peter Lepeniotis</t>
  </si>
  <si>
    <t>The Nut Job </t>
  </si>
  <si>
    <t>Ted Demme</t>
  </si>
  <si>
    <t>Blow </t>
  </si>
  <si>
    <t>Message in a Bottle </t>
  </si>
  <si>
    <t>William Shatner</t>
  </si>
  <si>
    <t>Star Trek V: The Final Frontier </t>
  </si>
  <si>
    <t>Like Mike </t>
  </si>
  <si>
    <t>Naked Gun 33 1/3: The Final Insult </t>
  </si>
  <si>
    <t>A View to a Kill </t>
  </si>
  <si>
    <t>Steve Box</t>
  </si>
  <si>
    <t>The Curse of the Were-Rabbit </t>
  </si>
  <si>
    <t>P.S. I Love You </t>
  </si>
  <si>
    <t>Racing Stripes </t>
  </si>
  <si>
    <t>Atonement </t>
  </si>
  <si>
    <t>Letters to Juliet </t>
  </si>
  <si>
    <t>Black Rain </t>
  </si>
  <si>
    <t>The Three Stooges </t>
  </si>
  <si>
    <t>Corpse Bride </t>
  </si>
  <si>
    <t>James Gartner</t>
  </si>
  <si>
    <t>Glory Road </t>
  </si>
  <si>
    <t>Sicario </t>
  </si>
  <si>
    <t>Southpaw </t>
  </si>
  <si>
    <t>Drag Me to Hell </t>
  </si>
  <si>
    <t>Lee Toland Krieger</t>
  </si>
  <si>
    <t>The Age of Adaline </t>
  </si>
  <si>
    <t>Tim McCanlies</t>
  </si>
  <si>
    <t>Secondhand Lions </t>
  </si>
  <si>
    <t>Step Up 3D </t>
  </si>
  <si>
    <t>Blue Crush </t>
  </si>
  <si>
    <t>Stranger Than Fiction </t>
  </si>
  <si>
    <t>30 Days of Night </t>
  </si>
  <si>
    <t>Drew Goddard</t>
  </si>
  <si>
    <t>The Cabin in the Woods </t>
  </si>
  <si>
    <t>Jason Friedberg</t>
  </si>
  <si>
    <t>Meet the Spartans </t>
  </si>
  <si>
    <t>Midnight Run </t>
  </si>
  <si>
    <t>The Running Man </t>
  </si>
  <si>
    <t>Little Shop of Horrors </t>
  </si>
  <si>
    <t>Hanna </t>
  </si>
  <si>
    <t>John R. Leonetti</t>
  </si>
  <si>
    <t>Mortal Kombat: Annihilation </t>
  </si>
  <si>
    <t>Larry Crowne </t>
  </si>
  <si>
    <t>Kimberly Peirce</t>
  </si>
  <si>
    <t>Carrie </t>
  </si>
  <si>
    <t>Liz Friedlander</t>
  </si>
  <si>
    <t>Take the Lead </t>
  </si>
  <si>
    <t>Phil Joanou</t>
  </si>
  <si>
    <t>Gridiron Gang </t>
  </si>
  <si>
    <t>What's the Worst That Could Happen? </t>
  </si>
  <si>
    <t>Shane Acker</t>
  </si>
  <si>
    <t>9 </t>
  </si>
  <si>
    <t>Side Effects </t>
  </si>
  <si>
    <t>Martha Coolidge</t>
  </si>
  <si>
    <t>The Prince and Me </t>
  </si>
  <si>
    <t>Stephen J. Anderson</t>
  </si>
  <si>
    <t>Winnie the Pooh </t>
  </si>
  <si>
    <t>Troy Miller</t>
  </si>
  <si>
    <t>Dumb and Dumberer: When Harry Met Lloyd </t>
  </si>
  <si>
    <t>Bulworth </t>
  </si>
  <si>
    <t>Get on Up </t>
  </si>
  <si>
    <t>One True Thing </t>
  </si>
  <si>
    <t>Brett Leonard</t>
  </si>
  <si>
    <t>Virtuosity </t>
  </si>
  <si>
    <t>My Super Ex-Girlfriend </t>
  </si>
  <si>
    <t>Deliver Us from Evil </t>
  </si>
  <si>
    <t>Alister Grierson</t>
  </si>
  <si>
    <t>Sanctum </t>
  </si>
  <si>
    <t>Nick Hurran</t>
  </si>
  <si>
    <t>Little Black Book </t>
  </si>
  <si>
    <t>The Five-Year Engagement </t>
  </si>
  <si>
    <t>Charles Stone III</t>
  </si>
  <si>
    <t>Mr 3000 </t>
  </si>
  <si>
    <t>Paul Haggis</t>
  </si>
  <si>
    <t>The Next Three Days </t>
  </si>
  <si>
    <t>Kurt Wimmer</t>
  </si>
  <si>
    <t>Ultraviolet </t>
  </si>
  <si>
    <t>Jean-François Richet</t>
  </si>
  <si>
    <t>Assault on Precinct 13 </t>
  </si>
  <si>
    <t>The Replacement Killers </t>
  </si>
  <si>
    <t>Kevin Hooks</t>
  </si>
  <si>
    <t>Fled </t>
  </si>
  <si>
    <t>Ellory Elkayem</t>
  </si>
  <si>
    <t>Eight Legged Freaks </t>
  </si>
  <si>
    <t>Love &amp; Other Drugs </t>
  </si>
  <si>
    <t>88 Minutes </t>
  </si>
  <si>
    <t>Niki Caro</t>
  </si>
  <si>
    <t>North Country </t>
  </si>
  <si>
    <t>The Whole Ten Yards </t>
  </si>
  <si>
    <t>Vincenzo Natali</t>
  </si>
  <si>
    <t>Splice </t>
  </si>
  <si>
    <t>Willard Huyck</t>
  </si>
  <si>
    <t>Howard the Duck </t>
  </si>
  <si>
    <t>Gavin O'Connor</t>
  </si>
  <si>
    <t>Pride and Glory </t>
  </si>
  <si>
    <t>Bruce Hunt</t>
  </si>
  <si>
    <t>The Cave </t>
  </si>
  <si>
    <t>Alex &amp; Emma </t>
  </si>
  <si>
    <t>Wicker Park </t>
  </si>
  <si>
    <t>Fright Night </t>
  </si>
  <si>
    <t>The New World </t>
  </si>
  <si>
    <t>Chris Roberts</t>
  </si>
  <si>
    <t>Wing Commander </t>
  </si>
  <si>
    <t>In Dreams </t>
  </si>
  <si>
    <t>Dragonball: Evolution </t>
  </si>
  <si>
    <t>Jee-woon Kim</t>
  </si>
  <si>
    <t>The Last Stand </t>
  </si>
  <si>
    <t>Nick Hamm</t>
  </si>
  <si>
    <t>Godsend </t>
  </si>
  <si>
    <t>Andy Cadiff</t>
  </si>
  <si>
    <t>Chasing Liberty </t>
  </si>
  <si>
    <t>Mike Disa</t>
  </si>
  <si>
    <t>Hoodwinked Too! Hood vs. Evil </t>
  </si>
  <si>
    <t>An Unfinished Life </t>
  </si>
  <si>
    <t>The Imaginarium of Doctor Parnassus </t>
  </si>
  <si>
    <t>Richard J. Lewis</t>
  </si>
  <si>
    <t>Atom Egoyan</t>
  </si>
  <si>
    <t>Barney's Version </t>
  </si>
  <si>
    <t>Paul Gross</t>
  </si>
  <si>
    <t>Icelandic</t>
  </si>
  <si>
    <t>Runner Runner </t>
  </si>
  <si>
    <t>Antitrust </t>
  </si>
  <si>
    <t>Glory </t>
  </si>
  <si>
    <t>Sergio Leone</t>
  </si>
  <si>
    <t>Once Upon a Time in America </t>
  </si>
  <si>
    <t>Niels Arden Oplev</t>
  </si>
  <si>
    <t>Dead Man Down </t>
  </si>
  <si>
    <t>Michael Radford</t>
  </si>
  <si>
    <t>The Merchant of Venice </t>
  </si>
  <si>
    <t>The Good Thief </t>
  </si>
  <si>
    <t>Steve Boyum</t>
  </si>
  <si>
    <t>Supercross </t>
  </si>
  <si>
    <t>Miss Potter </t>
  </si>
  <si>
    <t>Kaige Chen</t>
  </si>
  <si>
    <t>The Promise </t>
  </si>
  <si>
    <t>Corey Yuen</t>
  </si>
  <si>
    <t>DOA: Dead or Alive </t>
  </si>
  <si>
    <t>Andrew Dominik</t>
  </si>
  <si>
    <t>The Assassination of Jesse James by the Coward Robert Ford </t>
  </si>
  <si>
    <t>Li Zhang</t>
  </si>
  <si>
    <t>1911 </t>
  </si>
  <si>
    <t>Laurent Tirard</t>
  </si>
  <si>
    <t>Little Nicholas </t>
  </si>
  <si>
    <t>Wild Card </t>
  </si>
  <si>
    <t>Machine Gun Preacher </t>
  </si>
  <si>
    <t>Reinhard Klooss</t>
  </si>
  <si>
    <t>Animals United </t>
  </si>
  <si>
    <t>German</t>
  </si>
  <si>
    <t>The Color of Freedom </t>
  </si>
  <si>
    <t>Frédéric Auburtin</t>
  </si>
  <si>
    <t>United Passions </t>
  </si>
  <si>
    <t>Olivier Dahan</t>
  </si>
  <si>
    <t>Grace of Monaco </t>
  </si>
  <si>
    <t>Maksim Fadeev</t>
  </si>
  <si>
    <t>A Warrior's Tail </t>
  </si>
  <si>
    <t>Liliana Cavani</t>
  </si>
  <si>
    <t>Ripley's Game </t>
  </si>
  <si>
    <t>Greg Tiernan</t>
  </si>
  <si>
    <t>Sausage Party </t>
  </si>
  <si>
    <t>Elizabeth Banks</t>
  </si>
  <si>
    <t>Pitch Perfect 2 </t>
  </si>
  <si>
    <t>Walk the Line </t>
  </si>
  <si>
    <t>Edward Norton</t>
  </si>
  <si>
    <t>Keeping the Faith </t>
  </si>
  <si>
    <t>The Borrowers </t>
  </si>
  <si>
    <t>Frost/Nixon </t>
  </si>
  <si>
    <t>Confessions of a Dangerous Mind </t>
  </si>
  <si>
    <t>Serving Sara </t>
  </si>
  <si>
    <t>The Boss </t>
  </si>
  <si>
    <t>Richard Attenborough</t>
  </si>
  <si>
    <t>Cry Freedom </t>
  </si>
  <si>
    <t>Mumford </t>
  </si>
  <si>
    <t>Don Mancini</t>
  </si>
  <si>
    <t>Seed of Chucky </t>
  </si>
  <si>
    <t>John Maybury</t>
  </si>
  <si>
    <t>The Jacket </t>
  </si>
  <si>
    <t>Aladdin </t>
  </si>
  <si>
    <t>Straight Outta Compton </t>
  </si>
  <si>
    <t>Indiana Jones and the Temple of Doom </t>
  </si>
  <si>
    <t>Igor Kovalyov</t>
  </si>
  <si>
    <t>The Rugrats Movie </t>
  </si>
  <si>
    <t>Along Came a Spider </t>
  </si>
  <si>
    <t>Florence Foster Jenkins </t>
  </si>
  <si>
    <t>Once Upon a Time in Mexico </t>
  </si>
  <si>
    <t>Die Hard </t>
  </si>
  <si>
    <t>Role Models </t>
  </si>
  <si>
    <t>The Big Short </t>
  </si>
  <si>
    <t>Taking Woodstock </t>
  </si>
  <si>
    <t>Miracle </t>
  </si>
  <si>
    <t>Dawn of the Dead </t>
  </si>
  <si>
    <t>The Wedding Planner </t>
  </si>
  <si>
    <t>Shinji Aramaki</t>
  </si>
  <si>
    <t>Harlock: Space Pirate 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</si>
  <si>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</si>
  <si>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</si>
  <si>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</si>
  <si>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</si>
  <si>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</si>
  <si>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</si>
  <si>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</si>
  <si>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Safe Haven </t>
  </si>
  <si>
    <t>Hocus Pocus </t>
  </si>
  <si>
    <t>No Reservations </t>
  </si>
  <si>
    <t>Kick-Ass </t>
  </si>
  <si>
    <t>30 Minutes or Less </t>
  </si>
  <si>
    <t>Dracula 2000 </t>
  </si>
  <si>
    <t>Miguel Arteta</t>
  </si>
  <si>
    <t>Alexander and the Terrible, Horrible, No Good, Very Bad Day </t>
  </si>
  <si>
    <t>Pride &amp; Prejudice </t>
  </si>
  <si>
    <t>Blade Runner </t>
  </si>
  <si>
    <t>Rob Roy </t>
  </si>
  <si>
    <t>3 Days to Kill </t>
  </si>
  <si>
    <t>James Gray</t>
  </si>
  <si>
    <t>We Own the Night </t>
  </si>
  <si>
    <t>Janusz Kaminski</t>
  </si>
  <si>
    <t>Lost Souls </t>
  </si>
  <si>
    <t>Just My Luck </t>
  </si>
  <si>
    <t>Mystery, Alaska </t>
  </si>
  <si>
    <t>The Spy Next Door </t>
  </si>
  <si>
    <t>A Simple Wish </t>
  </si>
  <si>
    <t>Ghosts of Mars </t>
  </si>
  <si>
    <t>Our Brand Is Crisis </t>
  </si>
  <si>
    <t>Pride and Prejudice and Zombies </t>
  </si>
  <si>
    <t>Kundun </t>
  </si>
  <si>
    <t>Robert B. Weide</t>
  </si>
  <si>
    <t>How to Lose Friends &amp; Alienate People </t>
  </si>
  <si>
    <t>Jeff Wadlow</t>
  </si>
  <si>
    <t>Kick-Ass 2 </t>
  </si>
  <si>
    <t>Agustín Díaz Yanes</t>
  </si>
  <si>
    <t>Captain Alatriste: The Spanish Musketeer </t>
  </si>
  <si>
    <t>Camille Delamarre</t>
  </si>
  <si>
    <t>Brick Mansions </t>
  </si>
  <si>
    <t>Octopussy </t>
  </si>
  <si>
    <t>Knocked Up </t>
  </si>
  <si>
    <t>My Sister's Keeper </t>
  </si>
  <si>
    <t>Welcome Home, Roscoe Jenkins </t>
  </si>
  <si>
    <t>David Lean</t>
  </si>
  <si>
    <t>A Passage to India </t>
  </si>
  <si>
    <t>Richard Eyre</t>
  </si>
  <si>
    <t>Notes on a Scandal </t>
  </si>
  <si>
    <t>Rendition </t>
  </si>
  <si>
    <t>Nicholas Meyer</t>
  </si>
  <si>
    <t>Star Trek VI: The Undiscovered Country </t>
  </si>
  <si>
    <t>Callie Khouri</t>
  </si>
  <si>
    <t>Divine Secrets of the Ya-Ya Sisterhood </t>
  </si>
  <si>
    <t>Kiss the Girls </t>
  </si>
  <si>
    <t>The Blues Brothers </t>
  </si>
  <si>
    <t>Sanaa Hamri</t>
  </si>
  <si>
    <t>The Sisterhood of the Traveling Pants 2 </t>
  </si>
  <si>
    <t>Joyful Noise </t>
  </si>
  <si>
    <t>About a Boy </t>
  </si>
  <si>
    <t>Lake Placid </t>
  </si>
  <si>
    <t>Lucky Number Slevin </t>
  </si>
  <si>
    <t>Philip Kaufman</t>
  </si>
  <si>
    <t>The Right Stuff </t>
  </si>
  <si>
    <t>Anonymous </t>
  </si>
  <si>
    <t>The NeverEnding Story </t>
  </si>
  <si>
    <t>Dark City </t>
  </si>
  <si>
    <t>Saul Dibb</t>
  </si>
  <si>
    <t>The Duchess </t>
  </si>
  <si>
    <t>Walter Murch</t>
  </si>
  <si>
    <t>Return to Oz </t>
  </si>
  <si>
    <t>Richard Linklater</t>
  </si>
  <si>
    <t>The Newton Boys </t>
  </si>
  <si>
    <t>Case 39 </t>
  </si>
  <si>
    <t>E. Elias Merhige</t>
  </si>
  <si>
    <t>Suspect Zero </t>
  </si>
  <si>
    <t>Menno Meyjes</t>
  </si>
  <si>
    <t>Martian Child </t>
  </si>
  <si>
    <t>Spy Kids: All the Time in the World in 4D </t>
  </si>
  <si>
    <t>Jodie Foster</t>
  </si>
  <si>
    <t>Money Monster </t>
  </si>
  <si>
    <t>Formula 51 </t>
  </si>
  <si>
    <t>Flawless </t>
  </si>
  <si>
    <t>Mindhunters </t>
  </si>
  <si>
    <t>What Just Happened </t>
  </si>
  <si>
    <t>The Statement </t>
  </si>
  <si>
    <t>The Magic Flute </t>
  </si>
  <si>
    <t>Paul Blart: Mall Cop </t>
  </si>
  <si>
    <t>Freaky Friday </t>
  </si>
  <si>
    <t>The 40-Year-Old Virgin </t>
  </si>
  <si>
    <t>Shakespeare in Love </t>
  </si>
  <si>
    <t>Scott Frank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</si>
  <si>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</si>
  <si>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</si>
  <si>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</si>
  <si>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</si>
  <si>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</si>
  <si>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</si>
  <si>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>A Bridge Too Far </t>
  </si>
  <si>
    <t>Red Eye </t>
  </si>
  <si>
    <t>Final Destination 2 </t>
  </si>
  <si>
    <t>O Brother, Where Art Thou? </t>
  </si>
  <si>
    <t>Legion </t>
  </si>
  <si>
    <t>Pain &amp; Gain </t>
  </si>
  <si>
    <t>In Good Company </t>
  </si>
  <si>
    <t>Clockstoppers </t>
  </si>
  <si>
    <t>Silverado </t>
  </si>
  <si>
    <t>Brothers </t>
  </si>
  <si>
    <t>Kevin Allen</t>
  </si>
  <si>
    <t>Agent Cody Banks 2: Destination London </t>
  </si>
  <si>
    <t>New Year's Eve </t>
  </si>
  <si>
    <t>Michael Cristofer</t>
  </si>
  <si>
    <t>Original Sin </t>
  </si>
  <si>
    <t>The Raven </t>
  </si>
  <si>
    <t>Welcome to Mooseport </t>
  </si>
  <si>
    <t>Andrew Morahan</t>
  </si>
  <si>
    <t>Highlander: The Final Dimension </t>
  </si>
  <si>
    <t>Mario Van Peebles</t>
  </si>
  <si>
    <t>Bob Rafelson</t>
  </si>
  <si>
    <t>Blood and Wine </t>
  </si>
  <si>
    <t>Michael Cohn</t>
  </si>
  <si>
    <t>Snow White: A Tale of Terror </t>
  </si>
  <si>
    <t>The Curse of the Jade Scorpion </t>
  </si>
  <si>
    <t>Accidental Love </t>
  </si>
  <si>
    <t>Alan Shapiro</t>
  </si>
  <si>
    <t>Flipper </t>
  </si>
  <si>
    <t>Self/less </t>
  </si>
  <si>
    <t>Fernando Meirelles</t>
  </si>
  <si>
    <t>The Constant Gardener </t>
  </si>
  <si>
    <t>The Passion of the Christ </t>
  </si>
  <si>
    <t>Aramaic</t>
  </si>
  <si>
    <t>Mrs. Doubtfire </t>
  </si>
  <si>
    <t>Rain Man </t>
  </si>
  <si>
    <t>Gran Torino </t>
  </si>
  <si>
    <t>W. </t>
  </si>
  <si>
    <t>Taken </t>
  </si>
  <si>
    <t>Michael Hoffman</t>
  </si>
  <si>
    <t>The Best of Me </t>
  </si>
  <si>
    <t>The Bodyguard </t>
  </si>
  <si>
    <t>Schindler's List </t>
  </si>
  <si>
    <t>The Help </t>
  </si>
  <si>
    <t>The Fifth Estate </t>
  </si>
  <si>
    <t>Scooby-Doo 2: Monsters Unleashed </t>
  </si>
  <si>
    <t>Oleg Stepchenko</t>
  </si>
  <si>
    <t>Viy </t>
  </si>
  <si>
    <t>Freddy vs. Jason </t>
  </si>
  <si>
    <t>Michael Winterbottom</t>
  </si>
  <si>
    <t>The Face of an Angel </t>
  </si>
  <si>
    <t>Jimmy Neutron: Boy Genius </t>
  </si>
  <si>
    <t>Cloverfield </t>
  </si>
  <si>
    <t>Michael Pressman</t>
  </si>
  <si>
    <t>Teenage Mutant Ninja Turtles II: The Secret of the Ooze </t>
  </si>
  <si>
    <t>The Untouchables </t>
  </si>
  <si>
    <t>No Country for Old Men </t>
  </si>
  <si>
    <t>Ride Along </t>
  </si>
  <si>
    <t>Sharon Maguire</t>
  </si>
  <si>
    <t>Bridget Jones's Diary </t>
  </si>
  <si>
    <t>Chocolat </t>
  </si>
  <si>
    <t>Charles Herman-Wurmfeld</t>
  </si>
  <si>
    <t>Legally Blonde 2: Red, White &amp; Blonde </t>
  </si>
  <si>
    <t>Parental Guidance </t>
  </si>
  <si>
    <t>No Strings Attached </t>
  </si>
  <si>
    <t>Tombstone </t>
  </si>
  <si>
    <t>Romeo Must Die </t>
  </si>
  <si>
    <t>The Omen </t>
  </si>
  <si>
    <t>Final Destination 3 </t>
  </si>
  <si>
    <t>The Lucky One </t>
  </si>
  <si>
    <t>Gabor Csupo</t>
  </si>
  <si>
    <t>Bridge to Terabithia </t>
  </si>
  <si>
    <t>Finding Neverland </t>
  </si>
  <si>
    <t>Tyler Perry</t>
  </si>
  <si>
    <t>A Madea Christmas </t>
  </si>
  <si>
    <t>Joe Carnahan</t>
  </si>
  <si>
    <t>The Grey </t>
  </si>
  <si>
    <t>John Polson</t>
  </si>
  <si>
    <t>Hide and Seek </t>
  </si>
  <si>
    <t>Anchorman: The Legend of Ron Burgundy </t>
  </si>
  <si>
    <t>Goodfellas </t>
  </si>
  <si>
    <t>Agent Cody Banks </t>
  </si>
  <si>
    <t>Nanny McPhee </t>
  </si>
  <si>
    <t>Scarface </t>
  </si>
  <si>
    <t>Nothing to Lose </t>
  </si>
  <si>
    <t>Bernardo Bertolucci</t>
  </si>
  <si>
    <t>The Last Emperor </t>
  </si>
  <si>
    <t>Contraband </t>
  </si>
  <si>
    <t>Money Talks </t>
  </si>
  <si>
    <t>There Will Be Blood </t>
  </si>
  <si>
    <t>Cathy Malkasian</t>
  </si>
  <si>
    <t>The Wild Thornberrys Movie </t>
  </si>
  <si>
    <t>John Eng</t>
  </si>
  <si>
    <t>Rugrats Go Wild </t>
  </si>
  <si>
    <t>Undercover Brother </t>
  </si>
  <si>
    <t>The Sisterhood of the Traveling Pants </t>
  </si>
  <si>
    <t>Chris Nahon</t>
  </si>
  <si>
    <t>Kiss of the Dragon </t>
  </si>
  <si>
    <t>Fred Wolf</t>
  </si>
  <si>
    <t>The House Bunny </t>
  </si>
  <si>
    <t>Bille Woodruff</t>
  </si>
  <si>
    <t>Beauty Shop </t>
  </si>
  <si>
    <t>Million Dollar Arm </t>
  </si>
  <si>
    <t>The Giver </t>
  </si>
  <si>
    <t>What a Girl Wants </t>
  </si>
  <si>
    <t>Victor Salva</t>
  </si>
  <si>
    <t>Jeepers Creepers II </t>
  </si>
  <si>
    <t>Mark Helfrich</t>
  </si>
  <si>
    <t>Good Luck Chuck </t>
  </si>
  <si>
    <t>Cradle 2 the Grave </t>
  </si>
  <si>
    <t>The Hours </t>
  </si>
  <si>
    <t>She's the Man </t>
  </si>
  <si>
    <t>Steve Bendelack</t>
  </si>
  <si>
    <t>Mr. Bean's Holiday </t>
  </si>
  <si>
    <t>Dwight H. Little</t>
  </si>
  <si>
    <t>Anacondas: The Hunt for the Blood Orchid </t>
  </si>
  <si>
    <t>Guillaume Canet</t>
  </si>
  <si>
    <t>Blood Ties </t>
  </si>
  <si>
    <t>Kirsten Sheridan</t>
  </si>
  <si>
    <t>August Rush </t>
  </si>
  <si>
    <t>Elizabeth </t>
  </si>
  <si>
    <t>Bride of Chucky </t>
  </si>
  <si>
    <t>Richard Fleischer</t>
  </si>
  <si>
    <t>Tora! Tora! Tora! </t>
  </si>
  <si>
    <t>Bob Spiers</t>
  </si>
  <si>
    <t>Spice World </t>
  </si>
  <si>
    <t>The Sitter </t>
  </si>
  <si>
    <t>Damien Dante Wayans</t>
  </si>
  <si>
    <t>Dance Flick </t>
  </si>
  <si>
    <t>The Shawshank Redemption </t>
  </si>
  <si>
    <t>Crocodile Dundee in Los Angeles </t>
  </si>
  <si>
    <t>Kingpin </t>
  </si>
  <si>
    <t>The Gambler </t>
  </si>
  <si>
    <t>John Wells</t>
  </si>
  <si>
    <t>August: Osage County </t>
  </si>
  <si>
    <t>Tim Fywell</t>
  </si>
  <si>
    <t>Ice Princess </t>
  </si>
  <si>
    <t>Nigel Cole</t>
  </si>
  <si>
    <t>A Lot Like Love </t>
  </si>
  <si>
    <t>Eddie the Eagle </t>
  </si>
  <si>
    <t>He Got Game </t>
  </si>
  <si>
    <t>Jeremy Leven</t>
  </si>
  <si>
    <t>Don Juan DeMarco </t>
  </si>
  <si>
    <t>Dear John </t>
  </si>
  <si>
    <t>Sylvain White</t>
  </si>
  <si>
    <t>The Losers </t>
  </si>
  <si>
    <t>Troy Nixey</t>
  </si>
  <si>
    <t>Don't Be Afraid of the Dark </t>
  </si>
  <si>
    <t>Philip G. Atwell</t>
  </si>
  <si>
    <t>War </t>
  </si>
  <si>
    <t>Punch-Drunk Love </t>
  </si>
  <si>
    <t>Jeff Schaffer</t>
  </si>
  <si>
    <t>EuroTrip </t>
  </si>
  <si>
    <t>Don Michael Paul</t>
  </si>
  <si>
    <t>Half Past Dead </t>
  </si>
  <si>
    <t>Unaccompanied Minors </t>
  </si>
  <si>
    <t>James Bridges</t>
  </si>
  <si>
    <t>Bright Lights, Big City </t>
  </si>
  <si>
    <t>Steve Barron</t>
  </si>
  <si>
    <t>The Adventures of Pinocchio </t>
  </si>
  <si>
    <t>Italian</t>
  </si>
  <si>
    <t>Bill Paxton</t>
  </si>
  <si>
    <t>The Greatest Game Ever Played </t>
  </si>
  <si>
    <t>Richard Kelly</t>
  </si>
  <si>
    <t>The Box </t>
  </si>
  <si>
    <t>Carter Smith</t>
  </si>
  <si>
    <t>The Ruins </t>
  </si>
  <si>
    <t>John Schlesinger</t>
  </si>
  <si>
    <t>The Next Best Thing </t>
  </si>
  <si>
    <t>My Soul to Take </t>
  </si>
  <si>
    <t>The Girl Next Door </t>
  </si>
  <si>
    <t>Ringo Lam</t>
  </si>
  <si>
    <t>Maximum Risk </t>
  </si>
  <si>
    <t>Bruce McCulloch</t>
  </si>
  <si>
    <t>Stealing Harvard </t>
  </si>
  <si>
    <t>Legend </t>
  </si>
  <si>
    <t>Jorma Taccone</t>
  </si>
  <si>
    <t>Hot Rod </t>
  </si>
  <si>
    <t>Shark Night 3D </t>
  </si>
  <si>
    <t>Angela's Ashes </t>
  </si>
  <si>
    <t>Draft Day </t>
  </si>
  <si>
    <t>Lifeforce </t>
  </si>
  <si>
    <t>The Conspirator </t>
  </si>
  <si>
    <t>Lords of Dogtown </t>
  </si>
  <si>
    <t>Patricia Riggen</t>
  </si>
  <si>
    <t>The 33 </t>
  </si>
  <si>
    <t>Big Trouble in Little China </t>
  </si>
  <si>
    <t>Pascal Chaumeil</t>
  </si>
  <si>
    <t>A Perfect Plan </t>
  </si>
  <si>
    <t>Warrior </t>
  </si>
  <si>
    <t>Michael Collins </t>
  </si>
  <si>
    <t>Gettysburg </t>
  </si>
  <si>
    <t>Stop-Loss </t>
  </si>
  <si>
    <t>Abandon </t>
  </si>
  <si>
    <t>Jonathan Kaplan</t>
  </si>
  <si>
    <t>Brokedown Palace </t>
  </si>
  <si>
    <t>Ole Bornedal</t>
  </si>
  <si>
    <t>The Possession </t>
  </si>
  <si>
    <t>Richard Benjamin</t>
  </si>
  <si>
    <t>Mrs. Winterbourne </t>
  </si>
  <si>
    <t>Straw Dogs </t>
  </si>
  <si>
    <t>The Hoax </t>
  </si>
  <si>
    <t>Craig R. Baxley</t>
  </si>
  <si>
    <t>Stone Cold </t>
  </si>
  <si>
    <t>John Hillcoat</t>
  </si>
  <si>
    <t>The Road </t>
  </si>
  <si>
    <t>John Guillermin</t>
  </si>
  <si>
    <t>Sheena </t>
  </si>
  <si>
    <t>Marcos Siega</t>
  </si>
  <si>
    <t>Underclassman </t>
  </si>
  <si>
    <t>Say It Isn't So </t>
  </si>
  <si>
    <t>The World's Fastest Indian </t>
  </si>
  <si>
    <t>Rachel Talalay</t>
  </si>
  <si>
    <t>Tank Girl </t>
  </si>
  <si>
    <t>Jeffrey W. Byrd</t>
  </si>
  <si>
    <t>King's Ransom </t>
  </si>
  <si>
    <t>Blindness </t>
  </si>
  <si>
    <t>BloodRayne </t>
  </si>
  <si>
    <t>Carnage </t>
  </si>
  <si>
    <t>Where the Truth Lies </t>
  </si>
  <si>
    <t>Cirque du Soleil: Worlds Away </t>
  </si>
  <si>
    <t>Robert Towne</t>
  </si>
  <si>
    <t>Without Limits </t>
  </si>
  <si>
    <t>Me and Orson Welles </t>
  </si>
  <si>
    <t>Giuseppe Tornatore</t>
  </si>
  <si>
    <t>The Best Offer </t>
  </si>
  <si>
    <t>Werner Herzog</t>
  </si>
  <si>
    <t>Bad Lieutenant: Port of Call New Orleans </t>
  </si>
  <si>
    <t>Ben Stassen</t>
  </si>
  <si>
    <t>A Turtle's Tale: Sammy's Adventures </t>
  </si>
  <si>
    <t>Little White Lies </t>
  </si>
  <si>
    <t>Love Ranch </t>
  </si>
  <si>
    <t>Jérôme Deschamps</t>
  </si>
  <si>
    <t>The True Story of Puss'N Boots </t>
  </si>
  <si>
    <t>Inna Evlannikova</t>
  </si>
  <si>
    <t>Space Dogs </t>
  </si>
  <si>
    <t>The Counselor </t>
  </si>
  <si>
    <t>Jonathan English</t>
  </si>
  <si>
    <t>Ironclad </t>
  </si>
  <si>
    <t>Sergey Bondarchuk</t>
  </si>
  <si>
    <t>Waterloo </t>
  </si>
  <si>
    <t>Teddy Chan</t>
  </si>
  <si>
    <t>Kung Fu Killer </t>
  </si>
  <si>
    <t>Red Sky </t>
  </si>
  <si>
    <t>Dangerous Liaisons </t>
  </si>
  <si>
    <t>On the Road </t>
  </si>
  <si>
    <t>Star Trek IV: The Voyage Home </t>
  </si>
  <si>
    <t>Rocky Balboa </t>
  </si>
  <si>
    <t>Scream 2 </t>
  </si>
  <si>
    <t>Jane Got a Gun </t>
  </si>
  <si>
    <t>Think Like a Man Too </t>
  </si>
  <si>
    <t>The Whole Nine Yards </t>
  </si>
  <si>
    <t>Herbert Ross</t>
  </si>
  <si>
    <t>Footloose </t>
  </si>
  <si>
    <t>Old School </t>
  </si>
  <si>
    <t>The Fisher King </t>
  </si>
  <si>
    <t>I Still Know What You Did Last Summer </t>
  </si>
  <si>
    <t>Return to Me </t>
  </si>
  <si>
    <t>Zack and Miri Make a Porno </t>
  </si>
  <si>
    <t>Neil LaBute</t>
  </si>
  <si>
    <t>Nurse Betty </t>
  </si>
  <si>
    <t>The Men Who Stare at Goats </t>
  </si>
  <si>
    <t>George Gallo</t>
  </si>
  <si>
    <t>Double Take </t>
  </si>
  <si>
    <t>Girl, Interrupted </t>
  </si>
  <si>
    <t>Win a Date with Tad Hamilton! </t>
  </si>
  <si>
    <t>Muppets from Space </t>
  </si>
  <si>
    <t>Sidney Lumet</t>
  </si>
  <si>
    <t>The Wiz </t>
  </si>
  <si>
    <t>Ready to Rumble </t>
  </si>
  <si>
    <t>Play It to the Bone </t>
  </si>
  <si>
    <t>Douglas McGrath</t>
  </si>
  <si>
    <t>I Don't Know How She Does It </t>
  </si>
  <si>
    <t>Piranha 3D </t>
  </si>
  <si>
    <t>Beyond the Sea </t>
  </si>
  <si>
    <t>Meet the Deedles </t>
  </si>
  <si>
    <t>Richard Williams</t>
  </si>
  <si>
    <t>The Princess and the Cobbler </t>
  </si>
  <si>
    <t>Mary McGuckian</t>
  </si>
  <si>
    <t>The Bridge of San Luis Rey </t>
  </si>
  <si>
    <t>Faster </t>
  </si>
  <si>
    <t>Howl's Moving Castle 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</si>
  <si>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</si>
  <si>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</si>
  <si>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</si>
  <si>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</si>
  <si>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</si>
  <si>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</si>
  <si>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</si>
  <si>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Pitch Black </t>
  </si>
  <si>
    <t>Someone Like You... </t>
  </si>
  <si>
    <t>Her </t>
  </si>
  <si>
    <t>Joy Ride </t>
  </si>
  <si>
    <t>Jonathan Newman</t>
  </si>
  <si>
    <t>The Adventurer: The Curse of the Midas Box </t>
  </si>
  <si>
    <t>Anywhere But Here </t>
  </si>
  <si>
    <t>Michael Dinner</t>
  </si>
  <si>
    <t>The Crew </t>
  </si>
  <si>
    <t>Haywire </t>
  </si>
  <si>
    <t>Joseph Sargent</t>
  </si>
  <si>
    <t>Jaws: The Revenge </t>
  </si>
  <si>
    <t>Jerry Zaks</t>
  </si>
  <si>
    <t>Marvin's Room </t>
  </si>
  <si>
    <t>Fred Durst</t>
  </si>
  <si>
    <t>The Longshots </t>
  </si>
  <si>
    <t>The End of the Affair </t>
  </si>
  <si>
    <t>Harley Davidson and the Marlboro Man </t>
  </si>
  <si>
    <t>In the Valley of Elah </t>
  </si>
  <si>
    <t>Anne Fontaine</t>
  </si>
  <si>
    <t>Coco Before Chanel </t>
  </si>
  <si>
    <t>Jon Cassar</t>
  </si>
  <si>
    <t>Forsaken </t>
  </si>
  <si>
    <t>Chéri </t>
  </si>
  <si>
    <t>Mira Nair</t>
  </si>
  <si>
    <t>Vanity Fair </t>
  </si>
  <si>
    <t>Bodyguards and Assassins </t>
  </si>
  <si>
    <t>1408 </t>
  </si>
  <si>
    <t>Mel Brooks</t>
  </si>
  <si>
    <t>Spaceballs </t>
  </si>
  <si>
    <t>Russell Crowe</t>
  </si>
  <si>
    <t>The Water Diviner </t>
  </si>
  <si>
    <t>Ghost 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</si>
  <si>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</si>
  <si>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</si>
  <si>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</si>
  <si>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</si>
  <si>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</si>
  <si>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</si>
  <si>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Gandhi </t>
  </si>
  <si>
    <t>The Hundred-Foot Journey </t>
  </si>
  <si>
    <t>The Net </t>
  </si>
  <si>
    <t>Jessie Nelson</t>
  </si>
  <si>
    <t>I Am Sam </t>
  </si>
  <si>
    <t>Christopher Spencer</t>
  </si>
  <si>
    <t>Son of God </t>
  </si>
  <si>
    <t>Underworld </t>
  </si>
  <si>
    <t>Derailed </t>
  </si>
  <si>
    <t>The Informant! </t>
  </si>
  <si>
    <t>Shadowlands </t>
  </si>
  <si>
    <t>Mike Bigelow</t>
  </si>
  <si>
    <t>Deuce Bigalow: European Gigolo </t>
  </si>
  <si>
    <t>Delivery Man </t>
  </si>
  <si>
    <t>Thriller</t>
  </si>
  <si>
    <t>Our Kind of Traitor </t>
  </si>
  <si>
    <t>Saving Silverman </t>
  </si>
  <si>
    <t>Diary of a Wimpy Kid: Dog Days </t>
  </si>
  <si>
    <t>Summer of Sam </t>
  </si>
  <si>
    <t>Jay and Silent Bob Strike Back </t>
  </si>
  <si>
    <t>Daniel Sackheim</t>
  </si>
  <si>
    <t>The Glass House </t>
  </si>
  <si>
    <t>Hail, Caesar! </t>
  </si>
  <si>
    <t>Harry Elfont</t>
  </si>
  <si>
    <t>Josie and the Pussycats </t>
  </si>
  <si>
    <t>Homefront </t>
  </si>
  <si>
    <t>Uli Edel</t>
  </si>
  <si>
    <t>The Little Vampire </t>
  </si>
  <si>
    <t>I Heart Huckabees </t>
  </si>
  <si>
    <t>Fred Dekker</t>
  </si>
  <si>
    <t>RoboCop 3 </t>
  </si>
  <si>
    <t>Brian Trenchard-Smith</t>
  </si>
  <si>
    <t>Megiddo: The Omega Code 2 </t>
  </si>
  <si>
    <t>Blake Edwards</t>
  </si>
  <si>
    <t>Darling Lili </t>
  </si>
  <si>
    <t>Dudley Do-Right </t>
  </si>
  <si>
    <t>The Transporter Refueled </t>
  </si>
  <si>
    <t>Laurence Dunmore</t>
  </si>
  <si>
    <t>The Libertine </t>
  </si>
  <si>
    <t>Black Book </t>
  </si>
  <si>
    <t>Dutch</t>
  </si>
  <si>
    <t>Christian Carion</t>
  </si>
  <si>
    <t>Joyeux Noel </t>
  </si>
  <si>
    <t>David Palmer</t>
  </si>
  <si>
    <t>Hit and Run </t>
  </si>
  <si>
    <t>Mad Money </t>
  </si>
  <si>
    <t>Rowan Joffe</t>
  </si>
  <si>
    <t>Before I Go to Sleep </t>
  </si>
  <si>
    <t>Sorcerer </t>
  </si>
  <si>
    <t>John Curran</t>
  </si>
  <si>
    <t>Stone </t>
  </si>
  <si>
    <t>Molière </t>
  </si>
  <si>
    <t>Out of the Furnace </t>
  </si>
  <si>
    <t>Michael Clayton </t>
  </si>
  <si>
    <t>My Fellow Americans </t>
  </si>
  <si>
    <t>Arlington Road </t>
  </si>
  <si>
    <t>Juan José Campanella</t>
  </si>
  <si>
    <t>Underdogs </t>
  </si>
  <si>
    <t>To Rome with Love </t>
  </si>
  <si>
    <t>Firefox </t>
  </si>
  <si>
    <t>Trey Parker</t>
  </si>
  <si>
    <t>South Park: Bigger Longer &amp; Uncut </t>
  </si>
  <si>
    <t>Death at a Funeral </t>
  </si>
  <si>
    <t>Stuart Gillard</t>
  </si>
  <si>
    <t>Teenage Mutant Ninja Turtles III </t>
  </si>
  <si>
    <t>Hardball </t>
  </si>
  <si>
    <t>Silver Linings Playbook </t>
  </si>
  <si>
    <t>Freedom Writers </t>
  </si>
  <si>
    <t>For Colored Girls </t>
  </si>
  <si>
    <t>The Transporter </t>
  </si>
  <si>
    <t>Never Back Down </t>
  </si>
  <si>
    <t>Katt Shea</t>
  </si>
  <si>
    <t>The Rage: Carrie 2 </t>
  </si>
  <si>
    <t>Away We Go </t>
  </si>
  <si>
    <t>Joshua Michael Stern</t>
  </si>
  <si>
    <t>Swing Vote </t>
  </si>
  <si>
    <t>Moonlight Mile </t>
  </si>
  <si>
    <t>Tomas Alfredson</t>
  </si>
  <si>
    <t>Tinker Tailor Soldier Spy </t>
  </si>
  <si>
    <t>John Duigan</t>
  </si>
  <si>
    <t>Molly </t>
  </si>
  <si>
    <t>The Beaver </t>
  </si>
  <si>
    <t>Colin Higgins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</si>
  <si>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</si>
  <si>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</si>
  <si>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</si>
  <si>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</si>
  <si>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</si>
  <si>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Jim Sonzero</t>
  </si>
  <si>
    <t>Pulse </t>
  </si>
  <si>
    <t>Beverly Hills Cop II </t>
  </si>
  <si>
    <t>Bringing Down the House </t>
  </si>
  <si>
    <t>The Silence of the Lambs </t>
  </si>
  <si>
    <t>Penelope Spheeris</t>
  </si>
  <si>
    <t>Wayne's World </t>
  </si>
  <si>
    <t>Jeff Tremaine</t>
  </si>
  <si>
    <t>Jackass 3D </t>
  </si>
  <si>
    <t>Jeannot Szwarc</t>
  </si>
  <si>
    <t>Jaws 2 </t>
  </si>
  <si>
    <t>Beverly Hills Chihuahua 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</si>
  <si>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</si>
  <si>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</si>
  <si>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</si>
  <si>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</si>
  <si>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</si>
  <si>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</si>
  <si>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</si>
  <si>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Holes </t>
  </si>
  <si>
    <t>The Last Song </t>
  </si>
  <si>
    <t>Steve McQueen</t>
  </si>
  <si>
    <t>12 Years a Slave </t>
  </si>
  <si>
    <t>Drumline </t>
  </si>
  <si>
    <t>Why Did I Get Married Too? </t>
  </si>
  <si>
    <t>Edward Scissorhands </t>
  </si>
  <si>
    <t>Thea Sharrock</t>
  </si>
  <si>
    <t>Me Before You </t>
  </si>
  <si>
    <t>Madea's Witness Protection </t>
  </si>
  <si>
    <t>The French Connection </t>
  </si>
  <si>
    <t>Jon Lucas</t>
  </si>
  <si>
    <t>Bad Moms </t>
  </si>
  <si>
    <t>Aaron Seltzer</t>
  </si>
  <si>
    <t>Date Movie </t>
  </si>
  <si>
    <t>Robin Budd</t>
  </si>
  <si>
    <t>Return to Never Land </t>
  </si>
  <si>
    <t>Ava DuVernay</t>
  </si>
  <si>
    <t>Selma </t>
  </si>
  <si>
    <t>Steve Trenbirth</t>
  </si>
  <si>
    <t>The Jungle Book 2 </t>
  </si>
  <si>
    <t>Boogeyman </t>
  </si>
  <si>
    <t>Mennan Yapo</t>
  </si>
  <si>
    <t>Premonition </t>
  </si>
  <si>
    <t>Jun Falkenstein</t>
  </si>
  <si>
    <t>The Tigger Movie </t>
  </si>
  <si>
    <t>Orphan </t>
  </si>
  <si>
    <t>Max </t>
  </si>
  <si>
    <t>Epic Movie </t>
  </si>
  <si>
    <t>Spotlight </t>
  </si>
  <si>
    <t>Lakeview Terrace </t>
  </si>
  <si>
    <t>Takashi Shimizu</t>
  </si>
  <si>
    <t>The Grudge 2 </t>
  </si>
  <si>
    <t>How Stella Got Her Groove Back </t>
  </si>
  <si>
    <t>Bill &amp; Ted's Bogus Journey </t>
  </si>
  <si>
    <t>Man of the Year </t>
  </si>
  <si>
    <t>Gary Nelson</t>
  </si>
  <si>
    <t>The Black Hole </t>
  </si>
  <si>
    <t>Anton Corbijn</t>
  </si>
  <si>
    <t>The American </t>
  </si>
  <si>
    <t>Gregory Nava</t>
  </si>
  <si>
    <t>Selena </t>
  </si>
  <si>
    <t>Vampires Suck </t>
  </si>
  <si>
    <t>Babel </t>
  </si>
  <si>
    <t>This Is Where I Leave You </t>
  </si>
  <si>
    <t>John Patrick Shanley</t>
  </si>
  <si>
    <t>Doubt </t>
  </si>
  <si>
    <t>Team America: World Police </t>
  </si>
  <si>
    <t>Texas Chainsaw 3D </t>
  </si>
  <si>
    <t>Copycat </t>
  </si>
  <si>
    <t>Scary Movie 5 </t>
  </si>
  <si>
    <t>Joshua Logan</t>
  </si>
  <si>
    <t>Paint Your Wagon </t>
  </si>
  <si>
    <t>Milk </t>
  </si>
  <si>
    <t>Risen </t>
  </si>
  <si>
    <t>Steve Beck</t>
  </si>
  <si>
    <t>Ghost Ship </t>
  </si>
  <si>
    <t>Todd Strauss-Schulson</t>
  </si>
  <si>
    <t>A Very Harold &amp; Kumar 3D Christmas </t>
  </si>
  <si>
    <t>John McNaughton</t>
  </si>
  <si>
    <t>Wild Things </t>
  </si>
  <si>
    <t>Nelson McCormick</t>
  </si>
  <si>
    <t>The Stepfather </t>
  </si>
  <si>
    <t>The Debt </t>
  </si>
  <si>
    <t>High Fidelity </t>
  </si>
  <si>
    <t>Eric Valette</t>
  </si>
  <si>
    <t>One Missed Call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</si>
  <si>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</si>
  <si>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</si>
  <si>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</si>
  <si>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</si>
  <si>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</si>
  <si>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</si>
  <si>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Andrew Fleming</t>
  </si>
  <si>
    <t>Nancy Drew </t>
  </si>
  <si>
    <t>Michael Spierig</t>
  </si>
  <si>
    <t>Daybreakers </t>
  </si>
  <si>
    <t>Jim Field Smith</t>
  </si>
  <si>
    <t>She's Out of My League </t>
  </si>
  <si>
    <t>Thomas Bezucha</t>
  </si>
  <si>
    <t>Monte Carlo </t>
  </si>
  <si>
    <t>William Brent Bell</t>
  </si>
  <si>
    <t>Stay Alive </t>
  </si>
  <si>
    <t>Quigley Down Under </t>
  </si>
  <si>
    <t>Anthony Bell</t>
  </si>
  <si>
    <t>Alpha and Omega </t>
  </si>
  <si>
    <t>The Covenant </t>
  </si>
  <si>
    <t>Jessica Bendinger</t>
  </si>
  <si>
    <t>Stick It </t>
  </si>
  <si>
    <t>Shorts </t>
  </si>
  <si>
    <t>To Die For </t>
  </si>
  <si>
    <t>Henry Joost</t>
  </si>
  <si>
    <t>Nerve </t>
  </si>
  <si>
    <t>Ed Harris</t>
  </si>
  <si>
    <t>Appaloosa </t>
  </si>
  <si>
    <t>Vampires </t>
  </si>
  <si>
    <t>Alfred Hitchcock</t>
  </si>
  <si>
    <t>Psycho </t>
  </si>
  <si>
    <t>My Best Friend's Girl </t>
  </si>
  <si>
    <t>Shana Feste</t>
  </si>
  <si>
    <t>Endless Love </t>
  </si>
  <si>
    <t>Georgia Rule </t>
  </si>
  <si>
    <t>Steve Rash</t>
  </si>
  <si>
    <t>Under the Rainbow </t>
  </si>
  <si>
    <t>Ladyhawke </t>
  </si>
  <si>
    <t>Simon Birch </t>
  </si>
  <si>
    <t>Mike Binder</t>
  </si>
  <si>
    <t>Reign Over Me </t>
  </si>
  <si>
    <t>Into the Wild </t>
  </si>
  <si>
    <t>School for Scoundrels </t>
  </si>
  <si>
    <t>Michael J. Bassett</t>
  </si>
  <si>
    <t>Silent Hill: Revelation 3D </t>
  </si>
  <si>
    <t>From Dusk Till Dawn </t>
  </si>
  <si>
    <t>Frank Nissen</t>
  </si>
  <si>
    <t>Pooh's Heffalump Movie </t>
  </si>
  <si>
    <t>Home for the Holidays </t>
  </si>
  <si>
    <t>Stephen Chow</t>
  </si>
  <si>
    <t>Kung Fu Hustle </t>
  </si>
  <si>
    <t>Peter Hastings</t>
  </si>
  <si>
    <t>The Country Bears </t>
  </si>
  <si>
    <t>The Kite Runner </t>
  </si>
  <si>
    <t>Dari</t>
  </si>
  <si>
    <t>21 Grams </t>
  </si>
  <si>
    <t>Paul Abascal</t>
  </si>
  <si>
    <t>Paparazzi </t>
  </si>
  <si>
    <t>Chris Koch</t>
  </si>
  <si>
    <t>A Guy Thing </t>
  </si>
  <si>
    <t>Amy Heckerling</t>
  </si>
  <si>
    <t>Loser </t>
  </si>
  <si>
    <t>Capitalism: A Love Story </t>
  </si>
  <si>
    <t>George Stevens</t>
  </si>
  <si>
    <t>The Greatest Story Ever Told </t>
  </si>
  <si>
    <t>Billy Ray</t>
  </si>
  <si>
    <t>Secret in Their Eyes </t>
  </si>
  <si>
    <t>Disaster Movie </t>
  </si>
  <si>
    <t>Armored </t>
  </si>
  <si>
    <t>The Man Who Knew Too Little </t>
  </si>
  <si>
    <t>Mark Mylod</t>
  </si>
  <si>
    <t>What's Your Number? </t>
  </si>
  <si>
    <t>James Mather</t>
  </si>
  <si>
    <t>Lockout </t>
  </si>
  <si>
    <t>Envy </t>
  </si>
  <si>
    <t>Crank: High Voltage </t>
  </si>
  <si>
    <t>Bullets Over Broadway </t>
  </si>
  <si>
    <t>Michael O. Sajbel</t>
  </si>
  <si>
    <t>One Night with the King </t>
  </si>
  <si>
    <t>The Quiet American </t>
  </si>
  <si>
    <t>The Weather Man </t>
  </si>
  <si>
    <t>Undisputed </t>
  </si>
  <si>
    <t>Ghost Town </t>
  </si>
  <si>
    <t>12 Rounds </t>
  </si>
  <si>
    <t>Nick Gomez</t>
  </si>
  <si>
    <t>Let Me In </t>
  </si>
  <si>
    <t>Charles T. Kanganis</t>
  </si>
  <si>
    <t>3 Ninjas Kick Back </t>
  </si>
  <si>
    <t>Be Kind Rewind </t>
  </si>
  <si>
    <t>Christopher Guest</t>
  </si>
  <si>
    <t>Mrs Henderson Presents </t>
  </si>
  <si>
    <t>Triple 9 </t>
  </si>
  <si>
    <t>Deconstructing Harry </t>
  </si>
  <si>
    <t>Damon Santostefano</t>
  </si>
  <si>
    <t>Three to Tango </t>
  </si>
  <si>
    <t>Burnt </t>
  </si>
  <si>
    <t>We're No Angels </t>
  </si>
  <si>
    <t>Everyone Says I Love You </t>
  </si>
  <si>
    <t>Death Sentence </t>
  </si>
  <si>
    <t>Everybody's Fine </t>
  </si>
  <si>
    <t>Bob Clark</t>
  </si>
  <si>
    <t>Superbabies: Baby Geniuses 2 </t>
  </si>
  <si>
    <t>The Man </t>
  </si>
  <si>
    <t>Code Name: The Cleaner </t>
  </si>
  <si>
    <t>Connie and Carla </t>
  </si>
  <si>
    <t>Sweet Charity </t>
  </si>
  <si>
    <t>Inherent Vice </t>
  </si>
  <si>
    <t>Dave Borthwick</t>
  </si>
  <si>
    <t>Doogal </t>
  </si>
  <si>
    <t>Benson Lee</t>
  </si>
  <si>
    <t>Battle of the Year </t>
  </si>
  <si>
    <t>An American Carol </t>
  </si>
  <si>
    <t>Machete Kills </t>
  </si>
  <si>
    <t>Glen Morgan</t>
  </si>
  <si>
    <t>Willard </t>
  </si>
  <si>
    <t>Strange Wilderness </t>
  </si>
  <si>
    <t>Mike Leigh</t>
  </si>
  <si>
    <t>Topsy-Turvy </t>
  </si>
  <si>
    <t>Alejandro Monteverde</t>
  </si>
  <si>
    <t>Little Boy </t>
  </si>
  <si>
    <t>A Dangerous Method </t>
  </si>
  <si>
    <t>A Scanner Darkly </t>
  </si>
  <si>
    <t>Chasing Mavericks </t>
  </si>
  <si>
    <t>Alone in the Dark </t>
  </si>
  <si>
    <t>Bandslam </t>
  </si>
  <si>
    <t>Jonathan Glazer</t>
  </si>
  <si>
    <t>Birth </t>
  </si>
  <si>
    <t>J.C. Chandor</t>
  </si>
  <si>
    <t>A Most Violent Year </t>
  </si>
  <si>
    <t>Passchendaele </t>
  </si>
  <si>
    <t>Marc Abraham</t>
  </si>
  <si>
    <t>Flash of Genius </t>
  </si>
  <si>
    <t>Todd Haynes</t>
  </si>
  <si>
    <t>I'm Not There. </t>
  </si>
  <si>
    <t>Mabrouk El Mechri</t>
  </si>
  <si>
    <t>The Cold Light of Day </t>
  </si>
  <si>
    <t>The Brothers Bloom </t>
  </si>
  <si>
    <t>Charlie Kaufman</t>
  </si>
  <si>
    <t>Synecdoche, New York </t>
  </si>
  <si>
    <t>Princess Mononoke </t>
  </si>
  <si>
    <t>Bon voyage </t>
  </si>
  <si>
    <t>Nancy Walker</t>
  </si>
  <si>
    <t>Can't Stop the Music </t>
  </si>
  <si>
    <t>The Proposition </t>
  </si>
  <si>
    <t>Angelo Pizzo</t>
  </si>
  <si>
    <t>Courage </t>
  </si>
  <si>
    <t>Marci X </t>
  </si>
  <si>
    <t>Equilibrium </t>
  </si>
  <si>
    <t>The Children of Huang Shi </t>
  </si>
  <si>
    <t>The Yards </t>
  </si>
  <si>
    <t>Matthew Diamond</t>
  </si>
  <si>
    <t>The Oogieloves in the Big Balloon Adventure </t>
  </si>
  <si>
    <t>By the Sea </t>
  </si>
  <si>
    <t>Katsuhiro Ôtomo</t>
  </si>
  <si>
    <t>Steamboy </t>
  </si>
  <si>
    <t>David Anspaugh</t>
  </si>
  <si>
    <t>The Game of Their Lives </t>
  </si>
  <si>
    <t>Andrew Jarecki</t>
  </si>
  <si>
    <t>All Good Things </t>
  </si>
  <si>
    <t>Rapa Nui </t>
  </si>
  <si>
    <t>CJ7 </t>
  </si>
  <si>
    <t>Les couloirs du temps: Les visiteurs II </t>
  </si>
  <si>
    <t>Dylan Dog: Dead of Night </t>
  </si>
  <si>
    <t>Daniel Algrant</t>
  </si>
  <si>
    <t>People I Know </t>
  </si>
  <si>
    <t>The Tempest </t>
  </si>
  <si>
    <t>Regression </t>
  </si>
  <si>
    <t>Sammo Kam-Bo Hung</t>
  </si>
  <si>
    <t>Three Kingdoms: Resurrection of the Dragon </t>
  </si>
  <si>
    <t>Mike Barker</t>
  </si>
  <si>
    <t>Shattered </t>
  </si>
  <si>
    <t>Wayne Thornley</t>
  </si>
  <si>
    <t>Zambezia </t>
  </si>
  <si>
    <t>Gnana Rajasekaran</t>
  </si>
  <si>
    <t>Ramanujan </t>
  </si>
  <si>
    <t>Tom Walsh</t>
  </si>
  <si>
    <t>Animation</t>
  </si>
  <si>
    <t>Dwegons and Leprechauns </t>
  </si>
  <si>
    <t>Survivor </t>
  </si>
  <si>
    <t>Scott Walker</t>
  </si>
  <si>
    <t>The Frozen Ground </t>
  </si>
  <si>
    <t>The Painted Veil </t>
  </si>
  <si>
    <t>The Baader Meinhof Complex </t>
  </si>
  <si>
    <t>Dances with Wolves </t>
  </si>
  <si>
    <t>Bad Teacher </t>
  </si>
  <si>
    <t>Sea of Love </t>
  </si>
  <si>
    <t>Mark Rosman</t>
  </si>
  <si>
    <t>A Cinderella Story </t>
  </si>
  <si>
    <t>Scream </t>
  </si>
  <si>
    <t>Thir13en Ghosts </t>
  </si>
  <si>
    <t>The Shining </t>
  </si>
  <si>
    <t>Back to the Future </t>
  </si>
  <si>
    <t>House on Haunted Hill </t>
  </si>
  <si>
    <t>I Can Do Bad All by Myself </t>
  </si>
  <si>
    <t>Rob Hawk</t>
  </si>
  <si>
    <t>Fight Valley </t>
  </si>
  <si>
    <t>The Switch </t>
  </si>
  <si>
    <t>Just Married </t>
  </si>
  <si>
    <t>The Devil's Double </t>
  </si>
  <si>
    <t>Britt Allcroft</t>
  </si>
  <si>
    <t>Thomas and the Magic Railroad </t>
  </si>
  <si>
    <t>The Crazies </t>
  </si>
  <si>
    <t>Spirited Away </t>
  </si>
  <si>
    <t>Alan Yuen</t>
  </si>
  <si>
    <t>Firestorm </t>
  </si>
  <si>
    <t>The Bounty </t>
  </si>
  <si>
    <t>Brian Percival</t>
  </si>
  <si>
    <t>The Book Thief </t>
  </si>
  <si>
    <t>Sex Drive </t>
  </si>
  <si>
    <t>Anand Tucker</t>
  </si>
  <si>
    <t>Leap Year </t>
  </si>
  <si>
    <t>Anthony Mann</t>
  </si>
  <si>
    <t>The Fall of the Roman Empire </t>
  </si>
  <si>
    <t>Michael Dowse</t>
  </si>
  <si>
    <t>Take Me Home Tonight </t>
  </si>
  <si>
    <t>Daniel Barnz</t>
  </si>
  <si>
    <t>Won't Back Down </t>
  </si>
  <si>
    <t>Emile Ardolino</t>
  </si>
  <si>
    <t>The Nutcracker </t>
  </si>
  <si>
    <t>Robert Altman</t>
  </si>
  <si>
    <t>Kansas City </t>
  </si>
  <si>
    <t>James Schamus</t>
  </si>
  <si>
    <t>Indignation </t>
  </si>
  <si>
    <t>Hebrew</t>
  </si>
  <si>
    <t>Andrew Douglas</t>
  </si>
  <si>
    <t>The Amityville Horror </t>
  </si>
  <si>
    <t>Adaptation. </t>
  </si>
  <si>
    <t>Land of the Dead </t>
  </si>
  <si>
    <t>Out of Inferno </t>
  </si>
  <si>
    <t>Chinese</t>
  </si>
  <si>
    <t>Fear and Loathing in Las Vegas </t>
  </si>
  <si>
    <t>Ricky Gervais</t>
  </si>
  <si>
    <t>The Invention of Lying 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</si>
  <si>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</si>
  <si>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</si>
  <si>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</si>
  <si>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</si>
  <si>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</si>
  <si>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</si>
  <si>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</si>
  <si>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</si>
  <si>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Vic Armstrong</t>
  </si>
  <si>
    <t>Left Behind </t>
  </si>
  <si>
    <t>The Family Stone </t>
  </si>
  <si>
    <t>Barbershop 2: Back in Business </t>
  </si>
  <si>
    <t>Terry Zwigoff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</si>
  <si>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</si>
  <si>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</si>
  <si>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</si>
  <si>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</si>
  <si>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</si>
  <si>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Amadeus </t>
  </si>
  <si>
    <t>Prom Night </t>
  </si>
  <si>
    <t>Mean Girls </t>
  </si>
  <si>
    <t>Audrey Wells</t>
  </si>
  <si>
    <t>Under the Tuscan Sun </t>
  </si>
  <si>
    <t>Gosford Park </t>
  </si>
  <si>
    <t>Peggy Sue Got Married </t>
  </si>
  <si>
    <t>Birdman or (The Unexpected Virtue of Ignorance) </t>
  </si>
  <si>
    <t>Blue Jasmine </t>
  </si>
  <si>
    <t>United 93 </t>
  </si>
  <si>
    <t>Honey </t>
  </si>
  <si>
    <t>Rick Friedberg</t>
  </si>
  <si>
    <t>Spy Hard </t>
  </si>
  <si>
    <t>The Fog </t>
  </si>
  <si>
    <t>Sean McNamara</t>
  </si>
  <si>
    <t>Soul Surfer </t>
  </si>
  <si>
    <t>Catch-22 </t>
  </si>
  <si>
    <t>Jody Hill</t>
  </si>
  <si>
    <t>Observe and Report </t>
  </si>
  <si>
    <t>Conan the Destroyer </t>
  </si>
  <si>
    <t>Raging Bull </t>
  </si>
  <si>
    <t>Brandon Camp</t>
  </si>
  <si>
    <t>Love Happens </t>
  </si>
  <si>
    <t>Young Sherlock Holmes </t>
  </si>
  <si>
    <t>Kevin Tancharoen</t>
  </si>
  <si>
    <t>Fame </t>
  </si>
  <si>
    <t>127 Hours </t>
  </si>
  <si>
    <t>Small Time Crooks </t>
  </si>
  <si>
    <t>Nicholas Hytner</t>
  </si>
  <si>
    <t>Center Stage </t>
  </si>
  <si>
    <t>Love the Coopers </t>
  </si>
  <si>
    <t>Bart Freundlich</t>
  </si>
  <si>
    <t>Catch That Kid </t>
  </si>
  <si>
    <t>Life as a House </t>
  </si>
  <si>
    <t>Steve Jobs </t>
  </si>
  <si>
    <t>I Love You, Beth Cooper </t>
  </si>
  <si>
    <t>Youth in Revolt </t>
  </si>
  <si>
    <t>William A. Fraker</t>
  </si>
  <si>
    <t>The Legend of the Lone Ranger </t>
  </si>
  <si>
    <t>John Boorman</t>
  </si>
  <si>
    <t>The Tailor of Panama </t>
  </si>
  <si>
    <t>Blow Out </t>
  </si>
  <si>
    <t>Courtney Solomon</t>
  </si>
  <si>
    <t>Getaway </t>
  </si>
  <si>
    <t>The Ice Storm </t>
  </si>
  <si>
    <t>And So It Goes </t>
  </si>
  <si>
    <t>Jeff Kanew</t>
  </si>
  <si>
    <t>Troop Beverly Hills </t>
  </si>
  <si>
    <t>István Szabó</t>
  </si>
  <si>
    <t>Being Julia </t>
  </si>
  <si>
    <t>9½ Weeks </t>
  </si>
  <si>
    <t>Matthew Robbins</t>
  </si>
  <si>
    <t>Dragonslayer </t>
  </si>
  <si>
    <t>The Last Station </t>
  </si>
  <si>
    <t>Ed Wood </t>
  </si>
  <si>
    <t>Labor Day </t>
  </si>
  <si>
    <t>Mongol: The Rise of Genghis Khan </t>
  </si>
  <si>
    <t>Mongolian</t>
  </si>
  <si>
    <t>RocknRolla </t>
  </si>
  <si>
    <t>Hal Needham</t>
  </si>
  <si>
    <t>Megaforce </t>
  </si>
  <si>
    <t>Hamlet </t>
  </si>
  <si>
    <t>Mao's Last Dancer </t>
  </si>
  <si>
    <t>Jeff Nichols</t>
  </si>
  <si>
    <t>Midnight Special </t>
  </si>
  <si>
    <t>Anything Else </t>
  </si>
  <si>
    <t>Jonathan Teplitzky</t>
  </si>
  <si>
    <t>The Railway Man </t>
  </si>
  <si>
    <t>Michael Haneke</t>
  </si>
  <si>
    <t>The White Ribbon </t>
  </si>
  <si>
    <t>Restoration </t>
  </si>
  <si>
    <t>Mike Marvin</t>
  </si>
  <si>
    <t>The Wraith </t>
  </si>
  <si>
    <t>The Salton Sea </t>
  </si>
  <si>
    <t>Music</t>
  </si>
  <si>
    <t>Metallica Through the Never </t>
  </si>
  <si>
    <t>Gregor Jordan</t>
  </si>
  <si>
    <t>The Informers </t>
  </si>
  <si>
    <t>Tran Anh Hung</t>
  </si>
  <si>
    <t>I Come with the Rain </t>
  </si>
  <si>
    <t>Lance Hool</t>
  </si>
  <si>
    <t>One Man's Hero </t>
  </si>
  <si>
    <t>Day of the Dead </t>
  </si>
  <si>
    <t>I Am Wrath </t>
  </si>
  <si>
    <t>Christian Volckman</t>
  </si>
  <si>
    <t>Renaissance </t>
  </si>
  <si>
    <t>Red Sonja </t>
  </si>
  <si>
    <t>Rodrigo Cortés</t>
  </si>
  <si>
    <t>Red Lights </t>
  </si>
  <si>
    <t>Superbad </t>
  </si>
  <si>
    <t>Madea Goes to Jail </t>
  </si>
  <si>
    <t>David Hayter</t>
  </si>
  <si>
    <t>Wolves </t>
  </si>
  <si>
    <t>Step Up 2: The Streets </t>
  </si>
  <si>
    <t>Cory Edwards</t>
  </si>
  <si>
    <t>Hoodwinked! </t>
  </si>
  <si>
    <t>Terry George</t>
  </si>
  <si>
    <t>Hotel Rwanda </t>
  </si>
  <si>
    <t>Xavier Gens</t>
  </si>
  <si>
    <t>Hitman </t>
  </si>
  <si>
    <t>Kasi Lemmons</t>
  </si>
  <si>
    <t>Black Nativity </t>
  </si>
  <si>
    <t>Vondie Curtis-Hall</t>
  </si>
  <si>
    <t>Brian A Miller</t>
  </si>
  <si>
    <t>The Prince </t>
  </si>
  <si>
    <t>Matt Dillon</t>
  </si>
  <si>
    <t>City of Ghosts </t>
  </si>
  <si>
    <t>The Others </t>
  </si>
  <si>
    <t>Aliens </t>
  </si>
  <si>
    <t>George Cukor</t>
  </si>
  <si>
    <t>My Fair Lady </t>
  </si>
  <si>
    <t>I Know What You Did Last Summer </t>
  </si>
  <si>
    <t>Let's Be Cops </t>
  </si>
  <si>
    <t>Sideways </t>
  </si>
  <si>
    <t>Beerfest </t>
  </si>
  <si>
    <t>Halloween </t>
  </si>
  <si>
    <t>John Hoffman</t>
  </si>
  <si>
    <t>Good Boy! </t>
  </si>
  <si>
    <t>The Best Man Holiday </t>
  </si>
  <si>
    <t>Smokin' Aces </t>
  </si>
  <si>
    <t>Kevin Greutert</t>
  </si>
  <si>
    <t>Saw 3D: The Final Chapter </t>
  </si>
  <si>
    <t>40 Days and 40 Nights </t>
  </si>
  <si>
    <t>John Fortenberry</t>
  </si>
  <si>
    <t>A Night at the Roxbury </t>
  </si>
  <si>
    <t>Beastly </t>
  </si>
  <si>
    <t>The Hills Have Eyes </t>
  </si>
  <si>
    <t>Dickie Roberts: Former Child Star </t>
  </si>
  <si>
    <t>McFarland, USA </t>
  </si>
  <si>
    <t>Erik White</t>
  </si>
  <si>
    <t>Lottery Ticket </t>
  </si>
  <si>
    <t>Chris Robinson</t>
  </si>
  <si>
    <t>ATL </t>
  </si>
  <si>
    <t>Jason Moore</t>
  </si>
  <si>
    <t>Pitch Perfect </t>
  </si>
  <si>
    <t>Summer Catch </t>
  </si>
  <si>
    <t>A Simple Plan </t>
  </si>
  <si>
    <t>Robert Harmon</t>
  </si>
  <si>
    <t>They </t>
  </si>
  <si>
    <t>Trent Cooper</t>
  </si>
  <si>
    <t>Larry the Cable Guy: Health Inspector </t>
  </si>
  <si>
    <t>Gary Halvorson</t>
  </si>
  <si>
    <t>The Adventures of Elmo in Grouchland </t>
  </si>
  <si>
    <t>Brooklyn's Finest </t>
  </si>
  <si>
    <t>Nicholas Ray</t>
  </si>
  <si>
    <t>55 Days at Peking </t>
  </si>
  <si>
    <t>Fede Alvarez</t>
  </si>
  <si>
    <t>Evil Dead </t>
  </si>
  <si>
    <t>My Life in Ruins </t>
  </si>
  <si>
    <t>American Dreamz </t>
  </si>
  <si>
    <t>Sidney J. Furie</t>
  </si>
  <si>
    <t>Superman IV: The Quest for Peace </t>
  </si>
  <si>
    <t>Ian Iqbal Rashid</t>
  </si>
  <si>
    <t>How She Move </t>
  </si>
  <si>
    <t>Wayne Kramer</t>
  </si>
  <si>
    <t>Running Scared </t>
  </si>
  <si>
    <t>Rowdy Herrington</t>
  </si>
  <si>
    <t>Bobby Jones: Stroke of Genius </t>
  </si>
  <si>
    <t>Jim Goddard</t>
  </si>
  <si>
    <t>Shanghai Surprise </t>
  </si>
  <si>
    <t>The Illusionist </t>
  </si>
  <si>
    <t>Noel Marshall</t>
  </si>
  <si>
    <t>Roar </t>
  </si>
  <si>
    <t>Veronica Guerin </t>
  </si>
  <si>
    <t>Escobar: Paradise Lost </t>
  </si>
  <si>
    <t>Southland Tales </t>
  </si>
  <si>
    <t>Guillaume Ivernel</t>
  </si>
  <si>
    <t>Dragon Hunters </t>
  </si>
  <si>
    <t>Jack Smight</t>
  </si>
  <si>
    <t>Sci-Fi</t>
  </si>
  <si>
    <t>Damnation Alley </t>
  </si>
  <si>
    <t>Todd Lincoln</t>
  </si>
  <si>
    <t>The Apparition </t>
  </si>
  <si>
    <t>Howard Zieff</t>
  </si>
  <si>
    <t>My Girl </t>
  </si>
  <si>
    <t>Steven Shainberg</t>
  </si>
  <si>
    <t>Fur: An Imaginary Portrait of Diane Arbus </t>
  </si>
  <si>
    <t>Wall Street </t>
  </si>
  <si>
    <t>Sense and Sensibility </t>
  </si>
  <si>
    <t>Julian Jarrold</t>
  </si>
  <si>
    <t>Becoming Jane </t>
  </si>
  <si>
    <t>Joe Nussbaum</t>
  </si>
  <si>
    <t>Sydney White </t>
  </si>
  <si>
    <t>Vadim Perelman</t>
  </si>
  <si>
    <t>House of Sand and Fog </t>
  </si>
  <si>
    <t>Dead Poets Society </t>
  </si>
  <si>
    <t>Peter Farrelly</t>
  </si>
  <si>
    <t>Dumb &amp; Dumber </t>
  </si>
  <si>
    <t>When Harry Met Sally... </t>
  </si>
  <si>
    <t>The Verdict </t>
  </si>
  <si>
    <t>Road Trip </t>
  </si>
  <si>
    <t>Varsity Blues </t>
  </si>
  <si>
    <t>Michel Hazanavicius</t>
  </si>
  <si>
    <t>The Artist </t>
  </si>
  <si>
    <t>The Unborn </t>
  </si>
  <si>
    <t>Moonrise Kingdom </t>
  </si>
  <si>
    <t>The Texas Chainsaw Massacre: The Beginning </t>
  </si>
  <si>
    <t>Cyrus Nowrasteh</t>
  </si>
  <si>
    <t>The Young Messiah </t>
  </si>
  <si>
    <t>Perry Andelin Blake</t>
  </si>
  <si>
    <t>The Master of Disguise </t>
  </si>
  <si>
    <t>Pan's Labyrinth </t>
  </si>
  <si>
    <t>See Spot Run </t>
  </si>
  <si>
    <t>Baby Boy </t>
  </si>
  <si>
    <t>Christian E. Christiansen</t>
  </si>
  <si>
    <t>The Roommate </t>
  </si>
  <si>
    <t>Joe Dirt </t>
  </si>
  <si>
    <t>Sheldon Lettich</t>
  </si>
  <si>
    <t>Double Impact </t>
  </si>
  <si>
    <t>Joe Cornish</t>
  </si>
  <si>
    <t>Hot Fuzz </t>
  </si>
  <si>
    <t>Diane English</t>
  </si>
  <si>
    <t>The Women </t>
  </si>
  <si>
    <t>Vicky Cristina Barcelona </t>
  </si>
  <si>
    <t>Peter Flinth</t>
  </si>
  <si>
    <t>Arn: The Knight Templar </t>
  </si>
  <si>
    <t>Swedish</t>
  </si>
  <si>
    <t>Robert Iscove</t>
  </si>
  <si>
    <t>Boys and Girls </t>
  </si>
  <si>
    <t>Peter Kosminsky</t>
  </si>
  <si>
    <t>White Oleander </t>
  </si>
  <si>
    <t>Jennifer's Body </t>
  </si>
  <si>
    <t>Drowning Mona </t>
  </si>
  <si>
    <t>Radio Days </t>
  </si>
  <si>
    <t>Allen Coulter</t>
  </si>
  <si>
    <t>Remember Me </t>
  </si>
  <si>
    <t>Clare Kilner</t>
  </si>
  <si>
    <t>How to Deal </t>
  </si>
  <si>
    <t>My Stepmother Is an Alien </t>
  </si>
  <si>
    <t>Philadelphia </t>
  </si>
  <si>
    <t>Josef Rusnak</t>
  </si>
  <si>
    <t>The Thirteenth Floor </t>
  </si>
  <si>
    <t>Lance Rivera</t>
  </si>
  <si>
    <t>The Cookout </t>
  </si>
  <si>
    <t>Ronald Neame</t>
  </si>
  <si>
    <t>Meteor </t>
  </si>
  <si>
    <t>Bruce Paltrow</t>
  </si>
  <si>
    <t>Duets </t>
  </si>
  <si>
    <t>Hollywood Ending </t>
  </si>
  <si>
    <t>Adam Rifkin</t>
  </si>
  <si>
    <t>Detroit Rock City </t>
  </si>
  <si>
    <t>Highlander </t>
  </si>
  <si>
    <t>Susanne Bier</t>
  </si>
  <si>
    <t>Things We Lost in the Fire </t>
  </si>
  <si>
    <t>Kenneth Johnson</t>
  </si>
  <si>
    <t>Steel </t>
  </si>
  <si>
    <t>The Immigrant </t>
  </si>
  <si>
    <t>James Ivory</t>
  </si>
  <si>
    <t>The White Countess </t>
  </si>
  <si>
    <t>Trance </t>
  </si>
  <si>
    <t>Jessy Terrero</t>
  </si>
  <si>
    <t>Soul Plane </t>
  </si>
  <si>
    <t>Welcome to the Sticks </t>
  </si>
  <si>
    <t>Vicente Amorim</t>
  </si>
  <si>
    <t>Good </t>
  </si>
  <si>
    <t>Gaspar Noé</t>
  </si>
  <si>
    <t>Enter the Void </t>
  </si>
  <si>
    <t>Vamps </t>
  </si>
  <si>
    <t>Hachi: A Dog's Tale </t>
  </si>
  <si>
    <t>Jérôme Salle</t>
  </si>
  <si>
    <t>Zulu </t>
  </si>
  <si>
    <t>Tommy Lee Jones</t>
  </si>
  <si>
    <t>The Homesman </t>
  </si>
  <si>
    <t>Jesse Vaughan</t>
  </si>
  <si>
    <t>Juwanna Mann </t>
  </si>
  <si>
    <t>Ararat </t>
  </si>
  <si>
    <t>William Bindley</t>
  </si>
  <si>
    <t>Madison </t>
  </si>
  <si>
    <t>Wayne Beach</t>
  </si>
  <si>
    <t>Slow Burn </t>
  </si>
  <si>
    <t>Gérard Krawczyk</t>
  </si>
  <si>
    <t>Wasabi </t>
  </si>
  <si>
    <t>Slither </t>
  </si>
  <si>
    <t>Beverly Hills Cop </t>
  </si>
  <si>
    <t>Home Alone </t>
  </si>
  <si>
    <t>3 Men and a Baby </t>
  </si>
  <si>
    <t>Tootsie </t>
  </si>
  <si>
    <t>Top Gun </t>
  </si>
  <si>
    <t>Crouching Tiger, Hidden Dragon </t>
  </si>
  <si>
    <t>American Beauty </t>
  </si>
  <si>
    <t>The King's Speech </t>
  </si>
  <si>
    <t>Twins </t>
  </si>
  <si>
    <t>Udayan Prasad</t>
  </si>
  <si>
    <t>The Yellow Handkerchief </t>
  </si>
  <si>
    <t>The Color Purple </t>
  </si>
  <si>
    <t>JK Youn</t>
  </si>
  <si>
    <t>Tidal Wave </t>
  </si>
  <si>
    <t>Korean</t>
  </si>
  <si>
    <t>Morten Tyldum</t>
  </si>
  <si>
    <t>The Imitation Game </t>
  </si>
  <si>
    <t>Private Benjamin </t>
  </si>
  <si>
    <t>Coal Miner's Daughter </t>
  </si>
  <si>
    <t>Diary of a Wimpy Kid </t>
  </si>
  <si>
    <t>Andrés Muschietti</t>
  </si>
  <si>
    <t>Mama </t>
  </si>
  <si>
    <t>National Lampoon's Vacation </t>
  </si>
  <si>
    <t>Bad Grandpa </t>
  </si>
  <si>
    <t>The Queen </t>
  </si>
  <si>
    <t>Beetlejuice </t>
  </si>
  <si>
    <t>Why Did I Get Married? </t>
  </si>
  <si>
    <t>Gillian Armstrong</t>
  </si>
  <si>
    <t>Little Women </t>
  </si>
  <si>
    <t>James Watkins</t>
  </si>
  <si>
    <t>The Woman in Black </t>
  </si>
  <si>
    <t>When a Stranger Calls </t>
  </si>
  <si>
    <t>Big Fat Liar </t>
  </si>
  <si>
    <t>The Deer Hunter </t>
  </si>
  <si>
    <t>Wag the Dog </t>
  </si>
  <si>
    <t>Jim Fall</t>
  </si>
  <si>
    <t>The Lizzie McGuire Movie </t>
  </si>
  <si>
    <t>Ric Roman Waugh</t>
  </si>
  <si>
    <t>Snitch </t>
  </si>
  <si>
    <t>Michael Dougherty</t>
  </si>
  <si>
    <t>Krampus </t>
  </si>
  <si>
    <t>The Faculty </t>
  </si>
  <si>
    <t>What's Love Got to Do with It </t>
  </si>
  <si>
    <t>Cop Land </t>
  </si>
  <si>
    <t>Joel Gallen</t>
  </si>
  <si>
    <t>Not Another Teen Movie </t>
  </si>
  <si>
    <t>End of Watch </t>
  </si>
  <si>
    <t>The Skulls </t>
  </si>
  <si>
    <t>James Marsh</t>
  </si>
  <si>
    <t>The Theory of Everything </t>
  </si>
  <si>
    <t>Malibu's Most Wanted </t>
  </si>
  <si>
    <t>Matt Williams</t>
  </si>
  <si>
    <t>Where the Heart Is </t>
  </si>
  <si>
    <t>Lawrence of Arabia </t>
  </si>
  <si>
    <t>Rob Zombie</t>
  </si>
  <si>
    <t>Halloween II </t>
  </si>
  <si>
    <t>Wild </t>
  </si>
  <si>
    <t>Dennis Iliadis</t>
  </si>
  <si>
    <t>The Last House on the Left </t>
  </si>
  <si>
    <t>The Wedding Date </t>
  </si>
  <si>
    <t>Rick Rosenthal</t>
  </si>
  <si>
    <t>Halloween: Resurrection </t>
  </si>
  <si>
    <t>The Princess Bride </t>
  </si>
  <si>
    <t>The Great Debaters </t>
  </si>
  <si>
    <t>Nicolas Winding Refn</t>
  </si>
  <si>
    <t>Drive </t>
  </si>
  <si>
    <t>Sara Sugarman</t>
  </si>
  <si>
    <t>Confessions of a Teenage Drama Queen </t>
  </si>
  <si>
    <t>The Object of My Affection </t>
  </si>
  <si>
    <t>Juan Carlos Fresnadillo</t>
  </si>
  <si>
    <t>28 Weeks Later </t>
  </si>
  <si>
    <t>When the Game Stands Tall </t>
  </si>
  <si>
    <t>Because of Winn-Dixie </t>
  </si>
  <si>
    <t>Gina Prince-Bythewood</t>
  </si>
  <si>
    <t>Love &amp; Basketball </t>
  </si>
  <si>
    <t>Grosse Pointe Blank </t>
  </si>
  <si>
    <t>Phil Traill</t>
  </si>
  <si>
    <t>All About Steve </t>
  </si>
  <si>
    <t>Joe Berlinger</t>
  </si>
  <si>
    <t>Book of Shadows: Blair Witch 2 </t>
  </si>
  <si>
    <t>The Craft </t>
  </si>
  <si>
    <t>Match Point </t>
  </si>
  <si>
    <t>Elizabeth Allen Rosenbaum</t>
  </si>
  <si>
    <t>Ramona and Beezus </t>
  </si>
  <si>
    <t>The Remains of the Day </t>
  </si>
  <si>
    <t>Boogie Nights </t>
  </si>
  <si>
    <t>Nowhere to Run </t>
  </si>
  <si>
    <t>Michael Mayer</t>
  </si>
  <si>
    <t>Flicka </t>
  </si>
  <si>
    <t>Martin Weisz</t>
  </si>
  <si>
    <t>The Hills Have Eyes II </t>
  </si>
  <si>
    <t>John Ottman</t>
  </si>
  <si>
    <t>Urban Legends: Final Cut </t>
  </si>
  <si>
    <t>Tuck Everlasting </t>
  </si>
  <si>
    <t>John Bonito</t>
  </si>
  <si>
    <t>The Marine </t>
  </si>
  <si>
    <t>Peter Atencio</t>
  </si>
  <si>
    <t>Keanu </t>
  </si>
  <si>
    <t>Country Strong </t>
  </si>
  <si>
    <t>David Nutter</t>
  </si>
  <si>
    <t>Disturbing Behavior </t>
  </si>
  <si>
    <t>Derek Cianfrance</t>
  </si>
  <si>
    <t>The Place Beyond the Pines </t>
  </si>
  <si>
    <t>The November Man </t>
  </si>
  <si>
    <t>Stephan Elliott</t>
  </si>
  <si>
    <t>Eye of the Beholder </t>
  </si>
  <si>
    <t>The Hurt Locker </t>
  </si>
  <si>
    <t>Mark L. Lester</t>
  </si>
  <si>
    <t>Firestarter </t>
  </si>
  <si>
    <t>Killing Them Softly </t>
  </si>
  <si>
    <t>A Most Wanted Man </t>
  </si>
  <si>
    <t>Tom Green</t>
  </si>
  <si>
    <t>Freddy Got Fingered </t>
  </si>
  <si>
    <t>Mike Nawrocki</t>
  </si>
  <si>
    <t>The Pirates Who Don't Do Anything: A VeggieTales Movie </t>
  </si>
  <si>
    <t>Catherine Owens</t>
  </si>
  <si>
    <t>U2 3D </t>
  </si>
  <si>
    <t>Douglas Aarniokoski</t>
  </si>
  <si>
    <t>Highlander: Endgame </t>
  </si>
  <si>
    <t>Bryan Barber</t>
  </si>
  <si>
    <t>Idlewild </t>
  </si>
  <si>
    <t>Lone Scherfig</t>
  </si>
  <si>
    <t>One Day </t>
  </si>
  <si>
    <t>Drew Barrymore</t>
  </si>
  <si>
    <t>Whip It </t>
  </si>
  <si>
    <t>Brian Koppelman</t>
  </si>
  <si>
    <t>Knockaround Guys </t>
  </si>
  <si>
    <t>James Foley</t>
  </si>
  <si>
    <t>Confidence </t>
  </si>
  <si>
    <t>The Muse </t>
  </si>
  <si>
    <t>De-Lovely </t>
  </si>
  <si>
    <t>New York Stories </t>
  </si>
  <si>
    <t>Steve Gomer</t>
  </si>
  <si>
    <t>Barney's Great Adventure </t>
  </si>
  <si>
    <t>The Man with the Iron Fists </t>
  </si>
  <si>
    <t>Home Fries </t>
  </si>
  <si>
    <t>Mark Piznarski</t>
  </si>
  <si>
    <t>Here on Earth </t>
  </si>
  <si>
    <t>Brazil </t>
  </si>
  <si>
    <t>Raise Your Voice </t>
  </si>
  <si>
    <t>The Big Lebowski </t>
  </si>
  <si>
    <t>Craig Brewer</t>
  </si>
  <si>
    <t>Black Snake Moan </t>
  </si>
  <si>
    <t>Dark Blue </t>
  </si>
  <si>
    <t>A Mighty Heart </t>
  </si>
  <si>
    <t>David Raynr</t>
  </si>
  <si>
    <t>Whatever It Takes </t>
  </si>
  <si>
    <t>Mort Nathan</t>
  </si>
  <si>
    <t>Boat Trip </t>
  </si>
  <si>
    <t>The Importance of Being Earnest </t>
  </si>
  <si>
    <t>Wil Shriner</t>
  </si>
  <si>
    <t>Hoot </t>
  </si>
  <si>
    <t>Martin McDonagh</t>
  </si>
  <si>
    <t>In Bruges </t>
  </si>
  <si>
    <t>Tina Gordon Chism</t>
  </si>
  <si>
    <t>Peeples </t>
  </si>
  <si>
    <t>Peter Cattaneo</t>
  </si>
  <si>
    <t>The Rocker </t>
  </si>
  <si>
    <t>Vicky Jenson</t>
  </si>
  <si>
    <t>Post Grad </t>
  </si>
  <si>
    <t>Promised Land </t>
  </si>
  <si>
    <t>Whatever Works </t>
  </si>
  <si>
    <t>Mary Lambert</t>
  </si>
  <si>
    <t>The In Crowd </t>
  </si>
  <si>
    <t>Three Burials </t>
  </si>
  <si>
    <t>Peter Kassovitz</t>
  </si>
  <si>
    <t>Jakob the Liar </t>
  </si>
  <si>
    <t>Kiss Kiss Bang Bang </t>
  </si>
  <si>
    <t>Rodman Flender</t>
  </si>
  <si>
    <t>Idle Hands </t>
  </si>
  <si>
    <t>Mulholland Drive </t>
  </si>
  <si>
    <t>Katja von Garnier</t>
  </si>
  <si>
    <t>Blood and Chocolate </t>
  </si>
  <si>
    <t>You Will Meet a Tall Dark Stranger </t>
  </si>
  <si>
    <t>Mark Romanek</t>
  </si>
  <si>
    <t>Never Let Me Go </t>
  </si>
  <si>
    <t>Brad Anderson</t>
  </si>
  <si>
    <t>Transsiberian </t>
  </si>
  <si>
    <t>Michael Chapman</t>
  </si>
  <si>
    <t>The Clan of the Cave Bear </t>
  </si>
  <si>
    <t>Antonio Banderas</t>
  </si>
  <si>
    <t>Crazy in Alabama </t>
  </si>
  <si>
    <t>Funny Games </t>
  </si>
  <si>
    <t>Khalil Sullins</t>
  </si>
  <si>
    <t>Listening </t>
  </si>
  <si>
    <t>Felicia's Journey </t>
  </si>
  <si>
    <t>Fritz Lang</t>
  </si>
  <si>
    <t>Metropolis </t>
  </si>
  <si>
    <t>District B13 </t>
  </si>
  <si>
    <t>Things to Do in Denver When You're Dead </t>
  </si>
  <si>
    <t>Hsiao-Hsien Hou</t>
  </si>
  <si>
    <t>The Assassin </t>
  </si>
  <si>
    <t>Buffalo Soldiers </t>
  </si>
  <si>
    <t>Andrey Zvyagintsev</t>
  </si>
  <si>
    <t>The Return </t>
  </si>
  <si>
    <t>Tony Jaa</t>
  </si>
  <si>
    <t>Ong-bak 2 </t>
  </si>
  <si>
    <t>Thai</t>
  </si>
  <si>
    <t>Centurion </t>
  </si>
  <si>
    <t>Silent Trigger </t>
  </si>
  <si>
    <t>Ryûhei Kitamura</t>
  </si>
  <si>
    <t>The Midnight Meat Train </t>
  </si>
  <si>
    <t>Darrell Roodt</t>
  </si>
  <si>
    <t>Winnie Mandela </t>
  </si>
  <si>
    <t>Dito Montiel</t>
  </si>
  <si>
    <t>The Son of No One </t>
  </si>
  <si>
    <t>Stefan Ruzowitzky</t>
  </si>
  <si>
    <t>All the Queen's Men </t>
  </si>
  <si>
    <t>Jake Paltrow</t>
  </si>
  <si>
    <t>The Good Night </t>
  </si>
  <si>
    <t>Juraj Jakubisko</t>
  </si>
  <si>
    <t>Bathory: Countess of Blood </t>
  </si>
  <si>
    <t>Anthony Silverston</t>
  </si>
  <si>
    <t>Khumba </t>
  </si>
  <si>
    <t>Gabe Ibáñez</t>
  </si>
  <si>
    <t>Automata </t>
  </si>
  <si>
    <t>Gerry Lively</t>
  </si>
  <si>
    <t>Dungeons &amp; Dragons: Wrath of the Dragon God </t>
  </si>
  <si>
    <t>Daniele Luchetti</t>
  </si>
  <si>
    <t>Biography</t>
  </si>
  <si>
    <t>Chiamatemi Francesco - Il Papa della gente </t>
  </si>
  <si>
    <t>Tung-Shing Yee</t>
  </si>
  <si>
    <t>Shinjuku Incident </t>
  </si>
  <si>
    <t>Julien Temple</t>
  </si>
  <si>
    <t>Pandaemonium </t>
  </si>
  <si>
    <t>Groundhog Day </t>
  </si>
  <si>
    <t>Gregory Jacobs</t>
  </si>
  <si>
    <t>Magic Mike XXL </t>
  </si>
  <si>
    <t>Romeo + Juliet </t>
  </si>
  <si>
    <t>Gilles Paquet-Brenner</t>
  </si>
  <si>
    <t>Sarah's Key </t>
  </si>
  <si>
    <t>Peter Cousens</t>
  </si>
  <si>
    <t>Freedom </t>
  </si>
  <si>
    <t>Unforgiven </t>
  </si>
  <si>
    <t>Lars von Trier</t>
  </si>
  <si>
    <t>Manderlay </t>
  </si>
  <si>
    <t>Slumdog Millionaire </t>
  </si>
  <si>
    <t>Fatal Attraction </t>
  </si>
  <si>
    <t>Pretty Woman </t>
  </si>
  <si>
    <t>John Cornell</t>
  </si>
  <si>
    <t>Crocodile Dundee II </t>
  </si>
  <si>
    <t>Vidhu Vinod Chopra</t>
  </si>
  <si>
    <t>Broken Horses </t>
  </si>
  <si>
    <t>Born on the Fourth of July </t>
  </si>
  <si>
    <t>Cool Runnings </t>
  </si>
  <si>
    <t>My Bloody Valentine </t>
  </si>
  <si>
    <t>Stomp the Yard </t>
  </si>
  <si>
    <t>The Spy Who Loved Me </t>
  </si>
  <si>
    <t>Jamie Blanks</t>
  </si>
  <si>
    <t>Urban Legend </t>
  </si>
  <si>
    <t>Good Deeds </t>
  </si>
  <si>
    <t>Randal Kleiser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</si>
  <si>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</si>
  <si>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</si>
  <si>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</si>
  <si>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</si>
  <si>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</si>
  <si>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</si>
  <si>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</si>
  <si>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Exorcist II: The Heretic </t>
  </si>
  <si>
    <t>An American Haunting </t>
  </si>
  <si>
    <t>My Boss's Daughter </t>
  </si>
  <si>
    <t>A Perfect Getaway </t>
  </si>
  <si>
    <t>Rick Famuyiwa</t>
  </si>
  <si>
    <t>Our Family Wedding </t>
  </si>
  <si>
    <t>Alan Cohn</t>
  </si>
  <si>
    <t>Dead Man on Campus </t>
  </si>
  <si>
    <t>Franco Zeffirelli</t>
  </si>
  <si>
    <t>Tea with Mussolini </t>
  </si>
  <si>
    <t>Tom Holland</t>
  </si>
  <si>
    <t>Thinner </t>
  </si>
  <si>
    <t>New York, New York </t>
  </si>
  <si>
    <t>Crooklyn </t>
  </si>
  <si>
    <t>I Think I Love My Wife </t>
  </si>
  <si>
    <t>James Isaac</t>
  </si>
  <si>
    <t>Jason X </t>
  </si>
  <si>
    <t>Emilio Estevez</t>
  </si>
  <si>
    <t>Bobby </t>
  </si>
  <si>
    <t>Head Over Heels </t>
  </si>
  <si>
    <t>Josh Schwartz</t>
  </si>
  <si>
    <t>Fun Size </t>
  </si>
  <si>
    <t>Julian Schnabel</t>
  </si>
  <si>
    <t>The Diving Bell and the Butterfly </t>
  </si>
  <si>
    <t>Todd Field</t>
  </si>
  <si>
    <t>Little Children </t>
  </si>
  <si>
    <t>Davis Guggenheim</t>
  </si>
  <si>
    <t>Gossip </t>
  </si>
  <si>
    <t>A Walk on the Moon </t>
  </si>
  <si>
    <t>Catch a Fire </t>
  </si>
  <si>
    <t>Stephen Carpenter</t>
  </si>
  <si>
    <t>Soul Survivors </t>
  </si>
  <si>
    <t>Jefferson in Paris </t>
  </si>
  <si>
    <t>Easy Virtue </t>
  </si>
  <si>
    <t>James Fargo</t>
  </si>
  <si>
    <t>Caravans </t>
  </si>
  <si>
    <t>Mr. Turner </t>
  </si>
  <si>
    <t>Alain Resnais</t>
  </si>
  <si>
    <t>Wild Grass </t>
  </si>
  <si>
    <t>Amen. </t>
  </si>
  <si>
    <t>Chao-Bin Su</t>
  </si>
  <si>
    <t>Reign of Assassins </t>
  </si>
  <si>
    <t>The Lucky Ones </t>
  </si>
  <si>
    <t>Kenneth Lonergan</t>
  </si>
  <si>
    <t>Margaret </t>
  </si>
  <si>
    <t>Bo Zenga</t>
  </si>
  <si>
    <t>Stan Helsing </t>
  </si>
  <si>
    <t>Flipped </t>
  </si>
  <si>
    <t>Brokeback Mountain </t>
  </si>
  <si>
    <t>Clueless </t>
  </si>
  <si>
    <t>Far from Heaven </t>
  </si>
  <si>
    <t>Hot Tub Time Machine 2 </t>
  </si>
  <si>
    <t>Quills </t>
  </si>
  <si>
    <t>Seven Psychopaths </t>
  </si>
  <si>
    <t>The Caveman's Valentine </t>
  </si>
  <si>
    <t>Downfall </t>
  </si>
  <si>
    <t>The Sea Inside </t>
  </si>
  <si>
    <t>Under the Skin 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</si>
  <si>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</si>
  <si>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</si>
  <si>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</si>
  <si>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</si>
  <si>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</si>
  <si>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</si>
  <si>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</si>
  <si>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</si>
  <si>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Danny Leiner</t>
  </si>
  <si>
    <t>Dude, Where's My Car? </t>
  </si>
  <si>
    <t>Christopher Cain</t>
  </si>
  <si>
    <t>Young Guns </t>
  </si>
  <si>
    <t>Theodore Melfi</t>
  </si>
  <si>
    <t>St. Vincent </t>
  </si>
  <si>
    <t>About Last Night </t>
  </si>
  <si>
    <t>10 Things I Hate About You </t>
  </si>
  <si>
    <t>Ed Decter</t>
  </si>
  <si>
    <t>The New Guy </t>
  </si>
  <si>
    <t>Gene Quintano</t>
  </si>
  <si>
    <t>Loaded Weapon 1 </t>
  </si>
  <si>
    <t>The Shallows </t>
  </si>
  <si>
    <t>Eric Bress</t>
  </si>
  <si>
    <t>The Butterfly Effect </t>
  </si>
  <si>
    <t>Snow Day </t>
  </si>
  <si>
    <t>Preston A. Whitmore II</t>
  </si>
  <si>
    <t>This Christmas </t>
  </si>
  <si>
    <t>Baby Geniuses </t>
  </si>
  <si>
    <t>Kirk Wong</t>
  </si>
  <si>
    <t>The Big Hit </t>
  </si>
  <si>
    <t>Bronwen Hughes</t>
  </si>
  <si>
    <t>Harriet the Spy </t>
  </si>
  <si>
    <t>John Lafia</t>
  </si>
  <si>
    <t>Child's Play 2 </t>
  </si>
  <si>
    <t>Sam Miller</t>
  </si>
  <si>
    <t>No Good Deed </t>
  </si>
  <si>
    <t>The Mist </t>
  </si>
  <si>
    <t>Alex Garland</t>
  </si>
  <si>
    <t>Ex Machina </t>
  </si>
  <si>
    <t>Being John Malkovich </t>
  </si>
  <si>
    <t>Mark Brown</t>
  </si>
  <si>
    <t>Two Can Play That Game </t>
  </si>
  <si>
    <t>Earth to Echo </t>
  </si>
  <si>
    <t>Crazy/Beautiful </t>
  </si>
  <si>
    <t>Letters from Iwo Jima </t>
  </si>
  <si>
    <t>Michael Polish</t>
  </si>
  <si>
    <t>The Astronaut Farmer </t>
  </si>
  <si>
    <t>Daisy von Scherler Mayer</t>
  </si>
  <si>
    <t>Woo </t>
  </si>
  <si>
    <t>Lenny Abrahamson</t>
  </si>
  <si>
    <t>Room </t>
  </si>
  <si>
    <t>Dirty Work </t>
  </si>
  <si>
    <t>John Waters</t>
  </si>
  <si>
    <t>Serial Mom </t>
  </si>
  <si>
    <t>Dick </t>
  </si>
  <si>
    <t>Craig Bolotin</t>
  </si>
  <si>
    <t>Light It Up </t>
  </si>
  <si>
    <t>Mark Christopher</t>
  </si>
  <si>
    <t>54 </t>
  </si>
  <si>
    <t>Blair Hayes</t>
  </si>
  <si>
    <t>Bubble Boy </t>
  </si>
  <si>
    <t>Jez Butterworth</t>
  </si>
  <si>
    <t>Birthday Girl </t>
  </si>
  <si>
    <t>21 &amp; Over </t>
  </si>
  <si>
    <t>Olivier Assayas</t>
  </si>
  <si>
    <t>Paris, je t'aime </t>
  </si>
  <si>
    <t>Resurrecting the Champ </t>
  </si>
  <si>
    <t>Admission </t>
  </si>
  <si>
    <t>Patrice Leconte</t>
  </si>
  <si>
    <t>The Widow of Saint-Pierre </t>
  </si>
  <si>
    <t>Chloe </t>
  </si>
  <si>
    <t>Paul Mazursky</t>
  </si>
  <si>
    <t>Faithful </t>
  </si>
  <si>
    <t>Find Me Guilty </t>
  </si>
  <si>
    <t>Stephen Chbosky</t>
  </si>
  <si>
    <t>The Perks of Being a Wallflower </t>
  </si>
  <si>
    <t>Jon Hess</t>
  </si>
  <si>
    <t>Excessive Force </t>
  </si>
  <si>
    <t>Infamous </t>
  </si>
  <si>
    <t>The Claim </t>
  </si>
  <si>
    <t>The Vatican Tapes </t>
  </si>
  <si>
    <t>Attack the Block </t>
  </si>
  <si>
    <t>In the Land of Blood and Honey </t>
  </si>
  <si>
    <t>Bosnian</t>
  </si>
  <si>
    <t>The Call </t>
  </si>
  <si>
    <t>John H. Lee</t>
  </si>
  <si>
    <t>Operation Chromite </t>
  </si>
  <si>
    <t>John Stainton</t>
  </si>
  <si>
    <t>The Crocodile Hunter: Collision Course </t>
  </si>
  <si>
    <t>I Love You Phillip Morris </t>
  </si>
  <si>
    <t>Quest for Fire </t>
  </si>
  <si>
    <t>None</t>
  </si>
  <si>
    <t>Antwone Fisher </t>
  </si>
  <si>
    <t>The Emperor's Club </t>
  </si>
  <si>
    <t>True Romance </t>
  </si>
  <si>
    <t>Benedek Fliegauf</t>
  </si>
  <si>
    <t>Womb </t>
  </si>
  <si>
    <t>Glengarry Glen Ross </t>
  </si>
  <si>
    <t>The Killer Inside Me </t>
  </si>
  <si>
    <t>Paul Schrader</t>
  </si>
  <si>
    <t>Cat People </t>
  </si>
  <si>
    <t>Stewart Hendler</t>
  </si>
  <si>
    <t>Sorority Row </t>
  </si>
  <si>
    <t>John Cromwell</t>
  </si>
  <si>
    <t>The Prisoner of Zenda </t>
  </si>
  <si>
    <t>Lars and the Real Girl </t>
  </si>
  <si>
    <t>Mark Herman</t>
  </si>
  <si>
    <t>The Boy in the Striped Pajamas </t>
  </si>
  <si>
    <t>Dancer in the Dark </t>
  </si>
  <si>
    <t>Oscar and Lucinda </t>
  </si>
  <si>
    <t>Abel Ferrara</t>
  </si>
  <si>
    <t>Vincent Gallo</t>
  </si>
  <si>
    <t>The Funeral </t>
  </si>
  <si>
    <t>Solitary Man </t>
  </si>
  <si>
    <t>Ethan Maniquis</t>
  </si>
  <si>
    <t>Machete </t>
  </si>
  <si>
    <t>George Hickenlooper</t>
  </si>
  <si>
    <t>Casino Jack </t>
  </si>
  <si>
    <t>The Land Before Time </t>
  </si>
  <si>
    <t>Je-kyu Kang</t>
  </si>
  <si>
    <t>Tae Guk Gi: The Brotherhood of War </t>
  </si>
  <si>
    <t>William Dear</t>
  </si>
  <si>
    <t>The Perfect Game </t>
  </si>
  <si>
    <t>The Exorcist </t>
  </si>
  <si>
    <t>Jaws </t>
  </si>
  <si>
    <t>American Pie </t>
  </si>
  <si>
    <t>Stéphane Aubier</t>
  </si>
  <si>
    <t>Ernest &amp; Celestine </t>
  </si>
  <si>
    <t>The Golden Child </t>
  </si>
  <si>
    <t>Think Like a Man </t>
  </si>
  <si>
    <t>Barbershop </t>
  </si>
  <si>
    <t>Star Trek II: The Wrath of Khan </t>
  </si>
  <si>
    <t>Ace Ventura: Pet Detective </t>
  </si>
  <si>
    <t>John Badham</t>
  </si>
  <si>
    <t>WarGames </t>
  </si>
  <si>
    <t>Witness </t>
  </si>
  <si>
    <t>Mike McCoy</t>
  </si>
  <si>
    <t>Act of Valor </t>
  </si>
  <si>
    <t>Step Up </t>
  </si>
  <si>
    <t>Mike Judge</t>
  </si>
  <si>
    <t>Beavis and Butt-Head Do America </t>
  </si>
  <si>
    <t>Jackie Brown </t>
  </si>
  <si>
    <t>Harold &amp; Kumar Escape from Guantanamo Bay </t>
  </si>
  <si>
    <t>Chronicle </t>
  </si>
  <si>
    <t>Yentl </t>
  </si>
  <si>
    <t>Time Bandits </t>
  </si>
  <si>
    <t>Tamra Davis</t>
  </si>
  <si>
    <t>Crossroads </t>
  </si>
  <si>
    <t>Nima Nourizadeh</t>
  </si>
  <si>
    <t>Project X </t>
  </si>
  <si>
    <t>Franklin J. Schaffner</t>
  </si>
  <si>
    <t>Patton </t>
  </si>
  <si>
    <t>One Hour Photo </t>
  </si>
  <si>
    <t>John Erick Dowdle</t>
  </si>
  <si>
    <t>Quarantine </t>
  </si>
  <si>
    <t>David Moreau</t>
  </si>
  <si>
    <t>The Eye </t>
  </si>
  <si>
    <t>Christopher Erskin</t>
  </si>
  <si>
    <t>Johnson Family Vacation </t>
  </si>
  <si>
    <t>How High </t>
  </si>
  <si>
    <t>Brian Henson</t>
  </si>
  <si>
    <t>The Muppet Christmas Carol </t>
  </si>
  <si>
    <t>Frida </t>
  </si>
  <si>
    <t>Dan Cutforth</t>
  </si>
  <si>
    <t>Katy Perry: Part of Me </t>
  </si>
  <si>
    <t>Josh Boone</t>
  </si>
  <si>
    <t>The Fault in Our Stars </t>
  </si>
  <si>
    <t>Rounders </t>
  </si>
  <si>
    <t>Top Five </t>
  </si>
  <si>
    <t>Prophecy </t>
  </si>
  <si>
    <t>Stir of Echoes </t>
  </si>
  <si>
    <t>Philomena </t>
  </si>
  <si>
    <t>The Upside of Anger </t>
  </si>
  <si>
    <t>The Boys from Brazil </t>
  </si>
  <si>
    <t>Aquamarine </t>
  </si>
  <si>
    <t>Jake Schreier</t>
  </si>
  <si>
    <t>Paper Towns </t>
  </si>
  <si>
    <t>Cheryl Dunye</t>
  </si>
  <si>
    <t>My Baby's Daddy </t>
  </si>
  <si>
    <t>Nebraska </t>
  </si>
  <si>
    <t>Ernest R. Dickerson</t>
  </si>
  <si>
    <t>Tales from the Crypt: Demon Knight </t>
  </si>
  <si>
    <t>Max Keeble's Big Move </t>
  </si>
  <si>
    <t>Young Adult </t>
  </si>
  <si>
    <t>Crank </t>
  </si>
  <si>
    <t>Lionel C. Martin</t>
  </si>
  <si>
    <t>How to Be a Player </t>
  </si>
  <si>
    <t>Living Out Loud </t>
  </si>
  <si>
    <t>Just Wright </t>
  </si>
  <si>
    <t>Rachel Getting Married </t>
  </si>
  <si>
    <t>The Postman Always Rings Twice </t>
  </si>
  <si>
    <t>Girl with a Pearl Earring </t>
  </si>
  <si>
    <t>Das Boot </t>
  </si>
  <si>
    <t>Wallace Wolodarsky</t>
  </si>
  <si>
    <t>Sorority Boys </t>
  </si>
  <si>
    <t>About Time </t>
  </si>
  <si>
    <t>House of Flying Daggers </t>
  </si>
  <si>
    <t>Nicholas Jarecki</t>
  </si>
  <si>
    <t>Arbitrage </t>
  </si>
  <si>
    <t>Dean Israelite</t>
  </si>
  <si>
    <t>Project Almanac </t>
  </si>
  <si>
    <t>Darnell Martin</t>
  </si>
  <si>
    <t>Cadillac Records </t>
  </si>
  <si>
    <t>Scott Alexander</t>
  </si>
  <si>
    <t>Screwed </t>
  </si>
  <si>
    <t>Stuart Gordon</t>
  </si>
  <si>
    <t>Fortress </t>
  </si>
  <si>
    <t>For Your Consideration </t>
  </si>
  <si>
    <t>Celebrity </t>
  </si>
  <si>
    <t>Running with Scissors </t>
  </si>
  <si>
    <t>From Justin to Kelly </t>
  </si>
  <si>
    <t>Girl 6 </t>
  </si>
  <si>
    <t>Jane Campion</t>
  </si>
  <si>
    <t>In the Cut </t>
  </si>
  <si>
    <t>Two Lovers </t>
  </si>
  <si>
    <t>Fred Schepisi</t>
  </si>
  <si>
    <t>Last Orders </t>
  </si>
  <si>
    <t>The Pursuit of D.B. Cooper </t>
  </si>
  <si>
    <t>Antonia Bird</t>
  </si>
  <si>
    <t>Ravenous </t>
  </si>
  <si>
    <t>Jon Poll</t>
  </si>
  <si>
    <t>Charlie Bartlett </t>
  </si>
  <si>
    <t>Paolo Sorrentino</t>
  </si>
  <si>
    <t>The Great Beauty </t>
  </si>
  <si>
    <t>Peter Care</t>
  </si>
  <si>
    <t>The Dangerous Lives of Altar Boys </t>
  </si>
  <si>
    <t>Chan-wook Park</t>
  </si>
  <si>
    <t>Stoker </t>
  </si>
  <si>
    <t>Harmony Korine</t>
  </si>
  <si>
    <t>2046 </t>
  </si>
  <si>
    <t>Ira Sachs</t>
  </si>
  <si>
    <t>Married Life </t>
  </si>
  <si>
    <t>Carroll Ballard</t>
  </si>
  <si>
    <t>Duma </t>
  </si>
  <si>
    <t>Ondine </t>
  </si>
  <si>
    <t>Takeshi Kitano</t>
  </si>
  <si>
    <t>Brother </t>
  </si>
  <si>
    <t>Welcome to Collinwood </t>
  </si>
  <si>
    <t>Critical Care </t>
  </si>
  <si>
    <t>The Life Before Her Eyes </t>
  </si>
  <si>
    <t>Darling Companion </t>
  </si>
  <si>
    <t>Marco Kreuzpaintner</t>
  </si>
  <si>
    <t>Trade </t>
  </si>
  <si>
    <t>Lajos Koltai</t>
  </si>
  <si>
    <t>Fateless </t>
  </si>
  <si>
    <t>Hungarian</t>
  </si>
  <si>
    <t>Alan Rudolph</t>
  </si>
  <si>
    <t>Breakfast of Champions </t>
  </si>
  <si>
    <t>A Woman, a Gun and a Noodle Shop </t>
  </si>
  <si>
    <t>Cypher </t>
  </si>
  <si>
    <t>Chuan Lu</t>
  </si>
  <si>
    <t>City of Life and Death </t>
  </si>
  <si>
    <t>Lijun Sun</t>
  </si>
  <si>
    <t>Legend of Kung Fu Rabbit </t>
  </si>
  <si>
    <t>Takashi Yamazaki</t>
  </si>
  <si>
    <t>Space Battleship Yamato </t>
  </si>
  <si>
    <t>5 Days of War </t>
  </si>
  <si>
    <t>Christopher Smith</t>
  </si>
  <si>
    <t>Triangle </t>
  </si>
  <si>
    <t>Timothy Hines</t>
  </si>
  <si>
    <t>10 Days in a Madhouse </t>
  </si>
  <si>
    <t>Heaven Is for Real </t>
  </si>
  <si>
    <t>Snatch </t>
  </si>
  <si>
    <t>David Winters</t>
  </si>
  <si>
    <t>Dancin' It's On </t>
  </si>
  <si>
    <t>Pet Sematary </t>
  </si>
  <si>
    <t>Akira Kurosawa</t>
  </si>
  <si>
    <t>Madadayo </t>
  </si>
  <si>
    <t>Jamie Thraves</t>
  </si>
  <si>
    <t>The Cry of the Owl </t>
  </si>
  <si>
    <t>Mabel Cheung</t>
  </si>
  <si>
    <t>A Tale of Three Cities </t>
  </si>
  <si>
    <t>Gremlins </t>
  </si>
  <si>
    <t>Star Wars: Episode IV - A New Hope </t>
  </si>
  <si>
    <t>Dan Mazer</t>
  </si>
  <si>
    <t>Dirty Grandpa </t>
  </si>
  <si>
    <t>Doctor Zhivago </t>
  </si>
  <si>
    <t>Trash </t>
  </si>
  <si>
    <t>Portuguese</t>
  </si>
  <si>
    <t>High School Musical 3: Senior Year </t>
  </si>
  <si>
    <t>The Fighter </t>
  </si>
  <si>
    <t>Jackass Number Two </t>
  </si>
  <si>
    <t>My Cousin Vinny </t>
  </si>
  <si>
    <t>R.J. Cutler</t>
  </si>
  <si>
    <t>If I Stay </t>
  </si>
  <si>
    <t>Drive Hard </t>
  </si>
  <si>
    <t>David S. Ward</t>
  </si>
  <si>
    <t>Major League </t>
  </si>
  <si>
    <t>St. Trinian's </t>
  </si>
  <si>
    <t>Phone Booth </t>
  </si>
  <si>
    <t>A Walk to Remember </t>
  </si>
  <si>
    <t>Dead Man Walking </t>
  </si>
  <si>
    <t>Cruel Intentions </t>
  </si>
  <si>
    <t>Saw VI </t>
  </si>
  <si>
    <t>History of the World: Part I </t>
  </si>
  <si>
    <t>The Secret Life of Bees </t>
  </si>
  <si>
    <t>Rob Pritts</t>
  </si>
  <si>
    <t>Corky Romano </t>
  </si>
  <si>
    <t>Raising Cain </t>
  </si>
  <si>
    <t>F.I.S.T. </t>
  </si>
  <si>
    <t>Invaders from Mars </t>
  </si>
  <si>
    <t>John Crowley</t>
  </si>
  <si>
    <t>Brooklyn </t>
  </si>
  <si>
    <t>Barry Lyndon </t>
  </si>
  <si>
    <t>Brendan Malloy</t>
  </si>
  <si>
    <t>Out Cold </t>
  </si>
  <si>
    <t>The Ladies Man </t>
  </si>
  <si>
    <t>Dustin Hoffman</t>
  </si>
  <si>
    <t>Quartet </t>
  </si>
  <si>
    <t>Gregory Poirier</t>
  </si>
  <si>
    <t>Tomcats </t>
  </si>
  <si>
    <t>Frailty </t>
  </si>
  <si>
    <t>Simon Curtis</t>
  </si>
  <si>
    <t>Woman in Gold </t>
  </si>
  <si>
    <t>Kinsey </t>
  </si>
  <si>
    <t>Army of Darkness </t>
  </si>
  <si>
    <t>Dewey Nicks</t>
  </si>
  <si>
    <t>Slackers </t>
  </si>
  <si>
    <t>What's Eating Gilbert Grape </t>
  </si>
  <si>
    <t>Philip Saville</t>
  </si>
  <si>
    <t>The Visual Bible: The Gospel of John </t>
  </si>
  <si>
    <t>Vera Drake </t>
  </si>
  <si>
    <t>The Guru </t>
  </si>
  <si>
    <t>The Perez Family </t>
  </si>
  <si>
    <t>Inside Llewyn Davis </t>
  </si>
  <si>
    <t>O </t>
  </si>
  <si>
    <t>William A. Graham</t>
  </si>
  <si>
    <t>Return to the Blue Lagoon </t>
  </si>
  <si>
    <t>Martin Ritt</t>
  </si>
  <si>
    <t>The Molly Maguires </t>
  </si>
  <si>
    <t>John Turturro</t>
  </si>
  <si>
    <t>Romance &amp; Cigarettes </t>
  </si>
  <si>
    <t>Agnieszka Holland</t>
  </si>
  <si>
    <t>Copying Beethoven </t>
  </si>
  <si>
    <t>Brighton Rock </t>
  </si>
  <si>
    <t>David Hackl</t>
  </si>
  <si>
    <t>Saw V </t>
  </si>
  <si>
    <t>Giuliano Montaldo</t>
  </si>
  <si>
    <t>Machine Gun McCain </t>
  </si>
  <si>
    <t>Lisa Azuelos</t>
  </si>
  <si>
    <t>LOL </t>
  </si>
  <si>
    <t>Ray Lawrence</t>
  </si>
  <si>
    <t>Jindabyne </t>
  </si>
  <si>
    <t>Karan Johar</t>
  </si>
  <si>
    <t>Kabhi Alvida Naa Kehna </t>
  </si>
  <si>
    <t>An Ideal Husband </t>
  </si>
  <si>
    <t>Ruairi Robinson</t>
  </si>
  <si>
    <t>The Last Days on Mars </t>
  </si>
  <si>
    <t>Jaume Balagueró</t>
  </si>
  <si>
    <t>Darkness </t>
  </si>
  <si>
    <t>2001: A Space Odyssey </t>
  </si>
  <si>
    <t>E.T. the Extra-Terrestrial </t>
  </si>
  <si>
    <t>Jon Kasdan</t>
  </si>
  <si>
    <t>In the Land of Women </t>
  </si>
  <si>
    <t>Léa Pool</t>
  </si>
  <si>
    <t>The Blue Butterfly </t>
  </si>
  <si>
    <t>Floyd Mutrux</t>
  </si>
  <si>
    <t>There Goes My Baby </t>
  </si>
  <si>
    <t>Sajid Khan</t>
  </si>
  <si>
    <t>Housefull </t>
  </si>
  <si>
    <t>September Dawn </t>
  </si>
  <si>
    <t>Dean Wright</t>
  </si>
  <si>
    <t>For Greater Glory: The True Story of Cristiada </t>
  </si>
  <si>
    <t>Eric Lartigau</t>
  </si>
  <si>
    <t>La Famille Bélier </t>
  </si>
  <si>
    <t>Good Will Hunting </t>
  </si>
  <si>
    <t>Shintaro Shimosawa</t>
  </si>
  <si>
    <t>Misconduct </t>
  </si>
  <si>
    <t>Darren Lynn Bousman</t>
  </si>
  <si>
    <t>Saw III </t>
  </si>
  <si>
    <t>Leigh Whannell</t>
  </si>
  <si>
    <t>Stripes </t>
  </si>
  <si>
    <t>Bring It On </t>
  </si>
  <si>
    <t>James DeMonaco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</si>
  <si>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</si>
  <si>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</si>
  <si>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</si>
  <si>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</si>
  <si>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</si>
  <si>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</si>
  <si>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Ken Annakin</t>
  </si>
  <si>
    <t>The Longest Day </t>
  </si>
  <si>
    <t>The Mighty Ducks </t>
  </si>
  <si>
    <t>The Grudge </t>
  </si>
  <si>
    <t>Happy Gilmore </t>
  </si>
  <si>
    <t>Jeepers Creepers </t>
  </si>
  <si>
    <t>Bill &amp; Ted's Excellent Adventure </t>
  </si>
  <si>
    <t>Carol Reed</t>
  </si>
  <si>
    <t>Oliver! </t>
  </si>
  <si>
    <t>The Best Exotic Marigold Hotel </t>
  </si>
  <si>
    <t>Chuck Sheetz</t>
  </si>
  <si>
    <t>Recess: School's Out </t>
  </si>
  <si>
    <t>Mad Max Beyond Thunderdome </t>
  </si>
  <si>
    <t>Commando </t>
  </si>
  <si>
    <t>The Boy </t>
  </si>
  <si>
    <t>Devil </t>
  </si>
  <si>
    <t>Marcus Raboy</t>
  </si>
  <si>
    <t>Friday After Next </t>
  </si>
  <si>
    <t>Insidious: Chapter 3 </t>
  </si>
  <si>
    <t>Michael Schultz</t>
  </si>
  <si>
    <t>The Last Dragon </t>
  </si>
  <si>
    <t>The Lawnmower Man </t>
  </si>
  <si>
    <t>Peter Sollett</t>
  </si>
  <si>
    <t>Nick and Norah's Infinite Playlist </t>
  </si>
  <si>
    <t>Dogma </t>
  </si>
  <si>
    <t>Bob Dolman</t>
  </si>
  <si>
    <t>The Banger Sisters </t>
  </si>
  <si>
    <t>Twilight Zone: The Movie </t>
  </si>
  <si>
    <t>Road House </t>
  </si>
  <si>
    <t>A Low Down Dirty Shame </t>
  </si>
  <si>
    <t>Swimfan </t>
  </si>
  <si>
    <t>Greg Coolidge</t>
  </si>
  <si>
    <t>Employee of the Month </t>
  </si>
  <si>
    <t>Can't Hardly Wait </t>
  </si>
  <si>
    <t>The Outsiders </t>
  </si>
  <si>
    <t>David Lowery</t>
  </si>
  <si>
    <t>Pete's Dragon </t>
  </si>
  <si>
    <t>The Dead Zone </t>
  </si>
  <si>
    <t>Ciarán Foy</t>
  </si>
  <si>
    <t>Sinister 2 </t>
  </si>
  <si>
    <t>Salim Akil</t>
  </si>
  <si>
    <t>Sparkle </t>
  </si>
  <si>
    <t>Valentine </t>
  </si>
  <si>
    <t>Olatunde Osunsanmi</t>
  </si>
  <si>
    <t>The Fourth Kind </t>
  </si>
  <si>
    <t>A Prairie Home Companion </t>
  </si>
  <si>
    <t>Leon Ichaso</t>
  </si>
  <si>
    <t>Sugar Hill </t>
  </si>
  <si>
    <t>Joseph Zito</t>
  </si>
  <si>
    <t>Invasion U.S.A. </t>
  </si>
  <si>
    <t>Roll Bounce </t>
  </si>
  <si>
    <t>Rushmore </t>
  </si>
  <si>
    <t>Skyline </t>
  </si>
  <si>
    <t>The Second Best Exotic Marigold Hotel </t>
  </si>
  <si>
    <t>Patricia Rozema</t>
  </si>
  <si>
    <t>Kit Kittredge: An American Girl </t>
  </si>
  <si>
    <t>The Perfect Man </t>
  </si>
  <si>
    <t>Mo' Better Blues </t>
  </si>
  <si>
    <t>Kung Pow: Enter the Fist </t>
  </si>
  <si>
    <t>Tremors </t>
  </si>
  <si>
    <t>Rob Schmidt</t>
  </si>
  <si>
    <t>Wrong Turn </t>
  </si>
  <si>
    <t>Western</t>
  </si>
  <si>
    <t>The Long Riders </t>
  </si>
  <si>
    <t>The Corruptor </t>
  </si>
  <si>
    <t>Mud </t>
  </si>
  <si>
    <t>Robert Ben Garant</t>
  </si>
  <si>
    <t>Reno 911!: Miami </t>
  </si>
  <si>
    <t>Morgan Spurlock</t>
  </si>
  <si>
    <t>One Direction: This Is Us </t>
  </si>
  <si>
    <t>Neal Brennan</t>
  </si>
  <si>
    <t>The Goods: Live Hard, Sell Hard </t>
  </si>
  <si>
    <t>Tuck Tucker</t>
  </si>
  <si>
    <t>Hey Arnold! The Movie </t>
  </si>
  <si>
    <t>My Week with Marilyn </t>
  </si>
  <si>
    <t>The Matador </t>
  </si>
  <si>
    <t>Theodore Witcher</t>
  </si>
  <si>
    <t>Love Jones </t>
  </si>
  <si>
    <t>Joel Edgerton</t>
  </si>
  <si>
    <t>The Gift </t>
  </si>
  <si>
    <t>Jim Hanon</t>
  </si>
  <si>
    <t>End of the Spear </t>
  </si>
  <si>
    <t>Get Over It </t>
  </si>
  <si>
    <t>Office Space </t>
  </si>
  <si>
    <t>Michael Patrick Jann</t>
  </si>
  <si>
    <t>Drop Dead Gorgeous </t>
  </si>
  <si>
    <t>Big Eyes </t>
  </si>
  <si>
    <t>Very Bad Things </t>
  </si>
  <si>
    <t>Sleepover </t>
  </si>
  <si>
    <t>Body Double </t>
  </si>
  <si>
    <t>MacGruber </t>
  </si>
  <si>
    <t>Dirty Pretty Things </t>
  </si>
  <si>
    <t>Movie 43 </t>
  </si>
  <si>
    <t>Jeff Lowell</t>
  </si>
  <si>
    <t>Over Her Dead Body </t>
  </si>
  <si>
    <t>Lorene Scafaria</t>
  </si>
  <si>
    <t>Seeking a Friend for the End of the World </t>
  </si>
  <si>
    <t>Cedar Rapids </t>
  </si>
  <si>
    <t>American History X </t>
  </si>
  <si>
    <t>Marcus Dunstan</t>
  </si>
  <si>
    <t>The Collection </t>
  </si>
  <si>
    <t>Timothy Björklund</t>
  </si>
  <si>
    <t>Teacher's Pet </t>
  </si>
  <si>
    <t>François Girard</t>
  </si>
  <si>
    <t>The Red Violin </t>
  </si>
  <si>
    <t>The Straight Story </t>
  </si>
  <si>
    <t>Scott Kalvert</t>
  </si>
  <si>
    <t>Deuces Wild </t>
  </si>
  <si>
    <t>Jason Bateman</t>
  </si>
  <si>
    <t>Bad Words </t>
  </si>
  <si>
    <t>David Schwimmer</t>
  </si>
  <si>
    <t>Run, Fatboy, Run </t>
  </si>
  <si>
    <t>Allan Arkush</t>
  </si>
  <si>
    <t>Heartbeeps </t>
  </si>
  <si>
    <t>Black or White </t>
  </si>
  <si>
    <t>Eric Bross</t>
  </si>
  <si>
    <t>On the Line </t>
  </si>
  <si>
    <t>Rescue Dawn </t>
  </si>
  <si>
    <t>Dan Fogelman</t>
  </si>
  <si>
    <t>Danny Collins </t>
  </si>
  <si>
    <t>Jay Duplass</t>
  </si>
  <si>
    <t>Jeff, Who Lives at Home </t>
  </si>
  <si>
    <t>Luca Guadagnino</t>
  </si>
  <si>
    <t>I Am Love </t>
  </si>
  <si>
    <t>John Putch</t>
  </si>
  <si>
    <t>Atlas Shrugged II: The Strike </t>
  </si>
  <si>
    <t>Peter Medak</t>
  </si>
  <si>
    <t>Romeo Is Bleeding </t>
  </si>
  <si>
    <t>The Limey </t>
  </si>
  <si>
    <t>Crash </t>
  </si>
  <si>
    <t>Terence Davies</t>
  </si>
  <si>
    <t>The House of Mirth </t>
  </si>
  <si>
    <t>Harley Cokeliss</t>
  </si>
  <si>
    <t>Malone </t>
  </si>
  <si>
    <t>Peaceful Warrior </t>
  </si>
  <si>
    <t>Tom Brady</t>
  </si>
  <si>
    <t>Bucky Larson: Born to Be a Star </t>
  </si>
  <si>
    <t>Bamboozled </t>
  </si>
  <si>
    <t>Jason Zada</t>
  </si>
  <si>
    <t>The Forest </t>
  </si>
  <si>
    <t>Sphinx </t>
  </si>
  <si>
    <t>Noah Baumbach</t>
  </si>
  <si>
    <t>While We're Young </t>
  </si>
  <si>
    <t>A Better Life </t>
  </si>
  <si>
    <t>Spider </t>
  </si>
  <si>
    <t>Eric Blakeney</t>
  </si>
  <si>
    <t>Gun Shy </t>
  </si>
  <si>
    <t>Nicholas Nickleby </t>
  </si>
  <si>
    <t>The Iceman </t>
  </si>
  <si>
    <t>Rakesh Roshan</t>
  </si>
  <si>
    <t>Krrish </t>
  </si>
  <si>
    <t>Cecil B. DeMented </t>
  </si>
  <si>
    <t>Killer Joe </t>
  </si>
  <si>
    <t>Derrick Borte</t>
  </si>
  <si>
    <t>The Joneses </t>
  </si>
  <si>
    <t>Richard Kwietniowski</t>
  </si>
  <si>
    <t>Owning Mahowny </t>
  </si>
  <si>
    <t>Bob Odenkirk</t>
  </si>
  <si>
    <t>The Brothers Solomon </t>
  </si>
  <si>
    <t>My Blueberry Nights </t>
  </si>
  <si>
    <t>Illuminata </t>
  </si>
  <si>
    <t>Swept Away </t>
  </si>
  <si>
    <t>Joshua Seftel</t>
  </si>
  <si>
    <t>War, Inc. </t>
  </si>
  <si>
    <t>Shaolin Soccer </t>
  </si>
  <si>
    <t>The Brown Bunny </t>
  </si>
  <si>
    <t>Claude Chabrol</t>
  </si>
  <si>
    <t>The Swindle </t>
  </si>
  <si>
    <t>Rosewater </t>
  </si>
  <si>
    <t>Bigas Luna</t>
  </si>
  <si>
    <t>The Chambermaid on the Titanic </t>
  </si>
  <si>
    <t>Ralph Fiennes</t>
  </si>
  <si>
    <t>Coriolanus </t>
  </si>
  <si>
    <t>Dan Harris</t>
  </si>
  <si>
    <t>Imaginary Heroes </t>
  </si>
  <si>
    <t>Mel Smith</t>
  </si>
  <si>
    <t>High Heels and Low Lifes </t>
  </si>
  <si>
    <t>Bobcat Goldthwait</t>
  </si>
  <si>
    <t>World's Greatest Dad </t>
  </si>
  <si>
    <t>Severance </t>
  </si>
  <si>
    <t>Edmond </t>
  </si>
  <si>
    <t>Jake Scott</t>
  </si>
  <si>
    <t>Welcome to the Rileys </t>
  </si>
  <si>
    <t>Alan Metter</t>
  </si>
  <si>
    <t>Police Academy: Mission to Moscow </t>
  </si>
  <si>
    <t>Blood Done Sign My Name </t>
  </si>
  <si>
    <t>Rafa Lara</t>
  </si>
  <si>
    <t>Cinco de Mayo, La Batalla </t>
  </si>
  <si>
    <t>Elsa &amp; Fred </t>
  </si>
  <si>
    <t>Arthur Hiller</t>
  </si>
  <si>
    <t>An Alan Smithee Film: Burn Hollywood Burn </t>
  </si>
  <si>
    <t>Michael Meredith</t>
  </si>
  <si>
    <t>The Open Road </t>
  </si>
  <si>
    <t>Julio DePietro</t>
  </si>
  <si>
    <t>The Good Guy </t>
  </si>
  <si>
    <t>Katherine Dieckmann</t>
  </si>
  <si>
    <t>Motherhood </t>
  </si>
  <si>
    <t>Free Style </t>
  </si>
  <si>
    <t>Kim Farrant</t>
  </si>
  <si>
    <t>Strangerland </t>
  </si>
  <si>
    <t>The Janky Promoters </t>
  </si>
  <si>
    <t>Scott Marshall</t>
  </si>
  <si>
    <t>Blonde Ambition </t>
  </si>
  <si>
    <t>Álex de la Iglesia</t>
  </si>
  <si>
    <t>The Oxford Murders </t>
  </si>
  <si>
    <t>Andrew Traucki</t>
  </si>
  <si>
    <t>The Reef </t>
  </si>
  <si>
    <t>Michael Clancy</t>
  </si>
  <si>
    <t>Eulogy </t>
  </si>
  <si>
    <t>White Noise 2: The Light </t>
  </si>
  <si>
    <t>Robert Adetuyi</t>
  </si>
  <si>
    <t>You Got Served: Beat the World </t>
  </si>
  <si>
    <t>Kari Skogland</t>
  </si>
  <si>
    <t>Fifty Dead Men Walking </t>
  </si>
  <si>
    <t>Taedong Park</t>
  </si>
  <si>
    <t>Jungle Shuffle </t>
  </si>
  <si>
    <t>Adam Resurrected </t>
  </si>
  <si>
    <t>Benedikt Erlingsson</t>
  </si>
  <si>
    <t>Of Horses and Men </t>
  </si>
  <si>
    <t>Gurinder Chadha</t>
  </si>
  <si>
    <t>It's a Wonderful Afterlife </t>
  </si>
  <si>
    <t>The Devil's Tomb </t>
  </si>
  <si>
    <t>Vic Sarin</t>
  </si>
  <si>
    <t>Partition </t>
  </si>
  <si>
    <t>Jim Issa</t>
  </si>
  <si>
    <t>Good Intentions </t>
  </si>
  <si>
    <t>The Good, the Bad, the Weird </t>
  </si>
  <si>
    <t>Nurse 3D </t>
  </si>
  <si>
    <t>William Phillips</t>
  </si>
  <si>
    <t>Gunless </t>
  </si>
  <si>
    <t>Adventureland </t>
  </si>
  <si>
    <t>Andy Garcia</t>
  </si>
  <si>
    <t>The Lost City </t>
  </si>
  <si>
    <t>Next Friday </t>
  </si>
  <si>
    <t>Sarik Andreasyan</t>
  </si>
  <si>
    <t>American Heist </t>
  </si>
  <si>
    <t>You Only Live Twice </t>
  </si>
  <si>
    <t>Julian Gilbey</t>
  </si>
  <si>
    <t>Plastic </t>
  </si>
  <si>
    <t>Amour </t>
  </si>
  <si>
    <t>Gary Sherman</t>
  </si>
  <si>
    <t>Poltergeist III </t>
  </si>
  <si>
    <t>Valeri Milev</t>
  </si>
  <si>
    <t>Re-Kill </t>
  </si>
  <si>
    <t>Stanley Kramer</t>
  </si>
  <si>
    <t>It's a Mad, Mad, Mad, Mad World </t>
  </si>
  <si>
    <t>Pedro Almodóvar</t>
  </si>
  <si>
    <t>Volver </t>
  </si>
  <si>
    <t>Gerald Potterton</t>
  </si>
  <si>
    <t>Heavy Metal </t>
  </si>
  <si>
    <t>Gentlemen Broncos </t>
  </si>
  <si>
    <t>Richard III </t>
  </si>
  <si>
    <t>Into the Grizzly Maze </t>
  </si>
  <si>
    <t>Anurag Basu</t>
  </si>
  <si>
    <t>Kites </t>
  </si>
  <si>
    <t>Melancholia </t>
  </si>
  <si>
    <t>Kriv Stenders</t>
  </si>
  <si>
    <t>Red Dog </t>
  </si>
  <si>
    <t>Yash Chopra</t>
  </si>
  <si>
    <t>Jab Tak Hai Jaan </t>
  </si>
  <si>
    <t>Alien </t>
  </si>
  <si>
    <t>The Texas Chain Saw Massacre </t>
  </si>
  <si>
    <t>Floria Sigismondi</t>
  </si>
  <si>
    <t>The Runaways </t>
  </si>
  <si>
    <t>Fiddler on the Roof </t>
  </si>
  <si>
    <t>Thunderball </t>
  </si>
  <si>
    <t>Detention </t>
  </si>
  <si>
    <t>Ferzan Ozpetek</t>
  </si>
  <si>
    <t>Loose Cannons </t>
  </si>
  <si>
    <t>Set It Off </t>
  </si>
  <si>
    <t>The Best Man </t>
  </si>
  <si>
    <t>Child's Play </t>
  </si>
  <si>
    <t>Sicko </t>
  </si>
  <si>
    <t>The Purge: Anarchy </t>
  </si>
  <si>
    <t>Kris Isacsson</t>
  </si>
  <si>
    <t>Down to You </t>
  </si>
  <si>
    <t>Harold &amp; Kumar Go to White Castle </t>
  </si>
  <si>
    <t>The Contender </t>
  </si>
  <si>
    <t>Ben Younger</t>
  </si>
  <si>
    <t>Boiler Room </t>
  </si>
  <si>
    <t>Trading Places </t>
  </si>
  <si>
    <t>Black Christmas </t>
  </si>
  <si>
    <t>Daniel Taplitz</t>
  </si>
  <si>
    <t>Breakin' All the Rules </t>
  </si>
  <si>
    <t>Henry V </t>
  </si>
  <si>
    <t>Tamara Jenkins</t>
  </si>
  <si>
    <t>The Savages </t>
  </si>
  <si>
    <t>Linda Mendoza</t>
  </si>
  <si>
    <t>Chasing Papi </t>
  </si>
  <si>
    <t>The Way of the Gun </t>
  </si>
  <si>
    <t>Igby Goes Down </t>
  </si>
  <si>
    <t>Hart Bochner</t>
  </si>
  <si>
    <t>PCU </t>
  </si>
  <si>
    <t>The Ultimate Gift </t>
  </si>
  <si>
    <t>Stewart Raffill</t>
  </si>
  <si>
    <t>The Ice Pirates </t>
  </si>
  <si>
    <t>Gracie </t>
  </si>
  <si>
    <t>Trust the Man </t>
  </si>
  <si>
    <t>Hamlet 2 </t>
  </si>
  <si>
    <t>Velvet Goldmine </t>
  </si>
  <si>
    <t>Hong-jin Na</t>
  </si>
  <si>
    <t>The Wailing </t>
  </si>
  <si>
    <t>Glee: The 3D Concert Movie </t>
  </si>
  <si>
    <t>Chatrichalerm Yukol</t>
  </si>
  <si>
    <t>The Legend of Suriyothai </t>
  </si>
  <si>
    <t>Dario Argento</t>
  </si>
  <si>
    <t>Two Evil Eyes </t>
  </si>
  <si>
    <t>Eric Lavaine</t>
  </si>
  <si>
    <t>Barbecue </t>
  </si>
  <si>
    <t>All or Nothing </t>
  </si>
  <si>
    <t>Marc Forby</t>
  </si>
  <si>
    <t>Princess Kaiulani </t>
  </si>
  <si>
    <t>Opal Dream </t>
  </si>
  <si>
    <t>Ole Christian Madsen</t>
  </si>
  <si>
    <t>Flame and Citron </t>
  </si>
  <si>
    <t>Danish</t>
  </si>
  <si>
    <t>Meiert Avis</t>
  </si>
  <si>
    <t>Undiscovered </t>
  </si>
  <si>
    <t>Red Riding: In the Year of Our Lord 1974 </t>
  </si>
  <si>
    <t>André Téchiné</t>
  </si>
  <si>
    <t>The Girl on the Train </t>
  </si>
  <si>
    <t>Emily Young</t>
  </si>
  <si>
    <t>Veronika Decides to Die </t>
  </si>
  <si>
    <t>Peter Faiman</t>
  </si>
  <si>
    <t>Crocodile Dundee </t>
  </si>
  <si>
    <t>Martyn Pick</t>
  </si>
  <si>
    <t>Ultramarines: A Warhammer 40,000 Movie </t>
  </si>
  <si>
    <t>Roland Suso Richter</t>
  </si>
  <si>
    <t>The I Inside </t>
  </si>
  <si>
    <t>Jeremy Sims</t>
  </si>
  <si>
    <t>Beneath Hill 60 </t>
  </si>
  <si>
    <t>Maïwenn</t>
  </si>
  <si>
    <t>Polisse </t>
  </si>
  <si>
    <t>Joby Harold</t>
  </si>
  <si>
    <t>Awake </t>
  </si>
  <si>
    <t>Ekachai Uekrongtham</t>
  </si>
  <si>
    <t>Skin Trade </t>
  </si>
  <si>
    <t>The Lost Boys </t>
  </si>
  <si>
    <t>Crazy Heart </t>
  </si>
  <si>
    <t>Mark Rydell</t>
  </si>
  <si>
    <t>The Rose </t>
  </si>
  <si>
    <t>David E. Talbert</t>
  </si>
  <si>
    <t>Baggage Claim </t>
  </si>
  <si>
    <t>Roger Vadim</t>
  </si>
  <si>
    <t>Barbarella </t>
  </si>
  <si>
    <t>Nils Gaup</t>
  </si>
  <si>
    <t>Shipwrecked </t>
  </si>
  <si>
    <t>Election </t>
  </si>
  <si>
    <t>The Namesake </t>
  </si>
  <si>
    <t>Ari Sandel</t>
  </si>
  <si>
    <t>The DUFF </t>
  </si>
  <si>
    <t>Glitter </t>
  </si>
  <si>
    <t>Tom Elkins</t>
  </si>
  <si>
    <t>The Haunting in Connecticut 2: Ghosts of Georgia </t>
  </si>
  <si>
    <t>Woo-Suk Kang</t>
  </si>
  <si>
    <t>Silmido </t>
  </si>
  <si>
    <t>Bright Star </t>
  </si>
  <si>
    <t>My Name Is Khan </t>
  </si>
  <si>
    <t>John Sayles</t>
  </si>
  <si>
    <t>Limbo </t>
  </si>
  <si>
    <t>Vipul Amrutlal Shah</t>
  </si>
  <si>
    <t>Namastey London </t>
  </si>
  <si>
    <t>Ken Loach</t>
  </si>
  <si>
    <t>The Wind That Shakes the Barley </t>
  </si>
  <si>
    <t>Ayan Mukerji</t>
  </si>
  <si>
    <t>Yeh Jawaani Hai Deewani </t>
  </si>
  <si>
    <t>Mervyn LeRoy</t>
  </si>
  <si>
    <t>Quo Vadis </t>
  </si>
  <si>
    <t>Repo! The Genetic Opera </t>
  </si>
  <si>
    <t>Serdar Akar</t>
  </si>
  <si>
    <t>Valley of the Wolves: Iraq </t>
  </si>
  <si>
    <t>Arabic</t>
  </si>
  <si>
    <t>Pulp Fiction </t>
  </si>
  <si>
    <t>James Frawley</t>
  </si>
  <si>
    <t>The Muppet Movie </t>
  </si>
  <si>
    <t>Dan Gilroy</t>
  </si>
  <si>
    <t>Nightcrawler </t>
  </si>
  <si>
    <t>Club Dread </t>
  </si>
  <si>
    <t>The Sound of Music </t>
  </si>
  <si>
    <t>Splash </t>
  </si>
  <si>
    <t>Jonathan Dayton</t>
  </si>
  <si>
    <t>Little Miss Sunshine </t>
  </si>
  <si>
    <t>Stand by Me </t>
  </si>
  <si>
    <t>28 Days Later... </t>
  </si>
  <si>
    <t>Chris Stokes</t>
  </si>
  <si>
    <t>You Got Served </t>
  </si>
  <si>
    <t>Don Siegel</t>
  </si>
  <si>
    <t>Escape from Alcatraz </t>
  </si>
  <si>
    <t>Brown Sugar </t>
  </si>
  <si>
    <t>Martin Lawrence</t>
  </si>
  <si>
    <t>A Thin Line Between Love and Hate </t>
  </si>
  <si>
    <t>50/50 </t>
  </si>
  <si>
    <t>Masayuki Ochiai</t>
  </si>
  <si>
    <t>Shutter </t>
  </si>
  <si>
    <t>Tom Gormican</t>
  </si>
  <si>
    <t>That Awkward Moment </t>
  </si>
  <si>
    <t>Ken Shapiro</t>
  </si>
  <si>
    <t>Modern Problems </t>
  </si>
  <si>
    <t>Justin Tipping</t>
  </si>
  <si>
    <t>Kicks </t>
  </si>
  <si>
    <t>Much Ado About Nothing </t>
  </si>
  <si>
    <t>Peter R. Hunt</t>
  </si>
  <si>
    <t>On Her Majesty's Secret Service </t>
  </si>
  <si>
    <t>New Nightmare </t>
  </si>
  <si>
    <t>Drive Me Crazy </t>
  </si>
  <si>
    <t>Doug Atchison</t>
  </si>
  <si>
    <t>Akeelah and the Bee </t>
  </si>
  <si>
    <t>Half Baked </t>
  </si>
  <si>
    <t>Jonas Elmer</t>
  </si>
  <si>
    <t>New in Town </t>
  </si>
  <si>
    <t>Mary Harron</t>
  </si>
  <si>
    <t>American Psycho </t>
  </si>
  <si>
    <t>The Good Girl </t>
  </si>
  <si>
    <t>Erik Canuel</t>
  </si>
  <si>
    <t>Bon Cop Bad Cop </t>
  </si>
  <si>
    <t>Troy Duffy</t>
  </si>
  <si>
    <t>The Boondock Saints II: All Saints Day </t>
  </si>
  <si>
    <t>The City of Your Final Destination </t>
  </si>
  <si>
    <t>Nicole Holofcener</t>
  </si>
  <si>
    <t>Enough Said </t>
  </si>
  <si>
    <t>Easy A </t>
  </si>
  <si>
    <t>Matty Rich</t>
  </si>
  <si>
    <t>The Inkwell </t>
  </si>
  <si>
    <t>Shadow of the Vampire </t>
  </si>
  <si>
    <t>Prom </t>
  </si>
  <si>
    <t>The Pallbearer </t>
  </si>
  <si>
    <t>Held Up </t>
  </si>
  <si>
    <t>Fina Torres</t>
  </si>
  <si>
    <t>Woman on Top </t>
  </si>
  <si>
    <t>Howards End </t>
  </si>
  <si>
    <t>Duke Johnson</t>
  </si>
  <si>
    <t>Anomalisa </t>
  </si>
  <si>
    <t>Another Year </t>
  </si>
  <si>
    <t>François Ozon</t>
  </si>
  <si>
    <t>8 Women </t>
  </si>
  <si>
    <t>Showdown in Little Tokyo </t>
  </si>
  <si>
    <t>Clay Pigeons </t>
  </si>
  <si>
    <t>Anna Boden</t>
  </si>
  <si>
    <t>It's Kind of a Funny Story </t>
  </si>
  <si>
    <t>Made in Dagenham </t>
  </si>
  <si>
    <t>When Did You Last See Your Father? </t>
  </si>
  <si>
    <t>Steve James</t>
  </si>
  <si>
    <t>Prefontaine </t>
  </si>
  <si>
    <t>Michael Winner</t>
  </si>
  <si>
    <t>The Wicked Lady </t>
  </si>
  <si>
    <t>Tomm Moore</t>
  </si>
  <si>
    <t>The Secret of Kells </t>
  </si>
  <si>
    <t>John Carney</t>
  </si>
  <si>
    <t>Begin Again </t>
  </si>
  <si>
    <t>David Jacobson</t>
  </si>
  <si>
    <t>Down in the Valley </t>
  </si>
  <si>
    <t>Michael Corrente</t>
  </si>
  <si>
    <t>Brooklyn Rules </t>
  </si>
  <si>
    <t>Edward Hall</t>
  </si>
  <si>
    <t>Restless </t>
  </si>
  <si>
    <t>Keith Gordon</t>
  </si>
  <si>
    <t>The Singing Detective </t>
  </si>
  <si>
    <t>The Land Girls </t>
  </si>
  <si>
    <t>Andrew Currie</t>
  </si>
  <si>
    <t>Fido </t>
  </si>
  <si>
    <t>The Wendell Baker Story </t>
  </si>
  <si>
    <t>Wild Target </t>
  </si>
  <si>
    <t>Marc Schölermann</t>
  </si>
  <si>
    <t>Pathology </t>
  </si>
  <si>
    <t>Robert Moresco</t>
  </si>
  <si>
    <t>10th &amp; Wolf </t>
  </si>
  <si>
    <t>Thomas Vinterberg</t>
  </si>
  <si>
    <t>Dear Wendy </t>
  </si>
  <si>
    <t>Claudia Llosa</t>
  </si>
  <si>
    <t>Aloft </t>
  </si>
  <si>
    <t>Akira </t>
  </si>
  <si>
    <t>The Death and Life of Bobby Z </t>
  </si>
  <si>
    <t>Charles Binamé</t>
  </si>
  <si>
    <t>The Rocket: The Legend of Rocket Richard </t>
  </si>
  <si>
    <t>Keith Parmer</t>
  </si>
  <si>
    <t>Swelter </t>
  </si>
  <si>
    <t>My Lucky Star </t>
  </si>
  <si>
    <t>Ol Parker</t>
  </si>
  <si>
    <t>Imagine Me &amp; You </t>
  </si>
  <si>
    <t>Mr. Church </t>
  </si>
  <si>
    <t>Swimming Pool </t>
  </si>
  <si>
    <t>James Nunn</t>
  </si>
  <si>
    <t>Green Street 3: Never Back Down </t>
  </si>
  <si>
    <t>David Webb Peoples</t>
  </si>
  <si>
    <t>The Blood of Heroes </t>
  </si>
  <si>
    <t>Michael Winnick</t>
  </si>
  <si>
    <t>Code of Honor </t>
  </si>
  <si>
    <t>Driving Miss Daisy </t>
  </si>
  <si>
    <t>Soul Food </t>
  </si>
  <si>
    <t>Stanley Tong</t>
  </si>
  <si>
    <t>Rumble in the Bronx </t>
  </si>
  <si>
    <t>David Oelhoffen</t>
  </si>
  <si>
    <t>Far from Men </t>
  </si>
  <si>
    <t>Thank You for Smoking </t>
  </si>
  <si>
    <t>Eli Roth</t>
  </si>
  <si>
    <t>Hostel: Part II </t>
  </si>
  <si>
    <t>An Education </t>
  </si>
  <si>
    <t>Shopgirl </t>
  </si>
  <si>
    <t>Tony Richardson</t>
  </si>
  <si>
    <t>The Hotel New Hampshire </t>
  </si>
  <si>
    <t>Narc </t>
  </si>
  <si>
    <t>Men with Brooms </t>
  </si>
  <si>
    <t>Charles Robert Carner</t>
  </si>
  <si>
    <t>Witless Protection </t>
  </si>
  <si>
    <t>Russell Holt</t>
  </si>
  <si>
    <t>The Work and the Glory </t>
  </si>
  <si>
    <t>Extract </t>
  </si>
  <si>
    <t>Masked and Anonymous </t>
  </si>
  <si>
    <t>Claude Miller</t>
  </si>
  <si>
    <t>Alias Betty </t>
  </si>
  <si>
    <t>Code 46 </t>
  </si>
  <si>
    <t>Sacha Bennett</t>
  </si>
  <si>
    <t>Outside Bet </t>
  </si>
  <si>
    <t>Rodrigo García</t>
  </si>
  <si>
    <t>Albert Nobbs </t>
  </si>
  <si>
    <t>Jeta Amata</t>
  </si>
  <si>
    <t>Black November </t>
  </si>
  <si>
    <t>Siddharth Anand</t>
  </si>
  <si>
    <t>Ta Ra Rum Pum </t>
  </si>
  <si>
    <t>Vincent Paronnaud</t>
  </si>
  <si>
    <t>Persepolis </t>
  </si>
  <si>
    <t>The Hole </t>
  </si>
  <si>
    <t>Dennis Gansel</t>
  </si>
  <si>
    <t>The Wave </t>
  </si>
  <si>
    <t>The Neon Demon </t>
  </si>
  <si>
    <t>Daniel Barber</t>
  </si>
  <si>
    <t>Harry Brown </t>
  </si>
  <si>
    <t>Robert Marcarelli</t>
  </si>
  <si>
    <t>The Omega Code </t>
  </si>
  <si>
    <t>Juno </t>
  </si>
  <si>
    <t>Ernie Barbarash</t>
  </si>
  <si>
    <t>Pound of Flesh </t>
  </si>
  <si>
    <t>Guy Hamilton</t>
  </si>
  <si>
    <t>Diamonds Are Forever </t>
  </si>
  <si>
    <t>The Godfather </t>
  </si>
  <si>
    <t>Flashdance </t>
  </si>
  <si>
    <t>500 Days of Summer </t>
  </si>
  <si>
    <t>The Piano </t>
  </si>
  <si>
    <t>Magic Mike </t>
  </si>
  <si>
    <t>Darkness Falls </t>
  </si>
  <si>
    <t>Live and Let Die </t>
  </si>
  <si>
    <t>My Dog Skip </t>
  </si>
  <si>
    <t>Adam Brooks</t>
  </si>
  <si>
    <t>Definitely, Maybe </t>
  </si>
  <si>
    <t>Jumping the Broom </t>
  </si>
  <si>
    <t>Good Night, and Good Luck. </t>
  </si>
  <si>
    <t>Capote </t>
  </si>
  <si>
    <t>Desperado </t>
  </si>
  <si>
    <t>Michael Anderson</t>
  </si>
  <si>
    <t>Logan's Run </t>
  </si>
  <si>
    <t>The Man with the Golden Gun </t>
  </si>
  <si>
    <t>Action Jackson </t>
  </si>
  <si>
    <t>The Descent </t>
  </si>
  <si>
    <t>Don Kempf</t>
  </si>
  <si>
    <t>Michael Jordan to the Max </t>
  </si>
  <si>
    <t>Matt Bettinelli-Olpin</t>
  </si>
  <si>
    <t>Devil's Due </t>
  </si>
  <si>
    <t>Flirting with Disaster </t>
  </si>
  <si>
    <t>The Devil's Rejects </t>
  </si>
  <si>
    <t>Dope </t>
  </si>
  <si>
    <t>In Too Deep </t>
  </si>
  <si>
    <t>House of 1000 Corpses </t>
  </si>
  <si>
    <t>Sharron Miller</t>
  </si>
  <si>
    <t>Alien Zone </t>
  </si>
  <si>
    <t>A Serious Man </t>
  </si>
  <si>
    <t>Aaron Schneider</t>
  </si>
  <si>
    <t>Get Low </t>
  </si>
  <si>
    <t>Warlock </t>
  </si>
  <si>
    <t>Beyond the Lights </t>
  </si>
  <si>
    <t>Tom Ford</t>
  </si>
  <si>
    <t>A Single Man </t>
  </si>
  <si>
    <t>The Last Temptation of Christ </t>
  </si>
  <si>
    <t>Outside Providence </t>
  </si>
  <si>
    <t>Bride &amp; Prejudice </t>
  </si>
  <si>
    <t>Rabbit-Proof Fence </t>
  </si>
  <si>
    <t>Who's Your Caddy? </t>
  </si>
  <si>
    <t>Tony Maylam</t>
  </si>
  <si>
    <t>Split Second </t>
  </si>
  <si>
    <t>Mitch Davis</t>
  </si>
  <si>
    <t>The Other Side of Heaven </t>
  </si>
  <si>
    <t>Veer-Zaara </t>
  </si>
  <si>
    <t>Redbelt </t>
  </si>
  <si>
    <t>Cyrus </t>
  </si>
  <si>
    <t>Kevin Brodie</t>
  </si>
  <si>
    <t>A Dog of Flanders </t>
  </si>
  <si>
    <t>Auto Focus </t>
  </si>
  <si>
    <t>Factory Girl </t>
  </si>
  <si>
    <t>Lynne Ramsay</t>
  </si>
  <si>
    <t>We Need to Talk About Kevin </t>
  </si>
  <si>
    <t>John Stephenson</t>
  </si>
  <si>
    <t>The Christmas Candle </t>
  </si>
  <si>
    <t>Tim Chambers</t>
  </si>
  <si>
    <t>The Mighty Macs </t>
  </si>
  <si>
    <t>Losin' It </t>
  </si>
  <si>
    <t>Mother and Child </t>
  </si>
  <si>
    <t>Dick Richards</t>
  </si>
  <si>
    <t>March or Die </t>
  </si>
  <si>
    <t>Les visiteurs </t>
  </si>
  <si>
    <t>Somewhere </t>
  </si>
  <si>
    <t>Bob Gosse</t>
  </si>
  <si>
    <t>I Hope They Serve Beer in Hell </t>
  </si>
  <si>
    <t>Alex Zamm</t>
  </si>
  <si>
    <t>Chairman of the Board </t>
  </si>
  <si>
    <t>Spencer Susser</t>
  </si>
  <si>
    <t>Hesher </t>
  </si>
  <si>
    <t>Dom Hemingway </t>
  </si>
  <si>
    <t>Thaddeus O'Sullivan</t>
  </si>
  <si>
    <t>The Heart of Me </t>
  </si>
  <si>
    <t>Freeheld </t>
  </si>
  <si>
    <t>Shari Springer Berman</t>
  </si>
  <si>
    <t>The Extra Man </t>
  </si>
  <si>
    <t>Aleksey German</t>
  </si>
  <si>
    <t>Hard to Be a God </t>
  </si>
  <si>
    <t>Stephen Milburn Anderson</t>
  </si>
  <si>
    <t>Ca$h </t>
  </si>
  <si>
    <t>Wah-Wah </t>
  </si>
  <si>
    <t>The Boondock Saints </t>
  </si>
  <si>
    <t>David Lam</t>
  </si>
  <si>
    <t>Z Storm </t>
  </si>
  <si>
    <t>Twixt </t>
  </si>
  <si>
    <t>Vladlen Barbe</t>
  </si>
  <si>
    <t>Snow Queen </t>
  </si>
  <si>
    <t>Richard Rich</t>
  </si>
  <si>
    <t>Alpha and Omega 4: The Legend of the Saw Toothed Cave </t>
  </si>
  <si>
    <t>Pale Rider </t>
  </si>
  <si>
    <t>Robert C. Cooper</t>
  </si>
  <si>
    <t>Stargate: The Ark of Truth </t>
  </si>
  <si>
    <t>Dazed and Confused </t>
  </si>
  <si>
    <t>High School Musical 2 </t>
  </si>
  <si>
    <t>Kim Nguyen</t>
  </si>
  <si>
    <t>Two Lovers and a Bear </t>
  </si>
  <si>
    <t>Jackie Earle Haley</t>
  </si>
  <si>
    <t>Criminal Activities </t>
  </si>
  <si>
    <t>Max Färberböck</t>
  </si>
  <si>
    <t>Aimee &amp; Jaguar </t>
  </si>
  <si>
    <t>Arie Posin</t>
  </si>
  <si>
    <t>The Chumscrubber </t>
  </si>
  <si>
    <t>Damian Nieman</t>
  </si>
  <si>
    <t>Shade </t>
  </si>
  <si>
    <t>Mark Tonderai</t>
  </si>
  <si>
    <t>House at the End of the Street </t>
  </si>
  <si>
    <t>Incendies </t>
  </si>
  <si>
    <t>Remember Me, My Love </t>
  </si>
  <si>
    <t>Ian Fitzgibbon</t>
  </si>
  <si>
    <t>Perrier's Bounty </t>
  </si>
  <si>
    <t>Elite Squad </t>
  </si>
  <si>
    <t>Annabelle </t>
  </si>
  <si>
    <t>Rachel Perkins</t>
  </si>
  <si>
    <t>Bran Nue Dae </t>
  </si>
  <si>
    <t>Boyz n the Hood </t>
  </si>
  <si>
    <t>Luis Valdez</t>
  </si>
  <si>
    <t>La Bamba </t>
  </si>
  <si>
    <t>Alan Alda</t>
  </si>
  <si>
    <t>The Four Seasons </t>
  </si>
  <si>
    <t>Dressed to Kill </t>
  </si>
  <si>
    <t>The Adventures of Huck Finn </t>
  </si>
  <si>
    <t>Go </t>
  </si>
  <si>
    <t>Friends with Money </t>
  </si>
  <si>
    <t>The Andromeda Strain </t>
  </si>
  <si>
    <t>Louis Morneau</t>
  </si>
  <si>
    <t>Bats </t>
  </si>
  <si>
    <t>Caroline Link</t>
  </si>
  <si>
    <t>Nowhere in Africa </t>
  </si>
  <si>
    <t>Shame </t>
  </si>
  <si>
    <t>Layer Cake </t>
  </si>
  <si>
    <t>Sterling Van Wagenen</t>
  </si>
  <si>
    <t>The Work and the Glory II: American Zion </t>
  </si>
  <si>
    <t>Zal Batmanglij</t>
  </si>
  <si>
    <t>The East </t>
  </si>
  <si>
    <t>A Home at the End of the World </t>
  </si>
  <si>
    <t>Hans Petter Moland</t>
  </si>
  <si>
    <t>Aberdeen </t>
  </si>
  <si>
    <t>Oren Moverman</t>
  </si>
  <si>
    <t>The Messenger </t>
  </si>
  <si>
    <t>Ian Sharp</t>
  </si>
  <si>
    <t>Tracker </t>
  </si>
  <si>
    <t>Control </t>
  </si>
  <si>
    <t>The Terminator </t>
  </si>
  <si>
    <t>Wolfgang Becker</t>
  </si>
  <si>
    <t>Good Bye Lenin! </t>
  </si>
  <si>
    <t>The Damned United </t>
  </si>
  <si>
    <t>Dan O'Bannon</t>
  </si>
  <si>
    <t>The Return of the Living Dead </t>
  </si>
  <si>
    <t>Mallrats </t>
  </si>
  <si>
    <t>Grease </t>
  </si>
  <si>
    <t>Platoon </t>
  </si>
  <si>
    <t>Fahrenheit 9/11 </t>
  </si>
  <si>
    <t>George Roy Hill</t>
  </si>
  <si>
    <t>Butch Cassidy and the Sundance Kid </t>
  </si>
  <si>
    <t>Robert Stevenson</t>
  </si>
  <si>
    <t>Mary Poppins </t>
  </si>
  <si>
    <t>Ordinary People </t>
  </si>
  <si>
    <t>Jerome Robbins</t>
  </si>
  <si>
    <t>West Side Story </t>
  </si>
  <si>
    <t>Caddyshack </t>
  </si>
  <si>
    <t>Gary Hardwick</t>
  </si>
  <si>
    <t>The Brothers </t>
  </si>
  <si>
    <t>The Wood </t>
  </si>
  <si>
    <t>The Usual Suspects </t>
  </si>
  <si>
    <t>A Nightmare on Elm Street 5: The Dream Child </t>
  </si>
  <si>
    <t>Van Wilder: Party Liaison </t>
  </si>
  <si>
    <t>The Wrestler </t>
  </si>
  <si>
    <t>King Vidor</t>
  </si>
  <si>
    <t>Duel in the Sun </t>
  </si>
  <si>
    <t>Best in Show </t>
  </si>
  <si>
    <t>Escape from New York </t>
  </si>
  <si>
    <t>School Daze </t>
  </si>
  <si>
    <t>Fred Savage</t>
  </si>
  <si>
    <t>Daddy Day Camp </t>
  </si>
  <si>
    <t>Mr. Nice Guy </t>
  </si>
  <si>
    <t>A Mighty Wind </t>
  </si>
  <si>
    <t>Mystic Pizza </t>
  </si>
  <si>
    <t>Sliding Doors </t>
  </si>
  <si>
    <t>Rusty Cundieff</t>
  </si>
  <si>
    <t>Tales from the Hood </t>
  </si>
  <si>
    <t>The Last King of Scotland </t>
  </si>
  <si>
    <t>Dominique Othenin-Girard</t>
  </si>
  <si>
    <t>Halloween 5 </t>
  </si>
  <si>
    <t>Bernie </t>
  </si>
  <si>
    <t>Jean-Jacques Mantello</t>
  </si>
  <si>
    <t>Pollock </t>
  </si>
  <si>
    <t>Risa Bramon Garcia</t>
  </si>
  <si>
    <t>200 Cigarettes </t>
  </si>
  <si>
    <t>Brian Klugman</t>
  </si>
  <si>
    <t>The Words </t>
  </si>
  <si>
    <t>Matt Piedmont</t>
  </si>
  <si>
    <t>Casa de mi Padre </t>
  </si>
  <si>
    <t>Raymond De Felitta</t>
  </si>
  <si>
    <t>City Island </t>
  </si>
  <si>
    <t>John Michael McDonagh</t>
  </si>
  <si>
    <t>The Guard </t>
  </si>
  <si>
    <t>Deb Hagan</t>
  </si>
  <si>
    <t>College </t>
  </si>
  <si>
    <t>The Virgin Suicides </t>
  </si>
  <si>
    <t>Little Voice </t>
  </si>
  <si>
    <t>Zach Cregger</t>
  </si>
  <si>
    <t>Miss March </t>
  </si>
  <si>
    <t>Zach Braff</t>
  </si>
  <si>
    <t>Wish I Was Here </t>
  </si>
  <si>
    <t>Mark Tarlov</t>
  </si>
  <si>
    <t>Simply Irresistible </t>
  </si>
  <si>
    <t>John Cameron Mitchell</t>
  </si>
  <si>
    <t>Hedwig and the Angry Inch </t>
  </si>
  <si>
    <t>Only the Strong </t>
  </si>
  <si>
    <t>Jon Knautz</t>
  </si>
  <si>
    <t>Goddess of Love </t>
  </si>
  <si>
    <t>Shattered Glass </t>
  </si>
  <si>
    <t>David Atkins</t>
  </si>
  <si>
    <t>Novocaine </t>
  </si>
  <si>
    <t>Patrick Stettner</t>
  </si>
  <si>
    <t>The Business of Strangers </t>
  </si>
  <si>
    <t>Sam Peckinpah</t>
  </si>
  <si>
    <t>The Wild Bunch </t>
  </si>
  <si>
    <t>The Wackness </t>
  </si>
  <si>
    <t>Michael Crichton</t>
  </si>
  <si>
    <t>The Great Train Robbery </t>
  </si>
  <si>
    <t>Morvern Callar </t>
  </si>
  <si>
    <t>Sylvio Tabet</t>
  </si>
  <si>
    <t>Beastmaster 2: Through the Portal of Time </t>
  </si>
  <si>
    <t>Rick Bieber</t>
  </si>
  <si>
    <t>The 5th Quarter </t>
  </si>
  <si>
    <t>The Flower of Evil </t>
  </si>
  <si>
    <t>The Greatest </t>
  </si>
  <si>
    <t>Snow Flower and the Secret Fan </t>
  </si>
  <si>
    <t>Come Early Morning </t>
  </si>
  <si>
    <t>Lucky Break </t>
  </si>
  <si>
    <t>Fred Zinnemann</t>
  </si>
  <si>
    <t>Julia </t>
  </si>
  <si>
    <t>S.R. Bindler</t>
  </si>
  <si>
    <t>Surfer, Dude </t>
  </si>
  <si>
    <t>Lake of Fire </t>
  </si>
  <si>
    <t>Greg Marcks</t>
  </si>
  <si>
    <t>11:14 </t>
  </si>
  <si>
    <t>Perry Lang</t>
  </si>
  <si>
    <t>Men of War </t>
  </si>
  <si>
    <t>Jake Goldberger</t>
  </si>
  <si>
    <t>Don McKay </t>
  </si>
  <si>
    <t>Deadfall </t>
  </si>
  <si>
    <t>A Shine of Rainbows </t>
  </si>
  <si>
    <t>William Kaufman</t>
  </si>
  <si>
    <t>The Hit List </t>
  </si>
  <si>
    <t>Videodrome </t>
  </si>
  <si>
    <t>Cédric Klapisch</t>
  </si>
  <si>
    <t>L'auberge espagnole </t>
  </si>
  <si>
    <t>Kate Barker-Froyland</t>
  </si>
  <si>
    <t>Song One </t>
  </si>
  <si>
    <t>Martin Koolhoven</t>
  </si>
  <si>
    <t>Winter in Wartime </t>
  </si>
  <si>
    <t>Charles Matthau</t>
  </si>
  <si>
    <t>Freaky Deaky </t>
  </si>
  <si>
    <t>The Train </t>
  </si>
  <si>
    <t>Christopher M. Bessette</t>
  </si>
  <si>
    <t>Trade of Innocents </t>
  </si>
  <si>
    <t>Prachya Pinkaew</t>
  </si>
  <si>
    <t>The Protector </t>
  </si>
  <si>
    <t>Gary Sinyor</t>
  </si>
  <si>
    <t>Stiff Upper Lips </t>
  </si>
  <si>
    <t>Bend It Like Beckham </t>
  </si>
  <si>
    <t>Sunshine State </t>
  </si>
  <si>
    <t>Crossover </t>
  </si>
  <si>
    <t>Ashish R. Mohan</t>
  </si>
  <si>
    <t>Khiladi 786 </t>
  </si>
  <si>
    <t>[Rec] 2 </t>
  </si>
  <si>
    <t>Musical</t>
  </si>
  <si>
    <t>Standing Ovation </t>
  </si>
  <si>
    <t>The Sting </t>
  </si>
  <si>
    <t>Chariots of Fire </t>
  </si>
  <si>
    <t>Darren Grant</t>
  </si>
  <si>
    <t>Diary of a Mad Black Woman </t>
  </si>
  <si>
    <t>Shine </t>
  </si>
  <si>
    <t>Don Jon </t>
  </si>
  <si>
    <t>High Plains Drifter </t>
  </si>
  <si>
    <t>Ghost World </t>
  </si>
  <si>
    <t>Iris </t>
  </si>
  <si>
    <t>William Sachs</t>
  </si>
  <si>
    <t>Galaxina </t>
  </si>
  <si>
    <t>Christophe Barratier</t>
  </si>
  <si>
    <t>The Chorus </t>
  </si>
  <si>
    <t>Émile Gaudreault</t>
  </si>
  <si>
    <t>Mambo Italiano </t>
  </si>
  <si>
    <t>James Cox</t>
  </si>
  <si>
    <t>Wonderland </t>
  </si>
  <si>
    <t>Do the Right Thing </t>
  </si>
  <si>
    <t>James Toback</t>
  </si>
  <si>
    <t>Harvard Man </t>
  </si>
  <si>
    <t>Aki Kaurismäki</t>
  </si>
  <si>
    <t>Le Havre </t>
  </si>
  <si>
    <t>Irreversible </t>
  </si>
  <si>
    <t>Hitoshi Matsumoto</t>
  </si>
  <si>
    <t>R100 </t>
  </si>
  <si>
    <t>Rakeysh Omprakash Mehra</t>
  </si>
  <si>
    <t>Rang De Basanti </t>
  </si>
  <si>
    <t>Collin Schiffli</t>
  </si>
  <si>
    <t>Animals </t>
  </si>
  <si>
    <t>George Ratliff</t>
  </si>
  <si>
    <t>Salvation Boulevard </t>
  </si>
  <si>
    <t>The Ten </t>
  </si>
  <si>
    <t>Shane Meadows</t>
  </si>
  <si>
    <t>A Room for Romeo Brass </t>
  </si>
  <si>
    <t>Headhunters </t>
  </si>
  <si>
    <t>Norwegian</t>
  </si>
  <si>
    <t>Jon Wright</t>
  </si>
  <si>
    <t>Grabbers </t>
  </si>
  <si>
    <t>Michael McGowan</t>
  </si>
  <si>
    <t>Saint Ralph </t>
  </si>
  <si>
    <t>Liv Ullmann</t>
  </si>
  <si>
    <t>Miss Julie </t>
  </si>
  <si>
    <t>Somewhere in Time </t>
  </si>
  <si>
    <t>Rohan Sippy</t>
  </si>
  <si>
    <t>Dum Maaro Dum </t>
  </si>
  <si>
    <t>Insidious: Chapter 2 </t>
  </si>
  <si>
    <t>Saw II </t>
  </si>
  <si>
    <t>Dan Trachtenberg</t>
  </si>
  <si>
    <t>10 Cloverfield Lane </t>
  </si>
  <si>
    <t>Jackass: The Movie </t>
  </si>
  <si>
    <t>David F. Sandberg</t>
  </si>
  <si>
    <t>Lights Out </t>
  </si>
  <si>
    <t>Paranormal Activity 3 </t>
  </si>
  <si>
    <t>Stiles White</t>
  </si>
  <si>
    <t>Ouija </t>
  </si>
  <si>
    <t>A Nightmare on Elm Street 3: Dream Warriors </t>
  </si>
  <si>
    <t>Eugenio Derbez</t>
  </si>
  <si>
    <t>Instructions Not Included </t>
  </si>
  <si>
    <t>Paranormal Activity 4 </t>
  </si>
  <si>
    <t>Henry Koster</t>
  </si>
  <si>
    <t>The Robe </t>
  </si>
  <si>
    <t>The Return of the Pink Panther </t>
  </si>
  <si>
    <t>Freddy's Dead: The Final Nightmare </t>
  </si>
  <si>
    <t>Patty Jenkins</t>
  </si>
  <si>
    <t>Monster </t>
  </si>
  <si>
    <t>20,000 Leagues Under the Sea </t>
  </si>
  <si>
    <t>Christopher Landon</t>
  </si>
  <si>
    <t>Paranormal Activity: The Marked Ones </t>
  </si>
  <si>
    <t>The Elephant Man </t>
  </si>
  <si>
    <t>Dallas Buyers Club </t>
  </si>
  <si>
    <t>David Gelb</t>
  </si>
  <si>
    <t>The Lazarus Effect </t>
  </si>
  <si>
    <t>Memento </t>
  </si>
  <si>
    <t>Mike Flanagan</t>
  </si>
  <si>
    <t>Oculus </t>
  </si>
  <si>
    <t>Clerks II </t>
  </si>
  <si>
    <t>Billy Elliot </t>
  </si>
  <si>
    <t>The Way Way Back </t>
  </si>
  <si>
    <t>George Jackson</t>
  </si>
  <si>
    <t>House Party 2 </t>
  </si>
  <si>
    <t>The Man from Snowy River </t>
  </si>
  <si>
    <t>Maurice Joyce</t>
  </si>
  <si>
    <t>Doug's 1st Movie </t>
  </si>
  <si>
    <t>The Apostle </t>
  </si>
  <si>
    <t>Frank Perry</t>
  </si>
  <si>
    <t>Mommie Dearest </t>
  </si>
  <si>
    <t>Jesse Peretz</t>
  </si>
  <si>
    <t>Our Idiot Brother </t>
  </si>
  <si>
    <t>Race </t>
  </si>
  <si>
    <t>Ice Cube</t>
  </si>
  <si>
    <t>The Players Club </t>
  </si>
  <si>
    <t>As Above, So Below </t>
  </si>
  <si>
    <t>Addicted </t>
  </si>
  <si>
    <t>Eve's Bayou </t>
  </si>
  <si>
    <t>Richard Glatzer</t>
  </si>
  <si>
    <t>Still Alice </t>
  </si>
  <si>
    <t>Michael Curtiz</t>
  </si>
  <si>
    <t>The Egyptian </t>
  </si>
  <si>
    <t>Bruce Malmuth</t>
  </si>
  <si>
    <t>Nighthawks </t>
  </si>
  <si>
    <t>Rob Hedden</t>
  </si>
  <si>
    <t>Friday the 13th Part VIII: Jason Takes Manhattan </t>
  </si>
  <si>
    <t>My Big Fat Greek Wedding </t>
  </si>
  <si>
    <t>Spring Breakers </t>
  </si>
  <si>
    <t>Joe Chappelle</t>
  </si>
  <si>
    <t>Halloween: The Curse of Michael Myers </t>
  </si>
  <si>
    <t>Y Tu Mamá También </t>
  </si>
  <si>
    <t>Shaun of the Dead </t>
  </si>
  <si>
    <t>Mickey Liddell</t>
  </si>
  <si>
    <t>The Haunting of Molly Hartley </t>
  </si>
  <si>
    <t>Lone Star </t>
  </si>
  <si>
    <t>Halloween 4: The Return of Michael Myers </t>
  </si>
  <si>
    <t>Fred Walton</t>
  </si>
  <si>
    <t>April Fool's Day </t>
  </si>
  <si>
    <t>Diner </t>
  </si>
  <si>
    <t>Steve Carver</t>
  </si>
  <si>
    <t>Lone Wolf McQuade </t>
  </si>
  <si>
    <t>Gonzalo López-Gallego</t>
  </si>
  <si>
    <t>Apollo 18 </t>
  </si>
  <si>
    <t>Christine Jeffs</t>
  </si>
  <si>
    <t>Sunshine Cleaning </t>
  </si>
  <si>
    <t>No Escape </t>
  </si>
  <si>
    <t>Don Coscarelli</t>
  </si>
  <si>
    <t>The Beastmaster </t>
  </si>
  <si>
    <t>Solomon and Sheba </t>
  </si>
  <si>
    <t>Michael Tiddes</t>
  </si>
  <si>
    <t>Fifty Shades of Black </t>
  </si>
  <si>
    <t>Not Easily Broken </t>
  </si>
  <si>
    <t>Frank Borzage</t>
  </si>
  <si>
    <t>A Farewell to Arms </t>
  </si>
  <si>
    <t>The Perfect Match </t>
  </si>
  <si>
    <t>Mamoru Hosoda</t>
  </si>
  <si>
    <t>Digimon: The Movie </t>
  </si>
  <si>
    <t>Brian Dannelly</t>
  </si>
  <si>
    <t>Saved! </t>
  </si>
  <si>
    <t>Denys Arcand</t>
  </si>
  <si>
    <t>The Barbarian Invasions </t>
  </si>
  <si>
    <t>Robin and Marian </t>
  </si>
  <si>
    <t>J.S. Cardone</t>
  </si>
  <si>
    <t>The Forsaken </t>
  </si>
  <si>
    <t>Force 10 from Navarone </t>
  </si>
  <si>
    <t>Jay Levey</t>
  </si>
  <si>
    <t>UHF </t>
  </si>
  <si>
    <t>Nicholaus Goossen</t>
  </si>
  <si>
    <t>Grandma's Boy </t>
  </si>
  <si>
    <t>Slums of Beverly Hills </t>
  </si>
  <si>
    <t>Once Upon a Time in the West </t>
  </si>
  <si>
    <t>Made </t>
  </si>
  <si>
    <t>Moon </t>
  </si>
  <si>
    <t>Keeping Up with the Steins </t>
  </si>
  <si>
    <t>Ronan Chapalain</t>
  </si>
  <si>
    <t>Sea Rex 3D: Journey to a Prehistoric World </t>
  </si>
  <si>
    <t>The Sweet Hereafter </t>
  </si>
  <si>
    <t>Xavier Beauvois</t>
  </si>
  <si>
    <t>Of Gods and Men </t>
  </si>
  <si>
    <t>Randall Miller</t>
  </si>
  <si>
    <t>Bottle Shock </t>
  </si>
  <si>
    <t>Jerry Belson</t>
  </si>
  <si>
    <t>Jekyll and Hyde... Together Again </t>
  </si>
  <si>
    <t>Heavenly Creatures </t>
  </si>
  <si>
    <t>90 Minutes in Heaven </t>
  </si>
  <si>
    <t>Dan Rush</t>
  </si>
  <si>
    <t>Everything Must Go </t>
  </si>
  <si>
    <t>Zero Effect </t>
  </si>
  <si>
    <t>The Machinist </t>
  </si>
  <si>
    <t>Light Sleeper </t>
  </si>
  <si>
    <t>Michael Cuesta</t>
  </si>
  <si>
    <t>Kill the Messenger </t>
  </si>
  <si>
    <t>Rabbit Hole </t>
  </si>
  <si>
    <t>Fenton Bailey</t>
  </si>
  <si>
    <t>Party Monster </t>
  </si>
  <si>
    <t>Jeremy Saulnier</t>
  </si>
  <si>
    <t>Green Room </t>
  </si>
  <si>
    <t>Billy Kent</t>
  </si>
  <si>
    <t>The Oh in Ohio </t>
  </si>
  <si>
    <t>James Manera</t>
  </si>
  <si>
    <t>Atlas Shrugged: Who Is John Galt? </t>
  </si>
  <si>
    <t>Bottle Rocket </t>
  </si>
  <si>
    <t>Albino Alligator </t>
  </si>
  <si>
    <t>Feroz Abbas Khan</t>
  </si>
  <si>
    <t>Gandhi, My Father </t>
  </si>
  <si>
    <t>Errol Morris</t>
  </si>
  <si>
    <t>Standard Operating Procedure </t>
  </si>
  <si>
    <t>Dennis Hopper</t>
  </si>
  <si>
    <t>Out of the Blue </t>
  </si>
  <si>
    <t>Eli Craig</t>
  </si>
  <si>
    <t>Tucker and Dale vs Evil </t>
  </si>
  <si>
    <t>Nicholas Fackler</t>
  </si>
  <si>
    <t>Lovely, Still </t>
  </si>
  <si>
    <t>Richard Wallace</t>
  </si>
  <si>
    <t>Tycoon </t>
  </si>
  <si>
    <t>Morgan J. Freeman</t>
  </si>
  <si>
    <t>Desert Blue </t>
  </si>
  <si>
    <t>Matthew Hastings</t>
  </si>
  <si>
    <t>Decoys </t>
  </si>
  <si>
    <t>The Visit </t>
  </si>
  <si>
    <t>Redacted </t>
  </si>
  <si>
    <t>Klaus Menzel</t>
  </si>
  <si>
    <t>Fascination </t>
  </si>
  <si>
    <t>Oren Peli</t>
  </si>
  <si>
    <t>Area 51 </t>
  </si>
  <si>
    <t>Sleep Tight </t>
  </si>
  <si>
    <t>Paul Andrew Williams</t>
  </si>
  <si>
    <t>The Cottage </t>
  </si>
  <si>
    <t>Dead Like Me: Life After Death </t>
  </si>
  <si>
    <t>Farce of the Penguins </t>
  </si>
  <si>
    <t>William H. Macy</t>
  </si>
  <si>
    <t>Rudderless </t>
  </si>
  <si>
    <t>Barrett Esposito</t>
  </si>
  <si>
    <t>Henry &amp; Me </t>
  </si>
  <si>
    <t>Christmas Eve </t>
  </si>
  <si>
    <t>Dying of the Light </t>
  </si>
  <si>
    <t>Vicky Jewson</t>
  </si>
  <si>
    <t>Born of War </t>
  </si>
  <si>
    <t>Capricorn One </t>
  </si>
  <si>
    <t>Marc Bennett</t>
  </si>
  <si>
    <t>Family</t>
  </si>
  <si>
    <t>Yoga Hosers </t>
  </si>
  <si>
    <t>Stanton Barrett</t>
  </si>
  <si>
    <t>Navy Seals vs. Zombies </t>
  </si>
  <si>
    <t>Jirí Menzel</t>
  </si>
  <si>
    <t>I Served the King of England </t>
  </si>
  <si>
    <t>Czech</t>
  </si>
  <si>
    <t>Fatih Akin</t>
  </si>
  <si>
    <t>Soul Kitchen </t>
  </si>
  <si>
    <t>Sling Blade </t>
  </si>
  <si>
    <t>Nick Murphy</t>
  </si>
  <si>
    <t>The Awakening </t>
  </si>
  <si>
    <t>Hostel </t>
  </si>
  <si>
    <t>Tristram Shandy: A Cock and Bull Story </t>
  </si>
  <si>
    <t>Take Shelter </t>
  </si>
  <si>
    <t>Frank LaLoggia</t>
  </si>
  <si>
    <t>Lady in White </t>
  </si>
  <si>
    <t>Jeremy Brock</t>
  </si>
  <si>
    <t>Driving Lessons </t>
  </si>
  <si>
    <t>Scott Foley</t>
  </si>
  <si>
    <t>Let's Kill Ward's Wife </t>
  </si>
  <si>
    <t>The Texas Chainsaw Massacre 2 </t>
  </si>
  <si>
    <t>Pat Garrett &amp; Billy the Kid </t>
  </si>
  <si>
    <t>Only God Forgives </t>
  </si>
  <si>
    <t>Christophe Ali</t>
  </si>
  <si>
    <t>Camping sauvage </t>
  </si>
  <si>
    <t>Gabriela Tagliavini</t>
  </si>
  <si>
    <t>Without Men </t>
  </si>
  <si>
    <t>Shekar</t>
  </si>
  <si>
    <t>Shona Auerbach</t>
  </si>
  <si>
    <t>Dear Frankie </t>
  </si>
  <si>
    <t>Leonard Farlinger</t>
  </si>
  <si>
    <t>All Hat </t>
  </si>
  <si>
    <t>Michel Leclerc</t>
  </si>
  <si>
    <t>The Names of Love </t>
  </si>
  <si>
    <t>Analeine Cal y Mayor</t>
  </si>
  <si>
    <t>Treading Water </t>
  </si>
  <si>
    <t>Tom Kalin</t>
  </si>
  <si>
    <t>Savage Grace </t>
  </si>
  <si>
    <t>Robert Sarkies</t>
  </si>
  <si>
    <t>Police Academy </t>
  </si>
  <si>
    <t>The Blue Lagoon </t>
  </si>
  <si>
    <t>Four Weddings and a Funeral </t>
  </si>
  <si>
    <t>Fast Times at Ridgemont High </t>
  </si>
  <si>
    <t>John Huston</t>
  </si>
  <si>
    <t>Moby Dick </t>
  </si>
  <si>
    <t>25th Hour </t>
  </si>
  <si>
    <t>Bound </t>
  </si>
  <si>
    <t>Requiem for a Dream </t>
  </si>
  <si>
    <t>Walter Lang</t>
  </si>
  <si>
    <t>State Fair </t>
  </si>
  <si>
    <t>Carlos Saura</t>
  </si>
  <si>
    <t>Tango </t>
  </si>
  <si>
    <t>Salvador </t>
  </si>
  <si>
    <t>Andrew Erwin</t>
  </si>
  <si>
    <t>Moms' Night Out </t>
  </si>
  <si>
    <t>Donnie Darko </t>
  </si>
  <si>
    <t>Beto Gómez</t>
  </si>
  <si>
    <t>Saving Private Perez </t>
  </si>
  <si>
    <t>Mike van Diem</t>
  </si>
  <si>
    <t>Character </t>
  </si>
  <si>
    <t>Jonas Åkerlund</t>
  </si>
  <si>
    <t>Spun </t>
  </si>
  <si>
    <t>Todd Solondz</t>
  </si>
  <si>
    <t>Life During Wartime </t>
  </si>
  <si>
    <t>Lady Vengeance </t>
  </si>
  <si>
    <t>René Féret</t>
  </si>
  <si>
    <t>Mozart's Sister </t>
  </si>
  <si>
    <t>Barry Skolnick</t>
  </si>
  <si>
    <t>Mean Machine </t>
  </si>
  <si>
    <t>Johnnie To</t>
  </si>
  <si>
    <t>Exiled </t>
  </si>
  <si>
    <t>Mateo Gil</t>
  </si>
  <si>
    <t>Blackthorn </t>
  </si>
  <si>
    <t>Lukas Moodysson</t>
  </si>
  <si>
    <t>Lilya 4-Ever </t>
  </si>
  <si>
    <t>Agnieszka Wojtowicz-Vosloo</t>
  </si>
  <si>
    <t>After.Life </t>
  </si>
  <si>
    <t>Kabir Sadanand</t>
  </si>
  <si>
    <t>Fugly </t>
  </si>
  <si>
    <t>One Flew Over the Cuckoo's Nest </t>
  </si>
  <si>
    <t>Peter DeLuise</t>
  </si>
  <si>
    <t>R.L. Stine's Monsterville: The Cabinet of Souls </t>
  </si>
  <si>
    <t>Silent Movie </t>
  </si>
  <si>
    <t>Raja Menon</t>
  </si>
  <si>
    <t>Airlift </t>
  </si>
  <si>
    <t>Falcon Rising </t>
  </si>
  <si>
    <t>Nick Love</t>
  </si>
  <si>
    <t>The Sweeney </t>
  </si>
  <si>
    <t>Sexy Beast </t>
  </si>
  <si>
    <t>Easy Money </t>
  </si>
  <si>
    <t>Whale Rider </t>
  </si>
  <si>
    <t>R. Balki</t>
  </si>
  <si>
    <t>Paa </t>
  </si>
  <si>
    <t>Ivan Engler</t>
  </si>
  <si>
    <t>Cargo </t>
  </si>
  <si>
    <t>High School Musical </t>
  </si>
  <si>
    <t>Love and Death on Long Island </t>
  </si>
  <si>
    <t>Night Watch </t>
  </si>
  <si>
    <t>The Crying Game </t>
  </si>
  <si>
    <t>Porky's </t>
  </si>
  <si>
    <t>Survival of the Dead </t>
  </si>
  <si>
    <t>Night of the Living Dead </t>
  </si>
  <si>
    <t>Lost in Translation </t>
  </si>
  <si>
    <t>Annie Hall </t>
  </si>
  <si>
    <t>Cecil B. DeMille</t>
  </si>
  <si>
    <t>The Greatest Show on Earth </t>
  </si>
  <si>
    <t>Monster's Ball </t>
  </si>
  <si>
    <t>Henry Hobson</t>
  </si>
  <si>
    <t>Maggie </t>
  </si>
  <si>
    <t>Mike Figgis</t>
  </si>
  <si>
    <t>Leaving Las Vegas </t>
  </si>
  <si>
    <t>Duane Journey</t>
  </si>
  <si>
    <t>Hansel &amp; Gretel Get Baked </t>
  </si>
  <si>
    <t>Billy Wilder</t>
  </si>
  <si>
    <t>The Front Page </t>
  </si>
  <si>
    <t>The Boy Next Door </t>
  </si>
  <si>
    <t>Trapeze </t>
  </si>
  <si>
    <t>Lisa Cholodenko</t>
  </si>
  <si>
    <t>The Kids Are All Right </t>
  </si>
  <si>
    <t>They Live </t>
  </si>
  <si>
    <t>John Sturges</t>
  </si>
  <si>
    <t>The Great Escape </t>
  </si>
  <si>
    <t>William Arntz</t>
  </si>
  <si>
    <t>What the #$*! Do We (K)now!? </t>
  </si>
  <si>
    <t>Ed Gass-Donnelly</t>
  </si>
  <si>
    <t>The Last Exorcism Part II </t>
  </si>
  <si>
    <t>Boyhood </t>
  </si>
  <si>
    <t>Scoop </t>
  </si>
  <si>
    <t>DJ Pooh</t>
  </si>
  <si>
    <t>The Wash </t>
  </si>
  <si>
    <t>3 Strikes </t>
  </si>
  <si>
    <t>The Cooler </t>
  </si>
  <si>
    <t>The Misfits </t>
  </si>
  <si>
    <t>The Night Listener </t>
  </si>
  <si>
    <t>James Melkonian</t>
  </si>
  <si>
    <t>The Jerky Boys </t>
  </si>
  <si>
    <t>The Orphanage </t>
  </si>
  <si>
    <t>A Haunted House 2 </t>
  </si>
  <si>
    <t>Roger Avary</t>
  </si>
  <si>
    <t>The Rules of Attraction </t>
  </si>
  <si>
    <t>Topaz </t>
  </si>
  <si>
    <t>Let's Go to Prison </t>
  </si>
  <si>
    <t>Allison Anders</t>
  </si>
  <si>
    <t>Four Rooms </t>
  </si>
  <si>
    <t>Secretary </t>
  </si>
  <si>
    <t>Rick de Oliveira</t>
  </si>
  <si>
    <t>The Real Cancun </t>
  </si>
  <si>
    <t>Talk Radio </t>
  </si>
  <si>
    <t>Waiting for Guffman </t>
  </si>
  <si>
    <t>Jeff Franklin</t>
  </si>
  <si>
    <t>Love Stinks </t>
  </si>
  <si>
    <t>You Kill Me </t>
  </si>
  <si>
    <t>Mike Mills</t>
  </si>
  <si>
    <t>Thumbsucker </t>
  </si>
  <si>
    <t>Red State </t>
  </si>
  <si>
    <t>Dave McKean</t>
  </si>
  <si>
    <t>Mirrormask </t>
  </si>
  <si>
    <t>Ron Fricke</t>
  </si>
  <si>
    <t>Samsara </t>
  </si>
  <si>
    <t>Ruggero Deodato</t>
  </si>
  <si>
    <t>The Barbarians </t>
  </si>
  <si>
    <t>Gavin Wiesen</t>
  </si>
  <si>
    <t>The Art of Getting By </t>
  </si>
  <si>
    <t>Mora Stephens</t>
  </si>
  <si>
    <t>Zipper </t>
  </si>
  <si>
    <t>Mars Callahan</t>
  </si>
  <si>
    <t>Poolhall Junkies </t>
  </si>
  <si>
    <t>The Loss of Sexual Innocence </t>
  </si>
  <si>
    <t>Leos Carax</t>
  </si>
  <si>
    <t>Holy Motors </t>
  </si>
  <si>
    <t>Joe </t>
  </si>
  <si>
    <t>Stefan Schwartz</t>
  </si>
  <si>
    <t>Shooting Fish </t>
  </si>
  <si>
    <t>Prison </t>
  </si>
  <si>
    <t>Robert Lee King</t>
  </si>
  <si>
    <t>Psycho Beach Party </t>
  </si>
  <si>
    <t>The Big Tease </t>
  </si>
  <si>
    <t>Jorge Ramírez Suárez</t>
  </si>
  <si>
    <t>Buen Día, Ramón </t>
  </si>
  <si>
    <t>Trust </t>
  </si>
  <si>
    <t>An Everlasting Piece </t>
  </si>
  <si>
    <t>Among Giants </t>
  </si>
  <si>
    <t>Adore </t>
  </si>
  <si>
    <t>Dan Ireland</t>
  </si>
  <si>
    <t>The Velocity of Gary </t>
  </si>
  <si>
    <t>Fernando León de Aranoa</t>
  </si>
  <si>
    <t>Mondays in the Sun </t>
  </si>
  <si>
    <t>Jim Mickle</t>
  </si>
  <si>
    <t>Stake Land </t>
  </si>
  <si>
    <t>The Last Time I Committed Suicide </t>
  </si>
  <si>
    <t>Karim Aïnouz</t>
  </si>
  <si>
    <t>Futuro Beach </t>
  </si>
  <si>
    <t>Sam Levinson</t>
  </si>
  <si>
    <t>Another Happy Day </t>
  </si>
  <si>
    <t>A Lonely Place to Die </t>
  </si>
  <si>
    <t>Nothing </t>
  </si>
  <si>
    <t>Aleksandr Veledinskiy</t>
  </si>
  <si>
    <t>The Geographer Drank His Globe Away </t>
  </si>
  <si>
    <t>Peter H. Hunt</t>
  </si>
  <si>
    <t>1776 </t>
  </si>
  <si>
    <t>Ruba Nadda</t>
  </si>
  <si>
    <t>Inescapable </t>
  </si>
  <si>
    <t>Howard Hughes</t>
  </si>
  <si>
    <t>Hell's Angels </t>
  </si>
  <si>
    <t>Edward Burns</t>
  </si>
  <si>
    <t>Purple Violets </t>
  </si>
  <si>
    <t>The Veil </t>
  </si>
  <si>
    <t>Sean Byrne</t>
  </si>
  <si>
    <t>The Loved Ones </t>
  </si>
  <si>
    <t>No Vacancy </t>
  </si>
  <si>
    <t>Mark Griffiths</t>
  </si>
  <si>
    <t>How to Fall in Love </t>
  </si>
  <si>
    <t>Bruce Macdonald</t>
  </si>
  <si>
    <t>The Perfect Wave </t>
  </si>
  <si>
    <t>A Man for All Seasons </t>
  </si>
  <si>
    <t>Network </t>
  </si>
  <si>
    <t>Gone with the Wind </t>
  </si>
  <si>
    <t>Desert Dancer </t>
  </si>
  <si>
    <t>Major Dundee </t>
  </si>
  <si>
    <t>Down for Life </t>
  </si>
  <si>
    <t>Annie Get Your Gun </t>
  </si>
  <si>
    <t>Four Lions </t>
  </si>
  <si>
    <t>Romance</t>
  </si>
  <si>
    <t>History</t>
  </si>
  <si>
    <t>Mystery</t>
  </si>
  <si>
    <t>Sport</t>
  </si>
  <si>
    <t>Crime</t>
  </si>
  <si>
    <t>War</t>
  </si>
  <si>
    <t>Game-Show</t>
  </si>
  <si>
    <t>Reality-TV</t>
  </si>
  <si>
    <t>News</t>
  </si>
  <si>
    <t>Short</t>
  </si>
  <si>
    <t>Film-Noir</t>
  </si>
  <si>
    <t>Director name</t>
  </si>
  <si>
    <t>Duration</t>
  </si>
  <si>
    <t>Genres</t>
  </si>
  <si>
    <t>Movie name</t>
  </si>
  <si>
    <t>Language</t>
  </si>
  <si>
    <t>Budget</t>
  </si>
  <si>
    <t>Gross</t>
  </si>
  <si>
    <t>Profit</t>
  </si>
  <si>
    <t>IMDB score</t>
  </si>
  <si>
    <t>Count of Genres</t>
  </si>
  <si>
    <t>Mean</t>
  </si>
  <si>
    <t>Max</t>
  </si>
  <si>
    <t>Min</t>
  </si>
  <si>
    <t>Median</t>
  </si>
  <si>
    <t>Mode</t>
  </si>
  <si>
    <t>Statistical calculation on Genres</t>
  </si>
  <si>
    <t>Std(s)</t>
  </si>
  <si>
    <t>var(s)</t>
  </si>
  <si>
    <t xml:space="preserve"> It can only applied on catagorical data.</t>
  </si>
  <si>
    <t>Calculate descriptive statistics for "Duration"</t>
  </si>
  <si>
    <t>STD</t>
  </si>
  <si>
    <t>Average of IMDB score</t>
  </si>
  <si>
    <t>Count of Language</t>
  </si>
  <si>
    <t>Profit Margin</t>
  </si>
  <si>
    <t>Correlation (Budget vs. Gross Earnings)</t>
  </si>
  <si>
    <t>Director's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</si>
</sst>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$-409]* #,##0_ ;_-[$$-409]* \-#,##0\ ;_-[$$-409]* &quot;-&quot;??_ ;_-@_ "/>
    <numFmt numFmtId="165" formatCode="0.000"/>
  </numFmts>
  <fonts count="8">
    <font>
      <sz val="11"/>
      <color theme="1"/>
      <name val="Gill Sans MT"/>
      <family val="2"/>
      <scheme val="minor"/>
    </font>
    <font>
      <b/>
      <sz val="12"/>
      <color rgb="FF7030A0"/>
      <name val="Times New Roman"/>
      <family val="1"/>
    </font>
    <font>
      <sz val="12"/>
      <color theme="1"/>
      <name val="Times New Roman"/>
      <family val="1"/>
    </font>
    <font>
      <sz val="12"/>
      <color theme="1"/>
      <name val="Aptos"/>
      <family val="2"/>
    </font>
    <font>
      <sz val="11"/>
      <color theme="1"/>
      <name val="Gill Sans MT"/>
      <family val="2"/>
      <scheme val="minor"/>
    </font>
    <font>
      <b/>
      <sz val="11"/>
      <color theme="1"/>
      <name val="Gill Sans MT"/>
      <family val="2"/>
      <scheme val="minor"/>
    </font>
    <font>
      <sz val="12"/>
      <color theme="0"/>
      <name val="Aptos "/>
    </font>
    <font>
      <sz val="12"/>
      <color theme="1"/>
      <name val="Aptos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49">
    <xf numFmtId="0" fontId="0" fillId="0" borderId="0" xfId="0"/>
    <xf numFmtId="0" fontId="1" fillId="0" borderId="0" xfId="0" applyFont="1"/>
    <xf numFmtId="2" fontId="1" fillId="0" borderId="0" xfId="0" applyNumberFormat="1" applyFont="1"/>
    <xf numFmtId="164" fontId="1" fillId="0" borderId="0" xfId="0" applyNumberFormat="1" applyFont="1"/>
    <xf numFmtId="0" fontId="2" fillId="0" borderId="0" xfId="0" applyFont="1"/>
    <xf numFmtId="0" fontId="2" fillId="2" borderId="2" xfId="0" applyFont="1" applyFill="1" applyBorder="1"/>
    <xf numFmtId="0" fontId="2" fillId="2" borderId="1" xfId="0" applyFont="1" applyFill="1" applyBorder="1"/>
    <xf numFmtId="2" fontId="2" fillId="2" borderId="1" xfId="0" applyNumberFormat="1" applyFont="1" applyFill="1" applyBorder="1"/>
    <xf numFmtId="164" fontId="2" fillId="2" borderId="1" xfId="0" applyNumberFormat="1" applyFont="1" applyFill="1" applyBorder="1"/>
    <xf numFmtId="164" fontId="2" fillId="0" borderId="0" xfId="0" applyNumberFormat="1" applyFont="1"/>
    <xf numFmtId="0" fontId="2" fillId="0" borderId="2" xfId="0" applyFont="1" applyBorder="1"/>
    <xf numFmtId="0" fontId="2" fillId="0" borderId="1" xfId="0" applyFont="1" applyBorder="1"/>
    <xf numFmtId="2" fontId="2" fillId="0" borderId="1" xfId="0" applyNumberFormat="1" applyFont="1" applyBorder="1"/>
    <xf numFmtId="164" fontId="2" fillId="0" borderId="1" xfId="0" applyNumberFormat="1" applyFont="1" applyBorder="1"/>
    <xf numFmtId="2" fontId="2" fillId="0" borderId="0" xfId="0" applyNumberFormat="1" applyFont="1"/>
    <xf numFmtId="0" fontId="3" fillId="0" borderId="5" xfId="0" applyFont="1" applyBorder="1"/>
    <xf numFmtId="0" fontId="3" fillId="0" borderId="3" xfId="0" pivotButton="1" applyFont="1" applyBorder="1"/>
    <xf numFmtId="0" fontId="3" fillId="0" borderId="13" xfId="0" applyFont="1" applyBorder="1"/>
    <xf numFmtId="0" fontId="3" fillId="0" borderId="3" xfId="0" applyFont="1" applyBorder="1"/>
    <xf numFmtId="2" fontId="3" fillId="0" borderId="7" xfId="0" applyNumberFormat="1" applyFont="1" applyBorder="1"/>
    <xf numFmtId="2" fontId="3" fillId="0" borderId="9" xfId="0" applyNumberFormat="1" applyFont="1" applyBorder="1"/>
    <xf numFmtId="2" fontId="3" fillId="0" borderId="5" xfId="0" applyNumberFormat="1" applyFont="1" applyBorder="1"/>
    <xf numFmtId="0" fontId="0" fillId="3" borderId="0" xfId="0" applyFill="1"/>
    <xf numFmtId="165" fontId="0" fillId="0" borderId="0" xfId="0" applyNumberFormat="1"/>
    <xf numFmtId="2" fontId="0" fillId="0" borderId="0" xfId="0" applyNumberFormat="1"/>
    <xf numFmtId="0" fontId="3" fillId="0" borderId="4" xfId="0" pivotButton="1" applyFont="1" applyBorder="1"/>
    <xf numFmtId="0" fontId="3" fillId="0" borderId="6" xfId="0" applyFont="1" applyBorder="1" applyAlignment="1">
      <alignment horizontal="left"/>
    </xf>
    <xf numFmtId="0" fontId="3" fillId="0" borderId="8" xfId="0" applyFont="1" applyBorder="1" applyAlignment="1">
      <alignment horizontal="left"/>
    </xf>
    <xf numFmtId="0" fontId="3" fillId="0" borderId="10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8" xfId="0" applyFont="1" applyBorder="1"/>
    <xf numFmtId="0" fontId="3" fillId="0" borderId="4" xfId="0" applyFont="1" applyBorder="1"/>
    <xf numFmtId="0" fontId="3" fillId="0" borderId="6" xfId="0" applyFont="1" applyBorder="1"/>
    <xf numFmtId="2" fontId="3" fillId="0" borderId="10" xfId="0" applyNumberFormat="1" applyFont="1" applyBorder="1"/>
    <xf numFmtId="2" fontId="3" fillId="0" borderId="11" xfId="0" applyNumberFormat="1" applyFont="1" applyBorder="1"/>
    <xf numFmtId="2" fontId="3" fillId="0" borderId="12" xfId="0" applyNumberFormat="1" applyFont="1" applyBorder="1"/>
    <xf numFmtId="10" fontId="0" fillId="0" borderId="0" xfId="1" applyNumberFormat="1" applyFont="1"/>
    <xf numFmtId="0" fontId="6" fillId="4" borderId="6" xfId="0" applyFont="1" applyFill="1" applyBorder="1" applyAlignment="1">
      <alignment horizontal="center"/>
    </xf>
    <xf numFmtId="0" fontId="6" fillId="4" borderId="0" xfId="0" applyFont="1" applyFill="1" applyAlignment="1">
      <alignment horizontal="center"/>
    </xf>
    <xf numFmtId="0" fontId="5" fillId="5" borderId="0" xfId="0" applyFont="1" applyFill="1"/>
    <xf numFmtId="0" fontId="0" fillId="0" borderId="0" xfId="0" applyAlignment="1">
      <alignment horizontal="center"/>
    </xf>
    <xf numFmtId="0" fontId="7" fillId="0" borderId="12" xfId="0" applyNumberFormat="1" applyFont="1" applyBorder="1"/>
    <xf numFmtId="0" fontId="7" fillId="0" borderId="3" xfId="0" applyFont="1" applyBorder="1"/>
    <xf numFmtId="0" fontId="7" fillId="0" borderId="6" xfId="0" applyFont="1" applyBorder="1" applyAlignment="1">
      <alignment horizontal="left"/>
    </xf>
    <xf numFmtId="0" fontId="7" fillId="0" borderId="8" xfId="0" applyFont="1" applyBorder="1" applyAlignment="1">
      <alignment horizontal="left"/>
    </xf>
    <xf numFmtId="0" fontId="7" fillId="0" borderId="10" xfId="0" applyNumberFormat="1" applyFont="1" applyBorder="1"/>
    <xf numFmtId="0" fontId="7" fillId="0" borderId="11" xfId="0" applyNumberFormat="1" applyFont="1" applyBorder="1"/>
    <xf numFmtId="0" fontId="7" fillId="0" borderId="3" xfId="0" pivotButton="1" applyFont="1" applyBorder="1"/>
  </cellXfs>
  <cellStyles count="2">
    <cellStyle name="Normal" xfId="0" builtinId="0"/>
    <cellStyle name="Percent" xfId="1" builtinId="5"/>
  </cellStyles>
  <dxfs count="62">
    <dxf>
      <numFmt numFmtId="2" formatCode="0.0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numFmt numFmtId="2" formatCode="0.0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</dxfs>
  <tableStyles count="0" defaultTableStyle="TableStyleMedium2" defaultPivotStyle="PivotStyleLight16"/>
  <colors>
    <mruColors>
      <color rgb="FF66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'Movie Duration Analysis'!$B$1</c:f>
              <c:strCache>
                <c:ptCount val="1"/>
                <c:pt idx="0">
                  <c:v>IMDB score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'Movie Duration Analysis'!$A$2:$A$4869</c:f>
              <c:numCache>
                <c:formatCode>General</c:formatCode>
                <c:ptCount val="3876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93</c:v>
                </c:pt>
                <c:pt idx="56">
                  <c:v>122</c:v>
                </c:pt>
                <c:pt idx="57">
                  <c:v>98</c:v>
                </c:pt>
                <c:pt idx="58">
                  <c:v>91</c:v>
                </c:pt>
                <c:pt idx="59">
                  <c:v>158</c:v>
                </c:pt>
                <c:pt idx="60">
                  <c:v>96</c:v>
                </c:pt>
                <c:pt idx="61">
                  <c:v>127</c:v>
                </c:pt>
                <c:pt idx="62">
                  <c:v>110</c:v>
                </c:pt>
                <c:pt idx="63">
                  <c:v>150</c:v>
                </c:pt>
                <c:pt idx="64">
                  <c:v>144</c:v>
                </c:pt>
                <c:pt idx="65">
                  <c:v>152</c:v>
                </c:pt>
                <c:pt idx="66">
                  <c:v>96</c:v>
                </c:pt>
                <c:pt idx="67">
                  <c:v>94</c:v>
                </c:pt>
                <c:pt idx="68">
                  <c:v>126</c:v>
                </c:pt>
                <c:pt idx="69">
                  <c:v>126</c:v>
                </c:pt>
                <c:pt idx="70">
                  <c:v>106</c:v>
                </c:pt>
                <c:pt idx="71">
                  <c:v>112</c:v>
                </c:pt>
                <c:pt idx="72">
                  <c:v>123</c:v>
                </c:pt>
                <c:pt idx="73">
                  <c:v>96</c:v>
                </c:pt>
                <c:pt idx="74">
                  <c:v>113</c:v>
                </c:pt>
                <c:pt idx="75">
                  <c:v>176</c:v>
                </c:pt>
                <c:pt idx="76">
                  <c:v>118</c:v>
                </c:pt>
                <c:pt idx="77">
                  <c:v>95</c:v>
                </c:pt>
                <c:pt idx="78">
                  <c:v>106</c:v>
                </c:pt>
                <c:pt idx="79">
                  <c:v>124</c:v>
                </c:pt>
                <c:pt idx="80">
                  <c:v>132</c:v>
                </c:pt>
                <c:pt idx="81">
                  <c:v>97</c:v>
                </c:pt>
                <c:pt idx="82">
                  <c:v>130</c:v>
                </c:pt>
                <c:pt idx="83">
                  <c:v>109</c:v>
                </c:pt>
                <c:pt idx="84">
                  <c:v>128</c:v>
                </c:pt>
                <c:pt idx="85">
                  <c:v>136</c:v>
                </c:pt>
                <c:pt idx="86">
                  <c:v>93</c:v>
                </c:pt>
                <c:pt idx="87">
                  <c:v>130</c:v>
                </c:pt>
                <c:pt idx="88">
                  <c:v>102</c:v>
                </c:pt>
                <c:pt idx="89">
                  <c:v>101</c:v>
                </c:pt>
                <c:pt idx="90">
                  <c:v>100</c:v>
                </c:pt>
                <c:pt idx="91">
                  <c:v>120</c:v>
                </c:pt>
                <c:pt idx="92">
                  <c:v>98</c:v>
                </c:pt>
                <c:pt idx="93">
                  <c:v>109</c:v>
                </c:pt>
                <c:pt idx="94">
                  <c:v>121</c:v>
                </c:pt>
                <c:pt idx="95">
                  <c:v>169</c:v>
                </c:pt>
                <c:pt idx="96">
                  <c:v>148</c:v>
                </c:pt>
                <c:pt idx="97">
                  <c:v>120</c:v>
                </c:pt>
                <c:pt idx="98">
                  <c:v>182</c:v>
                </c:pt>
                <c:pt idx="99">
                  <c:v>106</c:v>
                </c:pt>
                <c:pt idx="100">
                  <c:v>166</c:v>
                </c:pt>
                <c:pt idx="101">
                  <c:v>132</c:v>
                </c:pt>
                <c:pt idx="102">
                  <c:v>137</c:v>
                </c:pt>
                <c:pt idx="103">
                  <c:v>109</c:v>
                </c:pt>
                <c:pt idx="104">
                  <c:v>98</c:v>
                </c:pt>
                <c:pt idx="105">
                  <c:v>113</c:v>
                </c:pt>
                <c:pt idx="106">
                  <c:v>93</c:v>
                </c:pt>
                <c:pt idx="107">
                  <c:v>123</c:v>
                </c:pt>
                <c:pt idx="108">
                  <c:v>126</c:v>
                </c:pt>
                <c:pt idx="109">
                  <c:v>113</c:v>
                </c:pt>
                <c:pt idx="110">
                  <c:v>184</c:v>
                </c:pt>
                <c:pt idx="111">
                  <c:v>144</c:v>
                </c:pt>
                <c:pt idx="112">
                  <c:v>206</c:v>
                </c:pt>
                <c:pt idx="113">
                  <c:v>138</c:v>
                </c:pt>
                <c:pt idx="114">
                  <c:v>157</c:v>
                </c:pt>
                <c:pt idx="115">
                  <c:v>102</c:v>
                </c:pt>
                <c:pt idx="116">
                  <c:v>104</c:v>
                </c:pt>
                <c:pt idx="117">
                  <c:v>115</c:v>
                </c:pt>
                <c:pt idx="118">
                  <c:v>111</c:v>
                </c:pt>
                <c:pt idx="119">
                  <c:v>128</c:v>
                </c:pt>
                <c:pt idx="120">
                  <c:v>89</c:v>
                </c:pt>
                <c:pt idx="121">
                  <c:v>105</c:v>
                </c:pt>
                <c:pt idx="122">
                  <c:v>119</c:v>
                </c:pt>
                <c:pt idx="123">
                  <c:v>129</c:v>
                </c:pt>
                <c:pt idx="124">
                  <c:v>102</c:v>
                </c:pt>
                <c:pt idx="125">
                  <c:v>138</c:v>
                </c:pt>
                <c:pt idx="126">
                  <c:v>112</c:v>
                </c:pt>
                <c:pt idx="127">
                  <c:v>120</c:v>
                </c:pt>
                <c:pt idx="128">
                  <c:v>146</c:v>
                </c:pt>
                <c:pt idx="129">
                  <c:v>115</c:v>
                </c:pt>
                <c:pt idx="130">
                  <c:v>96</c:v>
                </c:pt>
                <c:pt idx="131">
                  <c:v>88</c:v>
                </c:pt>
                <c:pt idx="132">
                  <c:v>99</c:v>
                </c:pt>
                <c:pt idx="133">
                  <c:v>113</c:v>
                </c:pt>
                <c:pt idx="134">
                  <c:v>131</c:v>
                </c:pt>
                <c:pt idx="135">
                  <c:v>119</c:v>
                </c:pt>
                <c:pt idx="136">
                  <c:v>110</c:v>
                </c:pt>
                <c:pt idx="137">
                  <c:v>91</c:v>
                </c:pt>
                <c:pt idx="138">
                  <c:v>90</c:v>
                </c:pt>
                <c:pt idx="139">
                  <c:v>103</c:v>
                </c:pt>
                <c:pt idx="140">
                  <c:v>124</c:v>
                </c:pt>
                <c:pt idx="141">
                  <c:v>131</c:v>
                </c:pt>
                <c:pt idx="142">
                  <c:v>88</c:v>
                </c:pt>
                <c:pt idx="143">
                  <c:v>85</c:v>
                </c:pt>
                <c:pt idx="144">
                  <c:v>111</c:v>
                </c:pt>
                <c:pt idx="145">
                  <c:v>92</c:v>
                </c:pt>
                <c:pt idx="146">
                  <c:v>196</c:v>
                </c:pt>
                <c:pt idx="147">
                  <c:v>93</c:v>
                </c:pt>
                <c:pt idx="148">
                  <c:v>133</c:v>
                </c:pt>
                <c:pt idx="149">
                  <c:v>116</c:v>
                </c:pt>
                <c:pt idx="150">
                  <c:v>153</c:v>
                </c:pt>
                <c:pt idx="151">
                  <c:v>88</c:v>
                </c:pt>
                <c:pt idx="152">
                  <c:v>115</c:v>
                </c:pt>
                <c:pt idx="153">
                  <c:v>95</c:v>
                </c:pt>
                <c:pt idx="154">
                  <c:v>133</c:v>
                </c:pt>
                <c:pt idx="155">
                  <c:v>97</c:v>
                </c:pt>
                <c:pt idx="156">
                  <c:v>90</c:v>
                </c:pt>
                <c:pt idx="157">
                  <c:v>154</c:v>
                </c:pt>
                <c:pt idx="158">
                  <c:v>150</c:v>
                </c:pt>
                <c:pt idx="159">
                  <c:v>127</c:v>
                </c:pt>
                <c:pt idx="160">
                  <c:v>121</c:v>
                </c:pt>
                <c:pt idx="161">
                  <c:v>102</c:v>
                </c:pt>
                <c:pt idx="162">
                  <c:v>126</c:v>
                </c:pt>
                <c:pt idx="163">
                  <c:v>121</c:v>
                </c:pt>
                <c:pt idx="164">
                  <c:v>215</c:v>
                </c:pt>
                <c:pt idx="165">
                  <c:v>127</c:v>
                </c:pt>
                <c:pt idx="166">
                  <c:v>138</c:v>
                </c:pt>
                <c:pt idx="167">
                  <c:v>122</c:v>
                </c:pt>
                <c:pt idx="168">
                  <c:v>124</c:v>
                </c:pt>
                <c:pt idx="169">
                  <c:v>106</c:v>
                </c:pt>
                <c:pt idx="170">
                  <c:v>124</c:v>
                </c:pt>
                <c:pt idx="171">
                  <c:v>128</c:v>
                </c:pt>
                <c:pt idx="172">
                  <c:v>138</c:v>
                </c:pt>
                <c:pt idx="173">
                  <c:v>115</c:v>
                </c:pt>
                <c:pt idx="174">
                  <c:v>100</c:v>
                </c:pt>
                <c:pt idx="175">
                  <c:v>135</c:v>
                </c:pt>
                <c:pt idx="176">
                  <c:v>117</c:v>
                </c:pt>
                <c:pt idx="177">
                  <c:v>156</c:v>
                </c:pt>
                <c:pt idx="178">
                  <c:v>96</c:v>
                </c:pt>
                <c:pt idx="179">
                  <c:v>107</c:v>
                </c:pt>
                <c:pt idx="180">
                  <c:v>92</c:v>
                </c:pt>
                <c:pt idx="181">
                  <c:v>115</c:v>
                </c:pt>
                <c:pt idx="182">
                  <c:v>92</c:v>
                </c:pt>
                <c:pt idx="183">
                  <c:v>117</c:v>
                </c:pt>
                <c:pt idx="184">
                  <c:v>146</c:v>
                </c:pt>
                <c:pt idx="185">
                  <c:v>115</c:v>
                </c:pt>
                <c:pt idx="186">
                  <c:v>94</c:v>
                </c:pt>
                <c:pt idx="187">
                  <c:v>116</c:v>
                </c:pt>
                <c:pt idx="188">
                  <c:v>147</c:v>
                </c:pt>
                <c:pt idx="189">
                  <c:v>90</c:v>
                </c:pt>
                <c:pt idx="190">
                  <c:v>101</c:v>
                </c:pt>
                <c:pt idx="191">
                  <c:v>138</c:v>
                </c:pt>
                <c:pt idx="192">
                  <c:v>107</c:v>
                </c:pt>
                <c:pt idx="193">
                  <c:v>142</c:v>
                </c:pt>
                <c:pt idx="194">
                  <c:v>165</c:v>
                </c:pt>
                <c:pt idx="195">
                  <c:v>100</c:v>
                </c:pt>
                <c:pt idx="196">
                  <c:v>82</c:v>
                </c:pt>
                <c:pt idx="197">
                  <c:v>98</c:v>
                </c:pt>
                <c:pt idx="198">
                  <c:v>95</c:v>
                </c:pt>
                <c:pt idx="199">
                  <c:v>159</c:v>
                </c:pt>
                <c:pt idx="200">
                  <c:v>96</c:v>
                </c:pt>
                <c:pt idx="201">
                  <c:v>120</c:v>
                </c:pt>
                <c:pt idx="202">
                  <c:v>143</c:v>
                </c:pt>
                <c:pt idx="203">
                  <c:v>123</c:v>
                </c:pt>
                <c:pt idx="204">
                  <c:v>174</c:v>
                </c:pt>
                <c:pt idx="205">
                  <c:v>101</c:v>
                </c:pt>
                <c:pt idx="206">
                  <c:v>134</c:v>
                </c:pt>
                <c:pt idx="207">
                  <c:v>132</c:v>
                </c:pt>
                <c:pt idx="208">
                  <c:v>129</c:v>
                </c:pt>
                <c:pt idx="209">
                  <c:v>106</c:v>
                </c:pt>
                <c:pt idx="210">
                  <c:v>113</c:v>
                </c:pt>
                <c:pt idx="211">
                  <c:v>102</c:v>
                </c:pt>
                <c:pt idx="212">
                  <c:v>135</c:v>
                </c:pt>
                <c:pt idx="213">
                  <c:v>125</c:v>
                </c:pt>
                <c:pt idx="214">
                  <c:v>110</c:v>
                </c:pt>
                <c:pt idx="215">
                  <c:v>124</c:v>
                </c:pt>
                <c:pt idx="216">
                  <c:v>123</c:v>
                </c:pt>
                <c:pt idx="217">
                  <c:v>130</c:v>
                </c:pt>
                <c:pt idx="218">
                  <c:v>92</c:v>
                </c:pt>
                <c:pt idx="219">
                  <c:v>127</c:v>
                </c:pt>
                <c:pt idx="220">
                  <c:v>123</c:v>
                </c:pt>
                <c:pt idx="221">
                  <c:v>123</c:v>
                </c:pt>
                <c:pt idx="222">
                  <c:v>107</c:v>
                </c:pt>
                <c:pt idx="223">
                  <c:v>124</c:v>
                </c:pt>
                <c:pt idx="224">
                  <c:v>77</c:v>
                </c:pt>
                <c:pt idx="225">
                  <c:v>109</c:v>
                </c:pt>
                <c:pt idx="226">
                  <c:v>134</c:v>
                </c:pt>
                <c:pt idx="227">
                  <c:v>117</c:v>
                </c:pt>
                <c:pt idx="228">
                  <c:v>135</c:v>
                </c:pt>
                <c:pt idx="229">
                  <c:v>121</c:v>
                </c:pt>
                <c:pt idx="230">
                  <c:v>117</c:v>
                </c:pt>
                <c:pt idx="231">
                  <c:v>124</c:v>
                </c:pt>
                <c:pt idx="232">
                  <c:v>140</c:v>
                </c:pt>
                <c:pt idx="233">
                  <c:v>142</c:v>
                </c:pt>
                <c:pt idx="234">
                  <c:v>92</c:v>
                </c:pt>
                <c:pt idx="235">
                  <c:v>138</c:v>
                </c:pt>
                <c:pt idx="236">
                  <c:v>136</c:v>
                </c:pt>
                <c:pt idx="237">
                  <c:v>98</c:v>
                </c:pt>
                <c:pt idx="238">
                  <c:v>116</c:v>
                </c:pt>
                <c:pt idx="239">
                  <c:v>153</c:v>
                </c:pt>
                <c:pt idx="240">
                  <c:v>120</c:v>
                </c:pt>
                <c:pt idx="241">
                  <c:v>101</c:v>
                </c:pt>
                <c:pt idx="242">
                  <c:v>91</c:v>
                </c:pt>
                <c:pt idx="243">
                  <c:v>108</c:v>
                </c:pt>
                <c:pt idx="244">
                  <c:v>112</c:v>
                </c:pt>
                <c:pt idx="245">
                  <c:v>100</c:v>
                </c:pt>
                <c:pt idx="246">
                  <c:v>108</c:v>
                </c:pt>
                <c:pt idx="247">
                  <c:v>114</c:v>
                </c:pt>
                <c:pt idx="248">
                  <c:v>119</c:v>
                </c:pt>
                <c:pt idx="249">
                  <c:v>142</c:v>
                </c:pt>
                <c:pt idx="250">
                  <c:v>125</c:v>
                </c:pt>
                <c:pt idx="251">
                  <c:v>126</c:v>
                </c:pt>
                <c:pt idx="252">
                  <c:v>119</c:v>
                </c:pt>
                <c:pt idx="253">
                  <c:v>170</c:v>
                </c:pt>
                <c:pt idx="254">
                  <c:v>85</c:v>
                </c:pt>
                <c:pt idx="255">
                  <c:v>119</c:v>
                </c:pt>
                <c:pt idx="256">
                  <c:v>102</c:v>
                </c:pt>
                <c:pt idx="257">
                  <c:v>103</c:v>
                </c:pt>
                <c:pt idx="258">
                  <c:v>76</c:v>
                </c:pt>
                <c:pt idx="259">
                  <c:v>120</c:v>
                </c:pt>
                <c:pt idx="260">
                  <c:v>127</c:v>
                </c:pt>
                <c:pt idx="261">
                  <c:v>105</c:v>
                </c:pt>
                <c:pt idx="262">
                  <c:v>121</c:v>
                </c:pt>
                <c:pt idx="263">
                  <c:v>114</c:v>
                </c:pt>
                <c:pt idx="264">
                  <c:v>129</c:v>
                </c:pt>
                <c:pt idx="265">
                  <c:v>171</c:v>
                </c:pt>
                <c:pt idx="266">
                  <c:v>120</c:v>
                </c:pt>
                <c:pt idx="267">
                  <c:v>165</c:v>
                </c:pt>
                <c:pt idx="268">
                  <c:v>82</c:v>
                </c:pt>
                <c:pt idx="269">
                  <c:v>115</c:v>
                </c:pt>
                <c:pt idx="270">
                  <c:v>194</c:v>
                </c:pt>
                <c:pt idx="271">
                  <c:v>84</c:v>
                </c:pt>
                <c:pt idx="272">
                  <c:v>97</c:v>
                </c:pt>
                <c:pt idx="273">
                  <c:v>151</c:v>
                </c:pt>
                <c:pt idx="274">
                  <c:v>136</c:v>
                </c:pt>
                <c:pt idx="275">
                  <c:v>104</c:v>
                </c:pt>
                <c:pt idx="276">
                  <c:v>127</c:v>
                </c:pt>
                <c:pt idx="277">
                  <c:v>171</c:v>
                </c:pt>
                <c:pt idx="278">
                  <c:v>145</c:v>
                </c:pt>
                <c:pt idx="279">
                  <c:v>174</c:v>
                </c:pt>
                <c:pt idx="280">
                  <c:v>144</c:v>
                </c:pt>
                <c:pt idx="281">
                  <c:v>119</c:v>
                </c:pt>
                <c:pt idx="282">
                  <c:v>153</c:v>
                </c:pt>
                <c:pt idx="283">
                  <c:v>140</c:v>
                </c:pt>
                <c:pt idx="284">
                  <c:v>176</c:v>
                </c:pt>
                <c:pt idx="285">
                  <c:v>141</c:v>
                </c:pt>
                <c:pt idx="286">
                  <c:v>106</c:v>
                </c:pt>
                <c:pt idx="287">
                  <c:v>98</c:v>
                </c:pt>
                <c:pt idx="288">
                  <c:v>116</c:v>
                </c:pt>
                <c:pt idx="289">
                  <c:v>115</c:v>
                </c:pt>
                <c:pt idx="290">
                  <c:v>165</c:v>
                </c:pt>
                <c:pt idx="291">
                  <c:v>91</c:v>
                </c:pt>
                <c:pt idx="292">
                  <c:v>78</c:v>
                </c:pt>
                <c:pt idx="293">
                  <c:v>103</c:v>
                </c:pt>
                <c:pt idx="294">
                  <c:v>131</c:v>
                </c:pt>
                <c:pt idx="295">
                  <c:v>104</c:v>
                </c:pt>
                <c:pt idx="296">
                  <c:v>101</c:v>
                </c:pt>
                <c:pt idx="297">
                  <c:v>111</c:v>
                </c:pt>
                <c:pt idx="298">
                  <c:v>102</c:v>
                </c:pt>
                <c:pt idx="299">
                  <c:v>103</c:v>
                </c:pt>
                <c:pt idx="300">
                  <c:v>121</c:v>
                </c:pt>
                <c:pt idx="301">
                  <c:v>143</c:v>
                </c:pt>
                <c:pt idx="302">
                  <c:v>240</c:v>
                </c:pt>
                <c:pt idx="303">
                  <c:v>121</c:v>
                </c:pt>
                <c:pt idx="304">
                  <c:v>129</c:v>
                </c:pt>
                <c:pt idx="305">
                  <c:v>172</c:v>
                </c:pt>
                <c:pt idx="306">
                  <c:v>101</c:v>
                </c:pt>
                <c:pt idx="307">
                  <c:v>87</c:v>
                </c:pt>
                <c:pt idx="308">
                  <c:v>101</c:v>
                </c:pt>
                <c:pt idx="309">
                  <c:v>95</c:v>
                </c:pt>
                <c:pt idx="310">
                  <c:v>102</c:v>
                </c:pt>
                <c:pt idx="311">
                  <c:v>131</c:v>
                </c:pt>
                <c:pt idx="312">
                  <c:v>114</c:v>
                </c:pt>
                <c:pt idx="313">
                  <c:v>94</c:v>
                </c:pt>
                <c:pt idx="314">
                  <c:v>122</c:v>
                </c:pt>
                <c:pt idx="315">
                  <c:v>95</c:v>
                </c:pt>
                <c:pt idx="316">
                  <c:v>115</c:v>
                </c:pt>
                <c:pt idx="317">
                  <c:v>88</c:v>
                </c:pt>
                <c:pt idx="318">
                  <c:v>110</c:v>
                </c:pt>
                <c:pt idx="319">
                  <c:v>130</c:v>
                </c:pt>
                <c:pt idx="320">
                  <c:v>216</c:v>
                </c:pt>
                <c:pt idx="321">
                  <c:v>146</c:v>
                </c:pt>
                <c:pt idx="322">
                  <c:v>85</c:v>
                </c:pt>
                <c:pt idx="323">
                  <c:v>93</c:v>
                </c:pt>
                <c:pt idx="324">
                  <c:v>152</c:v>
                </c:pt>
                <c:pt idx="325">
                  <c:v>85</c:v>
                </c:pt>
                <c:pt idx="326">
                  <c:v>126</c:v>
                </c:pt>
                <c:pt idx="327">
                  <c:v>146</c:v>
                </c:pt>
                <c:pt idx="328">
                  <c:v>89</c:v>
                </c:pt>
                <c:pt idx="329">
                  <c:v>88</c:v>
                </c:pt>
                <c:pt idx="330">
                  <c:v>105</c:v>
                </c:pt>
                <c:pt idx="331">
                  <c:v>135</c:v>
                </c:pt>
                <c:pt idx="332">
                  <c:v>100</c:v>
                </c:pt>
                <c:pt idx="333">
                  <c:v>192</c:v>
                </c:pt>
                <c:pt idx="334">
                  <c:v>172</c:v>
                </c:pt>
                <c:pt idx="335">
                  <c:v>102</c:v>
                </c:pt>
                <c:pt idx="336">
                  <c:v>100</c:v>
                </c:pt>
                <c:pt idx="337">
                  <c:v>119</c:v>
                </c:pt>
                <c:pt idx="338">
                  <c:v>92</c:v>
                </c:pt>
                <c:pt idx="339">
                  <c:v>105</c:v>
                </c:pt>
                <c:pt idx="340">
                  <c:v>107</c:v>
                </c:pt>
                <c:pt idx="341">
                  <c:v>101</c:v>
                </c:pt>
                <c:pt idx="342">
                  <c:v>137</c:v>
                </c:pt>
                <c:pt idx="343">
                  <c:v>115</c:v>
                </c:pt>
                <c:pt idx="344">
                  <c:v>124</c:v>
                </c:pt>
                <c:pt idx="345">
                  <c:v>118</c:v>
                </c:pt>
                <c:pt idx="346">
                  <c:v>98</c:v>
                </c:pt>
                <c:pt idx="347">
                  <c:v>82</c:v>
                </c:pt>
                <c:pt idx="348">
                  <c:v>98</c:v>
                </c:pt>
                <c:pt idx="349">
                  <c:v>90</c:v>
                </c:pt>
                <c:pt idx="350">
                  <c:v>130</c:v>
                </c:pt>
                <c:pt idx="351">
                  <c:v>90</c:v>
                </c:pt>
                <c:pt idx="352">
                  <c:v>94</c:v>
                </c:pt>
                <c:pt idx="353">
                  <c:v>114</c:v>
                </c:pt>
                <c:pt idx="354">
                  <c:v>94</c:v>
                </c:pt>
                <c:pt idx="355">
                  <c:v>151</c:v>
                </c:pt>
                <c:pt idx="356">
                  <c:v>88</c:v>
                </c:pt>
                <c:pt idx="357">
                  <c:v>121</c:v>
                </c:pt>
                <c:pt idx="358">
                  <c:v>158</c:v>
                </c:pt>
                <c:pt idx="359">
                  <c:v>128</c:v>
                </c:pt>
                <c:pt idx="360">
                  <c:v>128</c:v>
                </c:pt>
                <c:pt idx="361">
                  <c:v>141</c:v>
                </c:pt>
                <c:pt idx="362">
                  <c:v>95</c:v>
                </c:pt>
                <c:pt idx="363">
                  <c:v>92</c:v>
                </c:pt>
                <c:pt idx="364">
                  <c:v>121</c:v>
                </c:pt>
                <c:pt idx="365">
                  <c:v>113</c:v>
                </c:pt>
                <c:pt idx="366">
                  <c:v>106</c:v>
                </c:pt>
                <c:pt idx="367">
                  <c:v>146</c:v>
                </c:pt>
                <c:pt idx="368">
                  <c:v>88</c:v>
                </c:pt>
                <c:pt idx="369">
                  <c:v>150</c:v>
                </c:pt>
                <c:pt idx="370">
                  <c:v>119</c:v>
                </c:pt>
                <c:pt idx="371">
                  <c:v>128</c:v>
                </c:pt>
                <c:pt idx="372">
                  <c:v>106</c:v>
                </c:pt>
                <c:pt idx="373">
                  <c:v>117</c:v>
                </c:pt>
                <c:pt idx="374">
                  <c:v>129</c:v>
                </c:pt>
                <c:pt idx="375">
                  <c:v>116</c:v>
                </c:pt>
                <c:pt idx="376">
                  <c:v>114</c:v>
                </c:pt>
                <c:pt idx="377">
                  <c:v>114</c:v>
                </c:pt>
                <c:pt idx="378">
                  <c:v>96</c:v>
                </c:pt>
                <c:pt idx="379">
                  <c:v>132</c:v>
                </c:pt>
                <c:pt idx="380">
                  <c:v>104</c:v>
                </c:pt>
                <c:pt idx="381">
                  <c:v>111</c:v>
                </c:pt>
                <c:pt idx="382">
                  <c:v>138</c:v>
                </c:pt>
                <c:pt idx="383">
                  <c:v>100</c:v>
                </c:pt>
                <c:pt idx="384">
                  <c:v>129</c:v>
                </c:pt>
                <c:pt idx="385">
                  <c:v>144</c:v>
                </c:pt>
                <c:pt idx="386">
                  <c:v>110</c:v>
                </c:pt>
                <c:pt idx="387">
                  <c:v>140</c:v>
                </c:pt>
                <c:pt idx="388">
                  <c:v>113</c:v>
                </c:pt>
                <c:pt idx="389">
                  <c:v>106</c:v>
                </c:pt>
                <c:pt idx="390">
                  <c:v>143</c:v>
                </c:pt>
                <c:pt idx="391">
                  <c:v>108</c:v>
                </c:pt>
                <c:pt idx="392">
                  <c:v>108</c:v>
                </c:pt>
                <c:pt idx="393">
                  <c:v>124</c:v>
                </c:pt>
                <c:pt idx="394">
                  <c:v>116</c:v>
                </c:pt>
                <c:pt idx="395">
                  <c:v>110</c:v>
                </c:pt>
                <c:pt idx="396">
                  <c:v>91</c:v>
                </c:pt>
                <c:pt idx="397">
                  <c:v>107</c:v>
                </c:pt>
                <c:pt idx="398">
                  <c:v>115</c:v>
                </c:pt>
                <c:pt idx="399">
                  <c:v>100</c:v>
                </c:pt>
                <c:pt idx="400">
                  <c:v>104</c:v>
                </c:pt>
                <c:pt idx="401">
                  <c:v>138</c:v>
                </c:pt>
                <c:pt idx="402">
                  <c:v>140</c:v>
                </c:pt>
                <c:pt idx="403">
                  <c:v>120</c:v>
                </c:pt>
                <c:pt idx="404">
                  <c:v>122</c:v>
                </c:pt>
                <c:pt idx="405">
                  <c:v>83</c:v>
                </c:pt>
                <c:pt idx="406">
                  <c:v>139</c:v>
                </c:pt>
                <c:pt idx="407">
                  <c:v>131</c:v>
                </c:pt>
                <c:pt idx="408">
                  <c:v>104</c:v>
                </c:pt>
                <c:pt idx="409">
                  <c:v>130</c:v>
                </c:pt>
                <c:pt idx="410">
                  <c:v>145</c:v>
                </c:pt>
                <c:pt idx="411">
                  <c:v>104</c:v>
                </c:pt>
                <c:pt idx="412">
                  <c:v>97</c:v>
                </c:pt>
                <c:pt idx="413">
                  <c:v>178</c:v>
                </c:pt>
                <c:pt idx="414">
                  <c:v>108</c:v>
                </c:pt>
                <c:pt idx="415">
                  <c:v>123</c:v>
                </c:pt>
                <c:pt idx="416">
                  <c:v>106</c:v>
                </c:pt>
                <c:pt idx="417">
                  <c:v>112</c:v>
                </c:pt>
                <c:pt idx="418">
                  <c:v>135</c:v>
                </c:pt>
                <c:pt idx="419">
                  <c:v>109</c:v>
                </c:pt>
                <c:pt idx="420">
                  <c:v>86</c:v>
                </c:pt>
                <c:pt idx="421">
                  <c:v>95</c:v>
                </c:pt>
                <c:pt idx="422">
                  <c:v>107</c:v>
                </c:pt>
                <c:pt idx="423">
                  <c:v>130</c:v>
                </c:pt>
                <c:pt idx="424">
                  <c:v>82</c:v>
                </c:pt>
                <c:pt idx="425">
                  <c:v>88</c:v>
                </c:pt>
                <c:pt idx="426">
                  <c:v>120</c:v>
                </c:pt>
                <c:pt idx="427">
                  <c:v>162</c:v>
                </c:pt>
                <c:pt idx="428">
                  <c:v>123</c:v>
                </c:pt>
                <c:pt idx="429">
                  <c:v>101</c:v>
                </c:pt>
                <c:pt idx="430">
                  <c:v>113</c:v>
                </c:pt>
                <c:pt idx="431">
                  <c:v>110</c:v>
                </c:pt>
                <c:pt idx="432">
                  <c:v>142</c:v>
                </c:pt>
                <c:pt idx="433">
                  <c:v>102</c:v>
                </c:pt>
                <c:pt idx="434">
                  <c:v>126</c:v>
                </c:pt>
                <c:pt idx="435">
                  <c:v>83</c:v>
                </c:pt>
                <c:pt idx="436">
                  <c:v>85</c:v>
                </c:pt>
                <c:pt idx="437">
                  <c:v>97</c:v>
                </c:pt>
                <c:pt idx="438">
                  <c:v>120</c:v>
                </c:pt>
                <c:pt idx="439">
                  <c:v>116</c:v>
                </c:pt>
                <c:pt idx="440">
                  <c:v>113</c:v>
                </c:pt>
                <c:pt idx="441">
                  <c:v>87</c:v>
                </c:pt>
                <c:pt idx="442">
                  <c:v>101</c:v>
                </c:pt>
                <c:pt idx="443">
                  <c:v>110</c:v>
                </c:pt>
                <c:pt idx="444">
                  <c:v>128</c:v>
                </c:pt>
                <c:pt idx="445">
                  <c:v>138</c:v>
                </c:pt>
                <c:pt idx="446">
                  <c:v>88</c:v>
                </c:pt>
                <c:pt idx="447">
                  <c:v>91</c:v>
                </c:pt>
                <c:pt idx="448">
                  <c:v>138</c:v>
                </c:pt>
                <c:pt idx="449">
                  <c:v>99</c:v>
                </c:pt>
                <c:pt idx="450">
                  <c:v>117</c:v>
                </c:pt>
                <c:pt idx="451">
                  <c:v>117</c:v>
                </c:pt>
                <c:pt idx="452">
                  <c:v>123</c:v>
                </c:pt>
                <c:pt idx="453">
                  <c:v>118</c:v>
                </c:pt>
                <c:pt idx="454">
                  <c:v>154</c:v>
                </c:pt>
                <c:pt idx="455">
                  <c:v>118</c:v>
                </c:pt>
                <c:pt idx="456">
                  <c:v>90</c:v>
                </c:pt>
                <c:pt idx="457">
                  <c:v>113</c:v>
                </c:pt>
                <c:pt idx="458">
                  <c:v>88</c:v>
                </c:pt>
                <c:pt idx="459">
                  <c:v>93</c:v>
                </c:pt>
                <c:pt idx="460">
                  <c:v>104</c:v>
                </c:pt>
                <c:pt idx="461">
                  <c:v>135</c:v>
                </c:pt>
                <c:pt idx="462">
                  <c:v>134</c:v>
                </c:pt>
                <c:pt idx="463">
                  <c:v>98</c:v>
                </c:pt>
                <c:pt idx="464">
                  <c:v>80</c:v>
                </c:pt>
                <c:pt idx="465">
                  <c:v>83</c:v>
                </c:pt>
                <c:pt idx="466">
                  <c:v>102</c:v>
                </c:pt>
                <c:pt idx="467">
                  <c:v>130</c:v>
                </c:pt>
                <c:pt idx="468">
                  <c:v>129</c:v>
                </c:pt>
                <c:pt idx="469">
                  <c:v>117</c:v>
                </c:pt>
                <c:pt idx="470">
                  <c:v>89</c:v>
                </c:pt>
                <c:pt idx="471">
                  <c:v>74</c:v>
                </c:pt>
                <c:pt idx="472">
                  <c:v>96</c:v>
                </c:pt>
                <c:pt idx="473">
                  <c:v>114</c:v>
                </c:pt>
                <c:pt idx="474">
                  <c:v>99</c:v>
                </c:pt>
                <c:pt idx="475">
                  <c:v>129</c:v>
                </c:pt>
                <c:pt idx="476">
                  <c:v>113</c:v>
                </c:pt>
                <c:pt idx="477">
                  <c:v>90</c:v>
                </c:pt>
                <c:pt idx="478">
                  <c:v>118</c:v>
                </c:pt>
                <c:pt idx="479">
                  <c:v>106</c:v>
                </c:pt>
                <c:pt idx="480">
                  <c:v>81</c:v>
                </c:pt>
                <c:pt idx="481">
                  <c:v>117</c:v>
                </c:pt>
                <c:pt idx="482">
                  <c:v>89</c:v>
                </c:pt>
                <c:pt idx="483">
                  <c:v>145</c:v>
                </c:pt>
                <c:pt idx="484">
                  <c:v>114</c:v>
                </c:pt>
                <c:pt idx="485">
                  <c:v>87</c:v>
                </c:pt>
                <c:pt idx="486">
                  <c:v>119</c:v>
                </c:pt>
                <c:pt idx="487">
                  <c:v>91</c:v>
                </c:pt>
                <c:pt idx="488">
                  <c:v>118</c:v>
                </c:pt>
                <c:pt idx="489">
                  <c:v>116</c:v>
                </c:pt>
                <c:pt idx="490">
                  <c:v>177</c:v>
                </c:pt>
                <c:pt idx="491">
                  <c:v>97</c:v>
                </c:pt>
                <c:pt idx="492">
                  <c:v>106</c:v>
                </c:pt>
                <c:pt idx="493">
                  <c:v>106</c:v>
                </c:pt>
                <c:pt idx="494">
                  <c:v>94</c:v>
                </c:pt>
                <c:pt idx="495">
                  <c:v>104</c:v>
                </c:pt>
                <c:pt idx="496">
                  <c:v>102</c:v>
                </c:pt>
                <c:pt idx="497">
                  <c:v>105</c:v>
                </c:pt>
                <c:pt idx="498">
                  <c:v>89</c:v>
                </c:pt>
                <c:pt idx="499">
                  <c:v>135</c:v>
                </c:pt>
                <c:pt idx="500">
                  <c:v>73</c:v>
                </c:pt>
                <c:pt idx="501">
                  <c:v>94</c:v>
                </c:pt>
                <c:pt idx="502">
                  <c:v>95</c:v>
                </c:pt>
                <c:pt idx="503">
                  <c:v>124</c:v>
                </c:pt>
                <c:pt idx="504">
                  <c:v>136</c:v>
                </c:pt>
                <c:pt idx="505">
                  <c:v>91</c:v>
                </c:pt>
                <c:pt idx="506">
                  <c:v>107</c:v>
                </c:pt>
                <c:pt idx="507">
                  <c:v>108</c:v>
                </c:pt>
                <c:pt idx="508">
                  <c:v>99</c:v>
                </c:pt>
                <c:pt idx="509">
                  <c:v>92</c:v>
                </c:pt>
                <c:pt idx="510">
                  <c:v>87</c:v>
                </c:pt>
                <c:pt idx="511">
                  <c:v>110</c:v>
                </c:pt>
                <c:pt idx="512">
                  <c:v>98</c:v>
                </c:pt>
                <c:pt idx="513">
                  <c:v>154</c:v>
                </c:pt>
                <c:pt idx="514">
                  <c:v>129</c:v>
                </c:pt>
                <c:pt idx="515">
                  <c:v>86</c:v>
                </c:pt>
                <c:pt idx="516">
                  <c:v>109</c:v>
                </c:pt>
                <c:pt idx="517">
                  <c:v>104</c:v>
                </c:pt>
                <c:pt idx="518">
                  <c:v>110</c:v>
                </c:pt>
                <c:pt idx="519">
                  <c:v>136</c:v>
                </c:pt>
                <c:pt idx="520">
                  <c:v>115</c:v>
                </c:pt>
                <c:pt idx="521">
                  <c:v>99</c:v>
                </c:pt>
                <c:pt idx="522">
                  <c:v>117</c:v>
                </c:pt>
                <c:pt idx="523">
                  <c:v>125</c:v>
                </c:pt>
                <c:pt idx="524">
                  <c:v>110</c:v>
                </c:pt>
                <c:pt idx="525">
                  <c:v>125</c:v>
                </c:pt>
                <c:pt idx="526">
                  <c:v>102</c:v>
                </c:pt>
                <c:pt idx="527">
                  <c:v>128</c:v>
                </c:pt>
                <c:pt idx="528">
                  <c:v>100</c:v>
                </c:pt>
                <c:pt idx="529">
                  <c:v>124</c:v>
                </c:pt>
                <c:pt idx="530">
                  <c:v>102</c:v>
                </c:pt>
                <c:pt idx="531">
                  <c:v>90</c:v>
                </c:pt>
                <c:pt idx="532">
                  <c:v>130</c:v>
                </c:pt>
                <c:pt idx="533">
                  <c:v>118</c:v>
                </c:pt>
                <c:pt idx="534">
                  <c:v>163</c:v>
                </c:pt>
                <c:pt idx="535">
                  <c:v>142</c:v>
                </c:pt>
                <c:pt idx="536">
                  <c:v>100</c:v>
                </c:pt>
                <c:pt idx="537">
                  <c:v>116</c:v>
                </c:pt>
                <c:pt idx="538">
                  <c:v>131</c:v>
                </c:pt>
                <c:pt idx="539">
                  <c:v>91</c:v>
                </c:pt>
                <c:pt idx="540">
                  <c:v>123</c:v>
                </c:pt>
                <c:pt idx="541">
                  <c:v>134</c:v>
                </c:pt>
                <c:pt idx="542">
                  <c:v>148</c:v>
                </c:pt>
                <c:pt idx="543">
                  <c:v>110</c:v>
                </c:pt>
                <c:pt idx="544">
                  <c:v>113</c:v>
                </c:pt>
                <c:pt idx="545">
                  <c:v>94</c:v>
                </c:pt>
                <c:pt idx="546">
                  <c:v>116</c:v>
                </c:pt>
                <c:pt idx="547">
                  <c:v>99</c:v>
                </c:pt>
                <c:pt idx="548">
                  <c:v>84</c:v>
                </c:pt>
                <c:pt idx="549">
                  <c:v>93</c:v>
                </c:pt>
                <c:pt idx="550">
                  <c:v>113</c:v>
                </c:pt>
                <c:pt idx="551">
                  <c:v>106</c:v>
                </c:pt>
                <c:pt idx="552">
                  <c:v>91</c:v>
                </c:pt>
                <c:pt idx="553">
                  <c:v>128</c:v>
                </c:pt>
                <c:pt idx="554">
                  <c:v>98</c:v>
                </c:pt>
                <c:pt idx="555">
                  <c:v>134</c:v>
                </c:pt>
                <c:pt idx="556">
                  <c:v>97</c:v>
                </c:pt>
                <c:pt idx="557">
                  <c:v>112</c:v>
                </c:pt>
                <c:pt idx="558">
                  <c:v>153</c:v>
                </c:pt>
                <c:pt idx="559">
                  <c:v>110</c:v>
                </c:pt>
                <c:pt idx="560">
                  <c:v>122</c:v>
                </c:pt>
                <c:pt idx="561">
                  <c:v>87</c:v>
                </c:pt>
                <c:pt idx="562">
                  <c:v>178</c:v>
                </c:pt>
                <c:pt idx="563">
                  <c:v>125</c:v>
                </c:pt>
                <c:pt idx="564">
                  <c:v>87</c:v>
                </c:pt>
                <c:pt idx="565">
                  <c:v>152</c:v>
                </c:pt>
                <c:pt idx="566">
                  <c:v>116</c:v>
                </c:pt>
                <c:pt idx="567">
                  <c:v>109</c:v>
                </c:pt>
                <c:pt idx="568">
                  <c:v>108</c:v>
                </c:pt>
                <c:pt idx="569">
                  <c:v>85</c:v>
                </c:pt>
                <c:pt idx="570">
                  <c:v>106</c:v>
                </c:pt>
                <c:pt idx="571">
                  <c:v>93</c:v>
                </c:pt>
                <c:pt idx="572">
                  <c:v>117</c:v>
                </c:pt>
                <c:pt idx="573">
                  <c:v>116</c:v>
                </c:pt>
                <c:pt idx="574">
                  <c:v>132</c:v>
                </c:pt>
                <c:pt idx="575">
                  <c:v>92</c:v>
                </c:pt>
                <c:pt idx="576">
                  <c:v>139</c:v>
                </c:pt>
                <c:pt idx="577">
                  <c:v>153</c:v>
                </c:pt>
                <c:pt idx="578">
                  <c:v>142</c:v>
                </c:pt>
                <c:pt idx="579">
                  <c:v>101</c:v>
                </c:pt>
                <c:pt idx="580">
                  <c:v>124</c:v>
                </c:pt>
                <c:pt idx="581">
                  <c:v>117</c:v>
                </c:pt>
                <c:pt idx="582">
                  <c:v>141</c:v>
                </c:pt>
                <c:pt idx="583">
                  <c:v>110</c:v>
                </c:pt>
                <c:pt idx="584">
                  <c:v>109</c:v>
                </c:pt>
                <c:pt idx="585">
                  <c:v>88</c:v>
                </c:pt>
                <c:pt idx="586">
                  <c:v>124</c:v>
                </c:pt>
                <c:pt idx="587">
                  <c:v>119</c:v>
                </c:pt>
                <c:pt idx="588">
                  <c:v>103</c:v>
                </c:pt>
                <c:pt idx="589">
                  <c:v>116</c:v>
                </c:pt>
                <c:pt idx="590">
                  <c:v>125</c:v>
                </c:pt>
                <c:pt idx="591">
                  <c:v>125</c:v>
                </c:pt>
                <c:pt idx="592">
                  <c:v>146</c:v>
                </c:pt>
                <c:pt idx="593">
                  <c:v>118</c:v>
                </c:pt>
                <c:pt idx="594">
                  <c:v>171</c:v>
                </c:pt>
                <c:pt idx="595">
                  <c:v>136</c:v>
                </c:pt>
                <c:pt idx="596">
                  <c:v>92</c:v>
                </c:pt>
                <c:pt idx="597">
                  <c:v>116</c:v>
                </c:pt>
                <c:pt idx="598">
                  <c:v>127</c:v>
                </c:pt>
                <c:pt idx="599">
                  <c:v>136</c:v>
                </c:pt>
                <c:pt idx="600">
                  <c:v>111</c:v>
                </c:pt>
                <c:pt idx="601">
                  <c:v>116</c:v>
                </c:pt>
                <c:pt idx="602">
                  <c:v>113</c:v>
                </c:pt>
                <c:pt idx="603">
                  <c:v>97</c:v>
                </c:pt>
                <c:pt idx="604">
                  <c:v>88</c:v>
                </c:pt>
                <c:pt idx="605">
                  <c:v>136</c:v>
                </c:pt>
                <c:pt idx="606">
                  <c:v>125</c:v>
                </c:pt>
                <c:pt idx="607">
                  <c:v>116</c:v>
                </c:pt>
                <c:pt idx="608">
                  <c:v>98</c:v>
                </c:pt>
                <c:pt idx="609">
                  <c:v>91</c:v>
                </c:pt>
                <c:pt idx="610">
                  <c:v>97</c:v>
                </c:pt>
                <c:pt idx="611">
                  <c:v>95</c:v>
                </c:pt>
                <c:pt idx="612">
                  <c:v>88</c:v>
                </c:pt>
                <c:pt idx="613">
                  <c:v>133</c:v>
                </c:pt>
                <c:pt idx="614">
                  <c:v>106</c:v>
                </c:pt>
                <c:pt idx="615">
                  <c:v>116</c:v>
                </c:pt>
                <c:pt idx="616">
                  <c:v>115</c:v>
                </c:pt>
                <c:pt idx="617">
                  <c:v>99</c:v>
                </c:pt>
                <c:pt idx="618">
                  <c:v>124</c:v>
                </c:pt>
                <c:pt idx="619">
                  <c:v>124</c:v>
                </c:pt>
                <c:pt idx="620">
                  <c:v>124</c:v>
                </c:pt>
                <c:pt idx="621">
                  <c:v>87</c:v>
                </c:pt>
                <c:pt idx="622">
                  <c:v>105</c:v>
                </c:pt>
                <c:pt idx="623">
                  <c:v>125</c:v>
                </c:pt>
                <c:pt idx="624">
                  <c:v>141</c:v>
                </c:pt>
                <c:pt idx="625">
                  <c:v>121</c:v>
                </c:pt>
                <c:pt idx="626">
                  <c:v>111</c:v>
                </c:pt>
                <c:pt idx="627">
                  <c:v>157</c:v>
                </c:pt>
                <c:pt idx="628">
                  <c:v>117</c:v>
                </c:pt>
                <c:pt idx="629">
                  <c:v>128</c:v>
                </c:pt>
                <c:pt idx="630">
                  <c:v>114</c:v>
                </c:pt>
                <c:pt idx="631">
                  <c:v>105</c:v>
                </c:pt>
                <c:pt idx="632">
                  <c:v>113</c:v>
                </c:pt>
                <c:pt idx="633">
                  <c:v>121</c:v>
                </c:pt>
                <c:pt idx="634">
                  <c:v>102</c:v>
                </c:pt>
                <c:pt idx="635">
                  <c:v>169</c:v>
                </c:pt>
                <c:pt idx="636">
                  <c:v>132</c:v>
                </c:pt>
                <c:pt idx="637">
                  <c:v>127</c:v>
                </c:pt>
                <c:pt idx="638">
                  <c:v>103</c:v>
                </c:pt>
                <c:pt idx="639">
                  <c:v>136</c:v>
                </c:pt>
                <c:pt idx="640">
                  <c:v>150</c:v>
                </c:pt>
                <c:pt idx="641">
                  <c:v>136</c:v>
                </c:pt>
                <c:pt idx="642">
                  <c:v>140</c:v>
                </c:pt>
                <c:pt idx="643">
                  <c:v>113</c:v>
                </c:pt>
                <c:pt idx="644">
                  <c:v>104</c:v>
                </c:pt>
                <c:pt idx="645">
                  <c:v>158</c:v>
                </c:pt>
                <c:pt idx="646">
                  <c:v>119</c:v>
                </c:pt>
                <c:pt idx="647">
                  <c:v>106</c:v>
                </c:pt>
                <c:pt idx="648">
                  <c:v>136</c:v>
                </c:pt>
                <c:pt idx="649">
                  <c:v>95</c:v>
                </c:pt>
                <c:pt idx="650">
                  <c:v>137</c:v>
                </c:pt>
                <c:pt idx="651">
                  <c:v>130</c:v>
                </c:pt>
                <c:pt idx="652">
                  <c:v>124</c:v>
                </c:pt>
                <c:pt idx="653">
                  <c:v>108</c:v>
                </c:pt>
                <c:pt idx="654">
                  <c:v>104</c:v>
                </c:pt>
                <c:pt idx="655">
                  <c:v>129</c:v>
                </c:pt>
                <c:pt idx="656">
                  <c:v>117</c:v>
                </c:pt>
                <c:pt idx="657">
                  <c:v>99</c:v>
                </c:pt>
                <c:pt idx="658">
                  <c:v>159</c:v>
                </c:pt>
                <c:pt idx="659">
                  <c:v>118</c:v>
                </c:pt>
                <c:pt idx="660">
                  <c:v>105</c:v>
                </c:pt>
                <c:pt idx="661">
                  <c:v>103</c:v>
                </c:pt>
                <c:pt idx="662">
                  <c:v>122</c:v>
                </c:pt>
                <c:pt idx="663">
                  <c:v>114</c:v>
                </c:pt>
                <c:pt idx="664">
                  <c:v>143</c:v>
                </c:pt>
                <c:pt idx="665">
                  <c:v>96</c:v>
                </c:pt>
                <c:pt idx="666">
                  <c:v>111</c:v>
                </c:pt>
                <c:pt idx="667">
                  <c:v>121</c:v>
                </c:pt>
                <c:pt idx="668">
                  <c:v>135</c:v>
                </c:pt>
                <c:pt idx="669">
                  <c:v>101</c:v>
                </c:pt>
                <c:pt idx="670">
                  <c:v>151</c:v>
                </c:pt>
                <c:pt idx="671">
                  <c:v>131</c:v>
                </c:pt>
                <c:pt idx="672">
                  <c:v>100</c:v>
                </c:pt>
                <c:pt idx="673">
                  <c:v>105</c:v>
                </c:pt>
                <c:pt idx="674">
                  <c:v>92</c:v>
                </c:pt>
                <c:pt idx="675">
                  <c:v>130</c:v>
                </c:pt>
                <c:pt idx="676">
                  <c:v>100</c:v>
                </c:pt>
                <c:pt idx="677">
                  <c:v>102</c:v>
                </c:pt>
                <c:pt idx="678">
                  <c:v>133</c:v>
                </c:pt>
                <c:pt idx="679">
                  <c:v>121</c:v>
                </c:pt>
                <c:pt idx="680">
                  <c:v>147</c:v>
                </c:pt>
                <c:pt idx="681">
                  <c:v>94</c:v>
                </c:pt>
                <c:pt idx="682">
                  <c:v>94</c:v>
                </c:pt>
                <c:pt idx="683">
                  <c:v>127</c:v>
                </c:pt>
                <c:pt idx="684">
                  <c:v>212</c:v>
                </c:pt>
                <c:pt idx="685">
                  <c:v>141</c:v>
                </c:pt>
                <c:pt idx="686">
                  <c:v>103</c:v>
                </c:pt>
                <c:pt idx="687">
                  <c:v>98</c:v>
                </c:pt>
                <c:pt idx="688">
                  <c:v>116</c:v>
                </c:pt>
                <c:pt idx="689">
                  <c:v>114</c:v>
                </c:pt>
                <c:pt idx="690">
                  <c:v>87</c:v>
                </c:pt>
                <c:pt idx="691">
                  <c:v>125</c:v>
                </c:pt>
                <c:pt idx="692">
                  <c:v>187</c:v>
                </c:pt>
                <c:pt idx="693">
                  <c:v>93</c:v>
                </c:pt>
                <c:pt idx="694">
                  <c:v>95</c:v>
                </c:pt>
                <c:pt idx="695">
                  <c:v>117</c:v>
                </c:pt>
                <c:pt idx="696">
                  <c:v>106</c:v>
                </c:pt>
                <c:pt idx="697">
                  <c:v>115</c:v>
                </c:pt>
                <c:pt idx="698">
                  <c:v>189</c:v>
                </c:pt>
                <c:pt idx="699">
                  <c:v>100</c:v>
                </c:pt>
                <c:pt idx="700">
                  <c:v>81</c:v>
                </c:pt>
                <c:pt idx="701">
                  <c:v>149</c:v>
                </c:pt>
                <c:pt idx="702">
                  <c:v>119</c:v>
                </c:pt>
                <c:pt idx="703">
                  <c:v>130</c:v>
                </c:pt>
                <c:pt idx="704">
                  <c:v>116</c:v>
                </c:pt>
                <c:pt idx="705">
                  <c:v>103</c:v>
                </c:pt>
                <c:pt idx="706">
                  <c:v>99</c:v>
                </c:pt>
                <c:pt idx="707">
                  <c:v>92</c:v>
                </c:pt>
                <c:pt idx="708">
                  <c:v>109</c:v>
                </c:pt>
                <c:pt idx="709">
                  <c:v>87</c:v>
                </c:pt>
                <c:pt idx="710">
                  <c:v>111</c:v>
                </c:pt>
                <c:pt idx="711">
                  <c:v>101</c:v>
                </c:pt>
                <c:pt idx="712">
                  <c:v>83</c:v>
                </c:pt>
                <c:pt idx="713">
                  <c:v>113</c:v>
                </c:pt>
                <c:pt idx="714">
                  <c:v>107</c:v>
                </c:pt>
                <c:pt idx="715">
                  <c:v>94</c:v>
                </c:pt>
                <c:pt idx="716">
                  <c:v>132</c:v>
                </c:pt>
                <c:pt idx="717">
                  <c:v>140</c:v>
                </c:pt>
                <c:pt idx="718">
                  <c:v>125</c:v>
                </c:pt>
                <c:pt idx="719">
                  <c:v>111</c:v>
                </c:pt>
                <c:pt idx="720">
                  <c:v>156</c:v>
                </c:pt>
                <c:pt idx="721">
                  <c:v>170</c:v>
                </c:pt>
                <c:pt idx="722">
                  <c:v>120</c:v>
                </c:pt>
                <c:pt idx="723">
                  <c:v>100</c:v>
                </c:pt>
                <c:pt idx="724">
                  <c:v>115</c:v>
                </c:pt>
                <c:pt idx="725">
                  <c:v>130</c:v>
                </c:pt>
                <c:pt idx="726">
                  <c:v>105</c:v>
                </c:pt>
                <c:pt idx="727">
                  <c:v>111</c:v>
                </c:pt>
                <c:pt idx="728">
                  <c:v>106</c:v>
                </c:pt>
                <c:pt idx="729">
                  <c:v>89</c:v>
                </c:pt>
                <c:pt idx="730">
                  <c:v>100</c:v>
                </c:pt>
                <c:pt idx="731">
                  <c:v>91</c:v>
                </c:pt>
                <c:pt idx="732">
                  <c:v>146</c:v>
                </c:pt>
                <c:pt idx="733">
                  <c:v>98</c:v>
                </c:pt>
                <c:pt idx="734">
                  <c:v>101</c:v>
                </c:pt>
                <c:pt idx="735">
                  <c:v>94</c:v>
                </c:pt>
                <c:pt idx="736">
                  <c:v>132</c:v>
                </c:pt>
                <c:pt idx="737">
                  <c:v>115</c:v>
                </c:pt>
                <c:pt idx="738">
                  <c:v>92</c:v>
                </c:pt>
                <c:pt idx="739">
                  <c:v>124</c:v>
                </c:pt>
                <c:pt idx="740">
                  <c:v>119</c:v>
                </c:pt>
                <c:pt idx="741">
                  <c:v>124</c:v>
                </c:pt>
                <c:pt idx="742">
                  <c:v>93</c:v>
                </c:pt>
                <c:pt idx="743">
                  <c:v>98</c:v>
                </c:pt>
                <c:pt idx="744">
                  <c:v>92</c:v>
                </c:pt>
                <c:pt idx="745">
                  <c:v>105</c:v>
                </c:pt>
                <c:pt idx="746">
                  <c:v>124</c:v>
                </c:pt>
                <c:pt idx="747">
                  <c:v>99</c:v>
                </c:pt>
                <c:pt idx="748">
                  <c:v>116</c:v>
                </c:pt>
                <c:pt idx="749">
                  <c:v>124</c:v>
                </c:pt>
                <c:pt idx="750">
                  <c:v>96</c:v>
                </c:pt>
                <c:pt idx="751">
                  <c:v>104</c:v>
                </c:pt>
                <c:pt idx="752">
                  <c:v>100</c:v>
                </c:pt>
                <c:pt idx="753">
                  <c:v>115</c:v>
                </c:pt>
                <c:pt idx="754">
                  <c:v>101</c:v>
                </c:pt>
                <c:pt idx="755">
                  <c:v>113</c:v>
                </c:pt>
                <c:pt idx="756">
                  <c:v>100</c:v>
                </c:pt>
                <c:pt idx="757">
                  <c:v>134</c:v>
                </c:pt>
                <c:pt idx="758">
                  <c:v>127</c:v>
                </c:pt>
                <c:pt idx="759">
                  <c:v>125</c:v>
                </c:pt>
                <c:pt idx="760">
                  <c:v>94</c:v>
                </c:pt>
                <c:pt idx="761">
                  <c:v>107</c:v>
                </c:pt>
                <c:pt idx="762">
                  <c:v>91</c:v>
                </c:pt>
                <c:pt idx="763">
                  <c:v>116</c:v>
                </c:pt>
                <c:pt idx="764">
                  <c:v>100</c:v>
                </c:pt>
                <c:pt idx="765">
                  <c:v>111</c:v>
                </c:pt>
                <c:pt idx="766">
                  <c:v>117</c:v>
                </c:pt>
                <c:pt idx="767">
                  <c:v>110</c:v>
                </c:pt>
                <c:pt idx="768">
                  <c:v>96</c:v>
                </c:pt>
                <c:pt idx="769">
                  <c:v>101</c:v>
                </c:pt>
                <c:pt idx="770">
                  <c:v>111</c:v>
                </c:pt>
                <c:pt idx="771">
                  <c:v>117</c:v>
                </c:pt>
                <c:pt idx="772">
                  <c:v>126</c:v>
                </c:pt>
                <c:pt idx="773">
                  <c:v>152</c:v>
                </c:pt>
                <c:pt idx="774">
                  <c:v>86</c:v>
                </c:pt>
                <c:pt idx="775">
                  <c:v>101</c:v>
                </c:pt>
                <c:pt idx="776">
                  <c:v>87</c:v>
                </c:pt>
                <c:pt idx="777">
                  <c:v>85</c:v>
                </c:pt>
                <c:pt idx="778">
                  <c:v>130</c:v>
                </c:pt>
                <c:pt idx="779">
                  <c:v>173</c:v>
                </c:pt>
                <c:pt idx="780">
                  <c:v>104</c:v>
                </c:pt>
                <c:pt idx="781">
                  <c:v>121</c:v>
                </c:pt>
                <c:pt idx="782">
                  <c:v>140</c:v>
                </c:pt>
                <c:pt idx="783">
                  <c:v>131</c:v>
                </c:pt>
                <c:pt idx="784">
                  <c:v>91</c:v>
                </c:pt>
                <c:pt idx="785">
                  <c:v>118</c:v>
                </c:pt>
                <c:pt idx="786">
                  <c:v>130</c:v>
                </c:pt>
                <c:pt idx="787">
                  <c:v>90</c:v>
                </c:pt>
                <c:pt idx="788">
                  <c:v>103</c:v>
                </c:pt>
                <c:pt idx="789">
                  <c:v>122</c:v>
                </c:pt>
                <c:pt idx="790">
                  <c:v>106</c:v>
                </c:pt>
                <c:pt idx="791">
                  <c:v>103</c:v>
                </c:pt>
                <c:pt idx="792">
                  <c:v>107</c:v>
                </c:pt>
                <c:pt idx="793">
                  <c:v>156</c:v>
                </c:pt>
                <c:pt idx="794">
                  <c:v>127</c:v>
                </c:pt>
                <c:pt idx="795">
                  <c:v>119</c:v>
                </c:pt>
                <c:pt idx="796">
                  <c:v>132</c:v>
                </c:pt>
                <c:pt idx="797">
                  <c:v>108</c:v>
                </c:pt>
                <c:pt idx="798">
                  <c:v>114</c:v>
                </c:pt>
                <c:pt idx="799">
                  <c:v>133</c:v>
                </c:pt>
                <c:pt idx="800">
                  <c:v>103</c:v>
                </c:pt>
                <c:pt idx="801">
                  <c:v>95</c:v>
                </c:pt>
                <c:pt idx="802">
                  <c:v>90</c:v>
                </c:pt>
                <c:pt idx="803">
                  <c:v>87</c:v>
                </c:pt>
                <c:pt idx="804">
                  <c:v>114</c:v>
                </c:pt>
                <c:pt idx="805">
                  <c:v>119</c:v>
                </c:pt>
                <c:pt idx="806">
                  <c:v>103</c:v>
                </c:pt>
                <c:pt idx="807">
                  <c:v>125</c:v>
                </c:pt>
                <c:pt idx="808">
                  <c:v>97</c:v>
                </c:pt>
                <c:pt idx="809">
                  <c:v>125</c:v>
                </c:pt>
                <c:pt idx="810">
                  <c:v>136</c:v>
                </c:pt>
                <c:pt idx="811">
                  <c:v>116</c:v>
                </c:pt>
                <c:pt idx="812">
                  <c:v>103</c:v>
                </c:pt>
                <c:pt idx="813">
                  <c:v>97</c:v>
                </c:pt>
                <c:pt idx="814">
                  <c:v>96</c:v>
                </c:pt>
                <c:pt idx="815">
                  <c:v>131</c:v>
                </c:pt>
                <c:pt idx="816">
                  <c:v>95</c:v>
                </c:pt>
                <c:pt idx="817">
                  <c:v>86</c:v>
                </c:pt>
                <c:pt idx="818">
                  <c:v>142</c:v>
                </c:pt>
                <c:pt idx="819">
                  <c:v>92</c:v>
                </c:pt>
                <c:pt idx="820">
                  <c:v>108</c:v>
                </c:pt>
                <c:pt idx="821">
                  <c:v>84</c:v>
                </c:pt>
                <c:pt idx="822">
                  <c:v>188</c:v>
                </c:pt>
                <c:pt idx="823">
                  <c:v>95</c:v>
                </c:pt>
                <c:pt idx="824">
                  <c:v>118</c:v>
                </c:pt>
                <c:pt idx="825">
                  <c:v>92</c:v>
                </c:pt>
                <c:pt idx="826">
                  <c:v>74</c:v>
                </c:pt>
                <c:pt idx="827">
                  <c:v>134</c:v>
                </c:pt>
                <c:pt idx="828">
                  <c:v>101</c:v>
                </c:pt>
                <c:pt idx="829">
                  <c:v>100</c:v>
                </c:pt>
                <c:pt idx="830">
                  <c:v>132</c:v>
                </c:pt>
                <c:pt idx="831">
                  <c:v>105</c:v>
                </c:pt>
                <c:pt idx="832">
                  <c:v>123</c:v>
                </c:pt>
                <c:pt idx="833">
                  <c:v>117</c:v>
                </c:pt>
                <c:pt idx="834">
                  <c:v>98</c:v>
                </c:pt>
                <c:pt idx="835">
                  <c:v>128</c:v>
                </c:pt>
                <c:pt idx="836">
                  <c:v>114</c:v>
                </c:pt>
                <c:pt idx="837">
                  <c:v>111</c:v>
                </c:pt>
                <c:pt idx="838">
                  <c:v>85</c:v>
                </c:pt>
                <c:pt idx="839">
                  <c:v>137</c:v>
                </c:pt>
                <c:pt idx="840">
                  <c:v>97</c:v>
                </c:pt>
                <c:pt idx="841">
                  <c:v>104</c:v>
                </c:pt>
                <c:pt idx="842">
                  <c:v>110</c:v>
                </c:pt>
                <c:pt idx="843">
                  <c:v>133</c:v>
                </c:pt>
                <c:pt idx="844">
                  <c:v>94</c:v>
                </c:pt>
                <c:pt idx="845">
                  <c:v>104</c:v>
                </c:pt>
                <c:pt idx="846">
                  <c:v>91</c:v>
                </c:pt>
                <c:pt idx="847">
                  <c:v>145</c:v>
                </c:pt>
                <c:pt idx="848">
                  <c:v>135</c:v>
                </c:pt>
                <c:pt idx="849">
                  <c:v>122</c:v>
                </c:pt>
                <c:pt idx="850">
                  <c:v>110</c:v>
                </c:pt>
                <c:pt idx="851">
                  <c:v>95</c:v>
                </c:pt>
                <c:pt idx="852">
                  <c:v>102</c:v>
                </c:pt>
                <c:pt idx="853">
                  <c:v>94</c:v>
                </c:pt>
                <c:pt idx="854">
                  <c:v>126</c:v>
                </c:pt>
                <c:pt idx="855">
                  <c:v>118</c:v>
                </c:pt>
                <c:pt idx="856">
                  <c:v>99</c:v>
                </c:pt>
                <c:pt idx="857">
                  <c:v>88</c:v>
                </c:pt>
                <c:pt idx="858">
                  <c:v>141</c:v>
                </c:pt>
                <c:pt idx="859">
                  <c:v>107</c:v>
                </c:pt>
                <c:pt idx="860">
                  <c:v>116</c:v>
                </c:pt>
                <c:pt idx="861">
                  <c:v>143</c:v>
                </c:pt>
                <c:pt idx="862">
                  <c:v>114</c:v>
                </c:pt>
                <c:pt idx="863">
                  <c:v>93</c:v>
                </c:pt>
                <c:pt idx="864">
                  <c:v>280</c:v>
                </c:pt>
                <c:pt idx="865">
                  <c:v>100</c:v>
                </c:pt>
                <c:pt idx="866">
                  <c:v>107</c:v>
                </c:pt>
                <c:pt idx="867">
                  <c:v>119</c:v>
                </c:pt>
                <c:pt idx="868">
                  <c:v>95</c:v>
                </c:pt>
                <c:pt idx="869">
                  <c:v>119</c:v>
                </c:pt>
                <c:pt idx="870">
                  <c:v>133</c:v>
                </c:pt>
                <c:pt idx="871">
                  <c:v>152</c:v>
                </c:pt>
                <c:pt idx="872">
                  <c:v>96</c:v>
                </c:pt>
                <c:pt idx="873">
                  <c:v>117</c:v>
                </c:pt>
                <c:pt idx="874">
                  <c:v>123</c:v>
                </c:pt>
                <c:pt idx="875">
                  <c:v>92</c:v>
                </c:pt>
                <c:pt idx="876">
                  <c:v>170</c:v>
                </c:pt>
                <c:pt idx="877">
                  <c:v>123</c:v>
                </c:pt>
                <c:pt idx="878">
                  <c:v>110</c:v>
                </c:pt>
                <c:pt idx="879">
                  <c:v>116</c:v>
                </c:pt>
                <c:pt idx="880">
                  <c:v>121</c:v>
                </c:pt>
                <c:pt idx="881">
                  <c:v>128</c:v>
                </c:pt>
                <c:pt idx="882">
                  <c:v>99</c:v>
                </c:pt>
                <c:pt idx="883">
                  <c:v>94</c:v>
                </c:pt>
                <c:pt idx="884">
                  <c:v>127</c:v>
                </c:pt>
                <c:pt idx="885">
                  <c:v>89</c:v>
                </c:pt>
                <c:pt idx="886">
                  <c:v>123</c:v>
                </c:pt>
                <c:pt idx="887">
                  <c:v>135</c:v>
                </c:pt>
                <c:pt idx="888">
                  <c:v>118</c:v>
                </c:pt>
                <c:pt idx="889">
                  <c:v>189</c:v>
                </c:pt>
                <c:pt idx="890">
                  <c:v>172</c:v>
                </c:pt>
                <c:pt idx="891">
                  <c:v>124</c:v>
                </c:pt>
                <c:pt idx="892">
                  <c:v>141</c:v>
                </c:pt>
                <c:pt idx="893">
                  <c:v>157</c:v>
                </c:pt>
                <c:pt idx="894">
                  <c:v>106</c:v>
                </c:pt>
                <c:pt idx="895">
                  <c:v>108</c:v>
                </c:pt>
                <c:pt idx="896">
                  <c:v>125</c:v>
                </c:pt>
                <c:pt idx="897">
                  <c:v>107</c:v>
                </c:pt>
                <c:pt idx="898">
                  <c:v>215</c:v>
                </c:pt>
                <c:pt idx="899">
                  <c:v>118</c:v>
                </c:pt>
                <c:pt idx="900">
                  <c:v>118</c:v>
                </c:pt>
                <c:pt idx="901">
                  <c:v>178</c:v>
                </c:pt>
                <c:pt idx="902">
                  <c:v>92</c:v>
                </c:pt>
                <c:pt idx="903">
                  <c:v>104</c:v>
                </c:pt>
                <c:pt idx="904">
                  <c:v>116</c:v>
                </c:pt>
                <c:pt idx="905">
                  <c:v>90</c:v>
                </c:pt>
                <c:pt idx="906">
                  <c:v>93</c:v>
                </c:pt>
                <c:pt idx="907">
                  <c:v>130</c:v>
                </c:pt>
                <c:pt idx="908">
                  <c:v>90</c:v>
                </c:pt>
                <c:pt idx="909">
                  <c:v>106</c:v>
                </c:pt>
                <c:pt idx="910">
                  <c:v>155</c:v>
                </c:pt>
                <c:pt idx="911">
                  <c:v>139</c:v>
                </c:pt>
                <c:pt idx="912">
                  <c:v>112</c:v>
                </c:pt>
                <c:pt idx="913">
                  <c:v>139</c:v>
                </c:pt>
                <c:pt idx="914">
                  <c:v>115</c:v>
                </c:pt>
                <c:pt idx="915">
                  <c:v>143</c:v>
                </c:pt>
                <c:pt idx="916">
                  <c:v>96</c:v>
                </c:pt>
                <c:pt idx="917">
                  <c:v>112</c:v>
                </c:pt>
                <c:pt idx="918">
                  <c:v>131</c:v>
                </c:pt>
                <c:pt idx="919">
                  <c:v>116</c:v>
                </c:pt>
                <c:pt idx="920">
                  <c:v>112</c:v>
                </c:pt>
                <c:pt idx="921">
                  <c:v>123</c:v>
                </c:pt>
                <c:pt idx="922">
                  <c:v>104</c:v>
                </c:pt>
                <c:pt idx="923">
                  <c:v>107</c:v>
                </c:pt>
                <c:pt idx="924">
                  <c:v>124</c:v>
                </c:pt>
                <c:pt idx="925">
                  <c:v>96</c:v>
                </c:pt>
                <c:pt idx="926">
                  <c:v>125</c:v>
                </c:pt>
                <c:pt idx="927">
                  <c:v>129</c:v>
                </c:pt>
                <c:pt idx="928">
                  <c:v>90</c:v>
                </c:pt>
                <c:pt idx="929">
                  <c:v>109</c:v>
                </c:pt>
                <c:pt idx="930">
                  <c:v>124</c:v>
                </c:pt>
                <c:pt idx="931">
                  <c:v>121</c:v>
                </c:pt>
                <c:pt idx="932">
                  <c:v>95</c:v>
                </c:pt>
                <c:pt idx="933">
                  <c:v>128</c:v>
                </c:pt>
                <c:pt idx="934">
                  <c:v>118</c:v>
                </c:pt>
                <c:pt idx="935">
                  <c:v>80</c:v>
                </c:pt>
                <c:pt idx="936">
                  <c:v>99</c:v>
                </c:pt>
                <c:pt idx="937">
                  <c:v>133</c:v>
                </c:pt>
                <c:pt idx="938">
                  <c:v>127</c:v>
                </c:pt>
                <c:pt idx="939">
                  <c:v>106</c:v>
                </c:pt>
                <c:pt idx="940">
                  <c:v>98</c:v>
                </c:pt>
                <c:pt idx="941">
                  <c:v>132</c:v>
                </c:pt>
                <c:pt idx="942">
                  <c:v>114</c:v>
                </c:pt>
                <c:pt idx="943">
                  <c:v>78</c:v>
                </c:pt>
                <c:pt idx="944">
                  <c:v>101</c:v>
                </c:pt>
                <c:pt idx="945">
                  <c:v>113</c:v>
                </c:pt>
                <c:pt idx="946">
                  <c:v>98</c:v>
                </c:pt>
                <c:pt idx="947">
                  <c:v>124</c:v>
                </c:pt>
                <c:pt idx="948">
                  <c:v>109</c:v>
                </c:pt>
                <c:pt idx="949">
                  <c:v>128</c:v>
                </c:pt>
                <c:pt idx="950">
                  <c:v>144</c:v>
                </c:pt>
                <c:pt idx="951">
                  <c:v>95</c:v>
                </c:pt>
                <c:pt idx="952">
                  <c:v>105</c:v>
                </c:pt>
                <c:pt idx="953">
                  <c:v>121</c:v>
                </c:pt>
                <c:pt idx="954">
                  <c:v>125</c:v>
                </c:pt>
                <c:pt idx="955">
                  <c:v>129</c:v>
                </c:pt>
                <c:pt idx="956">
                  <c:v>132</c:v>
                </c:pt>
                <c:pt idx="957">
                  <c:v>118</c:v>
                </c:pt>
                <c:pt idx="958">
                  <c:v>113</c:v>
                </c:pt>
                <c:pt idx="959">
                  <c:v>140</c:v>
                </c:pt>
                <c:pt idx="960">
                  <c:v>89</c:v>
                </c:pt>
                <c:pt idx="961">
                  <c:v>104</c:v>
                </c:pt>
                <c:pt idx="962">
                  <c:v>106</c:v>
                </c:pt>
                <c:pt idx="963">
                  <c:v>141</c:v>
                </c:pt>
                <c:pt idx="964">
                  <c:v>124</c:v>
                </c:pt>
                <c:pt idx="965">
                  <c:v>98</c:v>
                </c:pt>
                <c:pt idx="966">
                  <c:v>108</c:v>
                </c:pt>
                <c:pt idx="967">
                  <c:v>114</c:v>
                </c:pt>
                <c:pt idx="968">
                  <c:v>101</c:v>
                </c:pt>
                <c:pt idx="969">
                  <c:v>93</c:v>
                </c:pt>
                <c:pt idx="970">
                  <c:v>119</c:v>
                </c:pt>
                <c:pt idx="971">
                  <c:v>119</c:v>
                </c:pt>
                <c:pt idx="972">
                  <c:v>99</c:v>
                </c:pt>
                <c:pt idx="973">
                  <c:v>137</c:v>
                </c:pt>
                <c:pt idx="974">
                  <c:v>117</c:v>
                </c:pt>
                <c:pt idx="975">
                  <c:v>87</c:v>
                </c:pt>
                <c:pt idx="976">
                  <c:v>129</c:v>
                </c:pt>
                <c:pt idx="977">
                  <c:v>115</c:v>
                </c:pt>
                <c:pt idx="978">
                  <c:v>132</c:v>
                </c:pt>
                <c:pt idx="979">
                  <c:v>131</c:v>
                </c:pt>
                <c:pt idx="980">
                  <c:v>95</c:v>
                </c:pt>
                <c:pt idx="981">
                  <c:v>125</c:v>
                </c:pt>
                <c:pt idx="982">
                  <c:v>98</c:v>
                </c:pt>
                <c:pt idx="983">
                  <c:v>110</c:v>
                </c:pt>
                <c:pt idx="984">
                  <c:v>118</c:v>
                </c:pt>
                <c:pt idx="985">
                  <c:v>101</c:v>
                </c:pt>
                <c:pt idx="986">
                  <c:v>90</c:v>
                </c:pt>
                <c:pt idx="987">
                  <c:v>119</c:v>
                </c:pt>
                <c:pt idx="988">
                  <c:v>139</c:v>
                </c:pt>
                <c:pt idx="989">
                  <c:v>130</c:v>
                </c:pt>
                <c:pt idx="990">
                  <c:v>100</c:v>
                </c:pt>
                <c:pt idx="991">
                  <c:v>114</c:v>
                </c:pt>
                <c:pt idx="992">
                  <c:v>96</c:v>
                </c:pt>
                <c:pt idx="993">
                  <c:v>110</c:v>
                </c:pt>
                <c:pt idx="994">
                  <c:v>158</c:v>
                </c:pt>
                <c:pt idx="995">
                  <c:v>102</c:v>
                </c:pt>
                <c:pt idx="996">
                  <c:v>84</c:v>
                </c:pt>
                <c:pt idx="997">
                  <c:v>115</c:v>
                </c:pt>
                <c:pt idx="998">
                  <c:v>99</c:v>
                </c:pt>
                <c:pt idx="999">
                  <c:v>135</c:v>
                </c:pt>
                <c:pt idx="1000">
                  <c:v>108</c:v>
                </c:pt>
                <c:pt idx="1001">
                  <c:v>127</c:v>
                </c:pt>
                <c:pt idx="1002">
                  <c:v>107</c:v>
                </c:pt>
                <c:pt idx="1003">
                  <c:v>95</c:v>
                </c:pt>
                <c:pt idx="1004">
                  <c:v>124</c:v>
                </c:pt>
                <c:pt idx="1005">
                  <c:v>109</c:v>
                </c:pt>
                <c:pt idx="1006">
                  <c:v>102</c:v>
                </c:pt>
                <c:pt idx="1007">
                  <c:v>88</c:v>
                </c:pt>
                <c:pt idx="1008">
                  <c:v>87</c:v>
                </c:pt>
                <c:pt idx="1009">
                  <c:v>104</c:v>
                </c:pt>
                <c:pt idx="1010">
                  <c:v>96</c:v>
                </c:pt>
                <c:pt idx="1011">
                  <c:v>85</c:v>
                </c:pt>
                <c:pt idx="1012">
                  <c:v>104</c:v>
                </c:pt>
                <c:pt idx="1013">
                  <c:v>135</c:v>
                </c:pt>
                <c:pt idx="1014">
                  <c:v>190</c:v>
                </c:pt>
                <c:pt idx="1015">
                  <c:v>127</c:v>
                </c:pt>
                <c:pt idx="1016">
                  <c:v>129</c:v>
                </c:pt>
                <c:pt idx="1017">
                  <c:v>120</c:v>
                </c:pt>
                <c:pt idx="1018">
                  <c:v>118</c:v>
                </c:pt>
                <c:pt idx="1019">
                  <c:v>112</c:v>
                </c:pt>
                <c:pt idx="1020">
                  <c:v>89</c:v>
                </c:pt>
                <c:pt idx="1021">
                  <c:v>114</c:v>
                </c:pt>
                <c:pt idx="1022">
                  <c:v>137</c:v>
                </c:pt>
                <c:pt idx="1023">
                  <c:v>112</c:v>
                </c:pt>
                <c:pt idx="1024">
                  <c:v>120</c:v>
                </c:pt>
                <c:pt idx="1025">
                  <c:v>123</c:v>
                </c:pt>
                <c:pt idx="1026">
                  <c:v>93</c:v>
                </c:pt>
                <c:pt idx="1027">
                  <c:v>123</c:v>
                </c:pt>
                <c:pt idx="1028">
                  <c:v>122</c:v>
                </c:pt>
                <c:pt idx="1029">
                  <c:v>115</c:v>
                </c:pt>
                <c:pt idx="1030">
                  <c:v>123</c:v>
                </c:pt>
                <c:pt idx="1031">
                  <c:v>96</c:v>
                </c:pt>
                <c:pt idx="1032">
                  <c:v>110</c:v>
                </c:pt>
                <c:pt idx="1033">
                  <c:v>105</c:v>
                </c:pt>
                <c:pt idx="1034">
                  <c:v>113</c:v>
                </c:pt>
                <c:pt idx="1035">
                  <c:v>132</c:v>
                </c:pt>
                <c:pt idx="1036">
                  <c:v>93</c:v>
                </c:pt>
                <c:pt idx="1037">
                  <c:v>115</c:v>
                </c:pt>
                <c:pt idx="1038">
                  <c:v>75</c:v>
                </c:pt>
                <c:pt idx="1039">
                  <c:v>108</c:v>
                </c:pt>
                <c:pt idx="1040">
                  <c:v>105</c:v>
                </c:pt>
                <c:pt idx="1041">
                  <c:v>102</c:v>
                </c:pt>
                <c:pt idx="1042">
                  <c:v>118</c:v>
                </c:pt>
                <c:pt idx="1043">
                  <c:v>111</c:v>
                </c:pt>
                <c:pt idx="1044">
                  <c:v>81</c:v>
                </c:pt>
                <c:pt idx="1045">
                  <c:v>116</c:v>
                </c:pt>
                <c:pt idx="1046">
                  <c:v>86</c:v>
                </c:pt>
                <c:pt idx="1047">
                  <c:v>127</c:v>
                </c:pt>
                <c:pt idx="1048">
                  <c:v>140</c:v>
                </c:pt>
                <c:pt idx="1049">
                  <c:v>91</c:v>
                </c:pt>
                <c:pt idx="1050">
                  <c:v>98</c:v>
                </c:pt>
                <c:pt idx="1051">
                  <c:v>84</c:v>
                </c:pt>
                <c:pt idx="1052">
                  <c:v>109</c:v>
                </c:pt>
                <c:pt idx="1053">
                  <c:v>93</c:v>
                </c:pt>
                <c:pt idx="1054">
                  <c:v>113</c:v>
                </c:pt>
                <c:pt idx="1055">
                  <c:v>141</c:v>
                </c:pt>
                <c:pt idx="1056">
                  <c:v>119</c:v>
                </c:pt>
                <c:pt idx="1057">
                  <c:v>97</c:v>
                </c:pt>
                <c:pt idx="1058">
                  <c:v>117</c:v>
                </c:pt>
                <c:pt idx="1059">
                  <c:v>101</c:v>
                </c:pt>
                <c:pt idx="1060">
                  <c:v>153</c:v>
                </c:pt>
                <c:pt idx="1061">
                  <c:v>122</c:v>
                </c:pt>
                <c:pt idx="1062">
                  <c:v>102</c:v>
                </c:pt>
                <c:pt idx="1063">
                  <c:v>83</c:v>
                </c:pt>
                <c:pt idx="1064">
                  <c:v>103</c:v>
                </c:pt>
                <c:pt idx="1065">
                  <c:v>110</c:v>
                </c:pt>
                <c:pt idx="1066">
                  <c:v>136</c:v>
                </c:pt>
                <c:pt idx="1067">
                  <c:v>91</c:v>
                </c:pt>
                <c:pt idx="1068">
                  <c:v>89</c:v>
                </c:pt>
                <c:pt idx="1069">
                  <c:v>107</c:v>
                </c:pt>
                <c:pt idx="1070">
                  <c:v>129</c:v>
                </c:pt>
                <c:pt idx="1071">
                  <c:v>95</c:v>
                </c:pt>
                <c:pt idx="1072">
                  <c:v>122</c:v>
                </c:pt>
                <c:pt idx="1073">
                  <c:v>110</c:v>
                </c:pt>
                <c:pt idx="1074">
                  <c:v>135</c:v>
                </c:pt>
                <c:pt idx="1075">
                  <c:v>111</c:v>
                </c:pt>
                <c:pt idx="1076">
                  <c:v>95</c:v>
                </c:pt>
                <c:pt idx="1077">
                  <c:v>109</c:v>
                </c:pt>
                <c:pt idx="1078">
                  <c:v>93</c:v>
                </c:pt>
                <c:pt idx="1079">
                  <c:v>94</c:v>
                </c:pt>
                <c:pt idx="1080">
                  <c:v>117</c:v>
                </c:pt>
                <c:pt idx="1081">
                  <c:v>112</c:v>
                </c:pt>
                <c:pt idx="1082">
                  <c:v>111</c:v>
                </c:pt>
                <c:pt idx="1083">
                  <c:v>96</c:v>
                </c:pt>
                <c:pt idx="1084">
                  <c:v>141</c:v>
                </c:pt>
                <c:pt idx="1085">
                  <c:v>94</c:v>
                </c:pt>
                <c:pt idx="1086">
                  <c:v>87</c:v>
                </c:pt>
                <c:pt idx="1087">
                  <c:v>88</c:v>
                </c:pt>
                <c:pt idx="1088">
                  <c:v>177</c:v>
                </c:pt>
                <c:pt idx="1089">
                  <c:v>133</c:v>
                </c:pt>
                <c:pt idx="1090">
                  <c:v>119</c:v>
                </c:pt>
                <c:pt idx="1091">
                  <c:v>102</c:v>
                </c:pt>
                <c:pt idx="1092">
                  <c:v>101</c:v>
                </c:pt>
                <c:pt idx="1093">
                  <c:v>91</c:v>
                </c:pt>
                <c:pt idx="1094">
                  <c:v>117</c:v>
                </c:pt>
                <c:pt idx="1095">
                  <c:v>86</c:v>
                </c:pt>
                <c:pt idx="1096">
                  <c:v>124</c:v>
                </c:pt>
                <c:pt idx="1097">
                  <c:v>134</c:v>
                </c:pt>
                <c:pt idx="1098">
                  <c:v>95</c:v>
                </c:pt>
                <c:pt idx="1099">
                  <c:v>100</c:v>
                </c:pt>
                <c:pt idx="1100">
                  <c:v>220</c:v>
                </c:pt>
                <c:pt idx="1101">
                  <c:v>212</c:v>
                </c:pt>
                <c:pt idx="1102">
                  <c:v>128</c:v>
                </c:pt>
                <c:pt idx="1103">
                  <c:v>106</c:v>
                </c:pt>
                <c:pt idx="1104">
                  <c:v>160</c:v>
                </c:pt>
                <c:pt idx="1105">
                  <c:v>114</c:v>
                </c:pt>
                <c:pt idx="1106">
                  <c:v>99</c:v>
                </c:pt>
                <c:pt idx="1107">
                  <c:v>74</c:v>
                </c:pt>
                <c:pt idx="1108">
                  <c:v>139</c:v>
                </c:pt>
                <c:pt idx="1109">
                  <c:v>103</c:v>
                </c:pt>
                <c:pt idx="1110">
                  <c:v>101</c:v>
                </c:pt>
                <c:pt idx="1111">
                  <c:v>91</c:v>
                </c:pt>
                <c:pt idx="1112">
                  <c:v>130</c:v>
                </c:pt>
                <c:pt idx="1113">
                  <c:v>130</c:v>
                </c:pt>
                <c:pt idx="1114">
                  <c:v>110</c:v>
                </c:pt>
                <c:pt idx="1115">
                  <c:v>147</c:v>
                </c:pt>
                <c:pt idx="1116">
                  <c:v>96</c:v>
                </c:pt>
                <c:pt idx="1117">
                  <c:v>118</c:v>
                </c:pt>
                <c:pt idx="1118">
                  <c:v>88</c:v>
                </c:pt>
                <c:pt idx="1119">
                  <c:v>325</c:v>
                </c:pt>
                <c:pt idx="1120">
                  <c:v>102</c:v>
                </c:pt>
                <c:pt idx="1121">
                  <c:v>110</c:v>
                </c:pt>
                <c:pt idx="1122">
                  <c:v>136</c:v>
                </c:pt>
                <c:pt idx="1123">
                  <c:v>103</c:v>
                </c:pt>
                <c:pt idx="1124">
                  <c:v>103</c:v>
                </c:pt>
                <c:pt idx="1125">
                  <c:v>90</c:v>
                </c:pt>
                <c:pt idx="1126">
                  <c:v>154</c:v>
                </c:pt>
                <c:pt idx="1127">
                  <c:v>99</c:v>
                </c:pt>
                <c:pt idx="1128">
                  <c:v>93</c:v>
                </c:pt>
                <c:pt idx="1129">
                  <c:v>109</c:v>
                </c:pt>
                <c:pt idx="1130">
                  <c:v>124</c:v>
                </c:pt>
                <c:pt idx="1131">
                  <c:v>84</c:v>
                </c:pt>
                <c:pt idx="1132">
                  <c:v>90</c:v>
                </c:pt>
                <c:pt idx="1133">
                  <c:v>117</c:v>
                </c:pt>
                <c:pt idx="1134">
                  <c:v>123</c:v>
                </c:pt>
                <c:pt idx="1135">
                  <c:v>251</c:v>
                </c:pt>
                <c:pt idx="1136">
                  <c:v>105</c:v>
                </c:pt>
                <c:pt idx="1137">
                  <c:v>115</c:v>
                </c:pt>
                <c:pt idx="1138">
                  <c:v>122</c:v>
                </c:pt>
                <c:pt idx="1139">
                  <c:v>119</c:v>
                </c:pt>
                <c:pt idx="1140">
                  <c:v>81</c:v>
                </c:pt>
                <c:pt idx="1141">
                  <c:v>133</c:v>
                </c:pt>
                <c:pt idx="1142">
                  <c:v>100</c:v>
                </c:pt>
                <c:pt idx="1143">
                  <c:v>120</c:v>
                </c:pt>
                <c:pt idx="1144">
                  <c:v>104</c:v>
                </c:pt>
                <c:pt idx="1145">
                  <c:v>122</c:v>
                </c:pt>
                <c:pt idx="1146">
                  <c:v>80</c:v>
                </c:pt>
                <c:pt idx="1147">
                  <c:v>91</c:v>
                </c:pt>
                <c:pt idx="1148">
                  <c:v>112</c:v>
                </c:pt>
                <c:pt idx="1149">
                  <c:v>100</c:v>
                </c:pt>
                <c:pt idx="1150">
                  <c:v>105</c:v>
                </c:pt>
                <c:pt idx="1151">
                  <c:v>110</c:v>
                </c:pt>
                <c:pt idx="1152">
                  <c:v>101</c:v>
                </c:pt>
                <c:pt idx="1153">
                  <c:v>144</c:v>
                </c:pt>
                <c:pt idx="1154">
                  <c:v>108</c:v>
                </c:pt>
                <c:pt idx="1155">
                  <c:v>107</c:v>
                </c:pt>
                <c:pt idx="1156">
                  <c:v>102</c:v>
                </c:pt>
                <c:pt idx="1157">
                  <c:v>100</c:v>
                </c:pt>
                <c:pt idx="1158">
                  <c:v>126</c:v>
                </c:pt>
                <c:pt idx="1159">
                  <c:v>138</c:v>
                </c:pt>
                <c:pt idx="1160">
                  <c:v>108</c:v>
                </c:pt>
                <c:pt idx="1161">
                  <c:v>105</c:v>
                </c:pt>
                <c:pt idx="1162">
                  <c:v>108</c:v>
                </c:pt>
                <c:pt idx="1163">
                  <c:v>89</c:v>
                </c:pt>
                <c:pt idx="1164">
                  <c:v>129</c:v>
                </c:pt>
                <c:pt idx="1165">
                  <c:v>84</c:v>
                </c:pt>
                <c:pt idx="1166">
                  <c:v>149</c:v>
                </c:pt>
                <c:pt idx="1167">
                  <c:v>94</c:v>
                </c:pt>
                <c:pt idx="1168">
                  <c:v>121</c:v>
                </c:pt>
                <c:pt idx="1169">
                  <c:v>128</c:v>
                </c:pt>
                <c:pt idx="1170">
                  <c:v>134</c:v>
                </c:pt>
                <c:pt idx="1171">
                  <c:v>120</c:v>
                </c:pt>
                <c:pt idx="1172">
                  <c:v>129</c:v>
                </c:pt>
                <c:pt idx="1173">
                  <c:v>89</c:v>
                </c:pt>
                <c:pt idx="1174">
                  <c:v>116</c:v>
                </c:pt>
                <c:pt idx="1175">
                  <c:v>118</c:v>
                </c:pt>
                <c:pt idx="1176">
                  <c:v>107</c:v>
                </c:pt>
                <c:pt idx="1177">
                  <c:v>155</c:v>
                </c:pt>
                <c:pt idx="1178">
                  <c:v>123</c:v>
                </c:pt>
                <c:pt idx="1179">
                  <c:v>128</c:v>
                </c:pt>
                <c:pt idx="1180">
                  <c:v>139</c:v>
                </c:pt>
                <c:pt idx="1181">
                  <c:v>109</c:v>
                </c:pt>
                <c:pt idx="1182">
                  <c:v>120</c:v>
                </c:pt>
                <c:pt idx="1183">
                  <c:v>121</c:v>
                </c:pt>
                <c:pt idx="1184">
                  <c:v>102</c:v>
                </c:pt>
                <c:pt idx="1185">
                  <c:v>117</c:v>
                </c:pt>
                <c:pt idx="1186">
                  <c:v>178</c:v>
                </c:pt>
                <c:pt idx="1187">
                  <c:v>147</c:v>
                </c:pt>
                <c:pt idx="1188">
                  <c:v>90</c:v>
                </c:pt>
                <c:pt idx="1189">
                  <c:v>105</c:v>
                </c:pt>
                <c:pt idx="1190">
                  <c:v>114</c:v>
                </c:pt>
                <c:pt idx="1191">
                  <c:v>206</c:v>
                </c:pt>
                <c:pt idx="1192">
                  <c:v>99</c:v>
                </c:pt>
                <c:pt idx="1193">
                  <c:v>123</c:v>
                </c:pt>
                <c:pt idx="1194">
                  <c:v>137</c:v>
                </c:pt>
                <c:pt idx="1195">
                  <c:v>102</c:v>
                </c:pt>
                <c:pt idx="1196">
                  <c:v>109</c:v>
                </c:pt>
                <c:pt idx="1197">
                  <c:v>82</c:v>
                </c:pt>
                <c:pt idx="1198">
                  <c:v>142</c:v>
                </c:pt>
                <c:pt idx="1199">
                  <c:v>106</c:v>
                </c:pt>
                <c:pt idx="1200">
                  <c:v>114</c:v>
                </c:pt>
                <c:pt idx="1201">
                  <c:v>106</c:v>
                </c:pt>
                <c:pt idx="1202">
                  <c:v>108</c:v>
                </c:pt>
                <c:pt idx="1203">
                  <c:v>98</c:v>
                </c:pt>
                <c:pt idx="1204">
                  <c:v>131</c:v>
                </c:pt>
                <c:pt idx="1205">
                  <c:v>118</c:v>
                </c:pt>
                <c:pt idx="1206">
                  <c:v>113</c:v>
                </c:pt>
                <c:pt idx="1207">
                  <c:v>130</c:v>
                </c:pt>
                <c:pt idx="1208">
                  <c:v>116</c:v>
                </c:pt>
                <c:pt idx="1209">
                  <c:v>89</c:v>
                </c:pt>
                <c:pt idx="1210">
                  <c:v>139</c:v>
                </c:pt>
                <c:pt idx="1211">
                  <c:v>130</c:v>
                </c:pt>
                <c:pt idx="1212">
                  <c:v>107</c:v>
                </c:pt>
                <c:pt idx="1213">
                  <c:v>116</c:v>
                </c:pt>
                <c:pt idx="1214">
                  <c:v>96</c:v>
                </c:pt>
                <c:pt idx="1215">
                  <c:v>99</c:v>
                </c:pt>
                <c:pt idx="1216">
                  <c:v>104</c:v>
                </c:pt>
                <c:pt idx="1217">
                  <c:v>105</c:v>
                </c:pt>
                <c:pt idx="1218">
                  <c:v>101</c:v>
                </c:pt>
                <c:pt idx="1219">
                  <c:v>134</c:v>
                </c:pt>
                <c:pt idx="1220">
                  <c:v>135</c:v>
                </c:pt>
                <c:pt idx="1221">
                  <c:v>98</c:v>
                </c:pt>
                <c:pt idx="1222">
                  <c:v>155</c:v>
                </c:pt>
                <c:pt idx="1223">
                  <c:v>106</c:v>
                </c:pt>
                <c:pt idx="1224">
                  <c:v>102</c:v>
                </c:pt>
                <c:pt idx="1225">
                  <c:v>95</c:v>
                </c:pt>
                <c:pt idx="1226">
                  <c:v>103</c:v>
                </c:pt>
                <c:pt idx="1227">
                  <c:v>95</c:v>
                </c:pt>
                <c:pt idx="1228">
                  <c:v>109</c:v>
                </c:pt>
                <c:pt idx="1229">
                  <c:v>95</c:v>
                </c:pt>
                <c:pt idx="1230">
                  <c:v>111</c:v>
                </c:pt>
                <c:pt idx="1231">
                  <c:v>123</c:v>
                </c:pt>
                <c:pt idx="1232">
                  <c:v>140</c:v>
                </c:pt>
                <c:pt idx="1233">
                  <c:v>94</c:v>
                </c:pt>
                <c:pt idx="1234">
                  <c:v>94</c:v>
                </c:pt>
                <c:pt idx="1235">
                  <c:v>92</c:v>
                </c:pt>
                <c:pt idx="1236">
                  <c:v>102</c:v>
                </c:pt>
                <c:pt idx="1237">
                  <c:v>123</c:v>
                </c:pt>
                <c:pt idx="1238">
                  <c:v>104</c:v>
                </c:pt>
                <c:pt idx="1239">
                  <c:v>102</c:v>
                </c:pt>
                <c:pt idx="1240">
                  <c:v>136</c:v>
                </c:pt>
                <c:pt idx="1241">
                  <c:v>93</c:v>
                </c:pt>
                <c:pt idx="1242">
                  <c:v>129</c:v>
                </c:pt>
                <c:pt idx="1243">
                  <c:v>107</c:v>
                </c:pt>
                <c:pt idx="1244">
                  <c:v>117</c:v>
                </c:pt>
                <c:pt idx="1245">
                  <c:v>116</c:v>
                </c:pt>
                <c:pt idx="1246">
                  <c:v>135</c:v>
                </c:pt>
                <c:pt idx="1247">
                  <c:v>107</c:v>
                </c:pt>
                <c:pt idx="1248">
                  <c:v>90</c:v>
                </c:pt>
                <c:pt idx="1249">
                  <c:v>99</c:v>
                </c:pt>
                <c:pt idx="1250">
                  <c:v>104</c:v>
                </c:pt>
                <c:pt idx="1251">
                  <c:v>115</c:v>
                </c:pt>
                <c:pt idx="1252">
                  <c:v>119</c:v>
                </c:pt>
                <c:pt idx="1253">
                  <c:v>99</c:v>
                </c:pt>
                <c:pt idx="1254">
                  <c:v>112</c:v>
                </c:pt>
                <c:pt idx="1255">
                  <c:v>128</c:v>
                </c:pt>
                <c:pt idx="1256">
                  <c:v>112</c:v>
                </c:pt>
                <c:pt idx="1257">
                  <c:v>86</c:v>
                </c:pt>
                <c:pt idx="1258">
                  <c:v>108</c:v>
                </c:pt>
                <c:pt idx="1259">
                  <c:v>128</c:v>
                </c:pt>
                <c:pt idx="1260">
                  <c:v>84</c:v>
                </c:pt>
                <c:pt idx="1261">
                  <c:v>111</c:v>
                </c:pt>
                <c:pt idx="1262">
                  <c:v>131</c:v>
                </c:pt>
                <c:pt idx="1263">
                  <c:v>123</c:v>
                </c:pt>
                <c:pt idx="1264">
                  <c:v>101</c:v>
                </c:pt>
                <c:pt idx="1265">
                  <c:v>102</c:v>
                </c:pt>
                <c:pt idx="1266">
                  <c:v>114</c:v>
                </c:pt>
                <c:pt idx="1267">
                  <c:v>107</c:v>
                </c:pt>
                <c:pt idx="1268">
                  <c:v>87</c:v>
                </c:pt>
                <c:pt idx="1269">
                  <c:v>103</c:v>
                </c:pt>
                <c:pt idx="1270">
                  <c:v>99</c:v>
                </c:pt>
                <c:pt idx="1271">
                  <c:v>122</c:v>
                </c:pt>
                <c:pt idx="1272">
                  <c:v>91</c:v>
                </c:pt>
                <c:pt idx="1273">
                  <c:v>103</c:v>
                </c:pt>
                <c:pt idx="1274">
                  <c:v>107</c:v>
                </c:pt>
                <c:pt idx="1275">
                  <c:v>106</c:v>
                </c:pt>
                <c:pt idx="1276">
                  <c:v>101</c:v>
                </c:pt>
                <c:pt idx="1277">
                  <c:v>109</c:v>
                </c:pt>
                <c:pt idx="1278">
                  <c:v>110</c:v>
                </c:pt>
                <c:pt idx="1279">
                  <c:v>89</c:v>
                </c:pt>
                <c:pt idx="1280">
                  <c:v>100</c:v>
                </c:pt>
                <c:pt idx="1281">
                  <c:v>119</c:v>
                </c:pt>
                <c:pt idx="1282">
                  <c:v>83</c:v>
                </c:pt>
                <c:pt idx="1283">
                  <c:v>108</c:v>
                </c:pt>
                <c:pt idx="1284">
                  <c:v>102</c:v>
                </c:pt>
                <c:pt idx="1285">
                  <c:v>93</c:v>
                </c:pt>
                <c:pt idx="1286">
                  <c:v>84</c:v>
                </c:pt>
                <c:pt idx="1287">
                  <c:v>107</c:v>
                </c:pt>
                <c:pt idx="1288">
                  <c:v>91</c:v>
                </c:pt>
                <c:pt idx="1289">
                  <c:v>94</c:v>
                </c:pt>
                <c:pt idx="1290">
                  <c:v>115</c:v>
                </c:pt>
                <c:pt idx="1291">
                  <c:v>93</c:v>
                </c:pt>
                <c:pt idx="1292">
                  <c:v>105</c:v>
                </c:pt>
                <c:pt idx="1293">
                  <c:v>107</c:v>
                </c:pt>
                <c:pt idx="1294">
                  <c:v>101</c:v>
                </c:pt>
                <c:pt idx="1295">
                  <c:v>111</c:v>
                </c:pt>
                <c:pt idx="1296">
                  <c:v>113</c:v>
                </c:pt>
                <c:pt idx="1297">
                  <c:v>112</c:v>
                </c:pt>
                <c:pt idx="1298">
                  <c:v>126</c:v>
                </c:pt>
                <c:pt idx="1299">
                  <c:v>90</c:v>
                </c:pt>
                <c:pt idx="1300">
                  <c:v>93</c:v>
                </c:pt>
                <c:pt idx="1301">
                  <c:v>98</c:v>
                </c:pt>
                <c:pt idx="1302">
                  <c:v>159</c:v>
                </c:pt>
                <c:pt idx="1303">
                  <c:v>107</c:v>
                </c:pt>
                <c:pt idx="1304">
                  <c:v>102</c:v>
                </c:pt>
                <c:pt idx="1305">
                  <c:v>106</c:v>
                </c:pt>
                <c:pt idx="1306">
                  <c:v>87</c:v>
                </c:pt>
                <c:pt idx="1307">
                  <c:v>119</c:v>
                </c:pt>
                <c:pt idx="1308">
                  <c:v>110</c:v>
                </c:pt>
                <c:pt idx="1309">
                  <c:v>125</c:v>
                </c:pt>
                <c:pt idx="1310">
                  <c:v>113</c:v>
                </c:pt>
                <c:pt idx="1311">
                  <c:v>150</c:v>
                </c:pt>
                <c:pt idx="1312">
                  <c:v>108</c:v>
                </c:pt>
                <c:pt idx="1313">
                  <c:v>96</c:v>
                </c:pt>
                <c:pt idx="1314">
                  <c:v>93</c:v>
                </c:pt>
                <c:pt idx="1315">
                  <c:v>100</c:v>
                </c:pt>
                <c:pt idx="1316">
                  <c:v>118</c:v>
                </c:pt>
                <c:pt idx="1317">
                  <c:v>122</c:v>
                </c:pt>
                <c:pt idx="1318">
                  <c:v>120</c:v>
                </c:pt>
                <c:pt idx="1319">
                  <c:v>88</c:v>
                </c:pt>
                <c:pt idx="1320">
                  <c:v>146</c:v>
                </c:pt>
                <c:pt idx="1321">
                  <c:v>115</c:v>
                </c:pt>
                <c:pt idx="1322">
                  <c:v>123</c:v>
                </c:pt>
                <c:pt idx="1323">
                  <c:v>94</c:v>
                </c:pt>
                <c:pt idx="1324">
                  <c:v>102</c:v>
                </c:pt>
                <c:pt idx="1325">
                  <c:v>98</c:v>
                </c:pt>
                <c:pt idx="1326">
                  <c:v>133</c:v>
                </c:pt>
                <c:pt idx="1327">
                  <c:v>118</c:v>
                </c:pt>
                <c:pt idx="1328">
                  <c:v>105</c:v>
                </c:pt>
                <c:pt idx="1329">
                  <c:v>109</c:v>
                </c:pt>
                <c:pt idx="1330">
                  <c:v>129</c:v>
                </c:pt>
                <c:pt idx="1331">
                  <c:v>109</c:v>
                </c:pt>
                <c:pt idx="1332">
                  <c:v>127</c:v>
                </c:pt>
                <c:pt idx="1333">
                  <c:v>118</c:v>
                </c:pt>
                <c:pt idx="1334">
                  <c:v>110</c:v>
                </c:pt>
                <c:pt idx="1335">
                  <c:v>90</c:v>
                </c:pt>
                <c:pt idx="1336">
                  <c:v>144</c:v>
                </c:pt>
                <c:pt idx="1337">
                  <c:v>97</c:v>
                </c:pt>
                <c:pt idx="1338">
                  <c:v>130</c:v>
                </c:pt>
                <c:pt idx="1339">
                  <c:v>112</c:v>
                </c:pt>
                <c:pt idx="1340">
                  <c:v>133</c:v>
                </c:pt>
                <c:pt idx="1341">
                  <c:v>150</c:v>
                </c:pt>
                <c:pt idx="1342">
                  <c:v>110</c:v>
                </c:pt>
                <c:pt idx="1343">
                  <c:v>96</c:v>
                </c:pt>
                <c:pt idx="1344">
                  <c:v>96</c:v>
                </c:pt>
                <c:pt idx="1345">
                  <c:v>123</c:v>
                </c:pt>
                <c:pt idx="1346">
                  <c:v>188</c:v>
                </c:pt>
                <c:pt idx="1347">
                  <c:v>107</c:v>
                </c:pt>
                <c:pt idx="1348">
                  <c:v>110</c:v>
                </c:pt>
                <c:pt idx="1349">
                  <c:v>113</c:v>
                </c:pt>
                <c:pt idx="1350">
                  <c:v>122</c:v>
                </c:pt>
                <c:pt idx="1351">
                  <c:v>116</c:v>
                </c:pt>
                <c:pt idx="1352">
                  <c:v>93</c:v>
                </c:pt>
                <c:pt idx="1353">
                  <c:v>118</c:v>
                </c:pt>
                <c:pt idx="1354">
                  <c:v>115</c:v>
                </c:pt>
                <c:pt idx="1355">
                  <c:v>93</c:v>
                </c:pt>
                <c:pt idx="1356">
                  <c:v>121</c:v>
                </c:pt>
                <c:pt idx="1357">
                  <c:v>101</c:v>
                </c:pt>
                <c:pt idx="1358">
                  <c:v>107</c:v>
                </c:pt>
                <c:pt idx="1359">
                  <c:v>124</c:v>
                </c:pt>
                <c:pt idx="1360">
                  <c:v>109</c:v>
                </c:pt>
                <c:pt idx="1361">
                  <c:v>105</c:v>
                </c:pt>
                <c:pt idx="1362">
                  <c:v>130</c:v>
                </c:pt>
                <c:pt idx="1363">
                  <c:v>127</c:v>
                </c:pt>
                <c:pt idx="1364">
                  <c:v>114</c:v>
                </c:pt>
                <c:pt idx="1365">
                  <c:v>106</c:v>
                </c:pt>
                <c:pt idx="1366">
                  <c:v>95</c:v>
                </c:pt>
                <c:pt idx="1367">
                  <c:v>81</c:v>
                </c:pt>
                <c:pt idx="1368">
                  <c:v>95</c:v>
                </c:pt>
                <c:pt idx="1369">
                  <c:v>108</c:v>
                </c:pt>
                <c:pt idx="1370">
                  <c:v>105</c:v>
                </c:pt>
                <c:pt idx="1371">
                  <c:v>95</c:v>
                </c:pt>
                <c:pt idx="1372">
                  <c:v>126</c:v>
                </c:pt>
                <c:pt idx="1373">
                  <c:v>102</c:v>
                </c:pt>
                <c:pt idx="1374">
                  <c:v>121</c:v>
                </c:pt>
                <c:pt idx="1375">
                  <c:v>129</c:v>
                </c:pt>
                <c:pt idx="1376">
                  <c:v>88</c:v>
                </c:pt>
                <c:pt idx="1377">
                  <c:v>106</c:v>
                </c:pt>
                <c:pt idx="1378">
                  <c:v>110</c:v>
                </c:pt>
                <c:pt idx="1379">
                  <c:v>109</c:v>
                </c:pt>
                <c:pt idx="1380">
                  <c:v>143</c:v>
                </c:pt>
                <c:pt idx="1381">
                  <c:v>120</c:v>
                </c:pt>
                <c:pt idx="1382">
                  <c:v>128</c:v>
                </c:pt>
                <c:pt idx="1383">
                  <c:v>123</c:v>
                </c:pt>
                <c:pt idx="1384">
                  <c:v>129</c:v>
                </c:pt>
                <c:pt idx="1385">
                  <c:v>105</c:v>
                </c:pt>
                <c:pt idx="1386">
                  <c:v>162</c:v>
                </c:pt>
                <c:pt idx="1387">
                  <c:v>138</c:v>
                </c:pt>
                <c:pt idx="1388">
                  <c:v>100</c:v>
                </c:pt>
                <c:pt idx="1389">
                  <c:v>90</c:v>
                </c:pt>
                <c:pt idx="1390">
                  <c:v>108</c:v>
                </c:pt>
                <c:pt idx="1391">
                  <c:v>101</c:v>
                </c:pt>
                <c:pt idx="1392">
                  <c:v>109</c:v>
                </c:pt>
                <c:pt idx="1393">
                  <c:v>132</c:v>
                </c:pt>
                <c:pt idx="1394">
                  <c:v>123</c:v>
                </c:pt>
                <c:pt idx="1395">
                  <c:v>87</c:v>
                </c:pt>
                <c:pt idx="1396">
                  <c:v>109</c:v>
                </c:pt>
                <c:pt idx="1397">
                  <c:v>109</c:v>
                </c:pt>
                <c:pt idx="1398">
                  <c:v>92</c:v>
                </c:pt>
                <c:pt idx="1399">
                  <c:v>125</c:v>
                </c:pt>
                <c:pt idx="1400">
                  <c:v>202</c:v>
                </c:pt>
                <c:pt idx="1401">
                  <c:v>134</c:v>
                </c:pt>
                <c:pt idx="1402">
                  <c:v>88</c:v>
                </c:pt>
                <c:pt idx="1403">
                  <c:v>92</c:v>
                </c:pt>
                <c:pt idx="1404">
                  <c:v>91</c:v>
                </c:pt>
                <c:pt idx="1405">
                  <c:v>75</c:v>
                </c:pt>
                <c:pt idx="1406">
                  <c:v>98</c:v>
                </c:pt>
                <c:pt idx="1407">
                  <c:v>147</c:v>
                </c:pt>
                <c:pt idx="1408">
                  <c:v>100</c:v>
                </c:pt>
                <c:pt idx="1409">
                  <c:v>120</c:v>
                </c:pt>
                <c:pt idx="1410">
                  <c:v>104</c:v>
                </c:pt>
                <c:pt idx="1411">
                  <c:v>103</c:v>
                </c:pt>
                <c:pt idx="1412">
                  <c:v>109</c:v>
                </c:pt>
                <c:pt idx="1413">
                  <c:v>104</c:v>
                </c:pt>
                <c:pt idx="1414">
                  <c:v>112</c:v>
                </c:pt>
                <c:pt idx="1415">
                  <c:v>95</c:v>
                </c:pt>
                <c:pt idx="1416">
                  <c:v>102</c:v>
                </c:pt>
                <c:pt idx="1417">
                  <c:v>102</c:v>
                </c:pt>
                <c:pt idx="1418">
                  <c:v>150</c:v>
                </c:pt>
                <c:pt idx="1419">
                  <c:v>122</c:v>
                </c:pt>
                <c:pt idx="1420">
                  <c:v>101</c:v>
                </c:pt>
                <c:pt idx="1421">
                  <c:v>108</c:v>
                </c:pt>
                <c:pt idx="1422">
                  <c:v>98</c:v>
                </c:pt>
                <c:pt idx="1423">
                  <c:v>137</c:v>
                </c:pt>
                <c:pt idx="1424">
                  <c:v>112</c:v>
                </c:pt>
                <c:pt idx="1425">
                  <c:v>101</c:v>
                </c:pt>
                <c:pt idx="1426">
                  <c:v>103</c:v>
                </c:pt>
                <c:pt idx="1427">
                  <c:v>101</c:v>
                </c:pt>
                <c:pt idx="1428">
                  <c:v>112</c:v>
                </c:pt>
                <c:pt idx="1429">
                  <c:v>111</c:v>
                </c:pt>
                <c:pt idx="1430">
                  <c:v>102</c:v>
                </c:pt>
                <c:pt idx="1431">
                  <c:v>101</c:v>
                </c:pt>
                <c:pt idx="1432">
                  <c:v>155</c:v>
                </c:pt>
                <c:pt idx="1433">
                  <c:v>93</c:v>
                </c:pt>
                <c:pt idx="1434">
                  <c:v>109</c:v>
                </c:pt>
                <c:pt idx="1435">
                  <c:v>140</c:v>
                </c:pt>
                <c:pt idx="1436">
                  <c:v>108</c:v>
                </c:pt>
                <c:pt idx="1437">
                  <c:v>96</c:v>
                </c:pt>
                <c:pt idx="1438">
                  <c:v>123</c:v>
                </c:pt>
                <c:pt idx="1439">
                  <c:v>106</c:v>
                </c:pt>
                <c:pt idx="1440">
                  <c:v>76</c:v>
                </c:pt>
                <c:pt idx="1441">
                  <c:v>107</c:v>
                </c:pt>
                <c:pt idx="1442">
                  <c:v>82</c:v>
                </c:pt>
                <c:pt idx="1443">
                  <c:v>109</c:v>
                </c:pt>
                <c:pt idx="1444">
                  <c:v>99</c:v>
                </c:pt>
                <c:pt idx="1445">
                  <c:v>91</c:v>
                </c:pt>
                <c:pt idx="1446">
                  <c:v>87</c:v>
                </c:pt>
                <c:pt idx="1447">
                  <c:v>125</c:v>
                </c:pt>
                <c:pt idx="1448">
                  <c:v>118</c:v>
                </c:pt>
                <c:pt idx="1449">
                  <c:v>98</c:v>
                </c:pt>
                <c:pt idx="1450">
                  <c:v>92</c:v>
                </c:pt>
                <c:pt idx="1451">
                  <c:v>93</c:v>
                </c:pt>
                <c:pt idx="1452">
                  <c:v>116</c:v>
                </c:pt>
                <c:pt idx="1453">
                  <c:v>92</c:v>
                </c:pt>
                <c:pt idx="1454">
                  <c:v>115</c:v>
                </c:pt>
                <c:pt idx="1455">
                  <c:v>120</c:v>
                </c:pt>
                <c:pt idx="1456">
                  <c:v>111</c:v>
                </c:pt>
                <c:pt idx="1457">
                  <c:v>94</c:v>
                </c:pt>
                <c:pt idx="1458">
                  <c:v>100</c:v>
                </c:pt>
                <c:pt idx="1459">
                  <c:v>101</c:v>
                </c:pt>
                <c:pt idx="1460">
                  <c:v>139</c:v>
                </c:pt>
                <c:pt idx="1461">
                  <c:v>91</c:v>
                </c:pt>
                <c:pt idx="1462">
                  <c:v>109</c:v>
                </c:pt>
                <c:pt idx="1463">
                  <c:v>102</c:v>
                </c:pt>
                <c:pt idx="1464">
                  <c:v>103</c:v>
                </c:pt>
                <c:pt idx="1465">
                  <c:v>83</c:v>
                </c:pt>
                <c:pt idx="1466">
                  <c:v>123</c:v>
                </c:pt>
                <c:pt idx="1467">
                  <c:v>101</c:v>
                </c:pt>
                <c:pt idx="1468">
                  <c:v>117</c:v>
                </c:pt>
                <c:pt idx="1469">
                  <c:v>114</c:v>
                </c:pt>
                <c:pt idx="1470">
                  <c:v>330</c:v>
                </c:pt>
                <c:pt idx="1471">
                  <c:v>121</c:v>
                </c:pt>
                <c:pt idx="1472">
                  <c:v>114</c:v>
                </c:pt>
                <c:pt idx="1473">
                  <c:v>156</c:v>
                </c:pt>
                <c:pt idx="1474">
                  <c:v>135</c:v>
                </c:pt>
                <c:pt idx="1475">
                  <c:v>148</c:v>
                </c:pt>
                <c:pt idx="1476">
                  <c:v>148</c:v>
                </c:pt>
                <c:pt idx="1477">
                  <c:v>109</c:v>
                </c:pt>
                <c:pt idx="1478">
                  <c:v>93</c:v>
                </c:pt>
                <c:pt idx="1479">
                  <c:v>113</c:v>
                </c:pt>
                <c:pt idx="1480">
                  <c:v>91</c:v>
                </c:pt>
                <c:pt idx="1481">
                  <c:v>139</c:v>
                </c:pt>
                <c:pt idx="1482">
                  <c:v>96</c:v>
                </c:pt>
                <c:pt idx="1483">
                  <c:v>102</c:v>
                </c:pt>
                <c:pt idx="1484">
                  <c:v>96</c:v>
                </c:pt>
                <c:pt idx="1485">
                  <c:v>101</c:v>
                </c:pt>
                <c:pt idx="1486">
                  <c:v>128</c:v>
                </c:pt>
                <c:pt idx="1487">
                  <c:v>109</c:v>
                </c:pt>
                <c:pt idx="1488">
                  <c:v>114</c:v>
                </c:pt>
                <c:pt idx="1489">
                  <c:v>105</c:v>
                </c:pt>
                <c:pt idx="1490">
                  <c:v>141</c:v>
                </c:pt>
                <c:pt idx="1491">
                  <c:v>195</c:v>
                </c:pt>
                <c:pt idx="1492">
                  <c:v>138</c:v>
                </c:pt>
                <c:pt idx="1493">
                  <c:v>101</c:v>
                </c:pt>
                <c:pt idx="1494">
                  <c:v>99</c:v>
                </c:pt>
                <c:pt idx="1495">
                  <c:v>85</c:v>
                </c:pt>
                <c:pt idx="1496">
                  <c:v>89</c:v>
                </c:pt>
                <c:pt idx="1497">
                  <c:v>99</c:v>
                </c:pt>
                <c:pt idx="1498">
                  <c:v>105</c:v>
                </c:pt>
                <c:pt idx="1499">
                  <c:v>97</c:v>
                </c:pt>
                <c:pt idx="1500">
                  <c:v>140</c:v>
                </c:pt>
                <c:pt idx="1501">
                  <c:v>118</c:v>
                </c:pt>
                <c:pt idx="1502">
                  <c:v>94</c:v>
                </c:pt>
                <c:pt idx="1503">
                  <c:v>124</c:v>
                </c:pt>
                <c:pt idx="1504">
                  <c:v>134</c:v>
                </c:pt>
                <c:pt idx="1505">
                  <c:v>113</c:v>
                </c:pt>
                <c:pt idx="1506">
                  <c:v>124</c:v>
                </c:pt>
                <c:pt idx="1507">
                  <c:v>98</c:v>
                </c:pt>
                <c:pt idx="1508">
                  <c:v>97</c:v>
                </c:pt>
                <c:pt idx="1509">
                  <c:v>123</c:v>
                </c:pt>
                <c:pt idx="1510">
                  <c:v>99</c:v>
                </c:pt>
                <c:pt idx="1511">
                  <c:v>101</c:v>
                </c:pt>
                <c:pt idx="1512">
                  <c:v>92</c:v>
                </c:pt>
                <c:pt idx="1513">
                  <c:v>131</c:v>
                </c:pt>
                <c:pt idx="1514">
                  <c:v>107</c:v>
                </c:pt>
                <c:pt idx="1515">
                  <c:v>103</c:v>
                </c:pt>
                <c:pt idx="1516">
                  <c:v>129</c:v>
                </c:pt>
                <c:pt idx="1517">
                  <c:v>107</c:v>
                </c:pt>
                <c:pt idx="1518">
                  <c:v>89</c:v>
                </c:pt>
                <c:pt idx="1519">
                  <c:v>113</c:v>
                </c:pt>
                <c:pt idx="1520">
                  <c:v>93</c:v>
                </c:pt>
                <c:pt idx="1521">
                  <c:v>120</c:v>
                </c:pt>
                <c:pt idx="1522">
                  <c:v>98</c:v>
                </c:pt>
                <c:pt idx="1523">
                  <c:v>105</c:v>
                </c:pt>
                <c:pt idx="1524">
                  <c:v>142</c:v>
                </c:pt>
                <c:pt idx="1525">
                  <c:v>98</c:v>
                </c:pt>
                <c:pt idx="1526">
                  <c:v>96</c:v>
                </c:pt>
                <c:pt idx="1527">
                  <c:v>87</c:v>
                </c:pt>
                <c:pt idx="1528">
                  <c:v>107</c:v>
                </c:pt>
                <c:pt idx="1529">
                  <c:v>90</c:v>
                </c:pt>
                <c:pt idx="1530">
                  <c:v>121</c:v>
                </c:pt>
                <c:pt idx="1531">
                  <c:v>119</c:v>
                </c:pt>
                <c:pt idx="1532">
                  <c:v>107</c:v>
                </c:pt>
                <c:pt idx="1533">
                  <c:v>110</c:v>
                </c:pt>
                <c:pt idx="1534">
                  <c:v>100</c:v>
                </c:pt>
                <c:pt idx="1535">
                  <c:v>75</c:v>
                </c:pt>
                <c:pt idx="1536">
                  <c:v>132</c:v>
                </c:pt>
                <c:pt idx="1537">
                  <c:v>105</c:v>
                </c:pt>
                <c:pt idx="1538">
                  <c:v>93</c:v>
                </c:pt>
                <c:pt idx="1539">
                  <c:v>289</c:v>
                </c:pt>
                <c:pt idx="1540">
                  <c:v>102</c:v>
                </c:pt>
                <c:pt idx="1541">
                  <c:v>143</c:v>
                </c:pt>
                <c:pt idx="1542">
                  <c:v>113</c:v>
                </c:pt>
                <c:pt idx="1543">
                  <c:v>161</c:v>
                </c:pt>
                <c:pt idx="1544">
                  <c:v>138</c:v>
                </c:pt>
                <c:pt idx="1545">
                  <c:v>126</c:v>
                </c:pt>
                <c:pt idx="1546">
                  <c:v>99</c:v>
                </c:pt>
                <c:pt idx="1547">
                  <c:v>101</c:v>
                </c:pt>
                <c:pt idx="1548">
                  <c:v>103</c:v>
                </c:pt>
                <c:pt idx="1549">
                  <c:v>118</c:v>
                </c:pt>
                <c:pt idx="1550">
                  <c:v>116</c:v>
                </c:pt>
                <c:pt idx="1551">
                  <c:v>99</c:v>
                </c:pt>
                <c:pt idx="1552">
                  <c:v>105</c:v>
                </c:pt>
                <c:pt idx="1553">
                  <c:v>113</c:v>
                </c:pt>
                <c:pt idx="1554">
                  <c:v>93</c:v>
                </c:pt>
                <c:pt idx="1555">
                  <c:v>108</c:v>
                </c:pt>
                <c:pt idx="1556">
                  <c:v>74</c:v>
                </c:pt>
                <c:pt idx="1557">
                  <c:v>116</c:v>
                </c:pt>
                <c:pt idx="1558">
                  <c:v>104</c:v>
                </c:pt>
                <c:pt idx="1559">
                  <c:v>106</c:v>
                </c:pt>
                <c:pt idx="1560">
                  <c:v>120</c:v>
                </c:pt>
                <c:pt idx="1561">
                  <c:v>135</c:v>
                </c:pt>
                <c:pt idx="1562">
                  <c:v>132</c:v>
                </c:pt>
                <c:pt idx="1563">
                  <c:v>92</c:v>
                </c:pt>
                <c:pt idx="1564">
                  <c:v>99</c:v>
                </c:pt>
                <c:pt idx="1565">
                  <c:v>90</c:v>
                </c:pt>
                <c:pt idx="1566">
                  <c:v>111</c:v>
                </c:pt>
                <c:pt idx="1567">
                  <c:v>103</c:v>
                </c:pt>
                <c:pt idx="1568">
                  <c:v>127</c:v>
                </c:pt>
                <c:pt idx="1569">
                  <c:v>112</c:v>
                </c:pt>
                <c:pt idx="1570">
                  <c:v>87</c:v>
                </c:pt>
                <c:pt idx="1571">
                  <c:v>138</c:v>
                </c:pt>
                <c:pt idx="1572">
                  <c:v>132</c:v>
                </c:pt>
                <c:pt idx="1573">
                  <c:v>103</c:v>
                </c:pt>
                <c:pt idx="1574">
                  <c:v>123</c:v>
                </c:pt>
                <c:pt idx="1575">
                  <c:v>111</c:v>
                </c:pt>
                <c:pt idx="1576">
                  <c:v>102</c:v>
                </c:pt>
                <c:pt idx="1577">
                  <c:v>78</c:v>
                </c:pt>
                <c:pt idx="1578">
                  <c:v>132</c:v>
                </c:pt>
                <c:pt idx="1579">
                  <c:v>133</c:v>
                </c:pt>
                <c:pt idx="1580">
                  <c:v>108</c:v>
                </c:pt>
                <c:pt idx="1581">
                  <c:v>125</c:v>
                </c:pt>
                <c:pt idx="1582">
                  <c:v>98</c:v>
                </c:pt>
                <c:pt idx="1583">
                  <c:v>119</c:v>
                </c:pt>
                <c:pt idx="1584">
                  <c:v>87</c:v>
                </c:pt>
                <c:pt idx="1585">
                  <c:v>91</c:v>
                </c:pt>
                <c:pt idx="1586">
                  <c:v>100</c:v>
                </c:pt>
                <c:pt idx="1587">
                  <c:v>118</c:v>
                </c:pt>
                <c:pt idx="1588">
                  <c:v>109</c:v>
                </c:pt>
                <c:pt idx="1589">
                  <c:v>99</c:v>
                </c:pt>
                <c:pt idx="1590">
                  <c:v>114</c:v>
                </c:pt>
                <c:pt idx="1591">
                  <c:v>89</c:v>
                </c:pt>
                <c:pt idx="1592">
                  <c:v>95</c:v>
                </c:pt>
                <c:pt idx="1593">
                  <c:v>98</c:v>
                </c:pt>
                <c:pt idx="1594">
                  <c:v>94</c:v>
                </c:pt>
                <c:pt idx="1595">
                  <c:v>85</c:v>
                </c:pt>
                <c:pt idx="1596">
                  <c:v>124</c:v>
                </c:pt>
                <c:pt idx="1597">
                  <c:v>131</c:v>
                </c:pt>
                <c:pt idx="1598">
                  <c:v>107</c:v>
                </c:pt>
                <c:pt idx="1599">
                  <c:v>99</c:v>
                </c:pt>
                <c:pt idx="1600">
                  <c:v>83</c:v>
                </c:pt>
                <c:pt idx="1601">
                  <c:v>131</c:v>
                </c:pt>
                <c:pt idx="1602">
                  <c:v>85</c:v>
                </c:pt>
                <c:pt idx="1603">
                  <c:v>126</c:v>
                </c:pt>
                <c:pt idx="1604">
                  <c:v>102</c:v>
                </c:pt>
                <c:pt idx="1605">
                  <c:v>123</c:v>
                </c:pt>
                <c:pt idx="1606">
                  <c:v>105</c:v>
                </c:pt>
                <c:pt idx="1607">
                  <c:v>125</c:v>
                </c:pt>
                <c:pt idx="1608">
                  <c:v>92</c:v>
                </c:pt>
                <c:pt idx="1609">
                  <c:v>77</c:v>
                </c:pt>
                <c:pt idx="1610">
                  <c:v>118</c:v>
                </c:pt>
                <c:pt idx="1611">
                  <c:v>121</c:v>
                </c:pt>
                <c:pt idx="1612">
                  <c:v>124</c:v>
                </c:pt>
                <c:pt idx="1613">
                  <c:v>99</c:v>
                </c:pt>
                <c:pt idx="1614">
                  <c:v>112</c:v>
                </c:pt>
                <c:pt idx="1615">
                  <c:v>111</c:v>
                </c:pt>
                <c:pt idx="1616">
                  <c:v>107</c:v>
                </c:pt>
                <c:pt idx="1617">
                  <c:v>104</c:v>
                </c:pt>
                <c:pt idx="1618">
                  <c:v>113</c:v>
                </c:pt>
                <c:pt idx="1619">
                  <c:v>113</c:v>
                </c:pt>
                <c:pt idx="1620">
                  <c:v>95</c:v>
                </c:pt>
                <c:pt idx="1621">
                  <c:v>86</c:v>
                </c:pt>
                <c:pt idx="1622">
                  <c:v>126</c:v>
                </c:pt>
                <c:pt idx="1623">
                  <c:v>101</c:v>
                </c:pt>
                <c:pt idx="1624">
                  <c:v>102</c:v>
                </c:pt>
                <c:pt idx="1625">
                  <c:v>111</c:v>
                </c:pt>
                <c:pt idx="1626">
                  <c:v>95</c:v>
                </c:pt>
                <c:pt idx="1627">
                  <c:v>98</c:v>
                </c:pt>
                <c:pt idx="1628">
                  <c:v>100</c:v>
                </c:pt>
                <c:pt idx="1629">
                  <c:v>118</c:v>
                </c:pt>
                <c:pt idx="1630">
                  <c:v>125</c:v>
                </c:pt>
                <c:pt idx="1631">
                  <c:v>94</c:v>
                </c:pt>
                <c:pt idx="1632">
                  <c:v>79</c:v>
                </c:pt>
                <c:pt idx="1633">
                  <c:v>106</c:v>
                </c:pt>
                <c:pt idx="1634">
                  <c:v>111</c:v>
                </c:pt>
                <c:pt idx="1635">
                  <c:v>63</c:v>
                </c:pt>
                <c:pt idx="1636">
                  <c:v>85</c:v>
                </c:pt>
                <c:pt idx="1637">
                  <c:v>108</c:v>
                </c:pt>
                <c:pt idx="1638">
                  <c:v>139</c:v>
                </c:pt>
                <c:pt idx="1639">
                  <c:v>127</c:v>
                </c:pt>
                <c:pt idx="1640">
                  <c:v>106</c:v>
                </c:pt>
                <c:pt idx="1641">
                  <c:v>95</c:v>
                </c:pt>
                <c:pt idx="1642">
                  <c:v>118</c:v>
                </c:pt>
                <c:pt idx="1643">
                  <c:v>108</c:v>
                </c:pt>
                <c:pt idx="1644">
                  <c:v>105</c:v>
                </c:pt>
                <c:pt idx="1645">
                  <c:v>131</c:v>
                </c:pt>
                <c:pt idx="1646">
                  <c:v>104</c:v>
                </c:pt>
                <c:pt idx="1647">
                  <c:v>133</c:v>
                </c:pt>
                <c:pt idx="1648">
                  <c:v>94</c:v>
                </c:pt>
                <c:pt idx="1649">
                  <c:v>109</c:v>
                </c:pt>
                <c:pt idx="1650">
                  <c:v>96</c:v>
                </c:pt>
                <c:pt idx="1651">
                  <c:v>105</c:v>
                </c:pt>
                <c:pt idx="1652">
                  <c:v>99</c:v>
                </c:pt>
                <c:pt idx="1653">
                  <c:v>112</c:v>
                </c:pt>
                <c:pt idx="1654">
                  <c:v>108</c:v>
                </c:pt>
                <c:pt idx="1655">
                  <c:v>126</c:v>
                </c:pt>
                <c:pt idx="1656">
                  <c:v>98</c:v>
                </c:pt>
                <c:pt idx="1657">
                  <c:v>104</c:v>
                </c:pt>
                <c:pt idx="1658">
                  <c:v>110</c:v>
                </c:pt>
                <c:pt idx="1659">
                  <c:v>130</c:v>
                </c:pt>
                <c:pt idx="1660">
                  <c:v>93</c:v>
                </c:pt>
                <c:pt idx="1661">
                  <c:v>96</c:v>
                </c:pt>
                <c:pt idx="1662">
                  <c:v>114</c:v>
                </c:pt>
                <c:pt idx="1663">
                  <c:v>106</c:v>
                </c:pt>
                <c:pt idx="1664">
                  <c:v>150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107</c:v>
                </c:pt>
                <c:pt idx="1669">
                  <c:v>102</c:v>
                </c:pt>
                <c:pt idx="1670">
                  <c:v>101</c:v>
                </c:pt>
                <c:pt idx="1671">
                  <c:v>86</c:v>
                </c:pt>
                <c:pt idx="1672">
                  <c:v>108</c:v>
                </c:pt>
                <c:pt idx="1673">
                  <c:v>123</c:v>
                </c:pt>
                <c:pt idx="1674">
                  <c:v>134</c:v>
                </c:pt>
                <c:pt idx="1675">
                  <c:v>88</c:v>
                </c:pt>
                <c:pt idx="1676">
                  <c:v>109</c:v>
                </c:pt>
                <c:pt idx="1677">
                  <c:v>122</c:v>
                </c:pt>
                <c:pt idx="1678">
                  <c:v>251</c:v>
                </c:pt>
                <c:pt idx="1679">
                  <c:v>118</c:v>
                </c:pt>
                <c:pt idx="1680">
                  <c:v>131</c:v>
                </c:pt>
                <c:pt idx="1681">
                  <c:v>109</c:v>
                </c:pt>
                <c:pt idx="1682">
                  <c:v>80</c:v>
                </c:pt>
                <c:pt idx="1683">
                  <c:v>88</c:v>
                </c:pt>
                <c:pt idx="1684">
                  <c:v>103</c:v>
                </c:pt>
                <c:pt idx="1685">
                  <c:v>87</c:v>
                </c:pt>
                <c:pt idx="1686">
                  <c:v>160</c:v>
                </c:pt>
                <c:pt idx="1687">
                  <c:v>121</c:v>
                </c:pt>
                <c:pt idx="1688">
                  <c:v>91</c:v>
                </c:pt>
                <c:pt idx="1689">
                  <c:v>92</c:v>
                </c:pt>
                <c:pt idx="1690">
                  <c:v>129</c:v>
                </c:pt>
                <c:pt idx="1691">
                  <c:v>93</c:v>
                </c:pt>
                <c:pt idx="1692">
                  <c:v>118</c:v>
                </c:pt>
                <c:pt idx="1693">
                  <c:v>110</c:v>
                </c:pt>
                <c:pt idx="1694">
                  <c:v>103</c:v>
                </c:pt>
                <c:pt idx="1695">
                  <c:v>85</c:v>
                </c:pt>
                <c:pt idx="1696">
                  <c:v>110</c:v>
                </c:pt>
                <c:pt idx="1697">
                  <c:v>89</c:v>
                </c:pt>
                <c:pt idx="1698">
                  <c:v>115</c:v>
                </c:pt>
                <c:pt idx="1699">
                  <c:v>153</c:v>
                </c:pt>
                <c:pt idx="1700">
                  <c:v>128</c:v>
                </c:pt>
                <c:pt idx="1701">
                  <c:v>89</c:v>
                </c:pt>
                <c:pt idx="1702">
                  <c:v>122</c:v>
                </c:pt>
                <c:pt idx="1703">
                  <c:v>113</c:v>
                </c:pt>
                <c:pt idx="1704">
                  <c:v>99</c:v>
                </c:pt>
                <c:pt idx="1705">
                  <c:v>99</c:v>
                </c:pt>
                <c:pt idx="1706">
                  <c:v>147</c:v>
                </c:pt>
                <c:pt idx="1707">
                  <c:v>112</c:v>
                </c:pt>
                <c:pt idx="1708">
                  <c:v>88</c:v>
                </c:pt>
                <c:pt idx="1709">
                  <c:v>94</c:v>
                </c:pt>
                <c:pt idx="1710">
                  <c:v>90</c:v>
                </c:pt>
                <c:pt idx="1711">
                  <c:v>167</c:v>
                </c:pt>
                <c:pt idx="1712">
                  <c:v>118</c:v>
                </c:pt>
                <c:pt idx="1713">
                  <c:v>83</c:v>
                </c:pt>
                <c:pt idx="1714">
                  <c:v>104</c:v>
                </c:pt>
                <c:pt idx="1715">
                  <c:v>110</c:v>
                </c:pt>
                <c:pt idx="1716">
                  <c:v>102</c:v>
                </c:pt>
                <c:pt idx="1717">
                  <c:v>131</c:v>
                </c:pt>
                <c:pt idx="1718">
                  <c:v>101</c:v>
                </c:pt>
                <c:pt idx="1719">
                  <c:v>130</c:v>
                </c:pt>
                <c:pt idx="1720">
                  <c:v>120</c:v>
                </c:pt>
                <c:pt idx="1721">
                  <c:v>135</c:v>
                </c:pt>
                <c:pt idx="1722">
                  <c:v>110</c:v>
                </c:pt>
                <c:pt idx="1723">
                  <c:v>103</c:v>
                </c:pt>
                <c:pt idx="1724">
                  <c:v>115</c:v>
                </c:pt>
                <c:pt idx="1725">
                  <c:v>110</c:v>
                </c:pt>
                <c:pt idx="1726">
                  <c:v>91</c:v>
                </c:pt>
                <c:pt idx="1727">
                  <c:v>105</c:v>
                </c:pt>
                <c:pt idx="1728">
                  <c:v>127</c:v>
                </c:pt>
                <c:pt idx="1729">
                  <c:v>82</c:v>
                </c:pt>
                <c:pt idx="1730">
                  <c:v>99</c:v>
                </c:pt>
                <c:pt idx="1731">
                  <c:v>90</c:v>
                </c:pt>
                <c:pt idx="1732">
                  <c:v>115</c:v>
                </c:pt>
                <c:pt idx="1733">
                  <c:v>96</c:v>
                </c:pt>
                <c:pt idx="1734">
                  <c:v>104</c:v>
                </c:pt>
                <c:pt idx="1735">
                  <c:v>117</c:v>
                </c:pt>
                <c:pt idx="1736">
                  <c:v>83</c:v>
                </c:pt>
                <c:pt idx="1737">
                  <c:v>99</c:v>
                </c:pt>
                <c:pt idx="1738">
                  <c:v>81</c:v>
                </c:pt>
                <c:pt idx="1739">
                  <c:v>135</c:v>
                </c:pt>
                <c:pt idx="1740">
                  <c:v>117</c:v>
                </c:pt>
                <c:pt idx="1741">
                  <c:v>139</c:v>
                </c:pt>
                <c:pt idx="1742">
                  <c:v>123</c:v>
                </c:pt>
                <c:pt idx="1743">
                  <c:v>117</c:v>
                </c:pt>
                <c:pt idx="1744">
                  <c:v>97</c:v>
                </c:pt>
                <c:pt idx="1745">
                  <c:v>81</c:v>
                </c:pt>
                <c:pt idx="1746">
                  <c:v>103</c:v>
                </c:pt>
                <c:pt idx="1747">
                  <c:v>119</c:v>
                </c:pt>
                <c:pt idx="1748">
                  <c:v>94</c:v>
                </c:pt>
                <c:pt idx="1749">
                  <c:v>89</c:v>
                </c:pt>
                <c:pt idx="1750">
                  <c:v>98</c:v>
                </c:pt>
                <c:pt idx="1751">
                  <c:v>107</c:v>
                </c:pt>
                <c:pt idx="1752">
                  <c:v>108</c:v>
                </c:pt>
                <c:pt idx="1753">
                  <c:v>134</c:v>
                </c:pt>
                <c:pt idx="1754">
                  <c:v>110</c:v>
                </c:pt>
                <c:pt idx="1755">
                  <c:v>103</c:v>
                </c:pt>
                <c:pt idx="1756">
                  <c:v>145</c:v>
                </c:pt>
                <c:pt idx="1757">
                  <c:v>100</c:v>
                </c:pt>
                <c:pt idx="1758">
                  <c:v>131</c:v>
                </c:pt>
                <c:pt idx="1759">
                  <c:v>133</c:v>
                </c:pt>
                <c:pt idx="1760">
                  <c:v>109</c:v>
                </c:pt>
                <c:pt idx="1761">
                  <c:v>114</c:v>
                </c:pt>
                <c:pt idx="1762">
                  <c:v>164</c:v>
                </c:pt>
                <c:pt idx="1763">
                  <c:v>92</c:v>
                </c:pt>
                <c:pt idx="1764">
                  <c:v>122</c:v>
                </c:pt>
                <c:pt idx="1765">
                  <c:v>110</c:v>
                </c:pt>
                <c:pt idx="1766">
                  <c:v>116</c:v>
                </c:pt>
                <c:pt idx="1767">
                  <c:v>106</c:v>
                </c:pt>
                <c:pt idx="1768">
                  <c:v>115</c:v>
                </c:pt>
                <c:pt idx="1769">
                  <c:v>148</c:v>
                </c:pt>
                <c:pt idx="1770">
                  <c:v>119</c:v>
                </c:pt>
                <c:pt idx="1771">
                  <c:v>118</c:v>
                </c:pt>
                <c:pt idx="1772">
                  <c:v>101</c:v>
                </c:pt>
                <c:pt idx="1773">
                  <c:v>82</c:v>
                </c:pt>
                <c:pt idx="1774">
                  <c:v>110</c:v>
                </c:pt>
                <c:pt idx="1775">
                  <c:v>193</c:v>
                </c:pt>
                <c:pt idx="1776">
                  <c:v>130</c:v>
                </c:pt>
                <c:pt idx="1777">
                  <c:v>94</c:v>
                </c:pt>
                <c:pt idx="1778">
                  <c:v>111</c:v>
                </c:pt>
                <c:pt idx="1779">
                  <c:v>110</c:v>
                </c:pt>
                <c:pt idx="1780">
                  <c:v>109</c:v>
                </c:pt>
                <c:pt idx="1781">
                  <c:v>123</c:v>
                </c:pt>
                <c:pt idx="1782">
                  <c:v>109</c:v>
                </c:pt>
                <c:pt idx="1783">
                  <c:v>99</c:v>
                </c:pt>
                <c:pt idx="1784">
                  <c:v>106</c:v>
                </c:pt>
                <c:pt idx="1785">
                  <c:v>89</c:v>
                </c:pt>
                <c:pt idx="1786">
                  <c:v>98</c:v>
                </c:pt>
                <c:pt idx="1787">
                  <c:v>93</c:v>
                </c:pt>
                <c:pt idx="1788">
                  <c:v>112</c:v>
                </c:pt>
                <c:pt idx="1789">
                  <c:v>101</c:v>
                </c:pt>
                <c:pt idx="1790">
                  <c:v>104</c:v>
                </c:pt>
                <c:pt idx="1791">
                  <c:v>120</c:v>
                </c:pt>
                <c:pt idx="1792">
                  <c:v>135</c:v>
                </c:pt>
                <c:pt idx="1793">
                  <c:v>91</c:v>
                </c:pt>
                <c:pt idx="1794">
                  <c:v>97</c:v>
                </c:pt>
                <c:pt idx="1795">
                  <c:v>133</c:v>
                </c:pt>
                <c:pt idx="1796">
                  <c:v>123</c:v>
                </c:pt>
                <c:pt idx="1797">
                  <c:v>114</c:v>
                </c:pt>
                <c:pt idx="1798">
                  <c:v>111</c:v>
                </c:pt>
                <c:pt idx="1799">
                  <c:v>117</c:v>
                </c:pt>
                <c:pt idx="1800">
                  <c:v>121</c:v>
                </c:pt>
                <c:pt idx="1801">
                  <c:v>139</c:v>
                </c:pt>
                <c:pt idx="1802">
                  <c:v>115</c:v>
                </c:pt>
                <c:pt idx="1803">
                  <c:v>175</c:v>
                </c:pt>
                <c:pt idx="1804">
                  <c:v>85</c:v>
                </c:pt>
                <c:pt idx="1805">
                  <c:v>90</c:v>
                </c:pt>
                <c:pt idx="1806">
                  <c:v>107</c:v>
                </c:pt>
                <c:pt idx="1807">
                  <c:v>100</c:v>
                </c:pt>
                <c:pt idx="1808">
                  <c:v>129</c:v>
                </c:pt>
                <c:pt idx="1809">
                  <c:v>109</c:v>
                </c:pt>
                <c:pt idx="1810">
                  <c:v>94</c:v>
                </c:pt>
                <c:pt idx="1811">
                  <c:v>133</c:v>
                </c:pt>
                <c:pt idx="1812">
                  <c:v>105</c:v>
                </c:pt>
                <c:pt idx="1813">
                  <c:v>100</c:v>
                </c:pt>
                <c:pt idx="1814">
                  <c:v>113</c:v>
                </c:pt>
                <c:pt idx="1815">
                  <c:v>118</c:v>
                </c:pt>
                <c:pt idx="1816">
                  <c:v>110</c:v>
                </c:pt>
                <c:pt idx="1817">
                  <c:v>110</c:v>
                </c:pt>
                <c:pt idx="1818">
                  <c:v>99</c:v>
                </c:pt>
                <c:pt idx="1819">
                  <c:v>101</c:v>
                </c:pt>
                <c:pt idx="1820">
                  <c:v>100</c:v>
                </c:pt>
                <c:pt idx="1821">
                  <c:v>103</c:v>
                </c:pt>
                <c:pt idx="1822">
                  <c:v>100</c:v>
                </c:pt>
                <c:pt idx="1823">
                  <c:v>95</c:v>
                </c:pt>
                <c:pt idx="1824">
                  <c:v>117</c:v>
                </c:pt>
                <c:pt idx="1825">
                  <c:v>129</c:v>
                </c:pt>
                <c:pt idx="1826">
                  <c:v>120</c:v>
                </c:pt>
                <c:pt idx="1827">
                  <c:v>125</c:v>
                </c:pt>
                <c:pt idx="1828">
                  <c:v>133</c:v>
                </c:pt>
                <c:pt idx="1829">
                  <c:v>116</c:v>
                </c:pt>
                <c:pt idx="1830">
                  <c:v>129</c:v>
                </c:pt>
                <c:pt idx="1831">
                  <c:v>93</c:v>
                </c:pt>
                <c:pt idx="1832">
                  <c:v>118</c:v>
                </c:pt>
                <c:pt idx="1833">
                  <c:v>129</c:v>
                </c:pt>
                <c:pt idx="1834">
                  <c:v>185</c:v>
                </c:pt>
                <c:pt idx="1835">
                  <c:v>146</c:v>
                </c:pt>
                <c:pt idx="1836">
                  <c:v>128</c:v>
                </c:pt>
                <c:pt idx="1837">
                  <c:v>93</c:v>
                </c:pt>
                <c:pt idx="1838">
                  <c:v>107</c:v>
                </c:pt>
                <c:pt idx="1839">
                  <c:v>97</c:v>
                </c:pt>
                <c:pt idx="1840">
                  <c:v>101</c:v>
                </c:pt>
                <c:pt idx="1841">
                  <c:v>82</c:v>
                </c:pt>
                <c:pt idx="1842">
                  <c:v>85</c:v>
                </c:pt>
                <c:pt idx="1843">
                  <c:v>88</c:v>
                </c:pt>
                <c:pt idx="1844">
                  <c:v>119</c:v>
                </c:pt>
                <c:pt idx="1845">
                  <c:v>122</c:v>
                </c:pt>
                <c:pt idx="1846">
                  <c:v>99</c:v>
                </c:pt>
                <c:pt idx="1847">
                  <c:v>97</c:v>
                </c:pt>
                <c:pt idx="1848">
                  <c:v>121</c:v>
                </c:pt>
                <c:pt idx="1849">
                  <c:v>95</c:v>
                </c:pt>
                <c:pt idx="1850">
                  <c:v>105</c:v>
                </c:pt>
                <c:pt idx="1851">
                  <c:v>108</c:v>
                </c:pt>
                <c:pt idx="1852">
                  <c:v>134</c:v>
                </c:pt>
                <c:pt idx="1853">
                  <c:v>115</c:v>
                </c:pt>
                <c:pt idx="1854">
                  <c:v>107</c:v>
                </c:pt>
                <c:pt idx="1855">
                  <c:v>86</c:v>
                </c:pt>
                <c:pt idx="1856">
                  <c:v>101</c:v>
                </c:pt>
                <c:pt idx="1857">
                  <c:v>96</c:v>
                </c:pt>
                <c:pt idx="1858">
                  <c:v>101</c:v>
                </c:pt>
                <c:pt idx="1859">
                  <c:v>100</c:v>
                </c:pt>
                <c:pt idx="1860">
                  <c:v>117</c:v>
                </c:pt>
                <c:pt idx="1861">
                  <c:v>101</c:v>
                </c:pt>
                <c:pt idx="1862">
                  <c:v>98</c:v>
                </c:pt>
                <c:pt idx="1863">
                  <c:v>146</c:v>
                </c:pt>
                <c:pt idx="1864">
                  <c:v>102</c:v>
                </c:pt>
                <c:pt idx="1865">
                  <c:v>97</c:v>
                </c:pt>
                <c:pt idx="1866">
                  <c:v>142</c:v>
                </c:pt>
                <c:pt idx="1867">
                  <c:v>98</c:v>
                </c:pt>
                <c:pt idx="1868">
                  <c:v>219</c:v>
                </c:pt>
                <c:pt idx="1869">
                  <c:v>109</c:v>
                </c:pt>
                <c:pt idx="1870">
                  <c:v>97</c:v>
                </c:pt>
                <c:pt idx="1871">
                  <c:v>158</c:v>
                </c:pt>
                <c:pt idx="1872">
                  <c:v>85</c:v>
                </c:pt>
                <c:pt idx="1873">
                  <c:v>80</c:v>
                </c:pt>
                <c:pt idx="1874">
                  <c:v>86</c:v>
                </c:pt>
                <c:pt idx="1875">
                  <c:v>119</c:v>
                </c:pt>
                <c:pt idx="1876">
                  <c:v>98</c:v>
                </c:pt>
                <c:pt idx="1877">
                  <c:v>97</c:v>
                </c:pt>
                <c:pt idx="1878">
                  <c:v>105</c:v>
                </c:pt>
                <c:pt idx="1879">
                  <c:v>124</c:v>
                </c:pt>
                <c:pt idx="1880">
                  <c:v>97</c:v>
                </c:pt>
                <c:pt idx="1881">
                  <c:v>105</c:v>
                </c:pt>
                <c:pt idx="1882">
                  <c:v>104</c:v>
                </c:pt>
                <c:pt idx="1883">
                  <c:v>101</c:v>
                </c:pt>
                <c:pt idx="1884">
                  <c:v>101</c:v>
                </c:pt>
                <c:pt idx="1885">
                  <c:v>114</c:v>
                </c:pt>
                <c:pt idx="1886">
                  <c:v>105</c:v>
                </c:pt>
                <c:pt idx="1887">
                  <c:v>90</c:v>
                </c:pt>
                <c:pt idx="1888">
                  <c:v>97</c:v>
                </c:pt>
                <c:pt idx="1889">
                  <c:v>144</c:v>
                </c:pt>
                <c:pt idx="1890">
                  <c:v>114</c:v>
                </c:pt>
                <c:pt idx="1891">
                  <c:v>124</c:v>
                </c:pt>
                <c:pt idx="1892">
                  <c:v>89</c:v>
                </c:pt>
                <c:pt idx="1893">
                  <c:v>160</c:v>
                </c:pt>
                <c:pt idx="1894">
                  <c:v>93</c:v>
                </c:pt>
                <c:pt idx="1895">
                  <c:v>87</c:v>
                </c:pt>
                <c:pt idx="1896">
                  <c:v>88</c:v>
                </c:pt>
                <c:pt idx="1897">
                  <c:v>142</c:v>
                </c:pt>
                <c:pt idx="1898">
                  <c:v>92</c:v>
                </c:pt>
                <c:pt idx="1899">
                  <c:v>117</c:v>
                </c:pt>
                <c:pt idx="1900">
                  <c:v>111</c:v>
                </c:pt>
                <c:pt idx="1901">
                  <c:v>121</c:v>
                </c:pt>
                <c:pt idx="1902">
                  <c:v>98</c:v>
                </c:pt>
                <c:pt idx="1903">
                  <c:v>107</c:v>
                </c:pt>
                <c:pt idx="1904">
                  <c:v>106</c:v>
                </c:pt>
                <c:pt idx="1905">
                  <c:v>136</c:v>
                </c:pt>
                <c:pt idx="1906">
                  <c:v>97</c:v>
                </c:pt>
                <c:pt idx="1907">
                  <c:v>108</c:v>
                </c:pt>
                <c:pt idx="1908">
                  <c:v>97</c:v>
                </c:pt>
                <c:pt idx="1909">
                  <c:v>99</c:v>
                </c:pt>
                <c:pt idx="1910">
                  <c:v>103</c:v>
                </c:pt>
                <c:pt idx="1911">
                  <c:v>95</c:v>
                </c:pt>
                <c:pt idx="1912">
                  <c:v>93</c:v>
                </c:pt>
                <c:pt idx="1913">
                  <c:v>98</c:v>
                </c:pt>
                <c:pt idx="1914">
                  <c:v>90</c:v>
                </c:pt>
                <c:pt idx="1915">
                  <c:v>107</c:v>
                </c:pt>
                <c:pt idx="1916">
                  <c:v>90</c:v>
                </c:pt>
                <c:pt idx="1917">
                  <c:v>120</c:v>
                </c:pt>
                <c:pt idx="1918">
                  <c:v>115</c:v>
                </c:pt>
                <c:pt idx="1919">
                  <c:v>93</c:v>
                </c:pt>
                <c:pt idx="1920">
                  <c:v>99</c:v>
                </c:pt>
                <c:pt idx="1921">
                  <c:v>107</c:v>
                </c:pt>
                <c:pt idx="1922">
                  <c:v>110</c:v>
                </c:pt>
                <c:pt idx="1923">
                  <c:v>101</c:v>
                </c:pt>
                <c:pt idx="1924">
                  <c:v>85</c:v>
                </c:pt>
                <c:pt idx="1925">
                  <c:v>132</c:v>
                </c:pt>
                <c:pt idx="1926">
                  <c:v>88</c:v>
                </c:pt>
                <c:pt idx="1927">
                  <c:v>90</c:v>
                </c:pt>
                <c:pt idx="1928">
                  <c:v>145</c:v>
                </c:pt>
                <c:pt idx="1929">
                  <c:v>110</c:v>
                </c:pt>
                <c:pt idx="1930">
                  <c:v>101</c:v>
                </c:pt>
                <c:pt idx="1931">
                  <c:v>122</c:v>
                </c:pt>
                <c:pt idx="1932">
                  <c:v>107</c:v>
                </c:pt>
                <c:pt idx="1933">
                  <c:v>127</c:v>
                </c:pt>
                <c:pt idx="1934">
                  <c:v>99</c:v>
                </c:pt>
                <c:pt idx="1935">
                  <c:v>104</c:v>
                </c:pt>
                <c:pt idx="1936">
                  <c:v>140</c:v>
                </c:pt>
                <c:pt idx="1937">
                  <c:v>133</c:v>
                </c:pt>
                <c:pt idx="1938">
                  <c:v>271</c:v>
                </c:pt>
                <c:pt idx="1939">
                  <c:v>112</c:v>
                </c:pt>
                <c:pt idx="1940">
                  <c:v>99</c:v>
                </c:pt>
                <c:pt idx="1941">
                  <c:v>100</c:v>
                </c:pt>
                <c:pt idx="1942">
                  <c:v>92</c:v>
                </c:pt>
                <c:pt idx="1943">
                  <c:v>105</c:v>
                </c:pt>
                <c:pt idx="1944">
                  <c:v>110</c:v>
                </c:pt>
                <c:pt idx="1945">
                  <c:v>116</c:v>
                </c:pt>
                <c:pt idx="1946">
                  <c:v>88</c:v>
                </c:pt>
                <c:pt idx="1947">
                  <c:v>111</c:v>
                </c:pt>
                <c:pt idx="1948">
                  <c:v>117</c:v>
                </c:pt>
                <c:pt idx="1949">
                  <c:v>95</c:v>
                </c:pt>
                <c:pt idx="1950">
                  <c:v>95</c:v>
                </c:pt>
                <c:pt idx="1951">
                  <c:v>127</c:v>
                </c:pt>
                <c:pt idx="1952">
                  <c:v>105</c:v>
                </c:pt>
                <c:pt idx="1953">
                  <c:v>104</c:v>
                </c:pt>
                <c:pt idx="1954">
                  <c:v>95</c:v>
                </c:pt>
                <c:pt idx="1955">
                  <c:v>121</c:v>
                </c:pt>
                <c:pt idx="1956">
                  <c:v>92</c:v>
                </c:pt>
                <c:pt idx="1957">
                  <c:v>80</c:v>
                </c:pt>
                <c:pt idx="1958">
                  <c:v>107</c:v>
                </c:pt>
                <c:pt idx="1959">
                  <c:v>91</c:v>
                </c:pt>
                <c:pt idx="1960">
                  <c:v>117</c:v>
                </c:pt>
                <c:pt idx="1961">
                  <c:v>107</c:v>
                </c:pt>
                <c:pt idx="1962">
                  <c:v>131</c:v>
                </c:pt>
                <c:pt idx="1963">
                  <c:v>122</c:v>
                </c:pt>
                <c:pt idx="1964">
                  <c:v>88</c:v>
                </c:pt>
                <c:pt idx="1965">
                  <c:v>134</c:v>
                </c:pt>
                <c:pt idx="1966">
                  <c:v>117</c:v>
                </c:pt>
                <c:pt idx="1967">
                  <c:v>80</c:v>
                </c:pt>
                <c:pt idx="1968">
                  <c:v>85</c:v>
                </c:pt>
                <c:pt idx="1969">
                  <c:v>138</c:v>
                </c:pt>
                <c:pt idx="1970">
                  <c:v>121</c:v>
                </c:pt>
                <c:pt idx="1971">
                  <c:v>134</c:v>
                </c:pt>
                <c:pt idx="1972">
                  <c:v>100</c:v>
                </c:pt>
                <c:pt idx="1973">
                  <c:v>100</c:v>
                </c:pt>
                <c:pt idx="1974">
                  <c:v>119</c:v>
                </c:pt>
                <c:pt idx="1975">
                  <c:v>137</c:v>
                </c:pt>
                <c:pt idx="1976">
                  <c:v>119</c:v>
                </c:pt>
                <c:pt idx="1977">
                  <c:v>139</c:v>
                </c:pt>
                <c:pt idx="1978">
                  <c:v>114</c:v>
                </c:pt>
                <c:pt idx="1979">
                  <c:v>120</c:v>
                </c:pt>
                <c:pt idx="1980">
                  <c:v>98</c:v>
                </c:pt>
                <c:pt idx="1981">
                  <c:v>106</c:v>
                </c:pt>
                <c:pt idx="1982">
                  <c:v>98</c:v>
                </c:pt>
                <c:pt idx="1983">
                  <c:v>107</c:v>
                </c:pt>
                <c:pt idx="1984">
                  <c:v>88</c:v>
                </c:pt>
                <c:pt idx="1985">
                  <c:v>137</c:v>
                </c:pt>
                <c:pt idx="1986">
                  <c:v>100</c:v>
                </c:pt>
                <c:pt idx="1987">
                  <c:v>115</c:v>
                </c:pt>
                <c:pt idx="1988">
                  <c:v>101</c:v>
                </c:pt>
                <c:pt idx="1989">
                  <c:v>110</c:v>
                </c:pt>
                <c:pt idx="1990">
                  <c:v>94</c:v>
                </c:pt>
                <c:pt idx="1991">
                  <c:v>88</c:v>
                </c:pt>
                <c:pt idx="1992">
                  <c:v>127</c:v>
                </c:pt>
                <c:pt idx="1993">
                  <c:v>95</c:v>
                </c:pt>
                <c:pt idx="1994">
                  <c:v>87</c:v>
                </c:pt>
                <c:pt idx="1995">
                  <c:v>118</c:v>
                </c:pt>
                <c:pt idx="1996">
                  <c:v>107</c:v>
                </c:pt>
                <c:pt idx="1997">
                  <c:v>124</c:v>
                </c:pt>
                <c:pt idx="1998">
                  <c:v>89</c:v>
                </c:pt>
                <c:pt idx="1999">
                  <c:v>88</c:v>
                </c:pt>
                <c:pt idx="2000">
                  <c:v>118</c:v>
                </c:pt>
                <c:pt idx="2001">
                  <c:v>93</c:v>
                </c:pt>
                <c:pt idx="2002">
                  <c:v>80</c:v>
                </c:pt>
                <c:pt idx="2003">
                  <c:v>120</c:v>
                </c:pt>
                <c:pt idx="2004">
                  <c:v>98</c:v>
                </c:pt>
                <c:pt idx="2005">
                  <c:v>119</c:v>
                </c:pt>
                <c:pt idx="2006">
                  <c:v>88</c:v>
                </c:pt>
                <c:pt idx="2007">
                  <c:v>201</c:v>
                </c:pt>
                <c:pt idx="2008">
                  <c:v>90</c:v>
                </c:pt>
                <c:pt idx="2009">
                  <c:v>127</c:v>
                </c:pt>
                <c:pt idx="2010">
                  <c:v>119</c:v>
                </c:pt>
                <c:pt idx="2011">
                  <c:v>85</c:v>
                </c:pt>
                <c:pt idx="2012">
                  <c:v>98</c:v>
                </c:pt>
                <c:pt idx="2013">
                  <c:v>101</c:v>
                </c:pt>
                <c:pt idx="2014">
                  <c:v>112</c:v>
                </c:pt>
                <c:pt idx="2015">
                  <c:v>97</c:v>
                </c:pt>
                <c:pt idx="2016">
                  <c:v>126</c:v>
                </c:pt>
                <c:pt idx="2017">
                  <c:v>106</c:v>
                </c:pt>
                <c:pt idx="2018">
                  <c:v>97</c:v>
                </c:pt>
                <c:pt idx="2019">
                  <c:v>100</c:v>
                </c:pt>
                <c:pt idx="2020">
                  <c:v>114</c:v>
                </c:pt>
                <c:pt idx="2021">
                  <c:v>101</c:v>
                </c:pt>
                <c:pt idx="2022">
                  <c:v>88</c:v>
                </c:pt>
                <c:pt idx="2023">
                  <c:v>93</c:v>
                </c:pt>
                <c:pt idx="2024">
                  <c:v>92</c:v>
                </c:pt>
                <c:pt idx="2025">
                  <c:v>98</c:v>
                </c:pt>
                <c:pt idx="2026">
                  <c:v>94</c:v>
                </c:pt>
                <c:pt idx="2027">
                  <c:v>102</c:v>
                </c:pt>
                <c:pt idx="2028">
                  <c:v>98</c:v>
                </c:pt>
                <c:pt idx="2029">
                  <c:v>121</c:v>
                </c:pt>
                <c:pt idx="2030">
                  <c:v>111</c:v>
                </c:pt>
                <c:pt idx="2031">
                  <c:v>90</c:v>
                </c:pt>
                <c:pt idx="2032">
                  <c:v>100</c:v>
                </c:pt>
                <c:pt idx="2033">
                  <c:v>141</c:v>
                </c:pt>
                <c:pt idx="2034">
                  <c:v>139</c:v>
                </c:pt>
                <c:pt idx="2035">
                  <c:v>114</c:v>
                </c:pt>
                <c:pt idx="2036">
                  <c:v>96</c:v>
                </c:pt>
                <c:pt idx="2037">
                  <c:v>111</c:v>
                </c:pt>
                <c:pt idx="2038">
                  <c:v>127</c:v>
                </c:pt>
                <c:pt idx="2039">
                  <c:v>107</c:v>
                </c:pt>
                <c:pt idx="2040">
                  <c:v>97</c:v>
                </c:pt>
                <c:pt idx="2041">
                  <c:v>127</c:v>
                </c:pt>
                <c:pt idx="2042">
                  <c:v>110</c:v>
                </c:pt>
                <c:pt idx="2043">
                  <c:v>135</c:v>
                </c:pt>
                <c:pt idx="2044">
                  <c:v>84</c:v>
                </c:pt>
                <c:pt idx="2045">
                  <c:v>240</c:v>
                </c:pt>
                <c:pt idx="2046">
                  <c:v>122</c:v>
                </c:pt>
                <c:pt idx="2047">
                  <c:v>114</c:v>
                </c:pt>
                <c:pt idx="2048">
                  <c:v>132</c:v>
                </c:pt>
                <c:pt idx="2049">
                  <c:v>170</c:v>
                </c:pt>
                <c:pt idx="2050">
                  <c:v>133</c:v>
                </c:pt>
                <c:pt idx="2051">
                  <c:v>112</c:v>
                </c:pt>
                <c:pt idx="2052">
                  <c:v>108</c:v>
                </c:pt>
                <c:pt idx="2053">
                  <c:v>115</c:v>
                </c:pt>
                <c:pt idx="2054">
                  <c:v>83</c:v>
                </c:pt>
                <c:pt idx="2055">
                  <c:v>105</c:v>
                </c:pt>
                <c:pt idx="2056">
                  <c:v>110</c:v>
                </c:pt>
                <c:pt idx="2057">
                  <c:v>108</c:v>
                </c:pt>
                <c:pt idx="2058">
                  <c:v>96</c:v>
                </c:pt>
                <c:pt idx="2059">
                  <c:v>94</c:v>
                </c:pt>
                <c:pt idx="2060">
                  <c:v>142</c:v>
                </c:pt>
                <c:pt idx="2061">
                  <c:v>104</c:v>
                </c:pt>
                <c:pt idx="2062">
                  <c:v>136</c:v>
                </c:pt>
                <c:pt idx="2063">
                  <c:v>106</c:v>
                </c:pt>
                <c:pt idx="2064">
                  <c:v>106</c:v>
                </c:pt>
                <c:pt idx="2065">
                  <c:v>98</c:v>
                </c:pt>
                <c:pt idx="2066">
                  <c:v>100</c:v>
                </c:pt>
                <c:pt idx="2067">
                  <c:v>95</c:v>
                </c:pt>
                <c:pt idx="2068">
                  <c:v>107</c:v>
                </c:pt>
                <c:pt idx="2069">
                  <c:v>104</c:v>
                </c:pt>
                <c:pt idx="2070">
                  <c:v>104</c:v>
                </c:pt>
                <c:pt idx="2071">
                  <c:v>143</c:v>
                </c:pt>
                <c:pt idx="2072">
                  <c:v>77</c:v>
                </c:pt>
                <c:pt idx="2073">
                  <c:v>96</c:v>
                </c:pt>
                <c:pt idx="2074">
                  <c:v>114</c:v>
                </c:pt>
                <c:pt idx="2075">
                  <c:v>145</c:v>
                </c:pt>
                <c:pt idx="2076">
                  <c:v>116</c:v>
                </c:pt>
                <c:pt idx="2077">
                  <c:v>100</c:v>
                </c:pt>
                <c:pt idx="2078">
                  <c:v>104</c:v>
                </c:pt>
                <c:pt idx="2079">
                  <c:v>92</c:v>
                </c:pt>
                <c:pt idx="2080">
                  <c:v>92</c:v>
                </c:pt>
                <c:pt idx="2081">
                  <c:v>105</c:v>
                </c:pt>
                <c:pt idx="2082">
                  <c:v>120</c:v>
                </c:pt>
                <c:pt idx="2083">
                  <c:v>116</c:v>
                </c:pt>
                <c:pt idx="2084">
                  <c:v>119</c:v>
                </c:pt>
                <c:pt idx="2085">
                  <c:v>101</c:v>
                </c:pt>
                <c:pt idx="2086">
                  <c:v>117</c:v>
                </c:pt>
                <c:pt idx="2087">
                  <c:v>106</c:v>
                </c:pt>
                <c:pt idx="2088">
                  <c:v>112</c:v>
                </c:pt>
                <c:pt idx="2089">
                  <c:v>136</c:v>
                </c:pt>
                <c:pt idx="2090">
                  <c:v>81</c:v>
                </c:pt>
                <c:pt idx="2091">
                  <c:v>87</c:v>
                </c:pt>
                <c:pt idx="2092">
                  <c:v>96</c:v>
                </c:pt>
                <c:pt idx="2093">
                  <c:v>106</c:v>
                </c:pt>
                <c:pt idx="2094">
                  <c:v>122</c:v>
                </c:pt>
                <c:pt idx="2095">
                  <c:v>123</c:v>
                </c:pt>
                <c:pt idx="2096">
                  <c:v>133</c:v>
                </c:pt>
                <c:pt idx="2097">
                  <c:v>92</c:v>
                </c:pt>
                <c:pt idx="2098">
                  <c:v>110</c:v>
                </c:pt>
                <c:pt idx="2099">
                  <c:v>104</c:v>
                </c:pt>
                <c:pt idx="2100">
                  <c:v>98</c:v>
                </c:pt>
                <c:pt idx="2101">
                  <c:v>120</c:v>
                </c:pt>
                <c:pt idx="2102">
                  <c:v>112</c:v>
                </c:pt>
                <c:pt idx="2103">
                  <c:v>127</c:v>
                </c:pt>
                <c:pt idx="2104">
                  <c:v>102</c:v>
                </c:pt>
                <c:pt idx="2105">
                  <c:v>91</c:v>
                </c:pt>
                <c:pt idx="2106">
                  <c:v>114</c:v>
                </c:pt>
                <c:pt idx="2107">
                  <c:v>115</c:v>
                </c:pt>
                <c:pt idx="2108">
                  <c:v>115</c:v>
                </c:pt>
                <c:pt idx="2109">
                  <c:v>120</c:v>
                </c:pt>
                <c:pt idx="2110">
                  <c:v>135</c:v>
                </c:pt>
                <c:pt idx="2111">
                  <c:v>90</c:v>
                </c:pt>
                <c:pt idx="2112">
                  <c:v>100</c:v>
                </c:pt>
                <c:pt idx="2113">
                  <c:v>105</c:v>
                </c:pt>
                <c:pt idx="2114">
                  <c:v>138</c:v>
                </c:pt>
                <c:pt idx="2115">
                  <c:v>94</c:v>
                </c:pt>
                <c:pt idx="2116">
                  <c:v>101</c:v>
                </c:pt>
                <c:pt idx="2117">
                  <c:v>131</c:v>
                </c:pt>
                <c:pt idx="2118">
                  <c:v>91</c:v>
                </c:pt>
                <c:pt idx="2119">
                  <c:v>112</c:v>
                </c:pt>
                <c:pt idx="2120">
                  <c:v>95</c:v>
                </c:pt>
                <c:pt idx="2121">
                  <c:v>100</c:v>
                </c:pt>
                <c:pt idx="2122">
                  <c:v>105</c:v>
                </c:pt>
                <c:pt idx="2123">
                  <c:v>108</c:v>
                </c:pt>
                <c:pt idx="2124">
                  <c:v>101</c:v>
                </c:pt>
                <c:pt idx="2125">
                  <c:v>114</c:v>
                </c:pt>
                <c:pt idx="2126">
                  <c:v>109</c:v>
                </c:pt>
                <c:pt idx="2127">
                  <c:v>115</c:v>
                </c:pt>
                <c:pt idx="2128">
                  <c:v>117</c:v>
                </c:pt>
                <c:pt idx="2129">
                  <c:v>107</c:v>
                </c:pt>
                <c:pt idx="2130">
                  <c:v>134</c:v>
                </c:pt>
                <c:pt idx="2131">
                  <c:v>118</c:v>
                </c:pt>
                <c:pt idx="2132">
                  <c:v>121</c:v>
                </c:pt>
                <c:pt idx="2133">
                  <c:v>105</c:v>
                </c:pt>
                <c:pt idx="2134">
                  <c:v>110</c:v>
                </c:pt>
                <c:pt idx="2135">
                  <c:v>114</c:v>
                </c:pt>
                <c:pt idx="2136">
                  <c:v>104</c:v>
                </c:pt>
                <c:pt idx="2137">
                  <c:v>100</c:v>
                </c:pt>
                <c:pt idx="2138">
                  <c:v>85</c:v>
                </c:pt>
                <c:pt idx="2139">
                  <c:v>72</c:v>
                </c:pt>
                <c:pt idx="2140">
                  <c:v>128</c:v>
                </c:pt>
                <c:pt idx="2141">
                  <c:v>72</c:v>
                </c:pt>
                <c:pt idx="2142">
                  <c:v>89</c:v>
                </c:pt>
                <c:pt idx="2143">
                  <c:v>96</c:v>
                </c:pt>
                <c:pt idx="2144">
                  <c:v>77</c:v>
                </c:pt>
                <c:pt idx="2145">
                  <c:v>123</c:v>
                </c:pt>
                <c:pt idx="2146">
                  <c:v>111</c:v>
                </c:pt>
                <c:pt idx="2147">
                  <c:v>93</c:v>
                </c:pt>
                <c:pt idx="2148">
                  <c:v>129</c:v>
                </c:pt>
                <c:pt idx="2149">
                  <c:v>128</c:v>
                </c:pt>
                <c:pt idx="2150">
                  <c:v>110</c:v>
                </c:pt>
                <c:pt idx="2151">
                  <c:v>137</c:v>
                </c:pt>
                <c:pt idx="2152">
                  <c:v>124</c:v>
                </c:pt>
                <c:pt idx="2153">
                  <c:v>93</c:v>
                </c:pt>
                <c:pt idx="2154">
                  <c:v>115</c:v>
                </c:pt>
                <c:pt idx="2155">
                  <c:v>98</c:v>
                </c:pt>
                <c:pt idx="2156">
                  <c:v>105</c:v>
                </c:pt>
                <c:pt idx="2157">
                  <c:v>127</c:v>
                </c:pt>
                <c:pt idx="2158">
                  <c:v>82</c:v>
                </c:pt>
                <c:pt idx="2159">
                  <c:v>143</c:v>
                </c:pt>
                <c:pt idx="2160">
                  <c:v>103</c:v>
                </c:pt>
                <c:pt idx="2161">
                  <c:v>104</c:v>
                </c:pt>
                <c:pt idx="2162">
                  <c:v>98</c:v>
                </c:pt>
                <c:pt idx="2163">
                  <c:v>92</c:v>
                </c:pt>
                <c:pt idx="2164">
                  <c:v>123</c:v>
                </c:pt>
                <c:pt idx="2165">
                  <c:v>88</c:v>
                </c:pt>
                <c:pt idx="2166">
                  <c:v>158</c:v>
                </c:pt>
                <c:pt idx="2167">
                  <c:v>128</c:v>
                </c:pt>
                <c:pt idx="2168">
                  <c:v>107</c:v>
                </c:pt>
                <c:pt idx="2169">
                  <c:v>91</c:v>
                </c:pt>
                <c:pt idx="2170">
                  <c:v>90</c:v>
                </c:pt>
                <c:pt idx="2171">
                  <c:v>115</c:v>
                </c:pt>
                <c:pt idx="2172">
                  <c:v>101</c:v>
                </c:pt>
                <c:pt idx="2173">
                  <c:v>113</c:v>
                </c:pt>
                <c:pt idx="2174">
                  <c:v>113</c:v>
                </c:pt>
                <c:pt idx="2175">
                  <c:v>87</c:v>
                </c:pt>
                <c:pt idx="2176">
                  <c:v>101</c:v>
                </c:pt>
                <c:pt idx="2177">
                  <c:v>111</c:v>
                </c:pt>
                <c:pt idx="2178">
                  <c:v>108</c:v>
                </c:pt>
                <c:pt idx="2179">
                  <c:v>105</c:v>
                </c:pt>
                <c:pt idx="2180">
                  <c:v>109</c:v>
                </c:pt>
                <c:pt idx="2181">
                  <c:v>109</c:v>
                </c:pt>
                <c:pt idx="2182">
                  <c:v>99</c:v>
                </c:pt>
                <c:pt idx="2183">
                  <c:v>98</c:v>
                </c:pt>
                <c:pt idx="2184">
                  <c:v>104</c:v>
                </c:pt>
                <c:pt idx="2185">
                  <c:v>109</c:v>
                </c:pt>
                <c:pt idx="2186">
                  <c:v>75</c:v>
                </c:pt>
                <c:pt idx="2187">
                  <c:v>119</c:v>
                </c:pt>
                <c:pt idx="2188">
                  <c:v>90</c:v>
                </c:pt>
                <c:pt idx="2189">
                  <c:v>97</c:v>
                </c:pt>
                <c:pt idx="2190">
                  <c:v>103</c:v>
                </c:pt>
                <c:pt idx="2191">
                  <c:v>89</c:v>
                </c:pt>
                <c:pt idx="2192">
                  <c:v>106</c:v>
                </c:pt>
                <c:pt idx="2193">
                  <c:v>96</c:v>
                </c:pt>
                <c:pt idx="2194">
                  <c:v>115</c:v>
                </c:pt>
                <c:pt idx="2195">
                  <c:v>104</c:v>
                </c:pt>
                <c:pt idx="2196">
                  <c:v>108</c:v>
                </c:pt>
                <c:pt idx="2197">
                  <c:v>112</c:v>
                </c:pt>
                <c:pt idx="2198">
                  <c:v>104</c:v>
                </c:pt>
                <c:pt idx="2199">
                  <c:v>113</c:v>
                </c:pt>
                <c:pt idx="2200">
                  <c:v>98</c:v>
                </c:pt>
                <c:pt idx="2201">
                  <c:v>121</c:v>
                </c:pt>
                <c:pt idx="2202">
                  <c:v>114</c:v>
                </c:pt>
                <c:pt idx="2203">
                  <c:v>124</c:v>
                </c:pt>
                <c:pt idx="2204">
                  <c:v>148</c:v>
                </c:pt>
                <c:pt idx="2205">
                  <c:v>108</c:v>
                </c:pt>
                <c:pt idx="2206">
                  <c:v>95</c:v>
                </c:pt>
                <c:pt idx="2207">
                  <c:v>108</c:v>
                </c:pt>
                <c:pt idx="2208">
                  <c:v>68</c:v>
                </c:pt>
                <c:pt idx="2209">
                  <c:v>103</c:v>
                </c:pt>
                <c:pt idx="2210">
                  <c:v>99</c:v>
                </c:pt>
                <c:pt idx="2211">
                  <c:v>88</c:v>
                </c:pt>
                <c:pt idx="2212">
                  <c:v>128</c:v>
                </c:pt>
                <c:pt idx="2213">
                  <c:v>124</c:v>
                </c:pt>
                <c:pt idx="2214">
                  <c:v>84</c:v>
                </c:pt>
                <c:pt idx="2215">
                  <c:v>122</c:v>
                </c:pt>
                <c:pt idx="2216">
                  <c:v>101</c:v>
                </c:pt>
                <c:pt idx="2217">
                  <c:v>98</c:v>
                </c:pt>
                <c:pt idx="2218">
                  <c:v>105</c:v>
                </c:pt>
                <c:pt idx="2219">
                  <c:v>225</c:v>
                </c:pt>
                <c:pt idx="2220">
                  <c:v>111</c:v>
                </c:pt>
                <c:pt idx="2221">
                  <c:v>88</c:v>
                </c:pt>
                <c:pt idx="2222">
                  <c:v>88</c:v>
                </c:pt>
                <c:pt idx="2223">
                  <c:v>94</c:v>
                </c:pt>
                <c:pt idx="2224">
                  <c:v>117</c:v>
                </c:pt>
                <c:pt idx="2225">
                  <c:v>95</c:v>
                </c:pt>
                <c:pt idx="2226">
                  <c:v>99</c:v>
                </c:pt>
                <c:pt idx="2227">
                  <c:v>96</c:v>
                </c:pt>
                <c:pt idx="2228">
                  <c:v>98</c:v>
                </c:pt>
                <c:pt idx="2229">
                  <c:v>123</c:v>
                </c:pt>
                <c:pt idx="2230">
                  <c:v>101</c:v>
                </c:pt>
                <c:pt idx="2231">
                  <c:v>102</c:v>
                </c:pt>
                <c:pt idx="2232">
                  <c:v>94</c:v>
                </c:pt>
                <c:pt idx="2233">
                  <c:v>102</c:v>
                </c:pt>
                <c:pt idx="2234">
                  <c:v>108</c:v>
                </c:pt>
                <c:pt idx="2235">
                  <c:v>116</c:v>
                </c:pt>
                <c:pt idx="2236">
                  <c:v>93</c:v>
                </c:pt>
                <c:pt idx="2237">
                  <c:v>102</c:v>
                </c:pt>
                <c:pt idx="2238">
                  <c:v>103</c:v>
                </c:pt>
                <c:pt idx="2239">
                  <c:v>115</c:v>
                </c:pt>
                <c:pt idx="2240">
                  <c:v>96</c:v>
                </c:pt>
                <c:pt idx="2241">
                  <c:v>98</c:v>
                </c:pt>
                <c:pt idx="2242">
                  <c:v>101</c:v>
                </c:pt>
                <c:pt idx="2243">
                  <c:v>106</c:v>
                </c:pt>
                <c:pt idx="2244">
                  <c:v>101</c:v>
                </c:pt>
                <c:pt idx="2245">
                  <c:v>87</c:v>
                </c:pt>
                <c:pt idx="2246">
                  <c:v>111</c:v>
                </c:pt>
                <c:pt idx="2247">
                  <c:v>99</c:v>
                </c:pt>
                <c:pt idx="2248">
                  <c:v>88</c:v>
                </c:pt>
                <c:pt idx="2249">
                  <c:v>83</c:v>
                </c:pt>
                <c:pt idx="2250">
                  <c:v>91</c:v>
                </c:pt>
                <c:pt idx="2251">
                  <c:v>108</c:v>
                </c:pt>
                <c:pt idx="2252">
                  <c:v>154</c:v>
                </c:pt>
                <c:pt idx="2253">
                  <c:v>148</c:v>
                </c:pt>
                <c:pt idx="2254">
                  <c:v>77</c:v>
                </c:pt>
                <c:pt idx="2255">
                  <c:v>110</c:v>
                </c:pt>
                <c:pt idx="2256">
                  <c:v>83</c:v>
                </c:pt>
                <c:pt idx="2257">
                  <c:v>107</c:v>
                </c:pt>
                <c:pt idx="2258">
                  <c:v>100</c:v>
                </c:pt>
                <c:pt idx="2259">
                  <c:v>87</c:v>
                </c:pt>
                <c:pt idx="2260">
                  <c:v>154</c:v>
                </c:pt>
                <c:pt idx="2261">
                  <c:v>106</c:v>
                </c:pt>
                <c:pt idx="2262">
                  <c:v>99</c:v>
                </c:pt>
                <c:pt idx="2263">
                  <c:v>100</c:v>
                </c:pt>
                <c:pt idx="2264">
                  <c:v>116</c:v>
                </c:pt>
                <c:pt idx="2265">
                  <c:v>94</c:v>
                </c:pt>
                <c:pt idx="2266">
                  <c:v>111</c:v>
                </c:pt>
                <c:pt idx="2267">
                  <c:v>100</c:v>
                </c:pt>
                <c:pt idx="2268">
                  <c:v>125</c:v>
                </c:pt>
                <c:pt idx="2269">
                  <c:v>114</c:v>
                </c:pt>
                <c:pt idx="2270">
                  <c:v>119</c:v>
                </c:pt>
                <c:pt idx="2271">
                  <c:v>135</c:v>
                </c:pt>
                <c:pt idx="2272">
                  <c:v>93</c:v>
                </c:pt>
                <c:pt idx="2273">
                  <c:v>114</c:v>
                </c:pt>
                <c:pt idx="2274">
                  <c:v>124</c:v>
                </c:pt>
                <c:pt idx="2275">
                  <c:v>134</c:v>
                </c:pt>
                <c:pt idx="2276">
                  <c:v>114</c:v>
                </c:pt>
                <c:pt idx="2277">
                  <c:v>124</c:v>
                </c:pt>
                <c:pt idx="2278">
                  <c:v>104</c:v>
                </c:pt>
                <c:pt idx="2279">
                  <c:v>118</c:v>
                </c:pt>
                <c:pt idx="2280">
                  <c:v>80</c:v>
                </c:pt>
                <c:pt idx="2281">
                  <c:v>107</c:v>
                </c:pt>
                <c:pt idx="2282">
                  <c:v>125</c:v>
                </c:pt>
                <c:pt idx="2283">
                  <c:v>115</c:v>
                </c:pt>
                <c:pt idx="2284">
                  <c:v>88</c:v>
                </c:pt>
                <c:pt idx="2285">
                  <c:v>122</c:v>
                </c:pt>
                <c:pt idx="2286">
                  <c:v>103</c:v>
                </c:pt>
                <c:pt idx="2287">
                  <c:v>101</c:v>
                </c:pt>
                <c:pt idx="2288">
                  <c:v>101</c:v>
                </c:pt>
                <c:pt idx="2289">
                  <c:v>107</c:v>
                </c:pt>
                <c:pt idx="2290">
                  <c:v>86</c:v>
                </c:pt>
                <c:pt idx="2291">
                  <c:v>118</c:v>
                </c:pt>
                <c:pt idx="2292">
                  <c:v>107</c:v>
                </c:pt>
                <c:pt idx="2293">
                  <c:v>100</c:v>
                </c:pt>
                <c:pt idx="2294">
                  <c:v>110</c:v>
                </c:pt>
                <c:pt idx="2295">
                  <c:v>106</c:v>
                </c:pt>
                <c:pt idx="2296">
                  <c:v>102</c:v>
                </c:pt>
                <c:pt idx="2297">
                  <c:v>98</c:v>
                </c:pt>
                <c:pt idx="2298">
                  <c:v>83</c:v>
                </c:pt>
                <c:pt idx="2299">
                  <c:v>153</c:v>
                </c:pt>
                <c:pt idx="2300">
                  <c:v>98</c:v>
                </c:pt>
                <c:pt idx="2301">
                  <c:v>96</c:v>
                </c:pt>
                <c:pt idx="2302">
                  <c:v>105</c:v>
                </c:pt>
                <c:pt idx="2303">
                  <c:v>125</c:v>
                </c:pt>
                <c:pt idx="2304">
                  <c:v>184</c:v>
                </c:pt>
                <c:pt idx="2305">
                  <c:v>236</c:v>
                </c:pt>
                <c:pt idx="2306">
                  <c:v>97</c:v>
                </c:pt>
                <c:pt idx="2307">
                  <c:v>113</c:v>
                </c:pt>
                <c:pt idx="2308">
                  <c:v>95</c:v>
                </c:pt>
                <c:pt idx="2309">
                  <c:v>103</c:v>
                </c:pt>
                <c:pt idx="2310">
                  <c:v>91</c:v>
                </c:pt>
                <c:pt idx="2311">
                  <c:v>146</c:v>
                </c:pt>
                <c:pt idx="2312">
                  <c:v>116</c:v>
                </c:pt>
                <c:pt idx="2313">
                  <c:v>93</c:v>
                </c:pt>
                <c:pt idx="2314">
                  <c:v>113</c:v>
                </c:pt>
                <c:pt idx="2315">
                  <c:v>90</c:v>
                </c:pt>
                <c:pt idx="2316">
                  <c:v>101</c:v>
                </c:pt>
                <c:pt idx="2317">
                  <c:v>95</c:v>
                </c:pt>
                <c:pt idx="2318">
                  <c:v>109</c:v>
                </c:pt>
                <c:pt idx="2319">
                  <c:v>85</c:v>
                </c:pt>
                <c:pt idx="2320">
                  <c:v>101</c:v>
                </c:pt>
                <c:pt idx="2321">
                  <c:v>125</c:v>
                </c:pt>
                <c:pt idx="2322">
                  <c:v>118</c:v>
                </c:pt>
                <c:pt idx="2323">
                  <c:v>132</c:v>
                </c:pt>
                <c:pt idx="2324">
                  <c:v>131</c:v>
                </c:pt>
                <c:pt idx="2325">
                  <c:v>129</c:v>
                </c:pt>
                <c:pt idx="2326">
                  <c:v>100</c:v>
                </c:pt>
                <c:pt idx="2327">
                  <c:v>172</c:v>
                </c:pt>
                <c:pt idx="2328">
                  <c:v>97</c:v>
                </c:pt>
                <c:pt idx="2329">
                  <c:v>121</c:v>
                </c:pt>
                <c:pt idx="2330">
                  <c:v>92</c:v>
                </c:pt>
                <c:pt idx="2331">
                  <c:v>116</c:v>
                </c:pt>
                <c:pt idx="2332">
                  <c:v>110</c:v>
                </c:pt>
                <c:pt idx="2333">
                  <c:v>90</c:v>
                </c:pt>
                <c:pt idx="2334">
                  <c:v>81</c:v>
                </c:pt>
                <c:pt idx="2335">
                  <c:v>97</c:v>
                </c:pt>
                <c:pt idx="2336">
                  <c:v>107</c:v>
                </c:pt>
                <c:pt idx="2337">
                  <c:v>118</c:v>
                </c:pt>
                <c:pt idx="2338">
                  <c:v>100</c:v>
                </c:pt>
                <c:pt idx="2339">
                  <c:v>97</c:v>
                </c:pt>
                <c:pt idx="2340">
                  <c:v>114</c:v>
                </c:pt>
                <c:pt idx="2341">
                  <c:v>130</c:v>
                </c:pt>
                <c:pt idx="2342">
                  <c:v>82</c:v>
                </c:pt>
                <c:pt idx="2343">
                  <c:v>96</c:v>
                </c:pt>
                <c:pt idx="2344">
                  <c:v>105</c:v>
                </c:pt>
                <c:pt idx="2345">
                  <c:v>122</c:v>
                </c:pt>
                <c:pt idx="2346">
                  <c:v>88</c:v>
                </c:pt>
                <c:pt idx="2347">
                  <c:v>110</c:v>
                </c:pt>
                <c:pt idx="2348">
                  <c:v>103</c:v>
                </c:pt>
                <c:pt idx="2349">
                  <c:v>106</c:v>
                </c:pt>
                <c:pt idx="2350">
                  <c:v>98</c:v>
                </c:pt>
                <c:pt idx="2351">
                  <c:v>68</c:v>
                </c:pt>
                <c:pt idx="2352">
                  <c:v>94</c:v>
                </c:pt>
                <c:pt idx="2353">
                  <c:v>99</c:v>
                </c:pt>
                <c:pt idx="2354">
                  <c:v>107</c:v>
                </c:pt>
                <c:pt idx="2355">
                  <c:v>180</c:v>
                </c:pt>
                <c:pt idx="2356">
                  <c:v>89</c:v>
                </c:pt>
                <c:pt idx="2357">
                  <c:v>97</c:v>
                </c:pt>
                <c:pt idx="2358">
                  <c:v>113</c:v>
                </c:pt>
                <c:pt idx="2359">
                  <c:v>131</c:v>
                </c:pt>
                <c:pt idx="2360">
                  <c:v>103</c:v>
                </c:pt>
                <c:pt idx="2361">
                  <c:v>119</c:v>
                </c:pt>
                <c:pt idx="2362">
                  <c:v>98</c:v>
                </c:pt>
                <c:pt idx="2363">
                  <c:v>111</c:v>
                </c:pt>
                <c:pt idx="2364">
                  <c:v>94</c:v>
                </c:pt>
                <c:pt idx="2365">
                  <c:v>122</c:v>
                </c:pt>
                <c:pt idx="2366">
                  <c:v>81</c:v>
                </c:pt>
                <c:pt idx="2367">
                  <c:v>89</c:v>
                </c:pt>
                <c:pt idx="2368">
                  <c:v>106</c:v>
                </c:pt>
                <c:pt idx="2369">
                  <c:v>122</c:v>
                </c:pt>
                <c:pt idx="2370">
                  <c:v>86</c:v>
                </c:pt>
                <c:pt idx="2371">
                  <c:v>103</c:v>
                </c:pt>
                <c:pt idx="2372">
                  <c:v>121</c:v>
                </c:pt>
                <c:pt idx="2373">
                  <c:v>109</c:v>
                </c:pt>
                <c:pt idx="2374">
                  <c:v>109</c:v>
                </c:pt>
                <c:pt idx="2375">
                  <c:v>123</c:v>
                </c:pt>
                <c:pt idx="2376">
                  <c:v>94</c:v>
                </c:pt>
                <c:pt idx="2377">
                  <c:v>94</c:v>
                </c:pt>
                <c:pt idx="2378">
                  <c:v>115</c:v>
                </c:pt>
                <c:pt idx="2379">
                  <c:v>107</c:v>
                </c:pt>
                <c:pt idx="2380">
                  <c:v>91</c:v>
                </c:pt>
                <c:pt idx="2381">
                  <c:v>125</c:v>
                </c:pt>
                <c:pt idx="2382">
                  <c:v>122</c:v>
                </c:pt>
                <c:pt idx="2383">
                  <c:v>102</c:v>
                </c:pt>
                <c:pt idx="2384">
                  <c:v>90</c:v>
                </c:pt>
                <c:pt idx="2385">
                  <c:v>98</c:v>
                </c:pt>
                <c:pt idx="2386">
                  <c:v>109</c:v>
                </c:pt>
                <c:pt idx="2387">
                  <c:v>107</c:v>
                </c:pt>
                <c:pt idx="2388">
                  <c:v>90</c:v>
                </c:pt>
                <c:pt idx="2389">
                  <c:v>112</c:v>
                </c:pt>
                <c:pt idx="2390">
                  <c:v>94</c:v>
                </c:pt>
                <c:pt idx="2391">
                  <c:v>105</c:v>
                </c:pt>
                <c:pt idx="2392">
                  <c:v>104</c:v>
                </c:pt>
                <c:pt idx="2393">
                  <c:v>112</c:v>
                </c:pt>
                <c:pt idx="2394">
                  <c:v>108</c:v>
                </c:pt>
                <c:pt idx="2395">
                  <c:v>112</c:v>
                </c:pt>
                <c:pt idx="2396">
                  <c:v>127</c:v>
                </c:pt>
                <c:pt idx="2397">
                  <c:v>111</c:v>
                </c:pt>
                <c:pt idx="2398">
                  <c:v>126</c:v>
                </c:pt>
                <c:pt idx="2399">
                  <c:v>114</c:v>
                </c:pt>
                <c:pt idx="2400">
                  <c:v>99</c:v>
                </c:pt>
                <c:pt idx="2401">
                  <c:v>150</c:v>
                </c:pt>
                <c:pt idx="2402">
                  <c:v>117</c:v>
                </c:pt>
                <c:pt idx="2403">
                  <c:v>112</c:v>
                </c:pt>
                <c:pt idx="2404">
                  <c:v>108</c:v>
                </c:pt>
                <c:pt idx="2405">
                  <c:v>116</c:v>
                </c:pt>
                <c:pt idx="2406">
                  <c:v>144</c:v>
                </c:pt>
                <c:pt idx="2407">
                  <c:v>92</c:v>
                </c:pt>
                <c:pt idx="2408">
                  <c:v>93</c:v>
                </c:pt>
                <c:pt idx="2409">
                  <c:v>103</c:v>
                </c:pt>
                <c:pt idx="2410">
                  <c:v>93</c:v>
                </c:pt>
                <c:pt idx="2411">
                  <c:v>98</c:v>
                </c:pt>
                <c:pt idx="2412">
                  <c:v>114</c:v>
                </c:pt>
                <c:pt idx="2413">
                  <c:v>121</c:v>
                </c:pt>
                <c:pt idx="2414">
                  <c:v>87</c:v>
                </c:pt>
                <c:pt idx="2415">
                  <c:v>92</c:v>
                </c:pt>
                <c:pt idx="2416">
                  <c:v>105</c:v>
                </c:pt>
                <c:pt idx="2417">
                  <c:v>90</c:v>
                </c:pt>
                <c:pt idx="2418">
                  <c:v>89</c:v>
                </c:pt>
                <c:pt idx="2419">
                  <c:v>114</c:v>
                </c:pt>
                <c:pt idx="2420">
                  <c:v>119</c:v>
                </c:pt>
                <c:pt idx="2421">
                  <c:v>103</c:v>
                </c:pt>
                <c:pt idx="2422">
                  <c:v>91</c:v>
                </c:pt>
                <c:pt idx="2423">
                  <c:v>98</c:v>
                </c:pt>
                <c:pt idx="2424">
                  <c:v>80</c:v>
                </c:pt>
                <c:pt idx="2425">
                  <c:v>121</c:v>
                </c:pt>
                <c:pt idx="2426">
                  <c:v>94</c:v>
                </c:pt>
                <c:pt idx="2427">
                  <c:v>93</c:v>
                </c:pt>
                <c:pt idx="2428">
                  <c:v>93</c:v>
                </c:pt>
                <c:pt idx="2429">
                  <c:v>116</c:v>
                </c:pt>
                <c:pt idx="2430">
                  <c:v>101</c:v>
                </c:pt>
                <c:pt idx="2431">
                  <c:v>154</c:v>
                </c:pt>
                <c:pt idx="2432">
                  <c:v>170</c:v>
                </c:pt>
                <c:pt idx="2433">
                  <c:v>99</c:v>
                </c:pt>
                <c:pt idx="2434">
                  <c:v>104</c:v>
                </c:pt>
                <c:pt idx="2435">
                  <c:v>126</c:v>
                </c:pt>
                <c:pt idx="2436">
                  <c:v>110</c:v>
                </c:pt>
                <c:pt idx="2437">
                  <c:v>101</c:v>
                </c:pt>
                <c:pt idx="2438">
                  <c:v>80</c:v>
                </c:pt>
                <c:pt idx="2439">
                  <c:v>87</c:v>
                </c:pt>
                <c:pt idx="2440">
                  <c:v>123</c:v>
                </c:pt>
                <c:pt idx="2441">
                  <c:v>109</c:v>
                </c:pt>
                <c:pt idx="2442">
                  <c:v>90</c:v>
                </c:pt>
                <c:pt idx="2443">
                  <c:v>96</c:v>
                </c:pt>
                <c:pt idx="2444">
                  <c:v>125</c:v>
                </c:pt>
                <c:pt idx="2445">
                  <c:v>82</c:v>
                </c:pt>
                <c:pt idx="2446">
                  <c:v>86</c:v>
                </c:pt>
                <c:pt idx="2447">
                  <c:v>108</c:v>
                </c:pt>
                <c:pt idx="2448">
                  <c:v>98</c:v>
                </c:pt>
                <c:pt idx="2449">
                  <c:v>129</c:v>
                </c:pt>
                <c:pt idx="2450">
                  <c:v>99</c:v>
                </c:pt>
                <c:pt idx="2451">
                  <c:v>105</c:v>
                </c:pt>
                <c:pt idx="2452">
                  <c:v>112</c:v>
                </c:pt>
                <c:pt idx="2453">
                  <c:v>108</c:v>
                </c:pt>
                <c:pt idx="2454">
                  <c:v>121</c:v>
                </c:pt>
                <c:pt idx="2455">
                  <c:v>89</c:v>
                </c:pt>
                <c:pt idx="2456">
                  <c:v>89</c:v>
                </c:pt>
                <c:pt idx="2457">
                  <c:v>73</c:v>
                </c:pt>
                <c:pt idx="2458">
                  <c:v>132</c:v>
                </c:pt>
                <c:pt idx="2459">
                  <c:v>154</c:v>
                </c:pt>
                <c:pt idx="2460">
                  <c:v>96</c:v>
                </c:pt>
                <c:pt idx="2461">
                  <c:v>98</c:v>
                </c:pt>
                <c:pt idx="2462">
                  <c:v>107</c:v>
                </c:pt>
                <c:pt idx="2463">
                  <c:v>134</c:v>
                </c:pt>
                <c:pt idx="2464">
                  <c:v>94</c:v>
                </c:pt>
                <c:pt idx="2465">
                  <c:v>122</c:v>
                </c:pt>
                <c:pt idx="2466">
                  <c:v>128</c:v>
                </c:pt>
                <c:pt idx="2467">
                  <c:v>97</c:v>
                </c:pt>
                <c:pt idx="2468">
                  <c:v>110</c:v>
                </c:pt>
                <c:pt idx="2469">
                  <c:v>102</c:v>
                </c:pt>
                <c:pt idx="2470">
                  <c:v>98</c:v>
                </c:pt>
                <c:pt idx="2471">
                  <c:v>120</c:v>
                </c:pt>
                <c:pt idx="2472">
                  <c:v>160</c:v>
                </c:pt>
                <c:pt idx="2473">
                  <c:v>80</c:v>
                </c:pt>
                <c:pt idx="2474">
                  <c:v>91</c:v>
                </c:pt>
                <c:pt idx="2475">
                  <c:v>83</c:v>
                </c:pt>
                <c:pt idx="2476">
                  <c:v>102</c:v>
                </c:pt>
                <c:pt idx="2477">
                  <c:v>122</c:v>
                </c:pt>
                <c:pt idx="2478">
                  <c:v>110</c:v>
                </c:pt>
                <c:pt idx="2479">
                  <c:v>126</c:v>
                </c:pt>
                <c:pt idx="2480">
                  <c:v>136</c:v>
                </c:pt>
                <c:pt idx="2481">
                  <c:v>120</c:v>
                </c:pt>
                <c:pt idx="2482">
                  <c:v>108</c:v>
                </c:pt>
                <c:pt idx="2483">
                  <c:v>126</c:v>
                </c:pt>
                <c:pt idx="2484">
                  <c:v>128</c:v>
                </c:pt>
                <c:pt idx="2485">
                  <c:v>113</c:v>
                </c:pt>
                <c:pt idx="2486">
                  <c:v>89</c:v>
                </c:pt>
                <c:pt idx="2487">
                  <c:v>129</c:v>
                </c:pt>
                <c:pt idx="2488">
                  <c:v>94</c:v>
                </c:pt>
                <c:pt idx="2489">
                  <c:v>106</c:v>
                </c:pt>
                <c:pt idx="2490">
                  <c:v>100</c:v>
                </c:pt>
                <c:pt idx="2491">
                  <c:v>89</c:v>
                </c:pt>
                <c:pt idx="2492">
                  <c:v>94</c:v>
                </c:pt>
                <c:pt idx="2493">
                  <c:v>83</c:v>
                </c:pt>
                <c:pt idx="2494">
                  <c:v>111</c:v>
                </c:pt>
                <c:pt idx="2495">
                  <c:v>80</c:v>
                </c:pt>
                <c:pt idx="2496">
                  <c:v>112</c:v>
                </c:pt>
                <c:pt idx="2497">
                  <c:v>94</c:v>
                </c:pt>
                <c:pt idx="2498">
                  <c:v>130</c:v>
                </c:pt>
                <c:pt idx="2499">
                  <c:v>91</c:v>
                </c:pt>
                <c:pt idx="2500">
                  <c:v>91</c:v>
                </c:pt>
                <c:pt idx="2501">
                  <c:v>110</c:v>
                </c:pt>
                <c:pt idx="2502">
                  <c:v>121</c:v>
                </c:pt>
                <c:pt idx="2503">
                  <c:v>114</c:v>
                </c:pt>
                <c:pt idx="2504">
                  <c:v>96</c:v>
                </c:pt>
                <c:pt idx="2505">
                  <c:v>270</c:v>
                </c:pt>
                <c:pt idx="2506">
                  <c:v>100</c:v>
                </c:pt>
                <c:pt idx="2507">
                  <c:v>94</c:v>
                </c:pt>
                <c:pt idx="2508">
                  <c:v>109</c:v>
                </c:pt>
                <c:pt idx="2509">
                  <c:v>107</c:v>
                </c:pt>
                <c:pt idx="2510">
                  <c:v>96</c:v>
                </c:pt>
                <c:pt idx="2511">
                  <c:v>88</c:v>
                </c:pt>
                <c:pt idx="2512">
                  <c:v>110</c:v>
                </c:pt>
                <c:pt idx="2513">
                  <c:v>113</c:v>
                </c:pt>
                <c:pt idx="2514">
                  <c:v>101</c:v>
                </c:pt>
                <c:pt idx="2515">
                  <c:v>105</c:v>
                </c:pt>
                <c:pt idx="2516">
                  <c:v>125</c:v>
                </c:pt>
                <c:pt idx="2517">
                  <c:v>100</c:v>
                </c:pt>
                <c:pt idx="2518">
                  <c:v>97</c:v>
                </c:pt>
                <c:pt idx="2519">
                  <c:v>108</c:v>
                </c:pt>
                <c:pt idx="2520">
                  <c:v>112</c:v>
                </c:pt>
                <c:pt idx="2521">
                  <c:v>112</c:v>
                </c:pt>
                <c:pt idx="2522">
                  <c:v>95</c:v>
                </c:pt>
                <c:pt idx="2523">
                  <c:v>110</c:v>
                </c:pt>
                <c:pt idx="2524">
                  <c:v>118</c:v>
                </c:pt>
                <c:pt idx="2525">
                  <c:v>97</c:v>
                </c:pt>
                <c:pt idx="2526">
                  <c:v>120</c:v>
                </c:pt>
                <c:pt idx="2527">
                  <c:v>135</c:v>
                </c:pt>
                <c:pt idx="2528">
                  <c:v>101</c:v>
                </c:pt>
                <c:pt idx="2529">
                  <c:v>92</c:v>
                </c:pt>
                <c:pt idx="2530">
                  <c:v>106</c:v>
                </c:pt>
                <c:pt idx="2531">
                  <c:v>92</c:v>
                </c:pt>
                <c:pt idx="2532">
                  <c:v>161</c:v>
                </c:pt>
                <c:pt idx="2533">
                  <c:v>92</c:v>
                </c:pt>
                <c:pt idx="2534">
                  <c:v>93</c:v>
                </c:pt>
                <c:pt idx="2535">
                  <c:v>110</c:v>
                </c:pt>
                <c:pt idx="2536">
                  <c:v>122</c:v>
                </c:pt>
                <c:pt idx="2537">
                  <c:v>91</c:v>
                </c:pt>
                <c:pt idx="2538">
                  <c:v>115</c:v>
                </c:pt>
                <c:pt idx="2539">
                  <c:v>94</c:v>
                </c:pt>
                <c:pt idx="2540">
                  <c:v>93</c:v>
                </c:pt>
                <c:pt idx="2541">
                  <c:v>94</c:v>
                </c:pt>
                <c:pt idx="2542">
                  <c:v>95</c:v>
                </c:pt>
                <c:pt idx="2543">
                  <c:v>105</c:v>
                </c:pt>
                <c:pt idx="2544">
                  <c:v>103</c:v>
                </c:pt>
                <c:pt idx="2545">
                  <c:v>102</c:v>
                </c:pt>
                <c:pt idx="2546">
                  <c:v>116</c:v>
                </c:pt>
                <c:pt idx="2547">
                  <c:v>110</c:v>
                </c:pt>
                <c:pt idx="2548">
                  <c:v>120</c:v>
                </c:pt>
                <c:pt idx="2549">
                  <c:v>122</c:v>
                </c:pt>
                <c:pt idx="2550">
                  <c:v>118</c:v>
                </c:pt>
                <c:pt idx="2551">
                  <c:v>107</c:v>
                </c:pt>
                <c:pt idx="2552">
                  <c:v>102</c:v>
                </c:pt>
                <c:pt idx="2553">
                  <c:v>154</c:v>
                </c:pt>
                <c:pt idx="2554">
                  <c:v>103</c:v>
                </c:pt>
                <c:pt idx="2555">
                  <c:v>141</c:v>
                </c:pt>
                <c:pt idx="2556">
                  <c:v>114</c:v>
                </c:pt>
                <c:pt idx="2557">
                  <c:v>109</c:v>
                </c:pt>
                <c:pt idx="2558">
                  <c:v>124</c:v>
                </c:pt>
                <c:pt idx="2559">
                  <c:v>94</c:v>
                </c:pt>
                <c:pt idx="2560">
                  <c:v>100</c:v>
                </c:pt>
                <c:pt idx="2561">
                  <c:v>101</c:v>
                </c:pt>
                <c:pt idx="2562">
                  <c:v>98</c:v>
                </c:pt>
                <c:pt idx="2563">
                  <c:v>102</c:v>
                </c:pt>
                <c:pt idx="2564">
                  <c:v>94</c:v>
                </c:pt>
                <c:pt idx="2565">
                  <c:v>92</c:v>
                </c:pt>
                <c:pt idx="2566">
                  <c:v>113</c:v>
                </c:pt>
                <c:pt idx="2567">
                  <c:v>115</c:v>
                </c:pt>
                <c:pt idx="2568">
                  <c:v>95</c:v>
                </c:pt>
                <c:pt idx="2569">
                  <c:v>87</c:v>
                </c:pt>
                <c:pt idx="2570">
                  <c:v>88</c:v>
                </c:pt>
                <c:pt idx="2571">
                  <c:v>183</c:v>
                </c:pt>
                <c:pt idx="2572">
                  <c:v>97</c:v>
                </c:pt>
                <c:pt idx="2573">
                  <c:v>94</c:v>
                </c:pt>
                <c:pt idx="2574">
                  <c:v>112</c:v>
                </c:pt>
                <c:pt idx="2575">
                  <c:v>98</c:v>
                </c:pt>
                <c:pt idx="2576">
                  <c:v>104</c:v>
                </c:pt>
                <c:pt idx="2577">
                  <c:v>118</c:v>
                </c:pt>
                <c:pt idx="2578">
                  <c:v>120</c:v>
                </c:pt>
                <c:pt idx="2579">
                  <c:v>99</c:v>
                </c:pt>
                <c:pt idx="2580">
                  <c:v>109</c:v>
                </c:pt>
                <c:pt idx="2581">
                  <c:v>105</c:v>
                </c:pt>
                <c:pt idx="2582">
                  <c:v>106</c:v>
                </c:pt>
                <c:pt idx="2583">
                  <c:v>123</c:v>
                </c:pt>
                <c:pt idx="2584">
                  <c:v>86</c:v>
                </c:pt>
                <c:pt idx="2585">
                  <c:v>120</c:v>
                </c:pt>
                <c:pt idx="2586">
                  <c:v>227</c:v>
                </c:pt>
                <c:pt idx="2587">
                  <c:v>119</c:v>
                </c:pt>
                <c:pt idx="2588">
                  <c:v>115</c:v>
                </c:pt>
                <c:pt idx="2589">
                  <c:v>114</c:v>
                </c:pt>
                <c:pt idx="2590">
                  <c:v>90</c:v>
                </c:pt>
                <c:pt idx="2591">
                  <c:v>94</c:v>
                </c:pt>
                <c:pt idx="2592">
                  <c:v>106</c:v>
                </c:pt>
                <c:pt idx="2593">
                  <c:v>98</c:v>
                </c:pt>
                <c:pt idx="2594">
                  <c:v>126</c:v>
                </c:pt>
                <c:pt idx="2595">
                  <c:v>100</c:v>
                </c:pt>
                <c:pt idx="2596">
                  <c:v>89</c:v>
                </c:pt>
                <c:pt idx="2597">
                  <c:v>111</c:v>
                </c:pt>
                <c:pt idx="2598">
                  <c:v>100</c:v>
                </c:pt>
                <c:pt idx="2599">
                  <c:v>115</c:v>
                </c:pt>
                <c:pt idx="2600">
                  <c:v>106</c:v>
                </c:pt>
                <c:pt idx="2601">
                  <c:v>124</c:v>
                </c:pt>
                <c:pt idx="2602">
                  <c:v>107</c:v>
                </c:pt>
                <c:pt idx="2603">
                  <c:v>99</c:v>
                </c:pt>
                <c:pt idx="2604">
                  <c:v>90</c:v>
                </c:pt>
                <c:pt idx="2605">
                  <c:v>101</c:v>
                </c:pt>
                <c:pt idx="2606">
                  <c:v>119</c:v>
                </c:pt>
                <c:pt idx="2607">
                  <c:v>103</c:v>
                </c:pt>
                <c:pt idx="2608">
                  <c:v>134</c:v>
                </c:pt>
                <c:pt idx="2609">
                  <c:v>155</c:v>
                </c:pt>
                <c:pt idx="2610">
                  <c:v>94</c:v>
                </c:pt>
                <c:pt idx="2611">
                  <c:v>95</c:v>
                </c:pt>
                <c:pt idx="2612">
                  <c:v>89</c:v>
                </c:pt>
                <c:pt idx="2613">
                  <c:v>97</c:v>
                </c:pt>
                <c:pt idx="2614">
                  <c:v>90</c:v>
                </c:pt>
                <c:pt idx="2615">
                  <c:v>92</c:v>
                </c:pt>
                <c:pt idx="2616">
                  <c:v>100</c:v>
                </c:pt>
                <c:pt idx="2617">
                  <c:v>117</c:v>
                </c:pt>
                <c:pt idx="2618">
                  <c:v>84</c:v>
                </c:pt>
                <c:pt idx="2619">
                  <c:v>140</c:v>
                </c:pt>
                <c:pt idx="2620">
                  <c:v>108</c:v>
                </c:pt>
                <c:pt idx="2621">
                  <c:v>109</c:v>
                </c:pt>
                <c:pt idx="2622">
                  <c:v>131</c:v>
                </c:pt>
                <c:pt idx="2623">
                  <c:v>114</c:v>
                </c:pt>
                <c:pt idx="2624">
                  <c:v>97</c:v>
                </c:pt>
                <c:pt idx="2625">
                  <c:v>122</c:v>
                </c:pt>
                <c:pt idx="2626">
                  <c:v>87</c:v>
                </c:pt>
                <c:pt idx="2627">
                  <c:v>85</c:v>
                </c:pt>
                <c:pt idx="2628">
                  <c:v>85</c:v>
                </c:pt>
                <c:pt idx="2629">
                  <c:v>101</c:v>
                </c:pt>
                <c:pt idx="2630">
                  <c:v>121</c:v>
                </c:pt>
                <c:pt idx="2631">
                  <c:v>107</c:v>
                </c:pt>
                <c:pt idx="2632">
                  <c:v>111</c:v>
                </c:pt>
                <c:pt idx="2633">
                  <c:v>92</c:v>
                </c:pt>
                <c:pt idx="2634">
                  <c:v>97</c:v>
                </c:pt>
                <c:pt idx="2635">
                  <c:v>97</c:v>
                </c:pt>
                <c:pt idx="2636">
                  <c:v>125</c:v>
                </c:pt>
                <c:pt idx="2637">
                  <c:v>124</c:v>
                </c:pt>
                <c:pt idx="2638">
                  <c:v>76</c:v>
                </c:pt>
                <c:pt idx="2639">
                  <c:v>107</c:v>
                </c:pt>
                <c:pt idx="2640">
                  <c:v>91</c:v>
                </c:pt>
                <c:pt idx="2641">
                  <c:v>96</c:v>
                </c:pt>
                <c:pt idx="2642">
                  <c:v>142</c:v>
                </c:pt>
                <c:pt idx="2643">
                  <c:v>103</c:v>
                </c:pt>
                <c:pt idx="2644">
                  <c:v>117</c:v>
                </c:pt>
                <c:pt idx="2645">
                  <c:v>116</c:v>
                </c:pt>
                <c:pt idx="2646">
                  <c:v>118</c:v>
                </c:pt>
                <c:pt idx="2647">
                  <c:v>108</c:v>
                </c:pt>
                <c:pt idx="2648">
                  <c:v>94</c:v>
                </c:pt>
                <c:pt idx="2649">
                  <c:v>97</c:v>
                </c:pt>
                <c:pt idx="2650">
                  <c:v>97</c:v>
                </c:pt>
                <c:pt idx="2651">
                  <c:v>91</c:v>
                </c:pt>
                <c:pt idx="2652">
                  <c:v>107</c:v>
                </c:pt>
                <c:pt idx="2653">
                  <c:v>95</c:v>
                </c:pt>
                <c:pt idx="2654">
                  <c:v>102</c:v>
                </c:pt>
                <c:pt idx="2655">
                  <c:v>88</c:v>
                </c:pt>
                <c:pt idx="2656">
                  <c:v>106</c:v>
                </c:pt>
                <c:pt idx="2657">
                  <c:v>92</c:v>
                </c:pt>
                <c:pt idx="2658">
                  <c:v>105</c:v>
                </c:pt>
                <c:pt idx="2659">
                  <c:v>107</c:v>
                </c:pt>
                <c:pt idx="2660">
                  <c:v>120</c:v>
                </c:pt>
                <c:pt idx="2661">
                  <c:v>103</c:v>
                </c:pt>
                <c:pt idx="2662">
                  <c:v>92</c:v>
                </c:pt>
                <c:pt idx="2663">
                  <c:v>147</c:v>
                </c:pt>
                <c:pt idx="2664">
                  <c:v>98</c:v>
                </c:pt>
                <c:pt idx="2665">
                  <c:v>98</c:v>
                </c:pt>
                <c:pt idx="2666">
                  <c:v>103</c:v>
                </c:pt>
                <c:pt idx="2667">
                  <c:v>111</c:v>
                </c:pt>
                <c:pt idx="2668">
                  <c:v>98</c:v>
                </c:pt>
                <c:pt idx="2669">
                  <c:v>111</c:v>
                </c:pt>
                <c:pt idx="2670">
                  <c:v>111</c:v>
                </c:pt>
                <c:pt idx="2671">
                  <c:v>100</c:v>
                </c:pt>
                <c:pt idx="2672">
                  <c:v>116</c:v>
                </c:pt>
                <c:pt idx="2673">
                  <c:v>145</c:v>
                </c:pt>
                <c:pt idx="2674">
                  <c:v>84</c:v>
                </c:pt>
                <c:pt idx="2675">
                  <c:v>115</c:v>
                </c:pt>
                <c:pt idx="2676">
                  <c:v>105</c:v>
                </c:pt>
                <c:pt idx="2677">
                  <c:v>98</c:v>
                </c:pt>
                <c:pt idx="2678">
                  <c:v>99</c:v>
                </c:pt>
                <c:pt idx="2679">
                  <c:v>110</c:v>
                </c:pt>
                <c:pt idx="2680">
                  <c:v>97</c:v>
                </c:pt>
                <c:pt idx="2681">
                  <c:v>88</c:v>
                </c:pt>
                <c:pt idx="2682">
                  <c:v>103</c:v>
                </c:pt>
                <c:pt idx="2683">
                  <c:v>104</c:v>
                </c:pt>
                <c:pt idx="2684">
                  <c:v>90</c:v>
                </c:pt>
                <c:pt idx="2685">
                  <c:v>105</c:v>
                </c:pt>
                <c:pt idx="2686">
                  <c:v>93</c:v>
                </c:pt>
                <c:pt idx="2687">
                  <c:v>141</c:v>
                </c:pt>
                <c:pt idx="2688">
                  <c:v>85</c:v>
                </c:pt>
                <c:pt idx="2689">
                  <c:v>109</c:v>
                </c:pt>
                <c:pt idx="2690">
                  <c:v>105</c:v>
                </c:pt>
                <c:pt idx="2691">
                  <c:v>98</c:v>
                </c:pt>
                <c:pt idx="2692">
                  <c:v>119</c:v>
                </c:pt>
                <c:pt idx="2693">
                  <c:v>124</c:v>
                </c:pt>
                <c:pt idx="2694">
                  <c:v>101</c:v>
                </c:pt>
                <c:pt idx="2695">
                  <c:v>115</c:v>
                </c:pt>
                <c:pt idx="2696">
                  <c:v>120</c:v>
                </c:pt>
                <c:pt idx="2697">
                  <c:v>111</c:v>
                </c:pt>
                <c:pt idx="2698">
                  <c:v>94</c:v>
                </c:pt>
                <c:pt idx="2699">
                  <c:v>131</c:v>
                </c:pt>
                <c:pt idx="2700">
                  <c:v>139</c:v>
                </c:pt>
                <c:pt idx="2701">
                  <c:v>120</c:v>
                </c:pt>
                <c:pt idx="2702">
                  <c:v>119</c:v>
                </c:pt>
                <c:pt idx="2703">
                  <c:v>125</c:v>
                </c:pt>
                <c:pt idx="2704">
                  <c:v>108</c:v>
                </c:pt>
                <c:pt idx="2705">
                  <c:v>101</c:v>
                </c:pt>
                <c:pt idx="2706">
                  <c:v>145</c:v>
                </c:pt>
                <c:pt idx="2707">
                  <c:v>98</c:v>
                </c:pt>
                <c:pt idx="2708">
                  <c:v>101</c:v>
                </c:pt>
                <c:pt idx="2709">
                  <c:v>92</c:v>
                </c:pt>
                <c:pt idx="2710">
                  <c:v>93</c:v>
                </c:pt>
                <c:pt idx="2711">
                  <c:v>109</c:v>
                </c:pt>
                <c:pt idx="2712">
                  <c:v>123</c:v>
                </c:pt>
                <c:pt idx="2713">
                  <c:v>99</c:v>
                </c:pt>
                <c:pt idx="2714">
                  <c:v>119</c:v>
                </c:pt>
                <c:pt idx="2715">
                  <c:v>110</c:v>
                </c:pt>
                <c:pt idx="2716">
                  <c:v>107</c:v>
                </c:pt>
                <c:pt idx="2717">
                  <c:v>81</c:v>
                </c:pt>
                <c:pt idx="2718">
                  <c:v>105</c:v>
                </c:pt>
                <c:pt idx="2719">
                  <c:v>82</c:v>
                </c:pt>
                <c:pt idx="2720">
                  <c:v>109</c:v>
                </c:pt>
                <c:pt idx="2721">
                  <c:v>95</c:v>
                </c:pt>
                <c:pt idx="2722">
                  <c:v>100</c:v>
                </c:pt>
                <c:pt idx="2723">
                  <c:v>118</c:v>
                </c:pt>
                <c:pt idx="2724">
                  <c:v>91</c:v>
                </c:pt>
                <c:pt idx="2725">
                  <c:v>90</c:v>
                </c:pt>
                <c:pt idx="2726">
                  <c:v>108</c:v>
                </c:pt>
                <c:pt idx="2727">
                  <c:v>103</c:v>
                </c:pt>
                <c:pt idx="2728">
                  <c:v>96</c:v>
                </c:pt>
                <c:pt idx="2729">
                  <c:v>117</c:v>
                </c:pt>
                <c:pt idx="2730">
                  <c:v>93</c:v>
                </c:pt>
                <c:pt idx="2731">
                  <c:v>136</c:v>
                </c:pt>
                <c:pt idx="2732">
                  <c:v>115</c:v>
                </c:pt>
                <c:pt idx="2733">
                  <c:v>94</c:v>
                </c:pt>
                <c:pt idx="2734">
                  <c:v>85</c:v>
                </c:pt>
                <c:pt idx="2735">
                  <c:v>88</c:v>
                </c:pt>
                <c:pt idx="2736">
                  <c:v>112</c:v>
                </c:pt>
                <c:pt idx="2737">
                  <c:v>86</c:v>
                </c:pt>
                <c:pt idx="2738">
                  <c:v>86</c:v>
                </c:pt>
                <c:pt idx="2739">
                  <c:v>112</c:v>
                </c:pt>
                <c:pt idx="2740">
                  <c:v>137</c:v>
                </c:pt>
                <c:pt idx="2741">
                  <c:v>90</c:v>
                </c:pt>
                <c:pt idx="2742">
                  <c:v>107</c:v>
                </c:pt>
                <c:pt idx="2743">
                  <c:v>98</c:v>
                </c:pt>
                <c:pt idx="2744">
                  <c:v>84</c:v>
                </c:pt>
                <c:pt idx="2745">
                  <c:v>139</c:v>
                </c:pt>
                <c:pt idx="2746">
                  <c:v>97</c:v>
                </c:pt>
                <c:pt idx="2747">
                  <c:v>127</c:v>
                </c:pt>
                <c:pt idx="2748">
                  <c:v>150</c:v>
                </c:pt>
                <c:pt idx="2749">
                  <c:v>104</c:v>
                </c:pt>
                <c:pt idx="2750">
                  <c:v>132</c:v>
                </c:pt>
                <c:pt idx="2751">
                  <c:v>117</c:v>
                </c:pt>
                <c:pt idx="2752">
                  <c:v>115</c:v>
                </c:pt>
                <c:pt idx="2753">
                  <c:v>186</c:v>
                </c:pt>
                <c:pt idx="2754">
                  <c:v>90</c:v>
                </c:pt>
                <c:pt idx="2755">
                  <c:v>90</c:v>
                </c:pt>
                <c:pt idx="2756">
                  <c:v>134</c:v>
                </c:pt>
                <c:pt idx="2757">
                  <c:v>101</c:v>
                </c:pt>
                <c:pt idx="2758">
                  <c:v>97</c:v>
                </c:pt>
                <c:pt idx="2759">
                  <c:v>107</c:v>
                </c:pt>
                <c:pt idx="2760">
                  <c:v>99</c:v>
                </c:pt>
                <c:pt idx="2761">
                  <c:v>124</c:v>
                </c:pt>
                <c:pt idx="2762">
                  <c:v>110</c:v>
                </c:pt>
                <c:pt idx="2763">
                  <c:v>105</c:v>
                </c:pt>
                <c:pt idx="2764">
                  <c:v>178</c:v>
                </c:pt>
                <c:pt idx="2765">
                  <c:v>125</c:v>
                </c:pt>
                <c:pt idx="2766">
                  <c:v>108</c:v>
                </c:pt>
                <c:pt idx="2767">
                  <c:v>121</c:v>
                </c:pt>
                <c:pt idx="2768">
                  <c:v>100</c:v>
                </c:pt>
                <c:pt idx="2769">
                  <c:v>115</c:v>
                </c:pt>
                <c:pt idx="2770">
                  <c:v>108</c:v>
                </c:pt>
                <c:pt idx="2771">
                  <c:v>117</c:v>
                </c:pt>
                <c:pt idx="2772">
                  <c:v>220</c:v>
                </c:pt>
                <c:pt idx="2773">
                  <c:v>112</c:v>
                </c:pt>
                <c:pt idx="2774">
                  <c:v>99</c:v>
                </c:pt>
                <c:pt idx="2775">
                  <c:v>109</c:v>
                </c:pt>
                <c:pt idx="2776">
                  <c:v>83</c:v>
                </c:pt>
                <c:pt idx="2777">
                  <c:v>107</c:v>
                </c:pt>
                <c:pt idx="2778">
                  <c:v>102</c:v>
                </c:pt>
                <c:pt idx="2779">
                  <c:v>100</c:v>
                </c:pt>
                <c:pt idx="2780">
                  <c:v>97</c:v>
                </c:pt>
                <c:pt idx="2781">
                  <c:v>92</c:v>
                </c:pt>
                <c:pt idx="2782">
                  <c:v>84</c:v>
                </c:pt>
                <c:pt idx="2783">
                  <c:v>86</c:v>
                </c:pt>
                <c:pt idx="2784">
                  <c:v>120</c:v>
                </c:pt>
                <c:pt idx="2785">
                  <c:v>89</c:v>
                </c:pt>
                <c:pt idx="2786">
                  <c:v>117</c:v>
                </c:pt>
                <c:pt idx="2787">
                  <c:v>97</c:v>
                </c:pt>
                <c:pt idx="2788">
                  <c:v>91</c:v>
                </c:pt>
                <c:pt idx="2789">
                  <c:v>100</c:v>
                </c:pt>
                <c:pt idx="2790">
                  <c:v>72</c:v>
                </c:pt>
                <c:pt idx="2791">
                  <c:v>84</c:v>
                </c:pt>
                <c:pt idx="2792">
                  <c:v>126</c:v>
                </c:pt>
                <c:pt idx="2793">
                  <c:v>108</c:v>
                </c:pt>
                <c:pt idx="2794">
                  <c:v>112</c:v>
                </c:pt>
                <c:pt idx="2795">
                  <c:v>90</c:v>
                </c:pt>
                <c:pt idx="2796">
                  <c:v>91</c:v>
                </c:pt>
                <c:pt idx="2797">
                  <c:v>135</c:v>
                </c:pt>
                <c:pt idx="2798">
                  <c:v>141</c:v>
                </c:pt>
                <c:pt idx="2799">
                  <c:v>104</c:v>
                </c:pt>
                <c:pt idx="2800">
                  <c:v>84</c:v>
                </c:pt>
                <c:pt idx="2801">
                  <c:v>118</c:v>
                </c:pt>
                <c:pt idx="2802">
                  <c:v>82</c:v>
                </c:pt>
                <c:pt idx="2803">
                  <c:v>95</c:v>
                </c:pt>
                <c:pt idx="2804">
                  <c:v>94</c:v>
                </c:pt>
                <c:pt idx="2805">
                  <c:v>99</c:v>
                </c:pt>
                <c:pt idx="2806">
                  <c:v>121</c:v>
                </c:pt>
                <c:pt idx="2807">
                  <c:v>84</c:v>
                </c:pt>
                <c:pt idx="2808">
                  <c:v>93</c:v>
                </c:pt>
                <c:pt idx="2809">
                  <c:v>93</c:v>
                </c:pt>
                <c:pt idx="2810">
                  <c:v>120</c:v>
                </c:pt>
                <c:pt idx="2811">
                  <c:v>112</c:v>
                </c:pt>
                <c:pt idx="2812">
                  <c:v>107</c:v>
                </c:pt>
                <c:pt idx="2813">
                  <c:v>112</c:v>
                </c:pt>
                <c:pt idx="2814">
                  <c:v>96</c:v>
                </c:pt>
                <c:pt idx="2815">
                  <c:v>91</c:v>
                </c:pt>
                <c:pt idx="2816">
                  <c:v>105</c:v>
                </c:pt>
                <c:pt idx="2817">
                  <c:v>125</c:v>
                </c:pt>
                <c:pt idx="2818">
                  <c:v>102</c:v>
                </c:pt>
                <c:pt idx="2819">
                  <c:v>87</c:v>
                </c:pt>
                <c:pt idx="2820">
                  <c:v>118</c:v>
                </c:pt>
                <c:pt idx="2821">
                  <c:v>115</c:v>
                </c:pt>
                <c:pt idx="2822">
                  <c:v>91</c:v>
                </c:pt>
                <c:pt idx="2823">
                  <c:v>88</c:v>
                </c:pt>
                <c:pt idx="2824">
                  <c:v>127</c:v>
                </c:pt>
                <c:pt idx="2825">
                  <c:v>94</c:v>
                </c:pt>
                <c:pt idx="2826">
                  <c:v>115</c:v>
                </c:pt>
                <c:pt idx="2827">
                  <c:v>90</c:v>
                </c:pt>
                <c:pt idx="2828">
                  <c:v>102</c:v>
                </c:pt>
                <c:pt idx="2829">
                  <c:v>100</c:v>
                </c:pt>
                <c:pt idx="2830">
                  <c:v>117</c:v>
                </c:pt>
                <c:pt idx="2831">
                  <c:v>109</c:v>
                </c:pt>
                <c:pt idx="2832">
                  <c:v>121</c:v>
                </c:pt>
                <c:pt idx="2833">
                  <c:v>111</c:v>
                </c:pt>
                <c:pt idx="2834">
                  <c:v>100</c:v>
                </c:pt>
                <c:pt idx="2835">
                  <c:v>109</c:v>
                </c:pt>
                <c:pt idx="2836">
                  <c:v>93</c:v>
                </c:pt>
                <c:pt idx="2837">
                  <c:v>101</c:v>
                </c:pt>
                <c:pt idx="2838">
                  <c:v>101</c:v>
                </c:pt>
                <c:pt idx="2839">
                  <c:v>106</c:v>
                </c:pt>
                <c:pt idx="2840">
                  <c:v>94</c:v>
                </c:pt>
                <c:pt idx="2841">
                  <c:v>140</c:v>
                </c:pt>
                <c:pt idx="2842">
                  <c:v>132</c:v>
                </c:pt>
                <c:pt idx="2843">
                  <c:v>99</c:v>
                </c:pt>
                <c:pt idx="2844">
                  <c:v>90</c:v>
                </c:pt>
                <c:pt idx="2845">
                  <c:v>105</c:v>
                </c:pt>
                <c:pt idx="2846">
                  <c:v>108</c:v>
                </c:pt>
                <c:pt idx="2847">
                  <c:v>69</c:v>
                </c:pt>
                <c:pt idx="2848">
                  <c:v>148</c:v>
                </c:pt>
                <c:pt idx="2849">
                  <c:v>118</c:v>
                </c:pt>
                <c:pt idx="2850">
                  <c:v>132</c:v>
                </c:pt>
                <c:pt idx="2851">
                  <c:v>130</c:v>
                </c:pt>
                <c:pt idx="2852">
                  <c:v>95</c:v>
                </c:pt>
                <c:pt idx="2853">
                  <c:v>80</c:v>
                </c:pt>
                <c:pt idx="2854">
                  <c:v>94</c:v>
                </c:pt>
                <c:pt idx="2855">
                  <c:v>122</c:v>
                </c:pt>
                <c:pt idx="2856">
                  <c:v>102</c:v>
                </c:pt>
                <c:pt idx="2857">
                  <c:v>116</c:v>
                </c:pt>
                <c:pt idx="2858">
                  <c:v>78</c:v>
                </c:pt>
                <c:pt idx="2859">
                  <c:v>114</c:v>
                </c:pt>
                <c:pt idx="2860">
                  <c:v>112</c:v>
                </c:pt>
                <c:pt idx="2861">
                  <c:v>110</c:v>
                </c:pt>
                <c:pt idx="2862">
                  <c:v>104</c:v>
                </c:pt>
                <c:pt idx="2863">
                  <c:v>81</c:v>
                </c:pt>
                <c:pt idx="2864">
                  <c:v>154</c:v>
                </c:pt>
                <c:pt idx="2865">
                  <c:v>102</c:v>
                </c:pt>
                <c:pt idx="2866">
                  <c:v>89</c:v>
                </c:pt>
                <c:pt idx="2867">
                  <c:v>132</c:v>
                </c:pt>
                <c:pt idx="2868">
                  <c:v>103</c:v>
                </c:pt>
                <c:pt idx="2869">
                  <c:v>93</c:v>
                </c:pt>
                <c:pt idx="2870">
                  <c:v>93</c:v>
                </c:pt>
                <c:pt idx="2871">
                  <c:v>172</c:v>
                </c:pt>
                <c:pt idx="2872">
                  <c:v>96</c:v>
                </c:pt>
                <c:pt idx="2873">
                  <c:v>89</c:v>
                </c:pt>
                <c:pt idx="2874">
                  <c:v>92</c:v>
                </c:pt>
                <c:pt idx="2875">
                  <c:v>97</c:v>
                </c:pt>
                <c:pt idx="2876">
                  <c:v>93</c:v>
                </c:pt>
                <c:pt idx="2877">
                  <c:v>89</c:v>
                </c:pt>
                <c:pt idx="2878">
                  <c:v>144</c:v>
                </c:pt>
                <c:pt idx="2879">
                  <c:v>123</c:v>
                </c:pt>
                <c:pt idx="2880">
                  <c:v>93</c:v>
                </c:pt>
                <c:pt idx="2881">
                  <c:v>133</c:v>
                </c:pt>
                <c:pt idx="2882">
                  <c:v>121</c:v>
                </c:pt>
                <c:pt idx="2883">
                  <c:v>102</c:v>
                </c:pt>
                <c:pt idx="2884">
                  <c:v>102</c:v>
                </c:pt>
                <c:pt idx="2885">
                  <c:v>99</c:v>
                </c:pt>
                <c:pt idx="2886">
                  <c:v>98</c:v>
                </c:pt>
                <c:pt idx="2887">
                  <c:v>118</c:v>
                </c:pt>
                <c:pt idx="2888">
                  <c:v>125</c:v>
                </c:pt>
                <c:pt idx="2889">
                  <c:v>104</c:v>
                </c:pt>
                <c:pt idx="2890">
                  <c:v>109</c:v>
                </c:pt>
                <c:pt idx="2891">
                  <c:v>86</c:v>
                </c:pt>
                <c:pt idx="2892">
                  <c:v>115</c:v>
                </c:pt>
                <c:pt idx="2893">
                  <c:v>92</c:v>
                </c:pt>
                <c:pt idx="2894">
                  <c:v>91</c:v>
                </c:pt>
                <c:pt idx="2895">
                  <c:v>94</c:v>
                </c:pt>
                <c:pt idx="2896">
                  <c:v>93</c:v>
                </c:pt>
                <c:pt idx="2897">
                  <c:v>93</c:v>
                </c:pt>
                <c:pt idx="2898">
                  <c:v>100</c:v>
                </c:pt>
                <c:pt idx="2899">
                  <c:v>100</c:v>
                </c:pt>
                <c:pt idx="2900">
                  <c:v>113</c:v>
                </c:pt>
                <c:pt idx="2901">
                  <c:v>122</c:v>
                </c:pt>
                <c:pt idx="2902">
                  <c:v>100</c:v>
                </c:pt>
                <c:pt idx="2903">
                  <c:v>293</c:v>
                </c:pt>
                <c:pt idx="2904">
                  <c:v>137</c:v>
                </c:pt>
                <c:pt idx="2905">
                  <c:v>93</c:v>
                </c:pt>
                <c:pt idx="2906">
                  <c:v>123</c:v>
                </c:pt>
                <c:pt idx="2907">
                  <c:v>119</c:v>
                </c:pt>
                <c:pt idx="2908">
                  <c:v>107</c:v>
                </c:pt>
                <c:pt idx="2909">
                  <c:v>106</c:v>
                </c:pt>
                <c:pt idx="2910">
                  <c:v>109</c:v>
                </c:pt>
                <c:pt idx="2911">
                  <c:v>81</c:v>
                </c:pt>
                <c:pt idx="2912">
                  <c:v>95</c:v>
                </c:pt>
                <c:pt idx="2913">
                  <c:v>86</c:v>
                </c:pt>
                <c:pt idx="2914">
                  <c:v>113</c:v>
                </c:pt>
                <c:pt idx="2915">
                  <c:v>122</c:v>
                </c:pt>
                <c:pt idx="2916">
                  <c:v>90</c:v>
                </c:pt>
                <c:pt idx="2917">
                  <c:v>108</c:v>
                </c:pt>
                <c:pt idx="2918">
                  <c:v>113</c:v>
                </c:pt>
                <c:pt idx="2919">
                  <c:v>110</c:v>
                </c:pt>
                <c:pt idx="2920">
                  <c:v>109</c:v>
                </c:pt>
                <c:pt idx="2921">
                  <c:v>110</c:v>
                </c:pt>
                <c:pt idx="2922">
                  <c:v>100</c:v>
                </c:pt>
                <c:pt idx="2923">
                  <c:v>101</c:v>
                </c:pt>
                <c:pt idx="2924">
                  <c:v>97</c:v>
                </c:pt>
                <c:pt idx="2925">
                  <c:v>172</c:v>
                </c:pt>
                <c:pt idx="2926">
                  <c:v>104</c:v>
                </c:pt>
                <c:pt idx="2927">
                  <c:v>99</c:v>
                </c:pt>
                <c:pt idx="2928">
                  <c:v>129</c:v>
                </c:pt>
                <c:pt idx="2929">
                  <c:v>91</c:v>
                </c:pt>
                <c:pt idx="2930">
                  <c:v>100</c:v>
                </c:pt>
                <c:pt idx="2931">
                  <c:v>111</c:v>
                </c:pt>
                <c:pt idx="2932">
                  <c:v>114</c:v>
                </c:pt>
                <c:pt idx="2933">
                  <c:v>86</c:v>
                </c:pt>
                <c:pt idx="2934">
                  <c:v>107</c:v>
                </c:pt>
                <c:pt idx="2935">
                  <c:v>90</c:v>
                </c:pt>
                <c:pt idx="2936">
                  <c:v>103</c:v>
                </c:pt>
                <c:pt idx="2937">
                  <c:v>120</c:v>
                </c:pt>
                <c:pt idx="2938">
                  <c:v>134</c:v>
                </c:pt>
                <c:pt idx="2939">
                  <c:v>110</c:v>
                </c:pt>
                <c:pt idx="2940">
                  <c:v>95</c:v>
                </c:pt>
                <c:pt idx="2941">
                  <c:v>95</c:v>
                </c:pt>
                <c:pt idx="2942">
                  <c:v>132</c:v>
                </c:pt>
                <c:pt idx="2943">
                  <c:v>94</c:v>
                </c:pt>
                <c:pt idx="2944">
                  <c:v>89</c:v>
                </c:pt>
                <c:pt idx="2945">
                  <c:v>138</c:v>
                </c:pt>
                <c:pt idx="2946">
                  <c:v>113</c:v>
                </c:pt>
                <c:pt idx="2947">
                  <c:v>99</c:v>
                </c:pt>
                <c:pt idx="2948">
                  <c:v>111</c:v>
                </c:pt>
                <c:pt idx="2949">
                  <c:v>99</c:v>
                </c:pt>
                <c:pt idx="2950">
                  <c:v>104</c:v>
                </c:pt>
                <c:pt idx="2951">
                  <c:v>89</c:v>
                </c:pt>
                <c:pt idx="2952">
                  <c:v>103</c:v>
                </c:pt>
                <c:pt idx="2953">
                  <c:v>134</c:v>
                </c:pt>
                <c:pt idx="2954">
                  <c:v>100</c:v>
                </c:pt>
                <c:pt idx="2955">
                  <c:v>130</c:v>
                </c:pt>
                <c:pt idx="2956">
                  <c:v>106</c:v>
                </c:pt>
                <c:pt idx="2957">
                  <c:v>125</c:v>
                </c:pt>
                <c:pt idx="2958">
                  <c:v>109</c:v>
                </c:pt>
                <c:pt idx="2959">
                  <c:v>200</c:v>
                </c:pt>
                <c:pt idx="2960">
                  <c:v>114</c:v>
                </c:pt>
                <c:pt idx="2961">
                  <c:v>112</c:v>
                </c:pt>
                <c:pt idx="2962">
                  <c:v>116</c:v>
                </c:pt>
                <c:pt idx="2963">
                  <c:v>92</c:v>
                </c:pt>
                <c:pt idx="2964">
                  <c:v>120</c:v>
                </c:pt>
                <c:pt idx="2965">
                  <c:v>107</c:v>
                </c:pt>
                <c:pt idx="2966">
                  <c:v>92</c:v>
                </c:pt>
                <c:pt idx="2967">
                  <c:v>107</c:v>
                </c:pt>
                <c:pt idx="2968">
                  <c:v>100</c:v>
                </c:pt>
                <c:pt idx="2969">
                  <c:v>81</c:v>
                </c:pt>
                <c:pt idx="2970">
                  <c:v>101</c:v>
                </c:pt>
                <c:pt idx="2971">
                  <c:v>122</c:v>
                </c:pt>
                <c:pt idx="2972">
                  <c:v>97</c:v>
                </c:pt>
                <c:pt idx="2973">
                  <c:v>92</c:v>
                </c:pt>
                <c:pt idx="2974">
                  <c:v>92</c:v>
                </c:pt>
                <c:pt idx="2975">
                  <c:v>110</c:v>
                </c:pt>
                <c:pt idx="2976">
                  <c:v>86</c:v>
                </c:pt>
                <c:pt idx="2977">
                  <c:v>91</c:v>
                </c:pt>
                <c:pt idx="2978">
                  <c:v>145</c:v>
                </c:pt>
                <c:pt idx="2979">
                  <c:v>100</c:v>
                </c:pt>
                <c:pt idx="2980">
                  <c:v>111</c:v>
                </c:pt>
                <c:pt idx="2981">
                  <c:v>184</c:v>
                </c:pt>
                <c:pt idx="2982">
                  <c:v>89</c:v>
                </c:pt>
                <c:pt idx="2983">
                  <c:v>84</c:v>
                </c:pt>
                <c:pt idx="2984">
                  <c:v>98</c:v>
                </c:pt>
                <c:pt idx="2985">
                  <c:v>95</c:v>
                </c:pt>
                <c:pt idx="2986">
                  <c:v>100</c:v>
                </c:pt>
                <c:pt idx="2987">
                  <c:v>109</c:v>
                </c:pt>
                <c:pt idx="2988">
                  <c:v>118</c:v>
                </c:pt>
                <c:pt idx="2989">
                  <c:v>88</c:v>
                </c:pt>
                <c:pt idx="2990">
                  <c:v>86</c:v>
                </c:pt>
                <c:pt idx="2991">
                  <c:v>118</c:v>
                </c:pt>
                <c:pt idx="2992">
                  <c:v>125</c:v>
                </c:pt>
                <c:pt idx="2993">
                  <c:v>125</c:v>
                </c:pt>
                <c:pt idx="2994">
                  <c:v>94</c:v>
                </c:pt>
                <c:pt idx="2995">
                  <c:v>113</c:v>
                </c:pt>
                <c:pt idx="2996">
                  <c:v>104</c:v>
                </c:pt>
                <c:pt idx="2997">
                  <c:v>95</c:v>
                </c:pt>
                <c:pt idx="2998">
                  <c:v>102</c:v>
                </c:pt>
                <c:pt idx="2999">
                  <c:v>124</c:v>
                </c:pt>
                <c:pt idx="3000">
                  <c:v>105</c:v>
                </c:pt>
                <c:pt idx="3001">
                  <c:v>104</c:v>
                </c:pt>
                <c:pt idx="3002">
                  <c:v>120</c:v>
                </c:pt>
                <c:pt idx="3003">
                  <c:v>111</c:v>
                </c:pt>
                <c:pt idx="3004">
                  <c:v>95</c:v>
                </c:pt>
                <c:pt idx="3005">
                  <c:v>96</c:v>
                </c:pt>
                <c:pt idx="3006">
                  <c:v>97</c:v>
                </c:pt>
                <c:pt idx="3007">
                  <c:v>118</c:v>
                </c:pt>
                <c:pt idx="3008">
                  <c:v>193</c:v>
                </c:pt>
                <c:pt idx="3009">
                  <c:v>97</c:v>
                </c:pt>
                <c:pt idx="3010">
                  <c:v>98</c:v>
                </c:pt>
                <c:pt idx="3011">
                  <c:v>103</c:v>
                </c:pt>
                <c:pt idx="3012">
                  <c:v>161</c:v>
                </c:pt>
                <c:pt idx="3013">
                  <c:v>120</c:v>
                </c:pt>
                <c:pt idx="3014">
                  <c:v>97</c:v>
                </c:pt>
                <c:pt idx="3015">
                  <c:v>97</c:v>
                </c:pt>
                <c:pt idx="3016">
                  <c:v>99</c:v>
                </c:pt>
                <c:pt idx="3017">
                  <c:v>144</c:v>
                </c:pt>
                <c:pt idx="3018">
                  <c:v>111</c:v>
                </c:pt>
                <c:pt idx="3019">
                  <c:v>145</c:v>
                </c:pt>
                <c:pt idx="3020">
                  <c:v>106</c:v>
                </c:pt>
                <c:pt idx="3021">
                  <c:v>126</c:v>
                </c:pt>
                <c:pt idx="3022">
                  <c:v>106</c:v>
                </c:pt>
                <c:pt idx="3023">
                  <c:v>121</c:v>
                </c:pt>
                <c:pt idx="3024">
                  <c:v>117</c:v>
                </c:pt>
                <c:pt idx="3025">
                  <c:v>98</c:v>
                </c:pt>
                <c:pt idx="3026">
                  <c:v>109</c:v>
                </c:pt>
                <c:pt idx="3027">
                  <c:v>95</c:v>
                </c:pt>
                <c:pt idx="3028">
                  <c:v>109</c:v>
                </c:pt>
                <c:pt idx="3029">
                  <c:v>96</c:v>
                </c:pt>
                <c:pt idx="3030">
                  <c:v>101</c:v>
                </c:pt>
                <c:pt idx="3031">
                  <c:v>107</c:v>
                </c:pt>
                <c:pt idx="3032">
                  <c:v>119</c:v>
                </c:pt>
                <c:pt idx="3033">
                  <c:v>178</c:v>
                </c:pt>
                <c:pt idx="3034">
                  <c:v>100</c:v>
                </c:pt>
                <c:pt idx="3035">
                  <c:v>98</c:v>
                </c:pt>
                <c:pt idx="3036">
                  <c:v>92</c:v>
                </c:pt>
                <c:pt idx="3037">
                  <c:v>90</c:v>
                </c:pt>
                <c:pt idx="3038">
                  <c:v>90</c:v>
                </c:pt>
                <c:pt idx="3039">
                  <c:v>153</c:v>
                </c:pt>
                <c:pt idx="3040">
                  <c:v>124</c:v>
                </c:pt>
                <c:pt idx="3041">
                  <c:v>82</c:v>
                </c:pt>
                <c:pt idx="3042">
                  <c:v>107</c:v>
                </c:pt>
                <c:pt idx="3043">
                  <c:v>75</c:v>
                </c:pt>
                <c:pt idx="3044">
                  <c:v>97</c:v>
                </c:pt>
                <c:pt idx="3045">
                  <c:v>80</c:v>
                </c:pt>
                <c:pt idx="3046">
                  <c:v>85</c:v>
                </c:pt>
                <c:pt idx="3047">
                  <c:v>97</c:v>
                </c:pt>
                <c:pt idx="3048">
                  <c:v>109</c:v>
                </c:pt>
                <c:pt idx="3049">
                  <c:v>104</c:v>
                </c:pt>
                <c:pt idx="3050">
                  <c:v>140</c:v>
                </c:pt>
                <c:pt idx="3051">
                  <c:v>90</c:v>
                </c:pt>
                <c:pt idx="3052">
                  <c:v>130</c:v>
                </c:pt>
                <c:pt idx="3053">
                  <c:v>98</c:v>
                </c:pt>
                <c:pt idx="3054">
                  <c:v>101</c:v>
                </c:pt>
                <c:pt idx="3055">
                  <c:v>114</c:v>
                </c:pt>
                <c:pt idx="3056">
                  <c:v>100</c:v>
                </c:pt>
                <c:pt idx="3057">
                  <c:v>85</c:v>
                </c:pt>
                <c:pt idx="3058">
                  <c:v>103</c:v>
                </c:pt>
                <c:pt idx="3059">
                  <c:v>100</c:v>
                </c:pt>
                <c:pt idx="3060">
                  <c:v>114</c:v>
                </c:pt>
                <c:pt idx="3061">
                  <c:v>102</c:v>
                </c:pt>
                <c:pt idx="3062">
                  <c:v>103</c:v>
                </c:pt>
                <c:pt idx="3063">
                  <c:v>97</c:v>
                </c:pt>
                <c:pt idx="3064">
                  <c:v>116</c:v>
                </c:pt>
                <c:pt idx="3065">
                  <c:v>96</c:v>
                </c:pt>
                <c:pt idx="3066">
                  <c:v>98</c:v>
                </c:pt>
                <c:pt idx="3067">
                  <c:v>105</c:v>
                </c:pt>
                <c:pt idx="3068">
                  <c:v>123</c:v>
                </c:pt>
                <c:pt idx="3069">
                  <c:v>107</c:v>
                </c:pt>
                <c:pt idx="3070">
                  <c:v>112</c:v>
                </c:pt>
                <c:pt idx="3071">
                  <c:v>93</c:v>
                </c:pt>
                <c:pt idx="3072">
                  <c:v>97</c:v>
                </c:pt>
                <c:pt idx="3073">
                  <c:v>122</c:v>
                </c:pt>
                <c:pt idx="3074">
                  <c:v>101</c:v>
                </c:pt>
                <c:pt idx="3075">
                  <c:v>100</c:v>
                </c:pt>
                <c:pt idx="3076">
                  <c:v>129</c:v>
                </c:pt>
                <c:pt idx="3077">
                  <c:v>81</c:v>
                </c:pt>
                <c:pt idx="3078">
                  <c:v>96</c:v>
                </c:pt>
                <c:pt idx="3079">
                  <c:v>84</c:v>
                </c:pt>
                <c:pt idx="3080">
                  <c:v>100</c:v>
                </c:pt>
                <c:pt idx="3081">
                  <c:v>110</c:v>
                </c:pt>
                <c:pt idx="3082">
                  <c:v>130</c:v>
                </c:pt>
                <c:pt idx="3083">
                  <c:v>84</c:v>
                </c:pt>
                <c:pt idx="3084">
                  <c:v>106</c:v>
                </c:pt>
                <c:pt idx="3085">
                  <c:v>89</c:v>
                </c:pt>
                <c:pt idx="3086">
                  <c:v>76</c:v>
                </c:pt>
                <c:pt idx="3087">
                  <c:v>99</c:v>
                </c:pt>
                <c:pt idx="3088">
                  <c:v>96</c:v>
                </c:pt>
                <c:pt idx="3089">
                  <c:v>104</c:v>
                </c:pt>
                <c:pt idx="3090">
                  <c:v>108</c:v>
                </c:pt>
                <c:pt idx="3091">
                  <c:v>108</c:v>
                </c:pt>
                <c:pt idx="3092">
                  <c:v>87</c:v>
                </c:pt>
                <c:pt idx="3093">
                  <c:v>89</c:v>
                </c:pt>
                <c:pt idx="3094">
                  <c:v>97</c:v>
                </c:pt>
                <c:pt idx="3095">
                  <c:v>106</c:v>
                </c:pt>
                <c:pt idx="3096">
                  <c:v>100</c:v>
                </c:pt>
                <c:pt idx="3097">
                  <c:v>89</c:v>
                </c:pt>
                <c:pt idx="3098">
                  <c:v>114</c:v>
                </c:pt>
                <c:pt idx="3099">
                  <c:v>95</c:v>
                </c:pt>
                <c:pt idx="3100">
                  <c:v>97</c:v>
                </c:pt>
                <c:pt idx="3101">
                  <c:v>94</c:v>
                </c:pt>
                <c:pt idx="3102">
                  <c:v>103</c:v>
                </c:pt>
                <c:pt idx="3103">
                  <c:v>95</c:v>
                </c:pt>
                <c:pt idx="3104">
                  <c:v>101</c:v>
                </c:pt>
                <c:pt idx="3105">
                  <c:v>87</c:v>
                </c:pt>
                <c:pt idx="3106">
                  <c:v>101</c:v>
                </c:pt>
                <c:pt idx="3107">
                  <c:v>82</c:v>
                </c:pt>
                <c:pt idx="3108">
                  <c:v>74</c:v>
                </c:pt>
                <c:pt idx="3109">
                  <c:v>130</c:v>
                </c:pt>
                <c:pt idx="3110">
                  <c:v>112</c:v>
                </c:pt>
                <c:pt idx="3111">
                  <c:v>96</c:v>
                </c:pt>
                <c:pt idx="3112">
                  <c:v>89</c:v>
                </c:pt>
                <c:pt idx="3113">
                  <c:v>100</c:v>
                </c:pt>
                <c:pt idx="3114">
                  <c:v>78</c:v>
                </c:pt>
                <c:pt idx="3115">
                  <c:v>121</c:v>
                </c:pt>
                <c:pt idx="3116">
                  <c:v>85</c:v>
                </c:pt>
                <c:pt idx="3117">
                  <c:v>120</c:v>
                </c:pt>
                <c:pt idx="3118">
                  <c:v>106</c:v>
                </c:pt>
                <c:pt idx="3119">
                  <c:v>83</c:v>
                </c:pt>
                <c:pt idx="3120">
                  <c:v>120</c:v>
                </c:pt>
                <c:pt idx="3121">
                  <c:v>111</c:v>
                </c:pt>
                <c:pt idx="3122">
                  <c:v>100</c:v>
                </c:pt>
                <c:pt idx="3123">
                  <c:v>89</c:v>
                </c:pt>
                <c:pt idx="3124">
                  <c:v>115</c:v>
                </c:pt>
                <c:pt idx="3125">
                  <c:v>135</c:v>
                </c:pt>
                <c:pt idx="3126">
                  <c:v>92</c:v>
                </c:pt>
                <c:pt idx="3127">
                  <c:v>120</c:v>
                </c:pt>
                <c:pt idx="3128">
                  <c:v>97</c:v>
                </c:pt>
                <c:pt idx="3129">
                  <c:v>135</c:v>
                </c:pt>
                <c:pt idx="3130">
                  <c:v>93</c:v>
                </c:pt>
                <c:pt idx="3131">
                  <c:v>118</c:v>
                </c:pt>
                <c:pt idx="3132">
                  <c:v>97</c:v>
                </c:pt>
                <c:pt idx="3133">
                  <c:v>98</c:v>
                </c:pt>
                <c:pt idx="3134">
                  <c:v>98</c:v>
                </c:pt>
                <c:pt idx="3135">
                  <c:v>101</c:v>
                </c:pt>
                <c:pt idx="3136">
                  <c:v>132</c:v>
                </c:pt>
                <c:pt idx="3137">
                  <c:v>106</c:v>
                </c:pt>
                <c:pt idx="3138">
                  <c:v>168</c:v>
                </c:pt>
                <c:pt idx="3139">
                  <c:v>87</c:v>
                </c:pt>
                <c:pt idx="3140">
                  <c:v>98</c:v>
                </c:pt>
                <c:pt idx="3141">
                  <c:v>96</c:v>
                </c:pt>
                <c:pt idx="3142">
                  <c:v>104</c:v>
                </c:pt>
                <c:pt idx="3143">
                  <c:v>93</c:v>
                </c:pt>
                <c:pt idx="3144">
                  <c:v>95</c:v>
                </c:pt>
                <c:pt idx="3145">
                  <c:v>119</c:v>
                </c:pt>
                <c:pt idx="3146">
                  <c:v>89</c:v>
                </c:pt>
                <c:pt idx="3147">
                  <c:v>107</c:v>
                </c:pt>
                <c:pt idx="3148">
                  <c:v>85</c:v>
                </c:pt>
                <c:pt idx="3149">
                  <c:v>93</c:v>
                </c:pt>
                <c:pt idx="3150">
                  <c:v>101</c:v>
                </c:pt>
                <c:pt idx="3151">
                  <c:v>103</c:v>
                </c:pt>
                <c:pt idx="3152">
                  <c:v>101</c:v>
                </c:pt>
                <c:pt idx="3153">
                  <c:v>123</c:v>
                </c:pt>
                <c:pt idx="3154">
                  <c:v>111</c:v>
                </c:pt>
                <c:pt idx="3155">
                  <c:v>86</c:v>
                </c:pt>
                <c:pt idx="3156">
                  <c:v>99</c:v>
                </c:pt>
                <c:pt idx="3157">
                  <c:v>90</c:v>
                </c:pt>
                <c:pt idx="3158">
                  <c:v>82</c:v>
                </c:pt>
                <c:pt idx="3159">
                  <c:v>110</c:v>
                </c:pt>
                <c:pt idx="3160">
                  <c:v>83</c:v>
                </c:pt>
                <c:pt idx="3161">
                  <c:v>128</c:v>
                </c:pt>
                <c:pt idx="3162">
                  <c:v>125</c:v>
                </c:pt>
                <c:pt idx="3163">
                  <c:v>97</c:v>
                </c:pt>
                <c:pt idx="3164">
                  <c:v>86</c:v>
                </c:pt>
                <c:pt idx="3165">
                  <c:v>91</c:v>
                </c:pt>
                <c:pt idx="3166">
                  <c:v>90</c:v>
                </c:pt>
                <c:pt idx="3167">
                  <c:v>90</c:v>
                </c:pt>
                <c:pt idx="3168">
                  <c:v>94</c:v>
                </c:pt>
                <c:pt idx="3169">
                  <c:v>112</c:v>
                </c:pt>
                <c:pt idx="3170">
                  <c:v>85</c:v>
                </c:pt>
                <c:pt idx="3171">
                  <c:v>93</c:v>
                </c:pt>
                <c:pt idx="3172">
                  <c:v>104</c:v>
                </c:pt>
                <c:pt idx="3173">
                  <c:v>94</c:v>
                </c:pt>
                <c:pt idx="3174">
                  <c:v>85</c:v>
                </c:pt>
                <c:pt idx="3175">
                  <c:v>99</c:v>
                </c:pt>
                <c:pt idx="3176">
                  <c:v>91</c:v>
                </c:pt>
                <c:pt idx="3177">
                  <c:v>117</c:v>
                </c:pt>
                <c:pt idx="3178">
                  <c:v>85</c:v>
                </c:pt>
                <c:pt idx="3179">
                  <c:v>106</c:v>
                </c:pt>
                <c:pt idx="3180">
                  <c:v>81</c:v>
                </c:pt>
                <c:pt idx="3181">
                  <c:v>100</c:v>
                </c:pt>
                <c:pt idx="3182">
                  <c:v>90</c:v>
                </c:pt>
                <c:pt idx="3183">
                  <c:v>116</c:v>
                </c:pt>
                <c:pt idx="3184">
                  <c:v>84</c:v>
                </c:pt>
                <c:pt idx="3185">
                  <c:v>135</c:v>
                </c:pt>
                <c:pt idx="3186">
                  <c:v>84</c:v>
                </c:pt>
                <c:pt idx="3187">
                  <c:v>89</c:v>
                </c:pt>
                <c:pt idx="3188">
                  <c:v>107</c:v>
                </c:pt>
                <c:pt idx="3189">
                  <c:v>144</c:v>
                </c:pt>
                <c:pt idx="3190">
                  <c:v>98</c:v>
                </c:pt>
                <c:pt idx="3191">
                  <c:v>94</c:v>
                </c:pt>
                <c:pt idx="3192">
                  <c:v>117</c:v>
                </c:pt>
                <c:pt idx="3193">
                  <c:v>102</c:v>
                </c:pt>
                <c:pt idx="3194">
                  <c:v>127</c:v>
                </c:pt>
                <c:pt idx="3195">
                  <c:v>98</c:v>
                </c:pt>
                <c:pt idx="3196">
                  <c:v>88</c:v>
                </c:pt>
                <c:pt idx="3197">
                  <c:v>197</c:v>
                </c:pt>
                <c:pt idx="3198">
                  <c:v>121</c:v>
                </c:pt>
                <c:pt idx="3199">
                  <c:v>90</c:v>
                </c:pt>
                <c:pt idx="3200">
                  <c:v>89</c:v>
                </c:pt>
                <c:pt idx="3201">
                  <c:v>104</c:v>
                </c:pt>
                <c:pt idx="3202">
                  <c:v>94</c:v>
                </c:pt>
                <c:pt idx="3203">
                  <c:v>90</c:v>
                </c:pt>
                <c:pt idx="3204">
                  <c:v>130</c:v>
                </c:pt>
                <c:pt idx="3205">
                  <c:v>92</c:v>
                </c:pt>
                <c:pt idx="3206">
                  <c:v>176</c:v>
                </c:pt>
                <c:pt idx="3207">
                  <c:v>116</c:v>
                </c:pt>
                <c:pt idx="3208">
                  <c:v>88</c:v>
                </c:pt>
                <c:pt idx="3209">
                  <c:v>106</c:v>
                </c:pt>
                <c:pt idx="3210">
                  <c:v>181</c:v>
                </c:pt>
                <c:pt idx="3211">
                  <c:v>130</c:v>
                </c:pt>
                <c:pt idx="3212">
                  <c:v>93</c:v>
                </c:pt>
                <c:pt idx="3213">
                  <c:v>110</c:v>
                </c:pt>
                <c:pt idx="3214">
                  <c:v>123</c:v>
                </c:pt>
                <c:pt idx="3215">
                  <c:v>120</c:v>
                </c:pt>
                <c:pt idx="3216">
                  <c:v>87</c:v>
                </c:pt>
                <c:pt idx="3217">
                  <c:v>123</c:v>
                </c:pt>
                <c:pt idx="3218">
                  <c:v>103</c:v>
                </c:pt>
                <c:pt idx="3219">
                  <c:v>91</c:v>
                </c:pt>
                <c:pt idx="3220">
                  <c:v>88</c:v>
                </c:pt>
                <c:pt idx="3221">
                  <c:v>126</c:v>
                </c:pt>
                <c:pt idx="3222">
                  <c:v>120</c:v>
                </c:pt>
                <c:pt idx="3223">
                  <c:v>116</c:v>
                </c:pt>
                <c:pt idx="3224">
                  <c:v>94</c:v>
                </c:pt>
                <c:pt idx="3225">
                  <c:v>85</c:v>
                </c:pt>
                <c:pt idx="3226">
                  <c:v>137</c:v>
                </c:pt>
                <c:pt idx="3227">
                  <c:v>114</c:v>
                </c:pt>
                <c:pt idx="3228">
                  <c:v>76</c:v>
                </c:pt>
                <c:pt idx="3229">
                  <c:v>119</c:v>
                </c:pt>
                <c:pt idx="3230">
                  <c:v>99</c:v>
                </c:pt>
                <c:pt idx="3231">
                  <c:v>79</c:v>
                </c:pt>
                <c:pt idx="3232">
                  <c:v>114</c:v>
                </c:pt>
                <c:pt idx="3233">
                  <c:v>91</c:v>
                </c:pt>
                <c:pt idx="3234">
                  <c:v>95</c:v>
                </c:pt>
                <c:pt idx="3235">
                  <c:v>103</c:v>
                </c:pt>
                <c:pt idx="3236">
                  <c:v>92</c:v>
                </c:pt>
                <c:pt idx="3237">
                  <c:v>124</c:v>
                </c:pt>
                <c:pt idx="3238">
                  <c:v>156</c:v>
                </c:pt>
                <c:pt idx="3239">
                  <c:v>84</c:v>
                </c:pt>
                <c:pt idx="3240">
                  <c:v>300</c:v>
                </c:pt>
                <c:pt idx="3241">
                  <c:v>120</c:v>
                </c:pt>
                <c:pt idx="3242">
                  <c:v>98</c:v>
                </c:pt>
                <c:pt idx="3243">
                  <c:v>121</c:v>
                </c:pt>
                <c:pt idx="3244">
                  <c:v>97</c:v>
                </c:pt>
                <c:pt idx="3245">
                  <c:v>86</c:v>
                </c:pt>
                <c:pt idx="3246">
                  <c:v>93</c:v>
                </c:pt>
                <c:pt idx="3247">
                  <c:v>45</c:v>
                </c:pt>
                <c:pt idx="3248">
                  <c:v>97</c:v>
                </c:pt>
                <c:pt idx="3249">
                  <c:v>102</c:v>
                </c:pt>
                <c:pt idx="3250">
                  <c:v>105</c:v>
                </c:pt>
                <c:pt idx="3251">
                  <c:v>103</c:v>
                </c:pt>
                <c:pt idx="3252">
                  <c:v>93</c:v>
                </c:pt>
                <c:pt idx="3253">
                  <c:v>76</c:v>
                </c:pt>
                <c:pt idx="3254">
                  <c:v>90</c:v>
                </c:pt>
                <c:pt idx="3255">
                  <c:v>122</c:v>
                </c:pt>
                <c:pt idx="3256">
                  <c:v>127</c:v>
                </c:pt>
                <c:pt idx="3257">
                  <c:v>84</c:v>
                </c:pt>
                <c:pt idx="3258">
                  <c:v>96</c:v>
                </c:pt>
                <c:pt idx="3259">
                  <c:v>97</c:v>
                </c:pt>
                <c:pt idx="3260">
                  <c:v>112</c:v>
                </c:pt>
                <c:pt idx="3261">
                  <c:v>125</c:v>
                </c:pt>
                <c:pt idx="3262">
                  <c:v>96</c:v>
                </c:pt>
                <c:pt idx="3263">
                  <c:v>98</c:v>
                </c:pt>
                <c:pt idx="3264">
                  <c:v>92</c:v>
                </c:pt>
                <c:pt idx="3265">
                  <c:v>103</c:v>
                </c:pt>
                <c:pt idx="3266">
                  <c:v>122</c:v>
                </c:pt>
                <c:pt idx="3267">
                  <c:v>101</c:v>
                </c:pt>
                <c:pt idx="3268">
                  <c:v>104</c:v>
                </c:pt>
                <c:pt idx="3269">
                  <c:v>101</c:v>
                </c:pt>
                <c:pt idx="3270">
                  <c:v>135</c:v>
                </c:pt>
                <c:pt idx="3271">
                  <c:v>119</c:v>
                </c:pt>
                <c:pt idx="3272">
                  <c:v>128</c:v>
                </c:pt>
                <c:pt idx="3273">
                  <c:v>107</c:v>
                </c:pt>
                <c:pt idx="3274">
                  <c:v>106</c:v>
                </c:pt>
                <c:pt idx="3275">
                  <c:v>126</c:v>
                </c:pt>
                <c:pt idx="3276">
                  <c:v>128</c:v>
                </c:pt>
                <c:pt idx="3277">
                  <c:v>127</c:v>
                </c:pt>
                <c:pt idx="3278">
                  <c:v>160</c:v>
                </c:pt>
                <c:pt idx="3279">
                  <c:v>126</c:v>
                </c:pt>
                <c:pt idx="3280">
                  <c:v>171</c:v>
                </c:pt>
                <c:pt idx="3281">
                  <c:v>150</c:v>
                </c:pt>
                <c:pt idx="3282">
                  <c:v>122</c:v>
                </c:pt>
                <c:pt idx="3283">
                  <c:v>178</c:v>
                </c:pt>
                <c:pt idx="3284">
                  <c:v>95</c:v>
                </c:pt>
                <c:pt idx="3285">
                  <c:v>117</c:v>
                </c:pt>
                <c:pt idx="3286">
                  <c:v>119</c:v>
                </c:pt>
                <c:pt idx="3287">
                  <c:v>174</c:v>
                </c:pt>
                <c:pt idx="3288">
                  <c:v>111</c:v>
                </c:pt>
                <c:pt idx="3289">
                  <c:v>101</c:v>
                </c:pt>
                <c:pt idx="3290">
                  <c:v>89</c:v>
                </c:pt>
                <c:pt idx="3291">
                  <c:v>113</c:v>
                </c:pt>
                <c:pt idx="3292">
                  <c:v>95</c:v>
                </c:pt>
                <c:pt idx="3293">
                  <c:v>112</c:v>
                </c:pt>
                <c:pt idx="3294">
                  <c:v>109</c:v>
                </c:pt>
                <c:pt idx="3295">
                  <c:v>108</c:v>
                </c:pt>
                <c:pt idx="3296">
                  <c:v>100</c:v>
                </c:pt>
                <c:pt idx="3297">
                  <c:v>90</c:v>
                </c:pt>
                <c:pt idx="3298">
                  <c:v>130</c:v>
                </c:pt>
                <c:pt idx="3299">
                  <c:v>94</c:v>
                </c:pt>
                <c:pt idx="3300">
                  <c:v>93</c:v>
                </c:pt>
                <c:pt idx="3301">
                  <c:v>80</c:v>
                </c:pt>
                <c:pt idx="3302">
                  <c:v>111</c:v>
                </c:pt>
                <c:pt idx="3303">
                  <c:v>142</c:v>
                </c:pt>
                <c:pt idx="3304">
                  <c:v>107</c:v>
                </c:pt>
                <c:pt idx="3305">
                  <c:v>91</c:v>
                </c:pt>
                <c:pt idx="3306">
                  <c:v>112</c:v>
                </c:pt>
                <c:pt idx="3307">
                  <c:v>82</c:v>
                </c:pt>
                <c:pt idx="3308">
                  <c:v>97</c:v>
                </c:pt>
                <c:pt idx="3309">
                  <c:v>128</c:v>
                </c:pt>
                <c:pt idx="3310">
                  <c:v>102</c:v>
                </c:pt>
                <c:pt idx="3311">
                  <c:v>93</c:v>
                </c:pt>
                <c:pt idx="3312">
                  <c:v>116</c:v>
                </c:pt>
                <c:pt idx="3313">
                  <c:v>138</c:v>
                </c:pt>
                <c:pt idx="3314">
                  <c:v>117</c:v>
                </c:pt>
                <c:pt idx="3315">
                  <c:v>93</c:v>
                </c:pt>
                <c:pt idx="3316">
                  <c:v>92</c:v>
                </c:pt>
                <c:pt idx="3317">
                  <c:v>110</c:v>
                </c:pt>
                <c:pt idx="3318">
                  <c:v>92</c:v>
                </c:pt>
                <c:pt idx="3319">
                  <c:v>104</c:v>
                </c:pt>
                <c:pt idx="3320">
                  <c:v>98</c:v>
                </c:pt>
                <c:pt idx="3321">
                  <c:v>89</c:v>
                </c:pt>
                <c:pt idx="3322">
                  <c:v>92</c:v>
                </c:pt>
                <c:pt idx="3323">
                  <c:v>140</c:v>
                </c:pt>
                <c:pt idx="3324">
                  <c:v>90</c:v>
                </c:pt>
                <c:pt idx="3325">
                  <c:v>129</c:v>
                </c:pt>
                <c:pt idx="3326">
                  <c:v>111</c:v>
                </c:pt>
                <c:pt idx="3327">
                  <c:v>79</c:v>
                </c:pt>
                <c:pt idx="3328">
                  <c:v>104</c:v>
                </c:pt>
                <c:pt idx="3329">
                  <c:v>101</c:v>
                </c:pt>
                <c:pt idx="3330">
                  <c:v>113</c:v>
                </c:pt>
                <c:pt idx="3331">
                  <c:v>92</c:v>
                </c:pt>
                <c:pt idx="3332">
                  <c:v>106</c:v>
                </c:pt>
                <c:pt idx="3333">
                  <c:v>98</c:v>
                </c:pt>
                <c:pt idx="3334">
                  <c:v>75</c:v>
                </c:pt>
                <c:pt idx="3335">
                  <c:v>104</c:v>
                </c:pt>
                <c:pt idx="3336">
                  <c:v>108</c:v>
                </c:pt>
                <c:pt idx="3337">
                  <c:v>99</c:v>
                </c:pt>
                <c:pt idx="3338">
                  <c:v>180</c:v>
                </c:pt>
                <c:pt idx="3339">
                  <c:v>109</c:v>
                </c:pt>
                <c:pt idx="3340">
                  <c:v>111</c:v>
                </c:pt>
                <c:pt idx="3341">
                  <c:v>93</c:v>
                </c:pt>
                <c:pt idx="3342">
                  <c:v>99</c:v>
                </c:pt>
                <c:pt idx="3343">
                  <c:v>98</c:v>
                </c:pt>
                <c:pt idx="3344">
                  <c:v>95</c:v>
                </c:pt>
                <c:pt idx="3345">
                  <c:v>107</c:v>
                </c:pt>
                <c:pt idx="3346">
                  <c:v>102</c:v>
                </c:pt>
                <c:pt idx="3347">
                  <c:v>97</c:v>
                </c:pt>
                <c:pt idx="3348">
                  <c:v>124</c:v>
                </c:pt>
                <c:pt idx="3349">
                  <c:v>97</c:v>
                </c:pt>
                <c:pt idx="3350">
                  <c:v>124</c:v>
                </c:pt>
                <c:pt idx="3351">
                  <c:v>96</c:v>
                </c:pt>
                <c:pt idx="3352">
                  <c:v>114</c:v>
                </c:pt>
                <c:pt idx="3353">
                  <c:v>90</c:v>
                </c:pt>
                <c:pt idx="3354">
                  <c:v>104</c:v>
                </c:pt>
                <c:pt idx="3355">
                  <c:v>102</c:v>
                </c:pt>
                <c:pt idx="3356">
                  <c:v>93</c:v>
                </c:pt>
                <c:pt idx="3357">
                  <c:v>90</c:v>
                </c:pt>
                <c:pt idx="3358">
                  <c:v>106</c:v>
                </c:pt>
                <c:pt idx="3359">
                  <c:v>99</c:v>
                </c:pt>
                <c:pt idx="3360">
                  <c:v>115</c:v>
                </c:pt>
                <c:pt idx="3361">
                  <c:v>89</c:v>
                </c:pt>
                <c:pt idx="3362">
                  <c:v>101</c:v>
                </c:pt>
                <c:pt idx="3363">
                  <c:v>92</c:v>
                </c:pt>
                <c:pt idx="3364">
                  <c:v>94</c:v>
                </c:pt>
                <c:pt idx="3365">
                  <c:v>100</c:v>
                </c:pt>
                <c:pt idx="3366">
                  <c:v>106</c:v>
                </c:pt>
                <c:pt idx="3367">
                  <c:v>109</c:v>
                </c:pt>
                <c:pt idx="3368">
                  <c:v>105</c:v>
                </c:pt>
                <c:pt idx="3369">
                  <c:v>102</c:v>
                </c:pt>
                <c:pt idx="3370">
                  <c:v>97</c:v>
                </c:pt>
                <c:pt idx="3371">
                  <c:v>118</c:v>
                </c:pt>
                <c:pt idx="3372">
                  <c:v>92</c:v>
                </c:pt>
                <c:pt idx="3373">
                  <c:v>112</c:v>
                </c:pt>
                <c:pt idx="3374">
                  <c:v>103</c:v>
                </c:pt>
                <c:pt idx="3375">
                  <c:v>93</c:v>
                </c:pt>
                <c:pt idx="3376">
                  <c:v>101</c:v>
                </c:pt>
                <c:pt idx="3377">
                  <c:v>115</c:v>
                </c:pt>
                <c:pt idx="3378">
                  <c:v>113</c:v>
                </c:pt>
                <c:pt idx="3379">
                  <c:v>95</c:v>
                </c:pt>
                <c:pt idx="3380">
                  <c:v>153</c:v>
                </c:pt>
                <c:pt idx="3381">
                  <c:v>89</c:v>
                </c:pt>
                <c:pt idx="3382">
                  <c:v>92</c:v>
                </c:pt>
                <c:pt idx="3383">
                  <c:v>107</c:v>
                </c:pt>
                <c:pt idx="3384">
                  <c:v>118</c:v>
                </c:pt>
                <c:pt idx="3385">
                  <c:v>97</c:v>
                </c:pt>
                <c:pt idx="3386">
                  <c:v>156</c:v>
                </c:pt>
                <c:pt idx="3387">
                  <c:v>100</c:v>
                </c:pt>
                <c:pt idx="3388">
                  <c:v>96</c:v>
                </c:pt>
                <c:pt idx="3389">
                  <c:v>104</c:v>
                </c:pt>
                <c:pt idx="3390">
                  <c:v>120</c:v>
                </c:pt>
                <c:pt idx="3391">
                  <c:v>175</c:v>
                </c:pt>
                <c:pt idx="3392">
                  <c:v>95</c:v>
                </c:pt>
                <c:pt idx="3393">
                  <c:v>95</c:v>
                </c:pt>
                <c:pt idx="3394">
                  <c:v>121</c:v>
                </c:pt>
                <c:pt idx="3395">
                  <c:v>110</c:v>
                </c:pt>
                <c:pt idx="3396">
                  <c:v>96</c:v>
                </c:pt>
                <c:pt idx="3397">
                  <c:v>121</c:v>
                </c:pt>
                <c:pt idx="3398">
                  <c:v>95</c:v>
                </c:pt>
                <c:pt idx="3399">
                  <c:v>112</c:v>
                </c:pt>
                <c:pt idx="3400">
                  <c:v>112</c:v>
                </c:pt>
                <c:pt idx="3401">
                  <c:v>143</c:v>
                </c:pt>
                <c:pt idx="3402">
                  <c:v>93</c:v>
                </c:pt>
                <c:pt idx="3403">
                  <c:v>110</c:v>
                </c:pt>
                <c:pt idx="3404">
                  <c:v>104</c:v>
                </c:pt>
                <c:pt idx="3405">
                  <c:v>115</c:v>
                </c:pt>
                <c:pt idx="3406">
                  <c:v>119</c:v>
                </c:pt>
                <c:pt idx="3407">
                  <c:v>125</c:v>
                </c:pt>
                <c:pt idx="3408">
                  <c:v>96</c:v>
                </c:pt>
                <c:pt idx="3409">
                  <c:v>100</c:v>
                </c:pt>
                <c:pt idx="3410">
                  <c:v>46</c:v>
                </c:pt>
                <c:pt idx="3411">
                  <c:v>89</c:v>
                </c:pt>
                <c:pt idx="3412">
                  <c:v>92</c:v>
                </c:pt>
                <c:pt idx="3413">
                  <c:v>109</c:v>
                </c:pt>
                <c:pt idx="3414">
                  <c:v>103</c:v>
                </c:pt>
                <c:pt idx="3415">
                  <c:v>95</c:v>
                </c:pt>
                <c:pt idx="3416">
                  <c:v>143</c:v>
                </c:pt>
                <c:pt idx="3417">
                  <c:v>105</c:v>
                </c:pt>
                <c:pt idx="3418">
                  <c:v>79</c:v>
                </c:pt>
                <c:pt idx="3419">
                  <c:v>106</c:v>
                </c:pt>
                <c:pt idx="3420">
                  <c:v>100</c:v>
                </c:pt>
                <c:pt idx="3421">
                  <c:v>103</c:v>
                </c:pt>
                <c:pt idx="3422">
                  <c:v>116</c:v>
                </c:pt>
                <c:pt idx="3423">
                  <c:v>99</c:v>
                </c:pt>
                <c:pt idx="3424">
                  <c:v>164</c:v>
                </c:pt>
                <c:pt idx="3425">
                  <c:v>96</c:v>
                </c:pt>
                <c:pt idx="3426">
                  <c:v>122</c:v>
                </c:pt>
                <c:pt idx="3427">
                  <c:v>94</c:v>
                </c:pt>
                <c:pt idx="3428">
                  <c:v>93</c:v>
                </c:pt>
                <c:pt idx="3429">
                  <c:v>96</c:v>
                </c:pt>
                <c:pt idx="3430">
                  <c:v>113</c:v>
                </c:pt>
                <c:pt idx="3431">
                  <c:v>192</c:v>
                </c:pt>
                <c:pt idx="3432">
                  <c:v>99</c:v>
                </c:pt>
                <c:pt idx="3433">
                  <c:v>91</c:v>
                </c:pt>
                <c:pt idx="3434">
                  <c:v>100</c:v>
                </c:pt>
                <c:pt idx="3435">
                  <c:v>105</c:v>
                </c:pt>
                <c:pt idx="3436">
                  <c:v>99</c:v>
                </c:pt>
                <c:pt idx="3437">
                  <c:v>112</c:v>
                </c:pt>
                <c:pt idx="3438">
                  <c:v>100</c:v>
                </c:pt>
                <c:pt idx="3439">
                  <c:v>99</c:v>
                </c:pt>
                <c:pt idx="3440">
                  <c:v>100</c:v>
                </c:pt>
                <c:pt idx="3441">
                  <c:v>125</c:v>
                </c:pt>
                <c:pt idx="3442">
                  <c:v>107</c:v>
                </c:pt>
                <c:pt idx="3443">
                  <c:v>107</c:v>
                </c:pt>
                <c:pt idx="3444">
                  <c:v>97</c:v>
                </c:pt>
                <c:pt idx="3445">
                  <c:v>105</c:v>
                </c:pt>
                <c:pt idx="3446">
                  <c:v>95</c:v>
                </c:pt>
                <c:pt idx="3447">
                  <c:v>106</c:v>
                </c:pt>
                <c:pt idx="3448">
                  <c:v>93</c:v>
                </c:pt>
                <c:pt idx="3449">
                  <c:v>103</c:v>
                </c:pt>
                <c:pt idx="3450">
                  <c:v>96</c:v>
                </c:pt>
                <c:pt idx="3451">
                  <c:v>103</c:v>
                </c:pt>
                <c:pt idx="3452">
                  <c:v>108</c:v>
                </c:pt>
                <c:pt idx="3453">
                  <c:v>177</c:v>
                </c:pt>
                <c:pt idx="3454">
                  <c:v>118</c:v>
                </c:pt>
                <c:pt idx="3455">
                  <c:v>97</c:v>
                </c:pt>
                <c:pt idx="3456">
                  <c:v>102</c:v>
                </c:pt>
                <c:pt idx="3457">
                  <c:v>92</c:v>
                </c:pt>
                <c:pt idx="3458">
                  <c:v>88</c:v>
                </c:pt>
                <c:pt idx="3459">
                  <c:v>80</c:v>
                </c:pt>
                <c:pt idx="3460">
                  <c:v>45</c:v>
                </c:pt>
                <c:pt idx="3461">
                  <c:v>115</c:v>
                </c:pt>
                <c:pt idx="3462">
                  <c:v>97</c:v>
                </c:pt>
                <c:pt idx="3463">
                  <c:v>102</c:v>
                </c:pt>
                <c:pt idx="3464">
                  <c:v>111</c:v>
                </c:pt>
                <c:pt idx="3465">
                  <c:v>96</c:v>
                </c:pt>
                <c:pt idx="3466">
                  <c:v>94</c:v>
                </c:pt>
                <c:pt idx="3467">
                  <c:v>125</c:v>
                </c:pt>
                <c:pt idx="3468">
                  <c:v>108</c:v>
                </c:pt>
                <c:pt idx="3469">
                  <c:v>101</c:v>
                </c:pt>
                <c:pt idx="3470">
                  <c:v>101</c:v>
                </c:pt>
                <c:pt idx="3471">
                  <c:v>139</c:v>
                </c:pt>
                <c:pt idx="3472">
                  <c:v>125</c:v>
                </c:pt>
                <c:pt idx="3473">
                  <c:v>88</c:v>
                </c:pt>
                <c:pt idx="3474">
                  <c:v>115</c:v>
                </c:pt>
                <c:pt idx="3475">
                  <c:v>99</c:v>
                </c:pt>
                <c:pt idx="3476">
                  <c:v>88</c:v>
                </c:pt>
                <c:pt idx="3477">
                  <c:v>112</c:v>
                </c:pt>
                <c:pt idx="3478">
                  <c:v>108</c:v>
                </c:pt>
                <c:pt idx="3479">
                  <c:v>107</c:v>
                </c:pt>
                <c:pt idx="3480">
                  <c:v>104</c:v>
                </c:pt>
                <c:pt idx="3481">
                  <c:v>108</c:v>
                </c:pt>
                <c:pt idx="3482">
                  <c:v>102</c:v>
                </c:pt>
                <c:pt idx="3483">
                  <c:v>88</c:v>
                </c:pt>
                <c:pt idx="3484">
                  <c:v>115</c:v>
                </c:pt>
                <c:pt idx="3485">
                  <c:v>91</c:v>
                </c:pt>
                <c:pt idx="3486">
                  <c:v>141</c:v>
                </c:pt>
                <c:pt idx="3487">
                  <c:v>101</c:v>
                </c:pt>
                <c:pt idx="3488">
                  <c:v>105</c:v>
                </c:pt>
                <c:pt idx="3489">
                  <c:v>100</c:v>
                </c:pt>
                <c:pt idx="3490">
                  <c:v>116</c:v>
                </c:pt>
                <c:pt idx="3491">
                  <c:v>97</c:v>
                </c:pt>
                <c:pt idx="3492">
                  <c:v>106</c:v>
                </c:pt>
                <c:pt idx="3493">
                  <c:v>105</c:v>
                </c:pt>
                <c:pt idx="3494">
                  <c:v>102</c:v>
                </c:pt>
                <c:pt idx="3495">
                  <c:v>122</c:v>
                </c:pt>
                <c:pt idx="3496">
                  <c:v>107</c:v>
                </c:pt>
                <c:pt idx="3497">
                  <c:v>121</c:v>
                </c:pt>
                <c:pt idx="3498">
                  <c:v>98</c:v>
                </c:pt>
                <c:pt idx="3499">
                  <c:v>108</c:v>
                </c:pt>
                <c:pt idx="3500">
                  <c:v>123</c:v>
                </c:pt>
                <c:pt idx="3501">
                  <c:v>110</c:v>
                </c:pt>
                <c:pt idx="3502">
                  <c:v>120</c:v>
                </c:pt>
                <c:pt idx="3503">
                  <c:v>122</c:v>
                </c:pt>
                <c:pt idx="3504">
                  <c:v>110</c:v>
                </c:pt>
                <c:pt idx="3505">
                  <c:v>139</c:v>
                </c:pt>
                <c:pt idx="3506">
                  <c:v>124</c:v>
                </c:pt>
                <c:pt idx="3507">
                  <c:v>120</c:v>
                </c:pt>
                <c:pt idx="3508">
                  <c:v>152</c:v>
                </c:pt>
                <c:pt idx="3509">
                  <c:v>98</c:v>
                </c:pt>
                <c:pt idx="3510">
                  <c:v>106</c:v>
                </c:pt>
                <c:pt idx="3511">
                  <c:v>106</c:v>
                </c:pt>
                <c:pt idx="3512">
                  <c:v>106</c:v>
                </c:pt>
                <c:pt idx="3513">
                  <c:v>89</c:v>
                </c:pt>
                <c:pt idx="3514">
                  <c:v>94</c:v>
                </c:pt>
                <c:pt idx="3515">
                  <c:v>109</c:v>
                </c:pt>
                <c:pt idx="3516">
                  <c:v>144</c:v>
                </c:pt>
                <c:pt idx="3517">
                  <c:v>90</c:v>
                </c:pt>
                <c:pt idx="3518">
                  <c:v>106</c:v>
                </c:pt>
                <c:pt idx="3519">
                  <c:v>121</c:v>
                </c:pt>
                <c:pt idx="3520">
                  <c:v>89</c:v>
                </c:pt>
                <c:pt idx="3521">
                  <c:v>86</c:v>
                </c:pt>
                <c:pt idx="3522">
                  <c:v>91</c:v>
                </c:pt>
                <c:pt idx="3523">
                  <c:v>104</c:v>
                </c:pt>
                <c:pt idx="3524">
                  <c:v>99</c:v>
                </c:pt>
                <c:pt idx="3525">
                  <c:v>98</c:v>
                </c:pt>
                <c:pt idx="3526">
                  <c:v>121</c:v>
                </c:pt>
                <c:pt idx="3527">
                  <c:v>96</c:v>
                </c:pt>
                <c:pt idx="3528">
                  <c:v>99</c:v>
                </c:pt>
                <c:pt idx="3529">
                  <c:v>42</c:v>
                </c:pt>
                <c:pt idx="3530">
                  <c:v>122</c:v>
                </c:pt>
                <c:pt idx="3531">
                  <c:v>101</c:v>
                </c:pt>
                <c:pt idx="3532">
                  <c:v>102</c:v>
                </c:pt>
                <c:pt idx="3533">
                  <c:v>84</c:v>
                </c:pt>
                <c:pt idx="3534">
                  <c:v>104</c:v>
                </c:pt>
                <c:pt idx="3535">
                  <c:v>96</c:v>
                </c:pt>
                <c:pt idx="3536">
                  <c:v>94</c:v>
                </c:pt>
                <c:pt idx="3537">
                  <c:v>90</c:v>
                </c:pt>
                <c:pt idx="3538">
                  <c:v>97</c:v>
                </c:pt>
                <c:pt idx="3539">
                  <c:v>90</c:v>
                </c:pt>
                <c:pt idx="3540">
                  <c:v>106</c:v>
                </c:pt>
                <c:pt idx="3541">
                  <c:v>96</c:v>
                </c:pt>
                <c:pt idx="3542">
                  <c:v>95</c:v>
                </c:pt>
                <c:pt idx="3543">
                  <c:v>99</c:v>
                </c:pt>
                <c:pt idx="3544">
                  <c:v>93</c:v>
                </c:pt>
                <c:pt idx="3545">
                  <c:v>99</c:v>
                </c:pt>
                <c:pt idx="3546">
                  <c:v>95</c:v>
                </c:pt>
                <c:pt idx="3547">
                  <c:v>84</c:v>
                </c:pt>
                <c:pt idx="3548">
                  <c:v>144</c:v>
                </c:pt>
                <c:pt idx="3549">
                  <c:v>99</c:v>
                </c:pt>
                <c:pt idx="3550">
                  <c:v>110</c:v>
                </c:pt>
                <c:pt idx="3551">
                  <c:v>97</c:v>
                </c:pt>
                <c:pt idx="3552">
                  <c:v>107</c:v>
                </c:pt>
                <c:pt idx="3553">
                  <c:v>90</c:v>
                </c:pt>
                <c:pt idx="3554">
                  <c:v>104</c:v>
                </c:pt>
                <c:pt idx="3555">
                  <c:v>96</c:v>
                </c:pt>
                <c:pt idx="3556">
                  <c:v>104</c:v>
                </c:pt>
                <c:pt idx="3557">
                  <c:v>97</c:v>
                </c:pt>
                <c:pt idx="3558">
                  <c:v>107</c:v>
                </c:pt>
                <c:pt idx="3559">
                  <c:v>117</c:v>
                </c:pt>
                <c:pt idx="3560">
                  <c:v>85</c:v>
                </c:pt>
                <c:pt idx="3561">
                  <c:v>152</c:v>
                </c:pt>
                <c:pt idx="3562">
                  <c:v>85</c:v>
                </c:pt>
                <c:pt idx="3563">
                  <c:v>76</c:v>
                </c:pt>
                <c:pt idx="3564">
                  <c:v>87</c:v>
                </c:pt>
                <c:pt idx="3565">
                  <c:v>95</c:v>
                </c:pt>
                <c:pt idx="3566">
                  <c:v>101</c:v>
                </c:pt>
                <c:pt idx="3567">
                  <c:v>90</c:v>
                </c:pt>
                <c:pt idx="3568">
                  <c:v>89</c:v>
                </c:pt>
                <c:pt idx="3569">
                  <c:v>111</c:v>
                </c:pt>
                <c:pt idx="3570">
                  <c:v>86</c:v>
                </c:pt>
                <c:pt idx="3571">
                  <c:v>115</c:v>
                </c:pt>
                <c:pt idx="3572">
                  <c:v>103</c:v>
                </c:pt>
                <c:pt idx="3573">
                  <c:v>90</c:v>
                </c:pt>
                <c:pt idx="3574">
                  <c:v>133</c:v>
                </c:pt>
                <c:pt idx="3575">
                  <c:v>88</c:v>
                </c:pt>
                <c:pt idx="3576">
                  <c:v>111</c:v>
                </c:pt>
                <c:pt idx="3577">
                  <c:v>94</c:v>
                </c:pt>
                <c:pt idx="3578">
                  <c:v>112</c:v>
                </c:pt>
                <c:pt idx="3579">
                  <c:v>141</c:v>
                </c:pt>
                <c:pt idx="3580">
                  <c:v>95</c:v>
                </c:pt>
                <c:pt idx="3581">
                  <c:v>141</c:v>
                </c:pt>
                <c:pt idx="3582">
                  <c:v>85</c:v>
                </c:pt>
                <c:pt idx="3583">
                  <c:v>105</c:v>
                </c:pt>
                <c:pt idx="3584">
                  <c:v>129</c:v>
                </c:pt>
                <c:pt idx="3585">
                  <c:v>125</c:v>
                </c:pt>
                <c:pt idx="3586">
                  <c:v>116</c:v>
                </c:pt>
                <c:pt idx="3587">
                  <c:v>105</c:v>
                </c:pt>
                <c:pt idx="3588">
                  <c:v>90</c:v>
                </c:pt>
                <c:pt idx="3589">
                  <c:v>105</c:v>
                </c:pt>
                <c:pt idx="3590">
                  <c:v>111</c:v>
                </c:pt>
                <c:pt idx="3591">
                  <c:v>91</c:v>
                </c:pt>
                <c:pt idx="3592">
                  <c:v>95</c:v>
                </c:pt>
                <c:pt idx="3593">
                  <c:v>97</c:v>
                </c:pt>
                <c:pt idx="3594">
                  <c:v>92</c:v>
                </c:pt>
                <c:pt idx="3595">
                  <c:v>104</c:v>
                </c:pt>
                <c:pt idx="3596">
                  <c:v>120</c:v>
                </c:pt>
                <c:pt idx="3597">
                  <c:v>99</c:v>
                </c:pt>
                <c:pt idx="3598">
                  <c:v>93</c:v>
                </c:pt>
                <c:pt idx="3599">
                  <c:v>99</c:v>
                </c:pt>
                <c:pt idx="3600">
                  <c:v>99</c:v>
                </c:pt>
                <c:pt idx="3601">
                  <c:v>157</c:v>
                </c:pt>
                <c:pt idx="3602">
                  <c:v>90</c:v>
                </c:pt>
                <c:pt idx="3603">
                  <c:v>96</c:v>
                </c:pt>
                <c:pt idx="3604">
                  <c:v>96</c:v>
                </c:pt>
                <c:pt idx="3605">
                  <c:v>90</c:v>
                </c:pt>
                <c:pt idx="3606">
                  <c:v>100</c:v>
                </c:pt>
                <c:pt idx="3607">
                  <c:v>94</c:v>
                </c:pt>
                <c:pt idx="3608">
                  <c:v>98</c:v>
                </c:pt>
                <c:pt idx="3609">
                  <c:v>129</c:v>
                </c:pt>
                <c:pt idx="3610">
                  <c:v>103</c:v>
                </c:pt>
                <c:pt idx="3611">
                  <c:v>128</c:v>
                </c:pt>
                <c:pt idx="3612">
                  <c:v>106</c:v>
                </c:pt>
                <c:pt idx="3613">
                  <c:v>95</c:v>
                </c:pt>
                <c:pt idx="3614">
                  <c:v>104</c:v>
                </c:pt>
                <c:pt idx="3615">
                  <c:v>87</c:v>
                </c:pt>
                <c:pt idx="3616">
                  <c:v>81</c:v>
                </c:pt>
                <c:pt idx="3617">
                  <c:v>94</c:v>
                </c:pt>
                <c:pt idx="3618">
                  <c:v>89</c:v>
                </c:pt>
                <c:pt idx="3619">
                  <c:v>88</c:v>
                </c:pt>
                <c:pt idx="3620">
                  <c:v>108</c:v>
                </c:pt>
                <c:pt idx="3621">
                  <c:v>115</c:v>
                </c:pt>
                <c:pt idx="3622">
                  <c:v>96</c:v>
                </c:pt>
                <c:pt idx="3623">
                  <c:v>135</c:v>
                </c:pt>
                <c:pt idx="3624">
                  <c:v>113</c:v>
                </c:pt>
                <c:pt idx="3625">
                  <c:v>93</c:v>
                </c:pt>
                <c:pt idx="3626">
                  <c:v>109</c:v>
                </c:pt>
                <c:pt idx="3627">
                  <c:v>127</c:v>
                </c:pt>
                <c:pt idx="3628">
                  <c:v>101</c:v>
                </c:pt>
                <c:pt idx="3629">
                  <c:v>124</c:v>
                </c:pt>
                <c:pt idx="3630">
                  <c:v>117</c:v>
                </c:pt>
                <c:pt idx="3631">
                  <c:v>83</c:v>
                </c:pt>
                <c:pt idx="3632">
                  <c:v>113</c:v>
                </c:pt>
                <c:pt idx="3633">
                  <c:v>104</c:v>
                </c:pt>
                <c:pt idx="3634">
                  <c:v>97</c:v>
                </c:pt>
                <c:pt idx="3635">
                  <c:v>110</c:v>
                </c:pt>
                <c:pt idx="3636">
                  <c:v>103</c:v>
                </c:pt>
                <c:pt idx="3637">
                  <c:v>94</c:v>
                </c:pt>
                <c:pt idx="3638">
                  <c:v>102</c:v>
                </c:pt>
                <c:pt idx="3639">
                  <c:v>77</c:v>
                </c:pt>
                <c:pt idx="3640">
                  <c:v>134</c:v>
                </c:pt>
                <c:pt idx="3641">
                  <c:v>129</c:v>
                </c:pt>
                <c:pt idx="3642">
                  <c:v>90</c:v>
                </c:pt>
                <c:pt idx="3643">
                  <c:v>134</c:v>
                </c:pt>
                <c:pt idx="3644">
                  <c:v>104</c:v>
                </c:pt>
                <c:pt idx="3645">
                  <c:v>95</c:v>
                </c:pt>
                <c:pt idx="3646">
                  <c:v>93</c:v>
                </c:pt>
                <c:pt idx="3647">
                  <c:v>106</c:v>
                </c:pt>
                <c:pt idx="3648">
                  <c:v>109</c:v>
                </c:pt>
                <c:pt idx="3649">
                  <c:v>101</c:v>
                </c:pt>
                <c:pt idx="3650">
                  <c:v>139</c:v>
                </c:pt>
                <c:pt idx="3651">
                  <c:v>99</c:v>
                </c:pt>
                <c:pt idx="3652">
                  <c:v>100</c:v>
                </c:pt>
                <c:pt idx="3653">
                  <c:v>95</c:v>
                </c:pt>
                <c:pt idx="3654">
                  <c:v>94</c:v>
                </c:pt>
                <c:pt idx="3655">
                  <c:v>93</c:v>
                </c:pt>
                <c:pt idx="3656">
                  <c:v>106</c:v>
                </c:pt>
                <c:pt idx="3657">
                  <c:v>99</c:v>
                </c:pt>
                <c:pt idx="3658">
                  <c:v>82</c:v>
                </c:pt>
                <c:pt idx="3659">
                  <c:v>135</c:v>
                </c:pt>
                <c:pt idx="3660">
                  <c:v>88</c:v>
                </c:pt>
                <c:pt idx="3661">
                  <c:v>89</c:v>
                </c:pt>
                <c:pt idx="3662">
                  <c:v>110</c:v>
                </c:pt>
                <c:pt idx="3663">
                  <c:v>107</c:v>
                </c:pt>
                <c:pt idx="3664">
                  <c:v>86</c:v>
                </c:pt>
                <c:pt idx="3665">
                  <c:v>91</c:v>
                </c:pt>
                <c:pt idx="3666">
                  <c:v>103</c:v>
                </c:pt>
                <c:pt idx="3667">
                  <c:v>90</c:v>
                </c:pt>
                <c:pt idx="3668">
                  <c:v>141</c:v>
                </c:pt>
                <c:pt idx="3669">
                  <c:v>92</c:v>
                </c:pt>
                <c:pt idx="3670">
                  <c:v>99</c:v>
                </c:pt>
                <c:pt idx="3671">
                  <c:v>79</c:v>
                </c:pt>
                <c:pt idx="3672">
                  <c:v>96</c:v>
                </c:pt>
                <c:pt idx="3673">
                  <c:v>82</c:v>
                </c:pt>
                <c:pt idx="3674">
                  <c:v>92</c:v>
                </c:pt>
                <c:pt idx="3675">
                  <c:v>112</c:v>
                </c:pt>
                <c:pt idx="3676">
                  <c:v>106</c:v>
                </c:pt>
                <c:pt idx="3677">
                  <c:v>90</c:v>
                </c:pt>
                <c:pt idx="3678">
                  <c:v>126</c:v>
                </c:pt>
                <c:pt idx="3679">
                  <c:v>150</c:v>
                </c:pt>
                <c:pt idx="3680">
                  <c:v>90</c:v>
                </c:pt>
                <c:pt idx="3681">
                  <c:v>91</c:v>
                </c:pt>
                <c:pt idx="3682">
                  <c:v>145</c:v>
                </c:pt>
                <c:pt idx="3683">
                  <c:v>95</c:v>
                </c:pt>
                <c:pt idx="3684">
                  <c:v>97</c:v>
                </c:pt>
                <c:pt idx="3685">
                  <c:v>90</c:v>
                </c:pt>
                <c:pt idx="3686">
                  <c:v>41</c:v>
                </c:pt>
                <c:pt idx="3687">
                  <c:v>112</c:v>
                </c:pt>
                <c:pt idx="3688">
                  <c:v>122</c:v>
                </c:pt>
                <c:pt idx="3689">
                  <c:v>110</c:v>
                </c:pt>
                <c:pt idx="3690">
                  <c:v>87</c:v>
                </c:pt>
                <c:pt idx="3691">
                  <c:v>108</c:v>
                </c:pt>
                <c:pt idx="3692">
                  <c:v>121</c:v>
                </c:pt>
                <c:pt idx="3693">
                  <c:v>97</c:v>
                </c:pt>
                <c:pt idx="3694">
                  <c:v>116</c:v>
                </c:pt>
                <c:pt idx="3695">
                  <c:v>94</c:v>
                </c:pt>
                <c:pt idx="3696">
                  <c:v>103</c:v>
                </c:pt>
                <c:pt idx="3697">
                  <c:v>112</c:v>
                </c:pt>
                <c:pt idx="3698">
                  <c:v>91</c:v>
                </c:pt>
                <c:pt idx="3699">
                  <c:v>98</c:v>
                </c:pt>
                <c:pt idx="3700">
                  <c:v>95</c:v>
                </c:pt>
                <c:pt idx="3701">
                  <c:v>88</c:v>
                </c:pt>
                <c:pt idx="3702">
                  <c:v>99</c:v>
                </c:pt>
                <c:pt idx="3703">
                  <c:v>91</c:v>
                </c:pt>
                <c:pt idx="3704">
                  <c:v>97</c:v>
                </c:pt>
                <c:pt idx="3705">
                  <c:v>136</c:v>
                </c:pt>
                <c:pt idx="3706">
                  <c:v>118</c:v>
                </c:pt>
                <c:pt idx="3707">
                  <c:v>94</c:v>
                </c:pt>
                <c:pt idx="3708">
                  <c:v>89</c:v>
                </c:pt>
                <c:pt idx="3709">
                  <c:v>90</c:v>
                </c:pt>
                <c:pt idx="3710">
                  <c:v>95</c:v>
                </c:pt>
                <c:pt idx="3711">
                  <c:v>90</c:v>
                </c:pt>
                <c:pt idx="3712">
                  <c:v>95</c:v>
                </c:pt>
                <c:pt idx="3713">
                  <c:v>94</c:v>
                </c:pt>
                <c:pt idx="3714">
                  <c:v>90</c:v>
                </c:pt>
                <c:pt idx="3715">
                  <c:v>103</c:v>
                </c:pt>
                <c:pt idx="3716">
                  <c:v>91</c:v>
                </c:pt>
                <c:pt idx="3717">
                  <c:v>102</c:v>
                </c:pt>
                <c:pt idx="3718">
                  <c:v>92</c:v>
                </c:pt>
                <c:pt idx="3719">
                  <c:v>87</c:v>
                </c:pt>
                <c:pt idx="3720">
                  <c:v>80</c:v>
                </c:pt>
                <c:pt idx="3721">
                  <c:v>105</c:v>
                </c:pt>
                <c:pt idx="3722">
                  <c:v>67</c:v>
                </c:pt>
                <c:pt idx="3723">
                  <c:v>95</c:v>
                </c:pt>
                <c:pt idx="3724">
                  <c:v>94</c:v>
                </c:pt>
                <c:pt idx="3725">
                  <c:v>109</c:v>
                </c:pt>
                <c:pt idx="3726">
                  <c:v>130</c:v>
                </c:pt>
                <c:pt idx="3727">
                  <c:v>88</c:v>
                </c:pt>
                <c:pt idx="3728">
                  <c:v>97</c:v>
                </c:pt>
                <c:pt idx="3729">
                  <c:v>113</c:v>
                </c:pt>
                <c:pt idx="3730">
                  <c:v>99</c:v>
                </c:pt>
                <c:pt idx="3731">
                  <c:v>148</c:v>
                </c:pt>
                <c:pt idx="3732">
                  <c:v>107</c:v>
                </c:pt>
                <c:pt idx="3733">
                  <c:v>93</c:v>
                </c:pt>
                <c:pt idx="3734">
                  <c:v>94</c:v>
                </c:pt>
                <c:pt idx="3735">
                  <c:v>121</c:v>
                </c:pt>
                <c:pt idx="3736">
                  <c:v>118</c:v>
                </c:pt>
                <c:pt idx="3737">
                  <c:v>98</c:v>
                </c:pt>
                <c:pt idx="3738">
                  <c:v>82</c:v>
                </c:pt>
                <c:pt idx="3739">
                  <c:v>101</c:v>
                </c:pt>
                <c:pt idx="3740">
                  <c:v>106</c:v>
                </c:pt>
                <c:pt idx="3741">
                  <c:v>90</c:v>
                </c:pt>
                <c:pt idx="3742">
                  <c:v>79</c:v>
                </c:pt>
                <c:pt idx="3743">
                  <c:v>87</c:v>
                </c:pt>
                <c:pt idx="3744">
                  <c:v>105</c:v>
                </c:pt>
                <c:pt idx="3745">
                  <c:v>89</c:v>
                </c:pt>
                <c:pt idx="3746">
                  <c:v>100</c:v>
                </c:pt>
                <c:pt idx="3747">
                  <c:v>92</c:v>
                </c:pt>
                <c:pt idx="3748">
                  <c:v>97</c:v>
                </c:pt>
                <c:pt idx="3749">
                  <c:v>100</c:v>
                </c:pt>
                <c:pt idx="3750">
                  <c:v>96</c:v>
                </c:pt>
                <c:pt idx="3751">
                  <c:v>104</c:v>
                </c:pt>
                <c:pt idx="3752">
                  <c:v>117</c:v>
                </c:pt>
                <c:pt idx="3753">
                  <c:v>90</c:v>
                </c:pt>
                <c:pt idx="3754">
                  <c:v>115</c:v>
                </c:pt>
                <c:pt idx="3755">
                  <c:v>108</c:v>
                </c:pt>
                <c:pt idx="3756">
                  <c:v>109</c:v>
                </c:pt>
                <c:pt idx="3757">
                  <c:v>102</c:v>
                </c:pt>
                <c:pt idx="3758">
                  <c:v>100</c:v>
                </c:pt>
                <c:pt idx="3759">
                  <c:v>115</c:v>
                </c:pt>
                <c:pt idx="3760">
                  <c:v>122</c:v>
                </c:pt>
                <c:pt idx="3761">
                  <c:v>98</c:v>
                </c:pt>
                <c:pt idx="3762">
                  <c:v>133</c:v>
                </c:pt>
                <c:pt idx="3763">
                  <c:v>105</c:v>
                </c:pt>
                <c:pt idx="3764">
                  <c:v>122</c:v>
                </c:pt>
                <c:pt idx="3765">
                  <c:v>106</c:v>
                </c:pt>
                <c:pt idx="3766">
                  <c:v>98</c:v>
                </c:pt>
                <c:pt idx="3767">
                  <c:v>112</c:v>
                </c:pt>
                <c:pt idx="3768">
                  <c:v>120</c:v>
                </c:pt>
                <c:pt idx="3769">
                  <c:v>99</c:v>
                </c:pt>
                <c:pt idx="3770">
                  <c:v>110</c:v>
                </c:pt>
                <c:pt idx="3771">
                  <c:v>102</c:v>
                </c:pt>
                <c:pt idx="3772">
                  <c:v>109</c:v>
                </c:pt>
                <c:pt idx="3773">
                  <c:v>104</c:v>
                </c:pt>
                <c:pt idx="3774">
                  <c:v>134</c:v>
                </c:pt>
                <c:pt idx="3775">
                  <c:v>133</c:v>
                </c:pt>
                <c:pt idx="3776">
                  <c:v>85</c:v>
                </c:pt>
                <c:pt idx="3777">
                  <c:v>87</c:v>
                </c:pt>
                <c:pt idx="3778">
                  <c:v>130</c:v>
                </c:pt>
                <c:pt idx="3779">
                  <c:v>103</c:v>
                </c:pt>
                <c:pt idx="3780">
                  <c:v>112</c:v>
                </c:pt>
                <c:pt idx="3781">
                  <c:v>89</c:v>
                </c:pt>
                <c:pt idx="3782">
                  <c:v>124</c:v>
                </c:pt>
                <c:pt idx="3783">
                  <c:v>101</c:v>
                </c:pt>
                <c:pt idx="3784">
                  <c:v>133</c:v>
                </c:pt>
                <c:pt idx="3785">
                  <c:v>112</c:v>
                </c:pt>
                <c:pt idx="3786">
                  <c:v>111</c:v>
                </c:pt>
                <c:pt idx="3787">
                  <c:v>98</c:v>
                </c:pt>
                <c:pt idx="3788">
                  <c:v>93</c:v>
                </c:pt>
                <c:pt idx="3789">
                  <c:v>104</c:v>
                </c:pt>
                <c:pt idx="3790">
                  <c:v>112</c:v>
                </c:pt>
                <c:pt idx="3791">
                  <c:v>94</c:v>
                </c:pt>
                <c:pt idx="3792">
                  <c:v>90</c:v>
                </c:pt>
                <c:pt idx="3793">
                  <c:v>96</c:v>
                </c:pt>
                <c:pt idx="3794">
                  <c:v>101</c:v>
                </c:pt>
                <c:pt idx="3795">
                  <c:v>93</c:v>
                </c:pt>
                <c:pt idx="3796">
                  <c:v>152</c:v>
                </c:pt>
                <c:pt idx="3797">
                  <c:v>150</c:v>
                </c:pt>
                <c:pt idx="3798">
                  <c:v>112</c:v>
                </c:pt>
                <c:pt idx="3799">
                  <c:v>95</c:v>
                </c:pt>
                <c:pt idx="3800">
                  <c:v>111</c:v>
                </c:pt>
                <c:pt idx="3801">
                  <c:v>86</c:v>
                </c:pt>
                <c:pt idx="3802">
                  <c:v>108</c:v>
                </c:pt>
                <c:pt idx="3803">
                  <c:v>105</c:v>
                </c:pt>
                <c:pt idx="3804">
                  <c:v>91</c:v>
                </c:pt>
                <c:pt idx="3805">
                  <c:v>105</c:v>
                </c:pt>
                <c:pt idx="3806">
                  <c:v>106</c:v>
                </c:pt>
                <c:pt idx="3807">
                  <c:v>93</c:v>
                </c:pt>
                <c:pt idx="3808">
                  <c:v>172</c:v>
                </c:pt>
                <c:pt idx="3809">
                  <c:v>109</c:v>
                </c:pt>
                <c:pt idx="3810">
                  <c:v>93</c:v>
                </c:pt>
                <c:pt idx="3811">
                  <c:v>165</c:v>
                </c:pt>
                <c:pt idx="3812">
                  <c:v>96</c:v>
                </c:pt>
                <c:pt idx="3813">
                  <c:v>119</c:v>
                </c:pt>
                <c:pt idx="3814">
                  <c:v>93</c:v>
                </c:pt>
                <c:pt idx="3815">
                  <c:v>82</c:v>
                </c:pt>
                <c:pt idx="3816">
                  <c:v>101</c:v>
                </c:pt>
                <c:pt idx="3817">
                  <c:v>120</c:v>
                </c:pt>
                <c:pt idx="3818">
                  <c:v>81</c:v>
                </c:pt>
                <c:pt idx="3819">
                  <c:v>82</c:v>
                </c:pt>
                <c:pt idx="3820">
                  <c:v>107</c:v>
                </c:pt>
                <c:pt idx="3821">
                  <c:v>105</c:v>
                </c:pt>
                <c:pt idx="3822">
                  <c:v>86</c:v>
                </c:pt>
                <c:pt idx="3823">
                  <c:v>110</c:v>
                </c:pt>
                <c:pt idx="3824">
                  <c:v>127</c:v>
                </c:pt>
                <c:pt idx="3825">
                  <c:v>90</c:v>
                </c:pt>
                <c:pt idx="3826">
                  <c:v>110</c:v>
                </c:pt>
                <c:pt idx="3827">
                  <c:v>104</c:v>
                </c:pt>
                <c:pt idx="3828">
                  <c:v>96</c:v>
                </c:pt>
                <c:pt idx="3829">
                  <c:v>110</c:v>
                </c:pt>
                <c:pt idx="3830">
                  <c:v>84</c:v>
                </c:pt>
                <c:pt idx="3831">
                  <c:v>94</c:v>
                </c:pt>
                <c:pt idx="3832">
                  <c:v>93</c:v>
                </c:pt>
                <c:pt idx="3833">
                  <c:v>96</c:v>
                </c:pt>
                <c:pt idx="3834">
                  <c:v>88</c:v>
                </c:pt>
                <c:pt idx="3835">
                  <c:v>101</c:v>
                </c:pt>
                <c:pt idx="3836">
                  <c:v>102</c:v>
                </c:pt>
                <c:pt idx="3837">
                  <c:v>87</c:v>
                </c:pt>
                <c:pt idx="3838">
                  <c:v>83</c:v>
                </c:pt>
                <c:pt idx="3839">
                  <c:v>103</c:v>
                </c:pt>
                <c:pt idx="3840">
                  <c:v>99</c:v>
                </c:pt>
                <c:pt idx="3841">
                  <c:v>106</c:v>
                </c:pt>
                <c:pt idx="3842">
                  <c:v>115</c:v>
                </c:pt>
                <c:pt idx="3843">
                  <c:v>117</c:v>
                </c:pt>
                <c:pt idx="3844">
                  <c:v>99</c:v>
                </c:pt>
                <c:pt idx="3845">
                  <c:v>102</c:v>
                </c:pt>
                <c:pt idx="3846">
                  <c:v>85</c:v>
                </c:pt>
                <c:pt idx="3847">
                  <c:v>86</c:v>
                </c:pt>
                <c:pt idx="3848">
                  <c:v>120</c:v>
                </c:pt>
                <c:pt idx="3849">
                  <c:v>106</c:v>
                </c:pt>
                <c:pt idx="3850">
                  <c:v>103</c:v>
                </c:pt>
                <c:pt idx="3851">
                  <c:v>93</c:v>
                </c:pt>
                <c:pt idx="3852">
                  <c:v>112</c:v>
                </c:pt>
                <c:pt idx="3853">
                  <c:v>100</c:v>
                </c:pt>
                <c:pt idx="3854">
                  <c:v>113</c:v>
                </c:pt>
                <c:pt idx="3855">
                  <c:v>98</c:v>
                </c:pt>
                <c:pt idx="3856">
                  <c:v>92</c:v>
                </c:pt>
                <c:pt idx="3857">
                  <c:v>106</c:v>
                </c:pt>
                <c:pt idx="3858">
                  <c:v>119</c:v>
                </c:pt>
                <c:pt idx="3859">
                  <c:v>99</c:v>
                </c:pt>
                <c:pt idx="3860">
                  <c:v>90</c:v>
                </c:pt>
                <c:pt idx="3861">
                  <c:v>120</c:v>
                </c:pt>
                <c:pt idx="3862">
                  <c:v>168</c:v>
                </c:pt>
                <c:pt idx="3863">
                  <c:v>93</c:v>
                </c:pt>
                <c:pt idx="3864">
                  <c:v>96</c:v>
                </c:pt>
                <c:pt idx="3865">
                  <c:v>103</c:v>
                </c:pt>
                <c:pt idx="3866">
                  <c:v>93</c:v>
                </c:pt>
                <c:pt idx="3867">
                  <c:v>84</c:v>
                </c:pt>
                <c:pt idx="3868">
                  <c:v>81</c:v>
                </c:pt>
                <c:pt idx="3869">
                  <c:v>84</c:v>
                </c:pt>
                <c:pt idx="3870">
                  <c:v>94</c:v>
                </c:pt>
                <c:pt idx="3871">
                  <c:v>141</c:v>
                </c:pt>
                <c:pt idx="3872">
                  <c:v>120</c:v>
                </c:pt>
                <c:pt idx="3873">
                  <c:v>121</c:v>
                </c:pt>
                <c:pt idx="3874">
                  <c:v>226</c:v>
                </c:pt>
                <c:pt idx="3875">
                  <c:v>104</c:v>
                </c:pt>
              </c:numCache>
            </c:numRef>
          </c:xVal>
          <c:yVal>
            <c:numRef>
              <c:f>'Movie Duration Analysis'!$B$2:$B$4869</c:f>
              <c:numCache>
                <c:formatCode>0.00</c:formatCode>
                <c:ptCount val="3876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7.9</c:v>
                </c:pt>
                <c:pt idx="96">
                  <c:v>6.7</c:v>
                </c:pt>
                <c:pt idx="97">
                  <c:v>7.8</c:v>
                </c:pt>
                <c:pt idx="98">
                  <c:v>7.8</c:v>
                </c:pt>
                <c:pt idx="99">
                  <c:v>6.6</c:v>
                </c:pt>
                <c:pt idx="100">
                  <c:v>6.1</c:v>
                </c:pt>
                <c:pt idx="101">
                  <c:v>5.6</c:v>
                </c:pt>
                <c:pt idx="102">
                  <c:v>6.4</c:v>
                </c:pt>
                <c:pt idx="103">
                  <c:v>6.1</c:v>
                </c:pt>
                <c:pt idx="104">
                  <c:v>7.3</c:v>
                </c:pt>
                <c:pt idx="105">
                  <c:v>6.6</c:v>
                </c:pt>
                <c:pt idx="106">
                  <c:v>6.3</c:v>
                </c:pt>
                <c:pt idx="107">
                  <c:v>6.1</c:v>
                </c:pt>
                <c:pt idx="108">
                  <c:v>7.1</c:v>
                </c:pt>
                <c:pt idx="109">
                  <c:v>5.5</c:v>
                </c:pt>
                <c:pt idx="110">
                  <c:v>7.5</c:v>
                </c:pt>
                <c:pt idx="111">
                  <c:v>7.6</c:v>
                </c:pt>
                <c:pt idx="112">
                  <c:v>6.4</c:v>
                </c:pt>
                <c:pt idx="113">
                  <c:v>7.2</c:v>
                </c:pt>
                <c:pt idx="114">
                  <c:v>6.7</c:v>
                </c:pt>
                <c:pt idx="115">
                  <c:v>8</c:v>
                </c:pt>
                <c:pt idx="116">
                  <c:v>8.3000000000000007</c:v>
                </c:pt>
                <c:pt idx="117">
                  <c:v>6.7</c:v>
                </c:pt>
                <c:pt idx="118">
                  <c:v>5.9</c:v>
                </c:pt>
                <c:pt idx="119">
                  <c:v>6.7</c:v>
                </c:pt>
                <c:pt idx="120">
                  <c:v>6.7</c:v>
                </c:pt>
                <c:pt idx="121">
                  <c:v>7.6</c:v>
                </c:pt>
                <c:pt idx="122">
                  <c:v>7.2</c:v>
                </c:pt>
                <c:pt idx="123">
                  <c:v>7.1</c:v>
                </c:pt>
                <c:pt idx="124">
                  <c:v>8.1</c:v>
                </c:pt>
                <c:pt idx="125">
                  <c:v>6.7</c:v>
                </c:pt>
                <c:pt idx="126">
                  <c:v>7</c:v>
                </c:pt>
                <c:pt idx="127">
                  <c:v>6.9</c:v>
                </c:pt>
                <c:pt idx="128">
                  <c:v>5.0999999999999996</c:v>
                </c:pt>
                <c:pt idx="129">
                  <c:v>5.8</c:v>
                </c:pt>
                <c:pt idx="130">
                  <c:v>6.2</c:v>
                </c:pt>
                <c:pt idx="131">
                  <c:v>7.4</c:v>
                </c:pt>
                <c:pt idx="132">
                  <c:v>5.8</c:v>
                </c:pt>
                <c:pt idx="133">
                  <c:v>6.6</c:v>
                </c:pt>
                <c:pt idx="134">
                  <c:v>6.2</c:v>
                </c:pt>
                <c:pt idx="135">
                  <c:v>7.3</c:v>
                </c:pt>
                <c:pt idx="136">
                  <c:v>4.2</c:v>
                </c:pt>
                <c:pt idx="137">
                  <c:v>6.9</c:v>
                </c:pt>
                <c:pt idx="138">
                  <c:v>6.4</c:v>
                </c:pt>
                <c:pt idx="139">
                  <c:v>5.4</c:v>
                </c:pt>
                <c:pt idx="140">
                  <c:v>6.7</c:v>
                </c:pt>
                <c:pt idx="141">
                  <c:v>5.8</c:v>
                </c:pt>
                <c:pt idx="142">
                  <c:v>6.9</c:v>
                </c:pt>
                <c:pt idx="143">
                  <c:v>7.2</c:v>
                </c:pt>
                <c:pt idx="144">
                  <c:v>6.9</c:v>
                </c:pt>
                <c:pt idx="145">
                  <c:v>6.1</c:v>
                </c:pt>
                <c:pt idx="146">
                  <c:v>5.5</c:v>
                </c:pt>
                <c:pt idx="147">
                  <c:v>6.6</c:v>
                </c:pt>
                <c:pt idx="148">
                  <c:v>6.1</c:v>
                </c:pt>
                <c:pt idx="149">
                  <c:v>6.3</c:v>
                </c:pt>
                <c:pt idx="150">
                  <c:v>7.2</c:v>
                </c:pt>
                <c:pt idx="151">
                  <c:v>7.4</c:v>
                </c:pt>
                <c:pt idx="152">
                  <c:v>7.3</c:v>
                </c:pt>
                <c:pt idx="153">
                  <c:v>6.1</c:v>
                </c:pt>
                <c:pt idx="154">
                  <c:v>7.7</c:v>
                </c:pt>
                <c:pt idx="155">
                  <c:v>6.1</c:v>
                </c:pt>
                <c:pt idx="156">
                  <c:v>8</c:v>
                </c:pt>
                <c:pt idx="157">
                  <c:v>7.3</c:v>
                </c:pt>
                <c:pt idx="158">
                  <c:v>7.9</c:v>
                </c:pt>
                <c:pt idx="159">
                  <c:v>5.5</c:v>
                </c:pt>
                <c:pt idx="160">
                  <c:v>5</c:v>
                </c:pt>
                <c:pt idx="161">
                  <c:v>7.7</c:v>
                </c:pt>
                <c:pt idx="162">
                  <c:v>6.6</c:v>
                </c:pt>
                <c:pt idx="163">
                  <c:v>5.7</c:v>
                </c:pt>
                <c:pt idx="164">
                  <c:v>5.8</c:v>
                </c:pt>
                <c:pt idx="165">
                  <c:v>6</c:v>
                </c:pt>
                <c:pt idx="166">
                  <c:v>6.4</c:v>
                </c:pt>
                <c:pt idx="167">
                  <c:v>6.9</c:v>
                </c:pt>
                <c:pt idx="168">
                  <c:v>6.4</c:v>
                </c:pt>
                <c:pt idx="169">
                  <c:v>7.4</c:v>
                </c:pt>
                <c:pt idx="170">
                  <c:v>5.5</c:v>
                </c:pt>
                <c:pt idx="171">
                  <c:v>5.9</c:v>
                </c:pt>
                <c:pt idx="172">
                  <c:v>6.8</c:v>
                </c:pt>
                <c:pt idx="173">
                  <c:v>6.8</c:v>
                </c:pt>
                <c:pt idx="174">
                  <c:v>8.1</c:v>
                </c:pt>
                <c:pt idx="175">
                  <c:v>6.5</c:v>
                </c:pt>
                <c:pt idx="176">
                  <c:v>7.2</c:v>
                </c:pt>
                <c:pt idx="177">
                  <c:v>6.7</c:v>
                </c:pt>
                <c:pt idx="178">
                  <c:v>8.1</c:v>
                </c:pt>
                <c:pt idx="179">
                  <c:v>7.6</c:v>
                </c:pt>
                <c:pt idx="180">
                  <c:v>7.4</c:v>
                </c:pt>
                <c:pt idx="181">
                  <c:v>7.6</c:v>
                </c:pt>
                <c:pt idx="182">
                  <c:v>5.5</c:v>
                </c:pt>
                <c:pt idx="183">
                  <c:v>6.7</c:v>
                </c:pt>
                <c:pt idx="184">
                  <c:v>6.5</c:v>
                </c:pt>
                <c:pt idx="185">
                  <c:v>6.6</c:v>
                </c:pt>
                <c:pt idx="186">
                  <c:v>6.7</c:v>
                </c:pt>
                <c:pt idx="187">
                  <c:v>6.4</c:v>
                </c:pt>
                <c:pt idx="188">
                  <c:v>5.8</c:v>
                </c:pt>
                <c:pt idx="189">
                  <c:v>7.4</c:v>
                </c:pt>
                <c:pt idx="190">
                  <c:v>7.8</c:v>
                </c:pt>
                <c:pt idx="191">
                  <c:v>6.6</c:v>
                </c:pt>
                <c:pt idx="192">
                  <c:v>4.9000000000000004</c:v>
                </c:pt>
                <c:pt idx="193">
                  <c:v>6.5</c:v>
                </c:pt>
                <c:pt idx="194">
                  <c:v>6.2</c:v>
                </c:pt>
                <c:pt idx="195">
                  <c:v>7.3</c:v>
                </c:pt>
                <c:pt idx="196">
                  <c:v>7.5</c:v>
                </c:pt>
                <c:pt idx="197">
                  <c:v>5.6</c:v>
                </c:pt>
                <c:pt idx="198">
                  <c:v>8.1</c:v>
                </c:pt>
                <c:pt idx="199">
                  <c:v>6.7</c:v>
                </c:pt>
                <c:pt idx="200">
                  <c:v>6.6</c:v>
                </c:pt>
                <c:pt idx="201">
                  <c:v>6.4</c:v>
                </c:pt>
                <c:pt idx="202">
                  <c:v>7.5</c:v>
                </c:pt>
                <c:pt idx="203">
                  <c:v>7.3</c:v>
                </c:pt>
                <c:pt idx="204">
                  <c:v>7.5</c:v>
                </c:pt>
                <c:pt idx="205">
                  <c:v>5.8</c:v>
                </c:pt>
                <c:pt idx="206">
                  <c:v>7.5</c:v>
                </c:pt>
                <c:pt idx="207">
                  <c:v>6.6</c:v>
                </c:pt>
                <c:pt idx="208">
                  <c:v>6.7</c:v>
                </c:pt>
                <c:pt idx="209">
                  <c:v>3.7</c:v>
                </c:pt>
                <c:pt idx="210">
                  <c:v>6</c:v>
                </c:pt>
                <c:pt idx="211">
                  <c:v>6.4</c:v>
                </c:pt>
                <c:pt idx="212">
                  <c:v>6.1</c:v>
                </c:pt>
                <c:pt idx="213">
                  <c:v>6.4</c:v>
                </c:pt>
                <c:pt idx="214">
                  <c:v>5.6</c:v>
                </c:pt>
                <c:pt idx="215">
                  <c:v>8</c:v>
                </c:pt>
                <c:pt idx="216">
                  <c:v>5.2</c:v>
                </c:pt>
                <c:pt idx="217">
                  <c:v>7.1</c:v>
                </c:pt>
                <c:pt idx="218">
                  <c:v>4.8</c:v>
                </c:pt>
                <c:pt idx="219">
                  <c:v>7</c:v>
                </c:pt>
                <c:pt idx="220">
                  <c:v>5.4</c:v>
                </c:pt>
                <c:pt idx="221">
                  <c:v>6.6</c:v>
                </c:pt>
                <c:pt idx="222">
                  <c:v>6.7</c:v>
                </c:pt>
                <c:pt idx="223">
                  <c:v>6.2</c:v>
                </c:pt>
                <c:pt idx="224">
                  <c:v>6.1</c:v>
                </c:pt>
                <c:pt idx="225">
                  <c:v>5.3</c:v>
                </c:pt>
                <c:pt idx="226">
                  <c:v>6.3</c:v>
                </c:pt>
                <c:pt idx="227">
                  <c:v>7</c:v>
                </c:pt>
                <c:pt idx="228">
                  <c:v>7.6</c:v>
                </c:pt>
                <c:pt idx="229">
                  <c:v>6.7</c:v>
                </c:pt>
                <c:pt idx="230">
                  <c:v>8.1</c:v>
                </c:pt>
                <c:pt idx="231">
                  <c:v>6.7</c:v>
                </c:pt>
                <c:pt idx="232">
                  <c:v>6.5</c:v>
                </c:pt>
                <c:pt idx="233">
                  <c:v>7.3</c:v>
                </c:pt>
                <c:pt idx="234">
                  <c:v>6</c:v>
                </c:pt>
                <c:pt idx="235">
                  <c:v>6.1</c:v>
                </c:pt>
                <c:pt idx="236">
                  <c:v>5.9</c:v>
                </c:pt>
                <c:pt idx="237">
                  <c:v>7.8</c:v>
                </c:pt>
                <c:pt idx="238">
                  <c:v>5.8</c:v>
                </c:pt>
                <c:pt idx="239">
                  <c:v>6.3</c:v>
                </c:pt>
                <c:pt idx="240">
                  <c:v>4.3</c:v>
                </c:pt>
                <c:pt idx="241">
                  <c:v>6.4</c:v>
                </c:pt>
                <c:pt idx="242">
                  <c:v>6.1</c:v>
                </c:pt>
                <c:pt idx="243">
                  <c:v>6.5</c:v>
                </c:pt>
                <c:pt idx="244">
                  <c:v>7.1</c:v>
                </c:pt>
                <c:pt idx="245">
                  <c:v>6.4</c:v>
                </c:pt>
                <c:pt idx="246">
                  <c:v>6.5</c:v>
                </c:pt>
                <c:pt idx="247">
                  <c:v>6.3</c:v>
                </c:pt>
                <c:pt idx="248">
                  <c:v>7.5</c:v>
                </c:pt>
                <c:pt idx="249">
                  <c:v>4.9000000000000004</c:v>
                </c:pt>
                <c:pt idx="250">
                  <c:v>5.8</c:v>
                </c:pt>
                <c:pt idx="251">
                  <c:v>6.2</c:v>
                </c:pt>
                <c:pt idx="252">
                  <c:v>5.5</c:v>
                </c:pt>
                <c:pt idx="253">
                  <c:v>5.4</c:v>
                </c:pt>
                <c:pt idx="254">
                  <c:v>5.8</c:v>
                </c:pt>
                <c:pt idx="255">
                  <c:v>7.1</c:v>
                </c:pt>
                <c:pt idx="256">
                  <c:v>5.4</c:v>
                </c:pt>
                <c:pt idx="257">
                  <c:v>3.7</c:v>
                </c:pt>
                <c:pt idx="258">
                  <c:v>6.7</c:v>
                </c:pt>
                <c:pt idx="259">
                  <c:v>7.2</c:v>
                </c:pt>
                <c:pt idx="260">
                  <c:v>8.8000000000000007</c:v>
                </c:pt>
                <c:pt idx="261">
                  <c:v>5.8</c:v>
                </c:pt>
                <c:pt idx="262">
                  <c:v>6.8</c:v>
                </c:pt>
                <c:pt idx="263">
                  <c:v>3.8</c:v>
                </c:pt>
                <c:pt idx="264">
                  <c:v>7.1</c:v>
                </c:pt>
                <c:pt idx="265">
                  <c:v>7.2</c:v>
                </c:pt>
                <c:pt idx="266">
                  <c:v>5.9</c:v>
                </c:pt>
                <c:pt idx="267">
                  <c:v>7.1</c:v>
                </c:pt>
                <c:pt idx="268">
                  <c:v>8.1</c:v>
                </c:pt>
                <c:pt idx="269">
                  <c:v>6.9</c:v>
                </c:pt>
                <c:pt idx="270">
                  <c:v>4.4000000000000004</c:v>
                </c:pt>
                <c:pt idx="271">
                  <c:v>6.5</c:v>
                </c:pt>
                <c:pt idx="272">
                  <c:v>8.5</c:v>
                </c:pt>
                <c:pt idx="273">
                  <c:v>7.7</c:v>
                </c:pt>
                <c:pt idx="274">
                  <c:v>7.4</c:v>
                </c:pt>
                <c:pt idx="275">
                  <c:v>8</c:v>
                </c:pt>
                <c:pt idx="276">
                  <c:v>5.7</c:v>
                </c:pt>
                <c:pt idx="277">
                  <c:v>8.5</c:v>
                </c:pt>
                <c:pt idx="278">
                  <c:v>7</c:v>
                </c:pt>
                <c:pt idx="279">
                  <c:v>7.8</c:v>
                </c:pt>
                <c:pt idx="280">
                  <c:v>7.2</c:v>
                </c:pt>
                <c:pt idx="281">
                  <c:v>6.4</c:v>
                </c:pt>
                <c:pt idx="282">
                  <c:v>5.5</c:v>
                </c:pt>
                <c:pt idx="283">
                  <c:v>6.7</c:v>
                </c:pt>
                <c:pt idx="284">
                  <c:v>6.1</c:v>
                </c:pt>
                <c:pt idx="285">
                  <c:v>8.5</c:v>
                </c:pt>
                <c:pt idx="286">
                  <c:v>6.9</c:v>
                </c:pt>
                <c:pt idx="287">
                  <c:v>7.3</c:v>
                </c:pt>
                <c:pt idx="288">
                  <c:v>6.7</c:v>
                </c:pt>
                <c:pt idx="289">
                  <c:v>6.9</c:v>
                </c:pt>
                <c:pt idx="290">
                  <c:v>5.0999999999999996</c:v>
                </c:pt>
                <c:pt idx="291">
                  <c:v>6.8</c:v>
                </c:pt>
                <c:pt idx="292">
                  <c:v>5.8</c:v>
                </c:pt>
                <c:pt idx="293">
                  <c:v>6.7</c:v>
                </c:pt>
                <c:pt idx="294">
                  <c:v>6</c:v>
                </c:pt>
                <c:pt idx="295">
                  <c:v>5.7</c:v>
                </c:pt>
                <c:pt idx="296">
                  <c:v>8</c:v>
                </c:pt>
                <c:pt idx="297">
                  <c:v>8.1999999999999993</c:v>
                </c:pt>
                <c:pt idx="298">
                  <c:v>5.4</c:v>
                </c:pt>
                <c:pt idx="299">
                  <c:v>7.2</c:v>
                </c:pt>
                <c:pt idx="300">
                  <c:v>7.5</c:v>
                </c:pt>
                <c:pt idx="301">
                  <c:v>7</c:v>
                </c:pt>
                <c:pt idx="302">
                  <c:v>3.3</c:v>
                </c:pt>
                <c:pt idx="303">
                  <c:v>6</c:v>
                </c:pt>
                <c:pt idx="304">
                  <c:v>7.1</c:v>
                </c:pt>
                <c:pt idx="305">
                  <c:v>5.4</c:v>
                </c:pt>
                <c:pt idx="306">
                  <c:v>6.1</c:v>
                </c:pt>
                <c:pt idx="307">
                  <c:v>5.3</c:v>
                </c:pt>
                <c:pt idx="308">
                  <c:v>2.2000000000000002</c:v>
                </c:pt>
                <c:pt idx="309">
                  <c:v>7</c:v>
                </c:pt>
                <c:pt idx="310">
                  <c:v>3.8</c:v>
                </c:pt>
                <c:pt idx="311">
                  <c:v>6.9</c:v>
                </c:pt>
                <c:pt idx="312">
                  <c:v>7.2</c:v>
                </c:pt>
                <c:pt idx="313">
                  <c:v>7.3</c:v>
                </c:pt>
                <c:pt idx="314">
                  <c:v>6.3</c:v>
                </c:pt>
                <c:pt idx="315">
                  <c:v>7.5</c:v>
                </c:pt>
                <c:pt idx="316">
                  <c:v>7.6</c:v>
                </c:pt>
                <c:pt idx="317">
                  <c:v>6.8</c:v>
                </c:pt>
                <c:pt idx="318">
                  <c:v>5.2</c:v>
                </c:pt>
                <c:pt idx="319">
                  <c:v>7.7</c:v>
                </c:pt>
                <c:pt idx="320">
                  <c:v>6.2</c:v>
                </c:pt>
                <c:pt idx="321">
                  <c:v>7.7</c:v>
                </c:pt>
                <c:pt idx="322">
                  <c:v>4.3</c:v>
                </c:pt>
                <c:pt idx="323">
                  <c:v>6.9</c:v>
                </c:pt>
                <c:pt idx="324">
                  <c:v>6.6</c:v>
                </c:pt>
                <c:pt idx="325">
                  <c:v>7</c:v>
                </c:pt>
                <c:pt idx="326">
                  <c:v>6.7</c:v>
                </c:pt>
                <c:pt idx="327">
                  <c:v>8.1999999999999993</c:v>
                </c:pt>
                <c:pt idx="328">
                  <c:v>8.9</c:v>
                </c:pt>
                <c:pt idx="329">
                  <c:v>8.6999999999999993</c:v>
                </c:pt>
                <c:pt idx="330">
                  <c:v>5.5</c:v>
                </c:pt>
                <c:pt idx="331">
                  <c:v>5.7</c:v>
                </c:pt>
                <c:pt idx="332">
                  <c:v>6.3</c:v>
                </c:pt>
                <c:pt idx="333">
                  <c:v>5.9</c:v>
                </c:pt>
                <c:pt idx="334">
                  <c:v>7.6</c:v>
                </c:pt>
                <c:pt idx="335">
                  <c:v>6.6</c:v>
                </c:pt>
                <c:pt idx="336">
                  <c:v>5.3</c:v>
                </c:pt>
                <c:pt idx="337">
                  <c:v>6</c:v>
                </c:pt>
                <c:pt idx="338">
                  <c:v>8</c:v>
                </c:pt>
                <c:pt idx="339">
                  <c:v>5.6</c:v>
                </c:pt>
                <c:pt idx="340">
                  <c:v>5.9</c:v>
                </c:pt>
                <c:pt idx="341">
                  <c:v>7.3</c:v>
                </c:pt>
                <c:pt idx="342">
                  <c:v>7.9</c:v>
                </c:pt>
                <c:pt idx="343">
                  <c:v>6.8</c:v>
                </c:pt>
                <c:pt idx="344">
                  <c:v>6.6</c:v>
                </c:pt>
                <c:pt idx="345">
                  <c:v>6.6</c:v>
                </c:pt>
                <c:pt idx="346">
                  <c:v>7</c:v>
                </c:pt>
                <c:pt idx="347">
                  <c:v>7</c:v>
                </c:pt>
                <c:pt idx="348">
                  <c:v>7.3</c:v>
                </c:pt>
                <c:pt idx="349">
                  <c:v>5.5</c:v>
                </c:pt>
                <c:pt idx="350">
                  <c:v>8.5</c:v>
                </c:pt>
                <c:pt idx="351">
                  <c:v>7.5</c:v>
                </c:pt>
                <c:pt idx="352">
                  <c:v>7</c:v>
                </c:pt>
                <c:pt idx="353">
                  <c:v>7.8</c:v>
                </c:pt>
                <c:pt idx="354">
                  <c:v>7.6</c:v>
                </c:pt>
                <c:pt idx="355">
                  <c:v>7.6</c:v>
                </c:pt>
                <c:pt idx="356">
                  <c:v>6.8</c:v>
                </c:pt>
                <c:pt idx="357">
                  <c:v>5</c:v>
                </c:pt>
                <c:pt idx="358">
                  <c:v>7.1</c:v>
                </c:pt>
                <c:pt idx="359">
                  <c:v>5.5</c:v>
                </c:pt>
                <c:pt idx="360">
                  <c:v>5.6</c:v>
                </c:pt>
                <c:pt idx="361">
                  <c:v>7.1</c:v>
                </c:pt>
                <c:pt idx="362">
                  <c:v>4.9000000000000004</c:v>
                </c:pt>
                <c:pt idx="363">
                  <c:v>7.4</c:v>
                </c:pt>
                <c:pt idx="364">
                  <c:v>5.7</c:v>
                </c:pt>
                <c:pt idx="365">
                  <c:v>6.4</c:v>
                </c:pt>
                <c:pt idx="366">
                  <c:v>5.9</c:v>
                </c:pt>
                <c:pt idx="367">
                  <c:v>5.5</c:v>
                </c:pt>
                <c:pt idx="368">
                  <c:v>6.9</c:v>
                </c:pt>
                <c:pt idx="369">
                  <c:v>6.2</c:v>
                </c:pt>
                <c:pt idx="370">
                  <c:v>7</c:v>
                </c:pt>
                <c:pt idx="371">
                  <c:v>5.6</c:v>
                </c:pt>
                <c:pt idx="372">
                  <c:v>7</c:v>
                </c:pt>
                <c:pt idx="373">
                  <c:v>6.8</c:v>
                </c:pt>
                <c:pt idx="374">
                  <c:v>5.4</c:v>
                </c:pt>
                <c:pt idx="375">
                  <c:v>6.1</c:v>
                </c:pt>
                <c:pt idx="376">
                  <c:v>6.7</c:v>
                </c:pt>
                <c:pt idx="377">
                  <c:v>4.3</c:v>
                </c:pt>
                <c:pt idx="378">
                  <c:v>6.9</c:v>
                </c:pt>
                <c:pt idx="379">
                  <c:v>8</c:v>
                </c:pt>
                <c:pt idx="380">
                  <c:v>4.4000000000000004</c:v>
                </c:pt>
                <c:pt idx="381">
                  <c:v>7.3</c:v>
                </c:pt>
                <c:pt idx="382">
                  <c:v>6.3</c:v>
                </c:pt>
                <c:pt idx="383">
                  <c:v>6.7</c:v>
                </c:pt>
                <c:pt idx="384">
                  <c:v>7.7</c:v>
                </c:pt>
                <c:pt idx="385">
                  <c:v>6.5</c:v>
                </c:pt>
                <c:pt idx="386">
                  <c:v>7.8</c:v>
                </c:pt>
                <c:pt idx="387">
                  <c:v>6.4</c:v>
                </c:pt>
                <c:pt idx="388">
                  <c:v>7.8</c:v>
                </c:pt>
                <c:pt idx="389">
                  <c:v>5.8</c:v>
                </c:pt>
                <c:pt idx="390">
                  <c:v>7.1</c:v>
                </c:pt>
                <c:pt idx="391">
                  <c:v>7.1</c:v>
                </c:pt>
                <c:pt idx="392">
                  <c:v>6.8</c:v>
                </c:pt>
                <c:pt idx="393">
                  <c:v>4.8</c:v>
                </c:pt>
                <c:pt idx="394">
                  <c:v>6.2</c:v>
                </c:pt>
                <c:pt idx="395">
                  <c:v>6.9</c:v>
                </c:pt>
                <c:pt idx="396">
                  <c:v>7.3</c:v>
                </c:pt>
                <c:pt idx="397">
                  <c:v>6.6</c:v>
                </c:pt>
                <c:pt idx="398">
                  <c:v>6.9</c:v>
                </c:pt>
                <c:pt idx="399">
                  <c:v>6.2</c:v>
                </c:pt>
                <c:pt idx="400">
                  <c:v>6.7</c:v>
                </c:pt>
                <c:pt idx="401">
                  <c:v>7.6</c:v>
                </c:pt>
                <c:pt idx="402">
                  <c:v>6.7</c:v>
                </c:pt>
                <c:pt idx="403">
                  <c:v>6.2</c:v>
                </c:pt>
                <c:pt idx="404">
                  <c:v>7.3</c:v>
                </c:pt>
                <c:pt idx="405">
                  <c:v>6</c:v>
                </c:pt>
                <c:pt idx="406">
                  <c:v>7.1</c:v>
                </c:pt>
                <c:pt idx="407">
                  <c:v>7.1</c:v>
                </c:pt>
                <c:pt idx="408">
                  <c:v>5.5</c:v>
                </c:pt>
                <c:pt idx="409">
                  <c:v>5.6</c:v>
                </c:pt>
                <c:pt idx="410">
                  <c:v>7.5</c:v>
                </c:pt>
                <c:pt idx="411">
                  <c:v>5.4</c:v>
                </c:pt>
                <c:pt idx="412">
                  <c:v>4.3</c:v>
                </c:pt>
                <c:pt idx="413">
                  <c:v>4.9000000000000004</c:v>
                </c:pt>
                <c:pt idx="414">
                  <c:v>7.1</c:v>
                </c:pt>
                <c:pt idx="415">
                  <c:v>6.4</c:v>
                </c:pt>
                <c:pt idx="416">
                  <c:v>4.3</c:v>
                </c:pt>
                <c:pt idx="417">
                  <c:v>6.1</c:v>
                </c:pt>
                <c:pt idx="418">
                  <c:v>7</c:v>
                </c:pt>
                <c:pt idx="419">
                  <c:v>7.7</c:v>
                </c:pt>
                <c:pt idx="420">
                  <c:v>5.9</c:v>
                </c:pt>
                <c:pt idx="421">
                  <c:v>6.7</c:v>
                </c:pt>
                <c:pt idx="422">
                  <c:v>6.5</c:v>
                </c:pt>
                <c:pt idx="423">
                  <c:v>7.1</c:v>
                </c:pt>
                <c:pt idx="424">
                  <c:v>7.3</c:v>
                </c:pt>
                <c:pt idx="425">
                  <c:v>6.5</c:v>
                </c:pt>
                <c:pt idx="426">
                  <c:v>7</c:v>
                </c:pt>
                <c:pt idx="427">
                  <c:v>6.8</c:v>
                </c:pt>
                <c:pt idx="428">
                  <c:v>7.2</c:v>
                </c:pt>
                <c:pt idx="429">
                  <c:v>6.1</c:v>
                </c:pt>
                <c:pt idx="430">
                  <c:v>6.7</c:v>
                </c:pt>
                <c:pt idx="431">
                  <c:v>6.4</c:v>
                </c:pt>
                <c:pt idx="432">
                  <c:v>4.4000000000000004</c:v>
                </c:pt>
                <c:pt idx="433">
                  <c:v>5.4</c:v>
                </c:pt>
                <c:pt idx="434">
                  <c:v>6.5</c:v>
                </c:pt>
                <c:pt idx="435">
                  <c:v>6.7</c:v>
                </c:pt>
                <c:pt idx="436">
                  <c:v>8.1</c:v>
                </c:pt>
                <c:pt idx="437">
                  <c:v>5.6</c:v>
                </c:pt>
                <c:pt idx="438">
                  <c:v>6.3</c:v>
                </c:pt>
                <c:pt idx="439">
                  <c:v>7.3</c:v>
                </c:pt>
                <c:pt idx="440">
                  <c:v>6.1</c:v>
                </c:pt>
                <c:pt idx="441">
                  <c:v>7.7</c:v>
                </c:pt>
                <c:pt idx="442">
                  <c:v>6.4</c:v>
                </c:pt>
                <c:pt idx="443">
                  <c:v>6.8</c:v>
                </c:pt>
                <c:pt idx="444">
                  <c:v>6.6</c:v>
                </c:pt>
                <c:pt idx="445">
                  <c:v>7.2</c:v>
                </c:pt>
                <c:pt idx="446">
                  <c:v>6.9</c:v>
                </c:pt>
                <c:pt idx="447">
                  <c:v>5.2</c:v>
                </c:pt>
                <c:pt idx="448">
                  <c:v>4.9000000000000004</c:v>
                </c:pt>
                <c:pt idx="449">
                  <c:v>6.3</c:v>
                </c:pt>
                <c:pt idx="450">
                  <c:v>5.6</c:v>
                </c:pt>
                <c:pt idx="451">
                  <c:v>5.5</c:v>
                </c:pt>
                <c:pt idx="452">
                  <c:v>6.7</c:v>
                </c:pt>
                <c:pt idx="453">
                  <c:v>7.6</c:v>
                </c:pt>
                <c:pt idx="454">
                  <c:v>5.7</c:v>
                </c:pt>
                <c:pt idx="455">
                  <c:v>4.5999999999999996</c:v>
                </c:pt>
                <c:pt idx="456">
                  <c:v>7</c:v>
                </c:pt>
                <c:pt idx="457">
                  <c:v>5.2</c:v>
                </c:pt>
                <c:pt idx="458">
                  <c:v>5.0999999999999996</c:v>
                </c:pt>
                <c:pt idx="459">
                  <c:v>6.6</c:v>
                </c:pt>
                <c:pt idx="460">
                  <c:v>6.7</c:v>
                </c:pt>
                <c:pt idx="461">
                  <c:v>7.3</c:v>
                </c:pt>
                <c:pt idx="462">
                  <c:v>5.9</c:v>
                </c:pt>
                <c:pt idx="463">
                  <c:v>5.6</c:v>
                </c:pt>
                <c:pt idx="464">
                  <c:v>6.5</c:v>
                </c:pt>
                <c:pt idx="465">
                  <c:v>5.9</c:v>
                </c:pt>
                <c:pt idx="466">
                  <c:v>7</c:v>
                </c:pt>
                <c:pt idx="467">
                  <c:v>5.3</c:v>
                </c:pt>
                <c:pt idx="468">
                  <c:v>5.9</c:v>
                </c:pt>
                <c:pt idx="469">
                  <c:v>6.3</c:v>
                </c:pt>
                <c:pt idx="470">
                  <c:v>6.3</c:v>
                </c:pt>
                <c:pt idx="471">
                  <c:v>7.3</c:v>
                </c:pt>
                <c:pt idx="472">
                  <c:v>5.8</c:v>
                </c:pt>
                <c:pt idx="473">
                  <c:v>5.2</c:v>
                </c:pt>
                <c:pt idx="474">
                  <c:v>2.4</c:v>
                </c:pt>
                <c:pt idx="475">
                  <c:v>5.7</c:v>
                </c:pt>
                <c:pt idx="476">
                  <c:v>5.8</c:v>
                </c:pt>
                <c:pt idx="477">
                  <c:v>5.6</c:v>
                </c:pt>
                <c:pt idx="478">
                  <c:v>6</c:v>
                </c:pt>
                <c:pt idx="479">
                  <c:v>5.8</c:v>
                </c:pt>
                <c:pt idx="480">
                  <c:v>6</c:v>
                </c:pt>
                <c:pt idx="481">
                  <c:v>5.7</c:v>
                </c:pt>
                <c:pt idx="482">
                  <c:v>6</c:v>
                </c:pt>
                <c:pt idx="483">
                  <c:v>7.8</c:v>
                </c:pt>
                <c:pt idx="484">
                  <c:v>4.2</c:v>
                </c:pt>
                <c:pt idx="485">
                  <c:v>5.6</c:v>
                </c:pt>
                <c:pt idx="486">
                  <c:v>8.1999999999999993</c:v>
                </c:pt>
                <c:pt idx="487">
                  <c:v>8.5</c:v>
                </c:pt>
                <c:pt idx="488">
                  <c:v>5.8</c:v>
                </c:pt>
                <c:pt idx="489">
                  <c:v>6.5</c:v>
                </c:pt>
                <c:pt idx="490">
                  <c:v>7.2</c:v>
                </c:pt>
                <c:pt idx="491">
                  <c:v>6.7</c:v>
                </c:pt>
                <c:pt idx="492">
                  <c:v>3.4</c:v>
                </c:pt>
                <c:pt idx="493">
                  <c:v>5.9</c:v>
                </c:pt>
                <c:pt idx="494">
                  <c:v>7.8</c:v>
                </c:pt>
                <c:pt idx="495">
                  <c:v>5.9</c:v>
                </c:pt>
                <c:pt idx="496">
                  <c:v>4.0999999999999996</c:v>
                </c:pt>
                <c:pt idx="497">
                  <c:v>6.8</c:v>
                </c:pt>
                <c:pt idx="498">
                  <c:v>5.8</c:v>
                </c:pt>
                <c:pt idx="499">
                  <c:v>7.5</c:v>
                </c:pt>
                <c:pt idx="500">
                  <c:v>6.9</c:v>
                </c:pt>
                <c:pt idx="501">
                  <c:v>6.5</c:v>
                </c:pt>
                <c:pt idx="502">
                  <c:v>6.9</c:v>
                </c:pt>
                <c:pt idx="503">
                  <c:v>7.9</c:v>
                </c:pt>
                <c:pt idx="504">
                  <c:v>7.4</c:v>
                </c:pt>
                <c:pt idx="505">
                  <c:v>6.7</c:v>
                </c:pt>
                <c:pt idx="506">
                  <c:v>7.4</c:v>
                </c:pt>
                <c:pt idx="507">
                  <c:v>6.9</c:v>
                </c:pt>
                <c:pt idx="508">
                  <c:v>6.8</c:v>
                </c:pt>
                <c:pt idx="509">
                  <c:v>6.7</c:v>
                </c:pt>
                <c:pt idx="510">
                  <c:v>5.0999999999999996</c:v>
                </c:pt>
                <c:pt idx="511">
                  <c:v>4.0999999999999996</c:v>
                </c:pt>
                <c:pt idx="512">
                  <c:v>7.3</c:v>
                </c:pt>
                <c:pt idx="513">
                  <c:v>6</c:v>
                </c:pt>
                <c:pt idx="514">
                  <c:v>7.3</c:v>
                </c:pt>
                <c:pt idx="515">
                  <c:v>5.4</c:v>
                </c:pt>
                <c:pt idx="516">
                  <c:v>5.9</c:v>
                </c:pt>
                <c:pt idx="517">
                  <c:v>7.1</c:v>
                </c:pt>
                <c:pt idx="518">
                  <c:v>6</c:v>
                </c:pt>
                <c:pt idx="519">
                  <c:v>6.5</c:v>
                </c:pt>
                <c:pt idx="520">
                  <c:v>5.7</c:v>
                </c:pt>
                <c:pt idx="521">
                  <c:v>7.6</c:v>
                </c:pt>
                <c:pt idx="522">
                  <c:v>6.6</c:v>
                </c:pt>
                <c:pt idx="523">
                  <c:v>5.4</c:v>
                </c:pt>
                <c:pt idx="524">
                  <c:v>7.3</c:v>
                </c:pt>
                <c:pt idx="525">
                  <c:v>6.5</c:v>
                </c:pt>
                <c:pt idx="526">
                  <c:v>6.6</c:v>
                </c:pt>
                <c:pt idx="527">
                  <c:v>6.6</c:v>
                </c:pt>
                <c:pt idx="528">
                  <c:v>5.9</c:v>
                </c:pt>
                <c:pt idx="529">
                  <c:v>6.7</c:v>
                </c:pt>
                <c:pt idx="530">
                  <c:v>6.1</c:v>
                </c:pt>
                <c:pt idx="531">
                  <c:v>6.6</c:v>
                </c:pt>
                <c:pt idx="532">
                  <c:v>6.6</c:v>
                </c:pt>
                <c:pt idx="533">
                  <c:v>5.3</c:v>
                </c:pt>
                <c:pt idx="534">
                  <c:v>6</c:v>
                </c:pt>
                <c:pt idx="535">
                  <c:v>4.7</c:v>
                </c:pt>
                <c:pt idx="536">
                  <c:v>6.1</c:v>
                </c:pt>
                <c:pt idx="537">
                  <c:v>7.2</c:v>
                </c:pt>
                <c:pt idx="538">
                  <c:v>6.4</c:v>
                </c:pt>
                <c:pt idx="539">
                  <c:v>6.1</c:v>
                </c:pt>
                <c:pt idx="540">
                  <c:v>5.9</c:v>
                </c:pt>
                <c:pt idx="541">
                  <c:v>6</c:v>
                </c:pt>
                <c:pt idx="542">
                  <c:v>6.3</c:v>
                </c:pt>
                <c:pt idx="543">
                  <c:v>5.6</c:v>
                </c:pt>
                <c:pt idx="544">
                  <c:v>6.4</c:v>
                </c:pt>
                <c:pt idx="545">
                  <c:v>7.1</c:v>
                </c:pt>
                <c:pt idx="546">
                  <c:v>6.6</c:v>
                </c:pt>
                <c:pt idx="547">
                  <c:v>4.5999999999999996</c:v>
                </c:pt>
                <c:pt idx="548">
                  <c:v>8.4</c:v>
                </c:pt>
                <c:pt idx="549">
                  <c:v>7.1</c:v>
                </c:pt>
                <c:pt idx="550">
                  <c:v>7.4</c:v>
                </c:pt>
                <c:pt idx="551">
                  <c:v>6.9</c:v>
                </c:pt>
                <c:pt idx="552">
                  <c:v>4.5</c:v>
                </c:pt>
                <c:pt idx="553">
                  <c:v>7.1</c:v>
                </c:pt>
                <c:pt idx="554">
                  <c:v>6.5</c:v>
                </c:pt>
                <c:pt idx="555">
                  <c:v>5.3</c:v>
                </c:pt>
                <c:pt idx="556">
                  <c:v>6.7</c:v>
                </c:pt>
                <c:pt idx="557">
                  <c:v>7.2</c:v>
                </c:pt>
                <c:pt idx="558">
                  <c:v>7.2</c:v>
                </c:pt>
                <c:pt idx="559">
                  <c:v>5.5</c:v>
                </c:pt>
                <c:pt idx="560">
                  <c:v>5.8</c:v>
                </c:pt>
                <c:pt idx="561">
                  <c:v>6</c:v>
                </c:pt>
                <c:pt idx="562">
                  <c:v>6.6</c:v>
                </c:pt>
                <c:pt idx="563">
                  <c:v>8.3000000000000007</c:v>
                </c:pt>
                <c:pt idx="564">
                  <c:v>6.7</c:v>
                </c:pt>
                <c:pt idx="565">
                  <c:v>6</c:v>
                </c:pt>
                <c:pt idx="566">
                  <c:v>7.1</c:v>
                </c:pt>
                <c:pt idx="567">
                  <c:v>6</c:v>
                </c:pt>
                <c:pt idx="568">
                  <c:v>6.9</c:v>
                </c:pt>
                <c:pt idx="569">
                  <c:v>5.6</c:v>
                </c:pt>
                <c:pt idx="570">
                  <c:v>5.6</c:v>
                </c:pt>
                <c:pt idx="571">
                  <c:v>4.5</c:v>
                </c:pt>
                <c:pt idx="572">
                  <c:v>7.1</c:v>
                </c:pt>
                <c:pt idx="573">
                  <c:v>6.5</c:v>
                </c:pt>
                <c:pt idx="574">
                  <c:v>6.4</c:v>
                </c:pt>
                <c:pt idx="575">
                  <c:v>5.8</c:v>
                </c:pt>
                <c:pt idx="576">
                  <c:v>8</c:v>
                </c:pt>
                <c:pt idx="577">
                  <c:v>6.2</c:v>
                </c:pt>
                <c:pt idx="578">
                  <c:v>7.2</c:v>
                </c:pt>
                <c:pt idx="579">
                  <c:v>6.1</c:v>
                </c:pt>
                <c:pt idx="580">
                  <c:v>7.6</c:v>
                </c:pt>
                <c:pt idx="581">
                  <c:v>6.3</c:v>
                </c:pt>
                <c:pt idx="582">
                  <c:v>6.3</c:v>
                </c:pt>
                <c:pt idx="583">
                  <c:v>6.3</c:v>
                </c:pt>
                <c:pt idx="584">
                  <c:v>7.7</c:v>
                </c:pt>
                <c:pt idx="585">
                  <c:v>7</c:v>
                </c:pt>
                <c:pt idx="586">
                  <c:v>5.3</c:v>
                </c:pt>
                <c:pt idx="587">
                  <c:v>5.6</c:v>
                </c:pt>
                <c:pt idx="588">
                  <c:v>5.2</c:v>
                </c:pt>
                <c:pt idx="589">
                  <c:v>5.4</c:v>
                </c:pt>
                <c:pt idx="590">
                  <c:v>6.4</c:v>
                </c:pt>
                <c:pt idx="591">
                  <c:v>5.9</c:v>
                </c:pt>
                <c:pt idx="592">
                  <c:v>6.3</c:v>
                </c:pt>
                <c:pt idx="593">
                  <c:v>6.5</c:v>
                </c:pt>
                <c:pt idx="594">
                  <c:v>3</c:v>
                </c:pt>
                <c:pt idx="595">
                  <c:v>3.6</c:v>
                </c:pt>
                <c:pt idx="596">
                  <c:v>5.8</c:v>
                </c:pt>
                <c:pt idx="597">
                  <c:v>6.2</c:v>
                </c:pt>
                <c:pt idx="598">
                  <c:v>5.6</c:v>
                </c:pt>
                <c:pt idx="599">
                  <c:v>5.4</c:v>
                </c:pt>
                <c:pt idx="600">
                  <c:v>6.1</c:v>
                </c:pt>
                <c:pt idx="601">
                  <c:v>4.2</c:v>
                </c:pt>
                <c:pt idx="602">
                  <c:v>6.7</c:v>
                </c:pt>
                <c:pt idx="603">
                  <c:v>4.2</c:v>
                </c:pt>
                <c:pt idx="604">
                  <c:v>6.4</c:v>
                </c:pt>
                <c:pt idx="605">
                  <c:v>4.9000000000000004</c:v>
                </c:pt>
                <c:pt idx="606">
                  <c:v>6.8</c:v>
                </c:pt>
                <c:pt idx="607">
                  <c:v>7.7</c:v>
                </c:pt>
                <c:pt idx="608">
                  <c:v>5.6</c:v>
                </c:pt>
                <c:pt idx="609">
                  <c:v>6.4</c:v>
                </c:pt>
                <c:pt idx="610">
                  <c:v>7.2</c:v>
                </c:pt>
                <c:pt idx="611">
                  <c:v>6</c:v>
                </c:pt>
                <c:pt idx="612">
                  <c:v>5.9</c:v>
                </c:pt>
                <c:pt idx="613">
                  <c:v>7.9</c:v>
                </c:pt>
                <c:pt idx="614">
                  <c:v>7.1</c:v>
                </c:pt>
                <c:pt idx="615">
                  <c:v>5.9</c:v>
                </c:pt>
                <c:pt idx="616">
                  <c:v>6.2</c:v>
                </c:pt>
                <c:pt idx="617">
                  <c:v>7</c:v>
                </c:pt>
                <c:pt idx="618">
                  <c:v>5.4</c:v>
                </c:pt>
                <c:pt idx="619">
                  <c:v>8.6</c:v>
                </c:pt>
                <c:pt idx="620">
                  <c:v>6.5</c:v>
                </c:pt>
                <c:pt idx="621">
                  <c:v>6.4</c:v>
                </c:pt>
                <c:pt idx="622">
                  <c:v>7.6</c:v>
                </c:pt>
                <c:pt idx="623">
                  <c:v>5.5</c:v>
                </c:pt>
                <c:pt idx="624">
                  <c:v>7.4</c:v>
                </c:pt>
                <c:pt idx="625">
                  <c:v>8.6999999999999993</c:v>
                </c:pt>
                <c:pt idx="626">
                  <c:v>7.6</c:v>
                </c:pt>
                <c:pt idx="627">
                  <c:v>7.5</c:v>
                </c:pt>
                <c:pt idx="628">
                  <c:v>5.5</c:v>
                </c:pt>
                <c:pt idx="629">
                  <c:v>7.6</c:v>
                </c:pt>
                <c:pt idx="630">
                  <c:v>6.5</c:v>
                </c:pt>
                <c:pt idx="631">
                  <c:v>6.9</c:v>
                </c:pt>
                <c:pt idx="632">
                  <c:v>6.7</c:v>
                </c:pt>
                <c:pt idx="633">
                  <c:v>6.6</c:v>
                </c:pt>
                <c:pt idx="634">
                  <c:v>7.2</c:v>
                </c:pt>
                <c:pt idx="635">
                  <c:v>6.4</c:v>
                </c:pt>
                <c:pt idx="636">
                  <c:v>6.4</c:v>
                </c:pt>
                <c:pt idx="637">
                  <c:v>6</c:v>
                </c:pt>
                <c:pt idx="638">
                  <c:v>6.1</c:v>
                </c:pt>
                <c:pt idx="639">
                  <c:v>6</c:v>
                </c:pt>
                <c:pt idx="640">
                  <c:v>6.4</c:v>
                </c:pt>
                <c:pt idx="641">
                  <c:v>6.4</c:v>
                </c:pt>
                <c:pt idx="642">
                  <c:v>7.3</c:v>
                </c:pt>
                <c:pt idx="643">
                  <c:v>5.2</c:v>
                </c:pt>
                <c:pt idx="644">
                  <c:v>6.6</c:v>
                </c:pt>
                <c:pt idx="645">
                  <c:v>6.3</c:v>
                </c:pt>
                <c:pt idx="646">
                  <c:v>5.9</c:v>
                </c:pt>
                <c:pt idx="647">
                  <c:v>6.7</c:v>
                </c:pt>
                <c:pt idx="648">
                  <c:v>5.4</c:v>
                </c:pt>
                <c:pt idx="649">
                  <c:v>6.4</c:v>
                </c:pt>
                <c:pt idx="650">
                  <c:v>6.7</c:v>
                </c:pt>
                <c:pt idx="651">
                  <c:v>6.2</c:v>
                </c:pt>
                <c:pt idx="652">
                  <c:v>6.1</c:v>
                </c:pt>
                <c:pt idx="653">
                  <c:v>8.8000000000000007</c:v>
                </c:pt>
                <c:pt idx="654">
                  <c:v>7.1</c:v>
                </c:pt>
                <c:pt idx="655">
                  <c:v>5.7</c:v>
                </c:pt>
                <c:pt idx="656">
                  <c:v>5</c:v>
                </c:pt>
                <c:pt idx="657">
                  <c:v>5.0999999999999996</c:v>
                </c:pt>
                <c:pt idx="658">
                  <c:v>6.9</c:v>
                </c:pt>
                <c:pt idx="659">
                  <c:v>4.8</c:v>
                </c:pt>
                <c:pt idx="660">
                  <c:v>6.5</c:v>
                </c:pt>
                <c:pt idx="661">
                  <c:v>5.0999999999999996</c:v>
                </c:pt>
                <c:pt idx="662">
                  <c:v>7.1</c:v>
                </c:pt>
                <c:pt idx="663">
                  <c:v>7.5</c:v>
                </c:pt>
                <c:pt idx="664">
                  <c:v>6.2</c:v>
                </c:pt>
                <c:pt idx="665">
                  <c:v>6.3</c:v>
                </c:pt>
                <c:pt idx="666">
                  <c:v>8.1</c:v>
                </c:pt>
                <c:pt idx="667">
                  <c:v>6.6</c:v>
                </c:pt>
                <c:pt idx="668">
                  <c:v>6.9</c:v>
                </c:pt>
                <c:pt idx="669">
                  <c:v>6.1</c:v>
                </c:pt>
                <c:pt idx="670">
                  <c:v>4.3</c:v>
                </c:pt>
                <c:pt idx="671">
                  <c:v>6.6</c:v>
                </c:pt>
                <c:pt idx="672">
                  <c:v>6.8</c:v>
                </c:pt>
                <c:pt idx="673">
                  <c:v>3.8</c:v>
                </c:pt>
                <c:pt idx="674">
                  <c:v>5.9</c:v>
                </c:pt>
                <c:pt idx="675">
                  <c:v>7.9</c:v>
                </c:pt>
                <c:pt idx="676">
                  <c:v>6.3</c:v>
                </c:pt>
                <c:pt idx="677">
                  <c:v>5.5</c:v>
                </c:pt>
                <c:pt idx="678">
                  <c:v>7.7</c:v>
                </c:pt>
                <c:pt idx="679">
                  <c:v>6.3</c:v>
                </c:pt>
                <c:pt idx="680">
                  <c:v>7.1</c:v>
                </c:pt>
                <c:pt idx="681">
                  <c:v>8.5</c:v>
                </c:pt>
                <c:pt idx="682">
                  <c:v>5.8</c:v>
                </c:pt>
                <c:pt idx="683">
                  <c:v>8.1</c:v>
                </c:pt>
                <c:pt idx="684">
                  <c:v>7.9</c:v>
                </c:pt>
                <c:pt idx="685">
                  <c:v>7.2</c:v>
                </c:pt>
                <c:pt idx="686">
                  <c:v>6.3</c:v>
                </c:pt>
                <c:pt idx="687">
                  <c:v>8.1</c:v>
                </c:pt>
                <c:pt idx="688">
                  <c:v>7</c:v>
                </c:pt>
                <c:pt idx="689">
                  <c:v>5.5</c:v>
                </c:pt>
                <c:pt idx="690">
                  <c:v>6.7</c:v>
                </c:pt>
                <c:pt idx="691">
                  <c:v>5.2</c:v>
                </c:pt>
                <c:pt idx="692">
                  <c:v>7</c:v>
                </c:pt>
                <c:pt idx="693">
                  <c:v>6.1</c:v>
                </c:pt>
                <c:pt idx="694">
                  <c:v>6.6</c:v>
                </c:pt>
                <c:pt idx="695">
                  <c:v>5.5</c:v>
                </c:pt>
                <c:pt idx="696">
                  <c:v>5.9</c:v>
                </c:pt>
                <c:pt idx="697">
                  <c:v>5.4</c:v>
                </c:pt>
                <c:pt idx="698">
                  <c:v>6.4</c:v>
                </c:pt>
                <c:pt idx="699">
                  <c:v>5.7</c:v>
                </c:pt>
                <c:pt idx="700">
                  <c:v>6.7</c:v>
                </c:pt>
                <c:pt idx="701">
                  <c:v>7.1</c:v>
                </c:pt>
                <c:pt idx="702">
                  <c:v>6.8</c:v>
                </c:pt>
                <c:pt idx="703">
                  <c:v>6.5</c:v>
                </c:pt>
                <c:pt idx="704">
                  <c:v>7.6</c:v>
                </c:pt>
                <c:pt idx="705">
                  <c:v>5.5</c:v>
                </c:pt>
                <c:pt idx="706">
                  <c:v>6.5</c:v>
                </c:pt>
                <c:pt idx="707">
                  <c:v>7</c:v>
                </c:pt>
                <c:pt idx="708">
                  <c:v>5.8</c:v>
                </c:pt>
                <c:pt idx="709">
                  <c:v>7.3</c:v>
                </c:pt>
                <c:pt idx="710">
                  <c:v>6.6</c:v>
                </c:pt>
                <c:pt idx="711">
                  <c:v>4.4000000000000004</c:v>
                </c:pt>
                <c:pt idx="712">
                  <c:v>7.7</c:v>
                </c:pt>
                <c:pt idx="713">
                  <c:v>5</c:v>
                </c:pt>
                <c:pt idx="714">
                  <c:v>7.7</c:v>
                </c:pt>
                <c:pt idx="715">
                  <c:v>4.4000000000000004</c:v>
                </c:pt>
                <c:pt idx="716">
                  <c:v>6.1</c:v>
                </c:pt>
                <c:pt idx="717">
                  <c:v>5.4</c:v>
                </c:pt>
                <c:pt idx="718">
                  <c:v>6.8</c:v>
                </c:pt>
                <c:pt idx="719">
                  <c:v>6.5</c:v>
                </c:pt>
                <c:pt idx="720">
                  <c:v>7</c:v>
                </c:pt>
                <c:pt idx="721">
                  <c:v>6.3</c:v>
                </c:pt>
                <c:pt idx="722">
                  <c:v>6.3</c:v>
                </c:pt>
                <c:pt idx="723">
                  <c:v>6.1</c:v>
                </c:pt>
                <c:pt idx="724">
                  <c:v>6.1</c:v>
                </c:pt>
                <c:pt idx="725">
                  <c:v>5.3</c:v>
                </c:pt>
                <c:pt idx="726">
                  <c:v>5.4</c:v>
                </c:pt>
                <c:pt idx="727">
                  <c:v>6.2</c:v>
                </c:pt>
                <c:pt idx="728">
                  <c:v>6.6</c:v>
                </c:pt>
                <c:pt idx="729">
                  <c:v>5.9</c:v>
                </c:pt>
                <c:pt idx="730">
                  <c:v>6.3</c:v>
                </c:pt>
                <c:pt idx="731">
                  <c:v>7.2</c:v>
                </c:pt>
                <c:pt idx="732">
                  <c:v>6.8</c:v>
                </c:pt>
                <c:pt idx="733">
                  <c:v>6.1</c:v>
                </c:pt>
                <c:pt idx="734">
                  <c:v>7.8</c:v>
                </c:pt>
                <c:pt idx="735">
                  <c:v>5</c:v>
                </c:pt>
                <c:pt idx="736">
                  <c:v>6.2</c:v>
                </c:pt>
                <c:pt idx="737">
                  <c:v>6.7</c:v>
                </c:pt>
                <c:pt idx="738">
                  <c:v>4.9000000000000004</c:v>
                </c:pt>
                <c:pt idx="739">
                  <c:v>7.4</c:v>
                </c:pt>
                <c:pt idx="740">
                  <c:v>6.2</c:v>
                </c:pt>
                <c:pt idx="741">
                  <c:v>4.9000000000000004</c:v>
                </c:pt>
                <c:pt idx="742">
                  <c:v>6.1</c:v>
                </c:pt>
                <c:pt idx="743">
                  <c:v>6.1</c:v>
                </c:pt>
                <c:pt idx="744">
                  <c:v>6.4</c:v>
                </c:pt>
                <c:pt idx="745">
                  <c:v>6.3</c:v>
                </c:pt>
                <c:pt idx="746">
                  <c:v>6.6</c:v>
                </c:pt>
                <c:pt idx="747">
                  <c:v>5.7</c:v>
                </c:pt>
                <c:pt idx="748">
                  <c:v>5.9</c:v>
                </c:pt>
                <c:pt idx="749">
                  <c:v>6</c:v>
                </c:pt>
                <c:pt idx="750">
                  <c:v>6.1</c:v>
                </c:pt>
                <c:pt idx="751">
                  <c:v>6.7</c:v>
                </c:pt>
                <c:pt idx="752">
                  <c:v>6.7</c:v>
                </c:pt>
                <c:pt idx="753">
                  <c:v>7.9</c:v>
                </c:pt>
                <c:pt idx="754">
                  <c:v>4.3</c:v>
                </c:pt>
                <c:pt idx="755">
                  <c:v>5.7</c:v>
                </c:pt>
                <c:pt idx="756">
                  <c:v>6.7</c:v>
                </c:pt>
                <c:pt idx="757">
                  <c:v>6.7</c:v>
                </c:pt>
                <c:pt idx="758">
                  <c:v>8.1</c:v>
                </c:pt>
                <c:pt idx="759">
                  <c:v>6.1</c:v>
                </c:pt>
                <c:pt idx="760">
                  <c:v>5.6</c:v>
                </c:pt>
                <c:pt idx="761">
                  <c:v>6.6</c:v>
                </c:pt>
                <c:pt idx="762">
                  <c:v>6.9</c:v>
                </c:pt>
                <c:pt idx="763">
                  <c:v>4.8</c:v>
                </c:pt>
                <c:pt idx="764">
                  <c:v>6.2</c:v>
                </c:pt>
                <c:pt idx="765">
                  <c:v>6</c:v>
                </c:pt>
                <c:pt idx="766">
                  <c:v>4.9000000000000004</c:v>
                </c:pt>
                <c:pt idx="767">
                  <c:v>5.6</c:v>
                </c:pt>
                <c:pt idx="768">
                  <c:v>6.1</c:v>
                </c:pt>
                <c:pt idx="769">
                  <c:v>6.1</c:v>
                </c:pt>
                <c:pt idx="770">
                  <c:v>4.8</c:v>
                </c:pt>
                <c:pt idx="771">
                  <c:v>5.5</c:v>
                </c:pt>
                <c:pt idx="772">
                  <c:v>3.8</c:v>
                </c:pt>
                <c:pt idx="773">
                  <c:v>6.5</c:v>
                </c:pt>
                <c:pt idx="774">
                  <c:v>6.7</c:v>
                </c:pt>
                <c:pt idx="775">
                  <c:v>8.1</c:v>
                </c:pt>
                <c:pt idx="776">
                  <c:v>4.9000000000000004</c:v>
                </c:pt>
                <c:pt idx="777">
                  <c:v>7.3</c:v>
                </c:pt>
                <c:pt idx="778">
                  <c:v>6.4</c:v>
                </c:pt>
                <c:pt idx="779">
                  <c:v>6.7</c:v>
                </c:pt>
                <c:pt idx="780">
                  <c:v>3.6</c:v>
                </c:pt>
                <c:pt idx="781">
                  <c:v>5.7</c:v>
                </c:pt>
                <c:pt idx="782">
                  <c:v>6</c:v>
                </c:pt>
                <c:pt idx="783">
                  <c:v>4.7</c:v>
                </c:pt>
                <c:pt idx="784">
                  <c:v>6.3</c:v>
                </c:pt>
                <c:pt idx="785">
                  <c:v>5.9</c:v>
                </c:pt>
                <c:pt idx="786">
                  <c:v>5.9</c:v>
                </c:pt>
                <c:pt idx="787">
                  <c:v>7.5</c:v>
                </c:pt>
                <c:pt idx="788">
                  <c:v>5.6</c:v>
                </c:pt>
                <c:pt idx="789">
                  <c:v>6.4</c:v>
                </c:pt>
                <c:pt idx="790">
                  <c:v>6.3</c:v>
                </c:pt>
                <c:pt idx="791">
                  <c:v>4.3</c:v>
                </c:pt>
                <c:pt idx="792">
                  <c:v>5.9</c:v>
                </c:pt>
                <c:pt idx="793">
                  <c:v>5.5</c:v>
                </c:pt>
                <c:pt idx="794">
                  <c:v>6.2</c:v>
                </c:pt>
                <c:pt idx="795">
                  <c:v>8.8000000000000007</c:v>
                </c:pt>
                <c:pt idx="796">
                  <c:v>5.2</c:v>
                </c:pt>
                <c:pt idx="797">
                  <c:v>7</c:v>
                </c:pt>
                <c:pt idx="798">
                  <c:v>6.6</c:v>
                </c:pt>
                <c:pt idx="799">
                  <c:v>7.3</c:v>
                </c:pt>
                <c:pt idx="800">
                  <c:v>5.6</c:v>
                </c:pt>
                <c:pt idx="801">
                  <c:v>6.6</c:v>
                </c:pt>
                <c:pt idx="802">
                  <c:v>5.4</c:v>
                </c:pt>
                <c:pt idx="803">
                  <c:v>6.3</c:v>
                </c:pt>
                <c:pt idx="804">
                  <c:v>7.9</c:v>
                </c:pt>
                <c:pt idx="805">
                  <c:v>6.3</c:v>
                </c:pt>
                <c:pt idx="806">
                  <c:v>6</c:v>
                </c:pt>
                <c:pt idx="807">
                  <c:v>7.2</c:v>
                </c:pt>
                <c:pt idx="808">
                  <c:v>5.0999999999999996</c:v>
                </c:pt>
                <c:pt idx="809">
                  <c:v>7.3</c:v>
                </c:pt>
                <c:pt idx="810">
                  <c:v>8</c:v>
                </c:pt>
                <c:pt idx="811">
                  <c:v>6.2</c:v>
                </c:pt>
                <c:pt idx="812">
                  <c:v>6</c:v>
                </c:pt>
                <c:pt idx="813">
                  <c:v>6.7</c:v>
                </c:pt>
                <c:pt idx="814">
                  <c:v>8.1</c:v>
                </c:pt>
                <c:pt idx="815">
                  <c:v>6.4</c:v>
                </c:pt>
                <c:pt idx="816">
                  <c:v>8</c:v>
                </c:pt>
                <c:pt idx="817">
                  <c:v>6.3</c:v>
                </c:pt>
                <c:pt idx="818">
                  <c:v>6.4</c:v>
                </c:pt>
                <c:pt idx="819">
                  <c:v>6.6</c:v>
                </c:pt>
                <c:pt idx="820">
                  <c:v>6.4</c:v>
                </c:pt>
                <c:pt idx="821">
                  <c:v>6</c:v>
                </c:pt>
                <c:pt idx="822">
                  <c:v>6.6</c:v>
                </c:pt>
                <c:pt idx="823">
                  <c:v>5.9</c:v>
                </c:pt>
                <c:pt idx="824">
                  <c:v>6.4</c:v>
                </c:pt>
                <c:pt idx="825">
                  <c:v>6.3</c:v>
                </c:pt>
                <c:pt idx="826">
                  <c:v>7.3</c:v>
                </c:pt>
                <c:pt idx="827">
                  <c:v>6.8</c:v>
                </c:pt>
                <c:pt idx="828">
                  <c:v>7.2</c:v>
                </c:pt>
                <c:pt idx="829">
                  <c:v>5.7</c:v>
                </c:pt>
                <c:pt idx="830">
                  <c:v>6</c:v>
                </c:pt>
                <c:pt idx="831">
                  <c:v>6.5</c:v>
                </c:pt>
                <c:pt idx="832">
                  <c:v>5.8</c:v>
                </c:pt>
                <c:pt idx="833">
                  <c:v>5.8</c:v>
                </c:pt>
                <c:pt idx="834">
                  <c:v>6.7</c:v>
                </c:pt>
                <c:pt idx="835">
                  <c:v>7.8</c:v>
                </c:pt>
                <c:pt idx="836">
                  <c:v>5.6</c:v>
                </c:pt>
                <c:pt idx="837">
                  <c:v>5.8</c:v>
                </c:pt>
                <c:pt idx="838">
                  <c:v>7.4</c:v>
                </c:pt>
                <c:pt idx="839">
                  <c:v>6.9</c:v>
                </c:pt>
                <c:pt idx="840">
                  <c:v>5.5</c:v>
                </c:pt>
                <c:pt idx="841">
                  <c:v>6.3</c:v>
                </c:pt>
                <c:pt idx="842">
                  <c:v>4.7</c:v>
                </c:pt>
                <c:pt idx="843">
                  <c:v>5.6</c:v>
                </c:pt>
                <c:pt idx="844">
                  <c:v>6.4</c:v>
                </c:pt>
                <c:pt idx="845">
                  <c:v>4.2</c:v>
                </c:pt>
                <c:pt idx="846">
                  <c:v>6.4</c:v>
                </c:pt>
                <c:pt idx="847">
                  <c:v>7.7</c:v>
                </c:pt>
                <c:pt idx="848">
                  <c:v>6.7</c:v>
                </c:pt>
                <c:pt idx="849">
                  <c:v>7.7</c:v>
                </c:pt>
                <c:pt idx="850">
                  <c:v>5.7</c:v>
                </c:pt>
                <c:pt idx="851">
                  <c:v>7.6</c:v>
                </c:pt>
                <c:pt idx="852">
                  <c:v>6.4</c:v>
                </c:pt>
                <c:pt idx="853">
                  <c:v>5.6</c:v>
                </c:pt>
                <c:pt idx="854">
                  <c:v>6.8</c:v>
                </c:pt>
                <c:pt idx="855">
                  <c:v>2.4</c:v>
                </c:pt>
                <c:pt idx="856">
                  <c:v>6.2</c:v>
                </c:pt>
                <c:pt idx="857">
                  <c:v>5.9</c:v>
                </c:pt>
                <c:pt idx="858">
                  <c:v>7.1</c:v>
                </c:pt>
                <c:pt idx="859">
                  <c:v>7.6</c:v>
                </c:pt>
                <c:pt idx="860">
                  <c:v>5.5</c:v>
                </c:pt>
                <c:pt idx="861">
                  <c:v>7</c:v>
                </c:pt>
                <c:pt idx="862">
                  <c:v>7.1</c:v>
                </c:pt>
                <c:pt idx="863">
                  <c:v>7.4</c:v>
                </c:pt>
                <c:pt idx="864">
                  <c:v>7.6</c:v>
                </c:pt>
                <c:pt idx="865">
                  <c:v>5.9</c:v>
                </c:pt>
                <c:pt idx="866">
                  <c:v>5.9</c:v>
                </c:pt>
                <c:pt idx="867">
                  <c:v>8</c:v>
                </c:pt>
                <c:pt idx="868">
                  <c:v>7.4</c:v>
                </c:pt>
                <c:pt idx="869">
                  <c:v>5.8</c:v>
                </c:pt>
                <c:pt idx="870">
                  <c:v>6.3</c:v>
                </c:pt>
                <c:pt idx="871">
                  <c:v>5.7</c:v>
                </c:pt>
                <c:pt idx="872">
                  <c:v>5.0999999999999996</c:v>
                </c:pt>
                <c:pt idx="873">
                  <c:v>7.6</c:v>
                </c:pt>
                <c:pt idx="874">
                  <c:v>6.4</c:v>
                </c:pt>
                <c:pt idx="875">
                  <c:v>7.4</c:v>
                </c:pt>
                <c:pt idx="876">
                  <c:v>8.1999999999999993</c:v>
                </c:pt>
                <c:pt idx="877">
                  <c:v>6.5</c:v>
                </c:pt>
                <c:pt idx="878">
                  <c:v>5.5</c:v>
                </c:pt>
                <c:pt idx="879">
                  <c:v>6.5</c:v>
                </c:pt>
                <c:pt idx="880">
                  <c:v>5.6</c:v>
                </c:pt>
                <c:pt idx="881">
                  <c:v>4.5999999999999996</c:v>
                </c:pt>
                <c:pt idx="882">
                  <c:v>7.9</c:v>
                </c:pt>
                <c:pt idx="883">
                  <c:v>7.1</c:v>
                </c:pt>
                <c:pt idx="884">
                  <c:v>6.9</c:v>
                </c:pt>
                <c:pt idx="885">
                  <c:v>7.3</c:v>
                </c:pt>
                <c:pt idx="886">
                  <c:v>7</c:v>
                </c:pt>
                <c:pt idx="887">
                  <c:v>7.7</c:v>
                </c:pt>
                <c:pt idx="888">
                  <c:v>6.7</c:v>
                </c:pt>
                <c:pt idx="889">
                  <c:v>6.3</c:v>
                </c:pt>
                <c:pt idx="890">
                  <c:v>5.8</c:v>
                </c:pt>
                <c:pt idx="891">
                  <c:v>7.1</c:v>
                </c:pt>
                <c:pt idx="892">
                  <c:v>7.3</c:v>
                </c:pt>
                <c:pt idx="893">
                  <c:v>6.4</c:v>
                </c:pt>
                <c:pt idx="894">
                  <c:v>7.1</c:v>
                </c:pt>
                <c:pt idx="895">
                  <c:v>7.6</c:v>
                </c:pt>
                <c:pt idx="896">
                  <c:v>6.8</c:v>
                </c:pt>
                <c:pt idx="897">
                  <c:v>6.6</c:v>
                </c:pt>
                <c:pt idx="898">
                  <c:v>6.7</c:v>
                </c:pt>
                <c:pt idx="899">
                  <c:v>6.1</c:v>
                </c:pt>
                <c:pt idx="900">
                  <c:v>6</c:v>
                </c:pt>
                <c:pt idx="901">
                  <c:v>7.6</c:v>
                </c:pt>
                <c:pt idx="902">
                  <c:v>7.1</c:v>
                </c:pt>
                <c:pt idx="903">
                  <c:v>5</c:v>
                </c:pt>
                <c:pt idx="904">
                  <c:v>6.2</c:v>
                </c:pt>
                <c:pt idx="905">
                  <c:v>5.6</c:v>
                </c:pt>
                <c:pt idx="906">
                  <c:v>7.4</c:v>
                </c:pt>
                <c:pt idx="907">
                  <c:v>5</c:v>
                </c:pt>
                <c:pt idx="908">
                  <c:v>5.2</c:v>
                </c:pt>
                <c:pt idx="909">
                  <c:v>7.6</c:v>
                </c:pt>
                <c:pt idx="910">
                  <c:v>6.6</c:v>
                </c:pt>
                <c:pt idx="911">
                  <c:v>7</c:v>
                </c:pt>
                <c:pt idx="912">
                  <c:v>5.7</c:v>
                </c:pt>
                <c:pt idx="913">
                  <c:v>8.1999999999999993</c:v>
                </c:pt>
                <c:pt idx="914">
                  <c:v>6.2</c:v>
                </c:pt>
                <c:pt idx="915">
                  <c:v>6.6</c:v>
                </c:pt>
                <c:pt idx="916">
                  <c:v>4.7</c:v>
                </c:pt>
                <c:pt idx="917">
                  <c:v>6.3</c:v>
                </c:pt>
                <c:pt idx="918">
                  <c:v>6.1</c:v>
                </c:pt>
                <c:pt idx="919">
                  <c:v>6.7</c:v>
                </c:pt>
                <c:pt idx="920">
                  <c:v>6.1</c:v>
                </c:pt>
                <c:pt idx="921">
                  <c:v>7</c:v>
                </c:pt>
                <c:pt idx="922">
                  <c:v>7.4</c:v>
                </c:pt>
                <c:pt idx="923">
                  <c:v>7.3</c:v>
                </c:pt>
                <c:pt idx="924">
                  <c:v>5.8</c:v>
                </c:pt>
                <c:pt idx="925">
                  <c:v>6.7</c:v>
                </c:pt>
                <c:pt idx="926">
                  <c:v>5.8</c:v>
                </c:pt>
                <c:pt idx="927">
                  <c:v>7.8</c:v>
                </c:pt>
                <c:pt idx="928">
                  <c:v>6.6</c:v>
                </c:pt>
                <c:pt idx="929">
                  <c:v>6.5</c:v>
                </c:pt>
                <c:pt idx="930">
                  <c:v>6.7</c:v>
                </c:pt>
                <c:pt idx="931">
                  <c:v>7.3</c:v>
                </c:pt>
                <c:pt idx="932">
                  <c:v>5.8</c:v>
                </c:pt>
                <c:pt idx="933">
                  <c:v>5.5</c:v>
                </c:pt>
                <c:pt idx="934">
                  <c:v>6.3</c:v>
                </c:pt>
                <c:pt idx="935">
                  <c:v>7.4</c:v>
                </c:pt>
                <c:pt idx="936">
                  <c:v>5.9</c:v>
                </c:pt>
                <c:pt idx="937">
                  <c:v>6.2</c:v>
                </c:pt>
                <c:pt idx="938">
                  <c:v>5.9</c:v>
                </c:pt>
                <c:pt idx="939">
                  <c:v>6.5</c:v>
                </c:pt>
                <c:pt idx="940">
                  <c:v>4.4000000000000004</c:v>
                </c:pt>
                <c:pt idx="941">
                  <c:v>3.5</c:v>
                </c:pt>
                <c:pt idx="942">
                  <c:v>6.6</c:v>
                </c:pt>
                <c:pt idx="943">
                  <c:v>6</c:v>
                </c:pt>
                <c:pt idx="944">
                  <c:v>6.4</c:v>
                </c:pt>
                <c:pt idx="945">
                  <c:v>6.5</c:v>
                </c:pt>
                <c:pt idx="946">
                  <c:v>4.3</c:v>
                </c:pt>
                <c:pt idx="947">
                  <c:v>4.2</c:v>
                </c:pt>
                <c:pt idx="948">
                  <c:v>6.5</c:v>
                </c:pt>
                <c:pt idx="949">
                  <c:v>6.1</c:v>
                </c:pt>
                <c:pt idx="950">
                  <c:v>6.3</c:v>
                </c:pt>
                <c:pt idx="951">
                  <c:v>6.2</c:v>
                </c:pt>
                <c:pt idx="952">
                  <c:v>5.9</c:v>
                </c:pt>
                <c:pt idx="953">
                  <c:v>5.9</c:v>
                </c:pt>
                <c:pt idx="954">
                  <c:v>6.5</c:v>
                </c:pt>
                <c:pt idx="955">
                  <c:v>6.4</c:v>
                </c:pt>
                <c:pt idx="956">
                  <c:v>6.5</c:v>
                </c:pt>
                <c:pt idx="957">
                  <c:v>5.7</c:v>
                </c:pt>
                <c:pt idx="958">
                  <c:v>8</c:v>
                </c:pt>
                <c:pt idx="959">
                  <c:v>7.3</c:v>
                </c:pt>
                <c:pt idx="960">
                  <c:v>6.7</c:v>
                </c:pt>
                <c:pt idx="961">
                  <c:v>7.5</c:v>
                </c:pt>
                <c:pt idx="962">
                  <c:v>5.4</c:v>
                </c:pt>
                <c:pt idx="963">
                  <c:v>6.6</c:v>
                </c:pt>
                <c:pt idx="964">
                  <c:v>7.7</c:v>
                </c:pt>
                <c:pt idx="965">
                  <c:v>5.8</c:v>
                </c:pt>
                <c:pt idx="966">
                  <c:v>6.4</c:v>
                </c:pt>
                <c:pt idx="967">
                  <c:v>5.6</c:v>
                </c:pt>
                <c:pt idx="968">
                  <c:v>6</c:v>
                </c:pt>
                <c:pt idx="969">
                  <c:v>6.2</c:v>
                </c:pt>
                <c:pt idx="970">
                  <c:v>5.9</c:v>
                </c:pt>
                <c:pt idx="971">
                  <c:v>5.0999999999999996</c:v>
                </c:pt>
                <c:pt idx="972">
                  <c:v>6.8</c:v>
                </c:pt>
                <c:pt idx="973">
                  <c:v>6</c:v>
                </c:pt>
                <c:pt idx="974">
                  <c:v>5.0999999999999996</c:v>
                </c:pt>
                <c:pt idx="975">
                  <c:v>5.8</c:v>
                </c:pt>
                <c:pt idx="976">
                  <c:v>6.2</c:v>
                </c:pt>
                <c:pt idx="977">
                  <c:v>6.4</c:v>
                </c:pt>
                <c:pt idx="978">
                  <c:v>4.8</c:v>
                </c:pt>
                <c:pt idx="979">
                  <c:v>4.9000000000000004</c:v>
                </c:pt>
                <c:pt idx="980">
                  <c:v>5.6</c:v>
                </c:pt>
                <c:pt idx="981">
                  <c:v>5.5</c:v>
                </c:pt>
                <c:pt idx="982">
                  <c:v>3.7</c:v>
                </c:pt>
                <c:pt idx="983">
                  <c:v>5.9</c:v>
                </c:pt>
                <c:pt idx="984">
                  <c:v>6.3</c:v>
                </c:pt>
                <c:pt idx="985">
                  <c:v>7.6</c:v>
                </c:pt>
                <c:pt idx="986">
                  <c:v>8.3000000000000007</c:v>
                </c:pt>
                <c:pt idx="987">
                  <c:v>6.9</c:v>
                </c:pt>
                <c:pt idx="988">
                  <c:v>6.7</c:v>
                </c:pt>
                <c:pt idx="989">
                  <c:v>6.8</c:v>
                </c:pt>
                <c:pt idx="990">
                  <c:v>7.1</c:v>
                </c:pt>
                <c:pt idx="991">
                  <c:v>6.4</c:v>
                </c:pt>
                <c:pt idx="992">
                  <c:v>6.4</c:v>
                </c:pt>
                <c:pt idx="993">
                  <c:v>7.4</c:v>
                </c:pt>
                <c:pt idx="994">
                  <c:v>6.4</c:v>
                </c:pt>
                <c:pt idx="995">
                  <c:v>6</c:v>
                </c:pt>
                <c:pt idx="996">
                  <c:v>6.5</c:v>
                </c:pt>
                <c:pt idx="997">
                  <c:v>7.8</c:v>
                </c:pt>
                <c:pt idx="998">
                  <c:v>6</c:v>
                </c:pt>
                <c:pt idx="999">
                  <c:v>7</c:v>
                </c:pt>
                <c:pt idx="1000">
                  <c:v>6</c:v>
                </c:pt>
                <c:pt idx="1001">
                  <c:v>6.1</c:v>
                </c:pt>
                <c:pt idx="1002">
                  <c:v>6.8</c:v>
                </c:pt>
                <c:pt idx="1003">
                  <c:v>6.4</c:v>
                </c:pt>
                <c:pt idx="1004">
                  <c:v>4.5</c:v>
                </c:pt>
                <c:pt idx="1005">
                  <c:v>5.8</c:v>
                </c:pt>
                <c:pt idx="1006">
                  <c:v>6.3</c:v>
                </c:pt>
                <c:pt idx="1007">
                  <c:v>5.7</c:v>
                </c:pt>
                <c:pt idx="1008">
                  <c:v>7.2</c:v>
                </c:pt>
                <c:pt idx="1009">
                  <c:v>7.6</c:v>
                </c:pt>
                <c:pt idx="1010">
                  <c:v>4.7</c:v>
                </c:pt>
                <c:pt idx="1011">
                  <c:v>6.6</c:v>
                </c:pt>
                <c:pt idx="1012">
                  <c:v>6.8</c:v>
                </c:pt>
                <c:pt idx="1013">
                  <c:v>7.3</c:v>
                </c:pt>
                <c:pt idx="1014">
                  <c:v>4.8</c:v>
                </c:pt>
                <c:pt idx="1015">
                  <c:v>6.3</c:v>
                </c:pt>
                <c:pt idx="1016">
                  <c:v>5.5</c:v>
                </c:pt>
                <c:pt idx="1017">
                  <c:v>6.2</c:v>
                </c:pt>
                <c:pt idx="1018">
                  <c:v>5.8</c:v>
                </c:pt>
                <c:pt idx="1019">
                  <c:v>5.7</c:v>
                </c:pt>
                <c:pt idx="1020">
                  <c:v>6.5</c:v>
                </c:pt>
                <c:pt idx="1021">
                  <c:v>6.7</c:v>
                </c:pt>
                <c:pt idx="1022">
                  <c:v>7.4</c:v>
                </c:pt>
                <c:pt idx="1023">
                  <c:v>6.9</c:v>
                </c:pt>
                <c:pt idx="1024">
                  <c:v>5.5</c:v>
                </c:pt>
                <c:pt idx="1025">
                  <c:v>8.1</c:v>
                </c:pt>
                <c:pt idx="1026">
                  <c:v>7.7</c:v>
                </c:pt>
                <c:pt idx="1027">
                  <c:v>7.3</c:v>
                </c:pt>
                <c:pt idx="1028">
                  <c:v>5.2</c:v>
                </c:pt>
                <c:pt idx="1029">
                  <c:v>7.1</c:v>
                </c:pt>
                <c:pt idx="1030">
                  <c:v>7.1</c:v>
                </c:pt>
                <c:pt idx="1031">
                  <c:v>7.2</c:v>
                </c:pt>
                <c:pt idx="1032">
                  <c:v>6.5</c:v>
                </c:pt>
                <c:pt idx="1033">
                  <c:v>4.5999999999999996</c:v>
                </c:pt>
                <c:pt idx="1034">
                  <c:v>5.6</c:v>
                </c:pt>
                <c:pt idx="1035">
                  <c:v>7.7</c:v>
                </c:pt>
                <c:pt idx="1036">
                  <c:v>7.2</c:v>
                </c:pt>
                <c:pt idx="1037">
                  <c:v>6.8</c:v>
                </c:pt>
                <c:pt idx="1038">
                  <c:v>5.4</c:v>
                </c:pt>
                <c:pt idx="1039">
                  <c:v>6.3</c:v>
                </c:pt>
                <c:pt idx="1040">
                  <c:v>5.6</c:v>
                </c:pt>
                <c:pt idx="1041">
                  <c:v>6.8</c:v>
                </c:pt>
                <c:pt idx="1042">
                  <c:v>4.3</c:v>
                </c:pt>
                <c:pt idx="1043">
                  <c:v>6.3</c:v>
                </c:pt>
                <c:pt idx="1044">
                  <c:v>6.5</c:v>
                </c:pt>
                <c:pt idx="1045">
                  <c:v>6.4</c:v>
                </c:pt>
                <c:pt idx="1046">
                  <c:v>6.3</c:v>
                </c:pt>
                <c:pt idx="1047">
                  <c:v>5.9</c:v>
                </c:pt>
                <c:pt idx="1048">
                  <c:v>6.5</c:v>
                </c:pt>
                <c:pt idx="1049">
                  <c:v>6.5</c:v>
                </c:pt>
                <c:pt idx="1050">
                  <c:v>6.1</c:v>
                </c:pt>
                <c:pt idx="1051">
                  <c:v>5.9</c:v>
                </c:pt>
                <c:pt idx="1052">
                  <c:v>6.6</c:v>
                </c:pt>
                <c:pt idx="1053">
                  <c:v>7.4</c:v>
                </c:pt>
                <c:pt idx="1054">
                  <c:v>7.3</c:v>
                </c:pt>
                <c:pt idx="1055">
                  <c:v>6.6</c:v>
                </c:pt>
                <c:pt idx="1056">
                  <c:v>5.6</c:v>
                </c:pt>
                <c:pt idx="1057">
                  <c:v>5.3</c:v>
                </c:pt>
                <c:pt idx="1058">
                  <c:v>6</c:v>
                </c:pt>
                <c:pt idx="1059">
                  <c:v>5.4</c:v>
                </c:pt>
                <c:pt idx="1060">
                  <c:v>6.8</c:v>
                </c:pt>
                <c:pt idx="1061">
                  <c:v>6.4</c:v>
                </c:pt>
                <c:pt idx="1062">
                  <c:v>7.1</c:v>
                </c:pt>
                <c:pt idx="1063">
                  <c:v>4.9000000000000004</c:v>
                </c:pt>
                <c:pt idx="1064">
                  <c:v>5.8</c:v>
                </c:pt>
                <c:pt idx="1065">
                  <c:v>7.1</c:v>
                </c:pt>
                <c:pt idx="1066">
                  <c:v>7.2</c:v>
                </c:pt>
                <c:pt idx="1067">
                  <c:v>6</c:v>
                </c:pt>
                <c:pt idx="1068">
                  <c:v>6</c:v>
                </c:pt>
                <c:pt idx="1069">
                  <c:v>7</c:v>
                </c:pt>
                <c:pt idx="1070">
                  <c:v>5.4</c:v>
                </c:pt>
                <c:pt idx="1071">
                  <c:v>6.5</c:v>
                </c:pt>
                <c:pt idx="1072">
                  <c:v>6.4</c:v>
                </c:pt>
                <c:pt idx="1073">
                  <c:v>4.9000000000000004</c:v>
                </c:pt>
                <c:pt idx="1074">
                  <c:v>6.3</c:v>
                </c:pt>
                <c:pt idx="1075">
                  <c:v>7.7</c:v>
                </c:pt>
                <c:pt idx="1076">
                  <c:v>7.8</c:v>
                </c:pt>
                <c:pt idx="1077">
                  <c:v>5.5</c:v>
                </c:pt>
                <c:pt idx="1078">
                  <c:v>7.5</c:v>
                </c:pt>
                <c:pt idx="1079">
                  <c:v>6.4</c:v>
                </c:pt>
                <c:pt idx="1080">
                  <c:v>5.6</c:v>
                </c:pt>
                <c:pt idx="1081">
                  <c:v>7.5</c:v>
                </c:pt>
                <c:pt idx="1082">
                  <c:v>6.8</c:v>
                </c:pt>
                <c:pt idx="1083">
                  <c:v>6.8</c:v>
                </c:pt>
                <c:pt idx="1084">
                  <c:v>6</c:v>
                </c:pt>
                <c:pt idx="1085">
                  <c:v>7.3</c:v>
                </c:pt>
                <c:pt idx="1086">
                  <c:v>6</c:v>
                </c:pt>
                <c:pt idx="1087">
                  <c:v>7</c:v>
                </c:pt>
                <c:pt idx="1088">
                  <c:v>5.0999999999999996</c:v>
                </c:pt>
                <c:pt idx="1089">
                  <c:v>6.8</c:v>
                </c:pt>
                <c:pt idx="1090">
                  <c:v>6.5</c:v>
                </c:pt>
                <c:pt idx="1091">
                  <c:v>6.6</c:v>
                </c:pt>
                <c:pt idx="1092">
                  <c:v>7.2</c:v>
                </c:pt>
                <c:pt idx="1093">
                  <c:v>7</c:v>
                </c:pt>
                <c:pt idx="1094">
                  <c:v>7</c:v>
                </c:pt>
                <c:pt idx="1095">
                  <c:v>5.9</c:v>
                </c:pt>
                <c:pt idx="1096">
                  <c:v>5.4</c:v>
                </c:pt>
                <c:pt idx="1097">
                  <c:v>6.6</c:v>
                </c:pt>
                <c:pt idx="1098">
                  <c:v>7</c:v>
                </c:pt>
                <c:pt idx="1099">
                  <c:v>6.5</c:v>
                </c:pt>
                <c:pt idx="1100">
                  <c:v>6.3</c:v>
                </c:pt>
                <c:pt idx="1101">
                  <c:v>6.5</c:v>
                </c:pt>
                <c:pt idx="1102">
                  <c:v>6.5</c:v>
                </c:pt>
                <c:pt idx="1103">
                  <c:v>5.8</c:v>
                </c:pt>
                <c:pt idx="1104">
                  <c:v>6.6</c:v>
                </c:pt>
                <c:pt idx="1105">
                  <c:v>5.4</c:v>
                </c:pt>
                <c:pt idx="1106">
                  <c:v>6.1</c:v>
                </c:pt>
                <c:pt idx="1107">
                  <c:v>4</c:v>
                </c:pt>
                <c:pt idx="1108">
                  <c:v>7.6</c:v>
                </c:pt>
                <c:pt idx="1109">
                  <c:v>7.9</c:v>
                </c:pt>
                <c:pt idx="1110">
                  <c:v>5.3</c:v>
                </c:pt>
                <c:pt idx="1111">
                  <c:v>6.6</c:v>
                </c:pt>
                <c:pt idx="1112">
                  <c:v>6.3</c:v>
                </c:pt>
                <c:pt idx="1113">
                  <c:v>7.2</c:v>
                </c:pt>
                <c:pt idx="1114">
                  <c:v>7</c:v>
                </c:pt>
                <c:pt idx="1115">
                  <c:v>6.9</c:v>
                </c:pt>
                <c:pt idx="1116">
                  <c:v>5.2</c:v>
                </c:pt>
                <c:pt idx="1117">
                  <c:v>8.1</c:v>
                </c:pt>
                <c:pt idx="1118">
                  <c:v>6.6</c:v>
                </c:pt>
                <c:pt idx="1119">
                  <c:v>6.2</c:v>
                </c:pt>
                <c:pt idx="1120">
                  <c:v>7.2</c:v>
                </c:pt>
                <c:pt idx="1121">
                  <c:v>7.3</c:v>
                </c:pt>
                <c:pt idx="1122">
                  <c:v>6.7</c:v>
                </c:pt>
                <c:pt idx="1123">
                  <c:v>6.4</c:v>
                </c:pt>
                <c:pt idx="1124">
                  <c:v>7.8</c:v>
                </c:pt>
                <c:pt idx="1125">
                  <c:v>6.4</c:v>
                </c:pt>
                <c:pt idx="1126">
                  <c:v>4.0999999999999996</c:v>
                </c:pt>
                <c:pt idx="1127">
                  <c:v>4.0999999999999996</c:v>
                </c:pt>
                <c:pt idx="1128">
                  <c:v>7.4</c:v>
                </c:pt>
                <c:pt idx="1129">
                  <c:v>5.8</c:v>
                </c:pt>
                <c:pt idx="1130">
                  <c:v>7.6</c:v>
                </c:pt>
                <c:pt idx="1131">
                  <c:v>7.2</c:v>
                </c:pt>
                <c:pt idx="1132">
                  <c:v>7.8</c:v>
                </c:pt>
                <c:pt idx="1133">
                  <c:v>7.7</c:v>
                </c:pt>
                <c:pt idx="1134">
                  <c:v>6.4</c:v>
                </c:pt>
                <c:pt idx="1135">
                  <c:v>5.0999999999999996</c:v>
                </c:pt>
                <c:pt idx="1136">
                  <c:v>5.5</c:v>
                </c:pt>
                <c:pt idx="1137">
                  <c:v>7.4</c:v>
                </c:pt>
                <c:pt idx="1138">
                  <c:v>6</c:v>
                </c:pt>
                <c:pt idx="1139">
                  <c:v>7.5</c:v>
                </c:pt>
                <c:pt idx="1140">
                  <c:v>7</c:v>
                </c:pt>
                <c:pt idx="1141">
                  <c:v>7.5</c:v>
                </c:pt>
                <c:pt idx="1142">
                  <c:v>7.3</c:v>
                </c:pt>
                <c:pt idx="1143">
                  <c:v>5.7</c:v>
                </c:pt>
                <c:pt idx="1144">
                  <c:v>7.3</c:v>
                </c:pt>
                <c:pt idx="1145">
                  <c:v>7.2</c:v>
                </c:pt>
                <c:pt idx="1146">
                  <c:v>5.9</c:v>
                </c:pt>
                <c:pt idx="1147">
                  <c:v>7.8</c:v>
                </c:pt>
                <c:pt idx="1148">
                  <c:v>7.7</c:v>
                </c:pt>
                <c:pt idx="1149">
                  <c:v>8.1</c:v>
                </c:pt>
                <c:pt idx="1150">
                  <c:v>6.6</c:v>
                </c:pt>
                <c:pt idx="1151">
                  <c:v>7.1</c:v>
                </c:pt>
                <c:pt idx="1152">
                  <c:v>5.9</c:v>
                </c:pt>
                <c:pt idx="1153">
                  <c:v>8</c:v>
                </c:pt>
                <c:pt idx="1154">
                  <c:v>4.5999999999999996</c:v>
                </c:pt>
                <c:pt idx="1155">
                  <c:v>6.1</c:v>
                </c:pt>
                <c:pt idx="1156">
                  <c:v>7.2</c:v>
                </c:pt>
                <c:pt idx="1157">
                  <c:v>6.4</c:v>
                </c:pt>
                <c:pt idx="1158">
                  <c:v>6</c:v>
                </c:pt>
                <c:pt idx="1159">
                  <c:v>5.2</c:v>
                </c:pt>
                <c:pt idx="1160">
                  <c:v>7.6</c:v>
                </c:pt>
                <c:pt idx="1161">
                  <c:v>6.4</c:v>
                </c:pt>
                <c:pt idx="1162">
                  <c:v>6.1</c:v>
                </c:pt>
                <c:pt idx="1163">
                  <c:v>6.1</c:v>
                </c:pt>
                <c:pt idx="1164">
                  <c:v>5.2</c:v>
                </c:pt>
                <c:pt idx="1165">
                  <c:v>7.7</c:v>
                </c:pt>
                <c:pt idx="1166">
                  <c:v>7.3</c:v>
                </c:pt>
                <c:pt idx="1167">
                  <c:v>6.9</c:v>
                </c:pt>
                <c:pt idx="1168">
                  <c:v>8.5</c:v>
                </c:pt>
                <c:pt idx="1169">
                  <c:v>6.3</c:v>
                </c:pt>
                <c:pt idx="1170">
                  <c:v>5.9</c:v>
                </c:pt>
                <c:pt idx="1171">
                  <c:v>7.8</c:v>
                </c:pt>
                <c:pt idx="1172">
                  <c:v>6.7</c:v>
                </c:pt>
                <c:pt idx="1173">
                  <c:v>6.4</c:v>
                </c:pt>
                <c:pt idx="1174">
                  <c:v>5.9</c:v>
                </c:pt>
                <c:pt idx="1175">
                  <c:v>6.6</c:v>
                </c:pt>
                <c:pt idx="1176">
                  <c:v>6.8</c:v>
                </c:pt>
                <c:pt idx="1177">
                  <c:v>6.5</c:v>
                </c:pt>
                <c:pt idx="1178">
                  <c:v>6.6</c:v>
                </c:pt>
                <c:pt idx="1179">
                  <c:v>5.8</c:v>
                </c:pt>
                <c:pt idx="1180">
                  <c:v>6.9</c:v>
                </c:pt>
                <c:pt idx="1181">
                  <c:v>7.1</c:v>
                </c:pt>
                <c:pt idx="1182">
                  <c:v>5.8</c:v>
                </c:pt>
                <c:pt idx="1183">
                  <c:v>7.2</c:v>
                </c:pt>
                <c:pt idx="1184">
                  <c:v>6</c:v>
                </c:pt>
                <c:pt idx="1185">
                  <c:v>4.7</c:v>
                </c:pt>
                <c:pt idx="1186">
                  <c:v>5.2</c:v>
                </c:pt>
                <c:pt idx="1187">
                  <c:v>5.5</c:v>
                </c:pt>
                <c:pt idx="1188">
                  <c:v>7</c:v>
                </c:pt>
                <c:pt idx="1189">
                  <c:v>5.8</c:v>
                </c:pt>
                <c:pt idx="1190">
                  <c:v>6.2</c:v>
                </c:pt>
                <c:pt idx="1191">
                  <c:v>6.5</c:v>
                </c:pt>
                <c:pt idx="1192">
                  <c:v>7.2</c:v>
                </c:pt>
                <c:pt idx="1193">
                  <c:v>5.0999999999999996</c:v>
                </c:pt>
                <c:pt idx="1194">
                  <c:v>4.7</c:v>
                </c:pt>
                <c:pt idx="1195">
                  <c:v>5.9</c:v>
                </c:pt>
                <c:pt idx="1196">
                  <c:v>5.8</c:v>
                </c:pt>
                <c:pt idx="1197">
                  <c:v>7.2</c:v>
                </c:pt>
                <c:pt idx="1198">
                  <c:v>6.2</c:v>
                </c:pt>
                <c:pt idx="1199">
                  <c:v>5.7</c:v>
                </c:pt>
                <c:pt idx="1200">
                  <c:v>6.1</c:v>
                </c:pt>
                <c:pt idx="1201">
                  <c:v>6</c:v>
                </c:pt>
                <c:pt idx="1202">
                  <c:v>6.9</c:v>
                </c:pt>
                <c:pt idx="1203">
                  <c:v>6.5</c:v>
                </c:pt>
                <c:pt idx="1204">
                  <c:v>5</c:v>
                </c:pt>
                <c:pt idx="1205">
                  <c:v>5.7</c:v>
                </c:pt>
                <c:pt idx="1206">
                  <c:v>7</c:v>
                </c:pt>
                <c:pt idx="1207">
                  <c:v>5.0999999999999996</c:v>
                </c:pt>
                <c:pt idx="1208">
                  <c:v>5.3</c:v>
                </c:pt>
                <c:pt idx="1209">
                  <c:v>4.4000000000000004</c:v>
                </c:pt>
                <c:pt idx="1210">
                  <c:v>4.7</c:v>
                </c:pt>
                <c:pt idx="1211">
                  <c:v>6.7</c:v>
                </c:pt>
                <c:pt idx="1212">
                  <c:v>6.7</c:v>
                </c:pt>
                <c:pt idx="1213">
                  <c:v>5.7</c:v>
                </c:pt>
                <c:pt idx="1214">
                  <c:v>7.4</c:v>
                </c:pt>
                <c:pt idx="1215">
                  <c:v>6.1</c:v>
                </c:pt>
                <c:pt idx="1216">
                  <c:v>6.4</c:v>
                </c:pt>
                <c:pt idx="1217">
                  <c:v>6.2</c:v>
                </c:pt>
                <c:pt idx="1218">
                  <c:v>6.2</c:v>
                </c:pt>
                <c:pt idx="1219">
                  <c:v>5.9</c:v>
                </c:pt>
                <c:pt idx="1220">
                  <c:v>4</c:v>
                </c:pt>
                <c:pt idx="1221">
                  <c:v>6.2</c:v>
                </c:pt>
                <c:pt idx="1222">
                  <c:v>4.5999999999999996</c:v>
                </c:pt>
                <c:pt idx="1223">
                  <c:v>6.4</c:v>
                </c:pt>
                <c:pt idx="1224">
                  <c:v>5.9</c:v>
                </c:pt>
                <c:pt idx="1225">
                  <c:v>5.0999999999999996</c:v>
                </c:pt>
                <c:pt idx="1226">
                  <c:v>7.6</c:v>
                </c:pt>
                <c:pt idx="1227">
                  <c:v>4.2</c:v>
                </c:pt>
                <c:pt idx="1228">
                  <c:v>7.8</c:v>
                </c:pt>
                <c:pt idx="1229">
                  <c:v>5.8</c:v>
                </c:pt>
                <c:pt idx="1230">
                  <c:v>5.9</c:v>
                </c:pt>
                <c:pt idx="1231">
                  <c:v>8.4</c:v>
                </c:pt>
                <c:pt idx="1232">
                  <c:v>4.8</c:v>
                </c:pt>
                <c:pt idx="1233">
                  <c:v>6.2</c:v>
                </c:pt>
                <c:pt idx="1234">
                  <c:v>6.5</c:v>
                </c:pt>
                <c:pt idx="1235">
                  <c:v>6.3</c:v>
                </c:pt>
                <c:pt idx="1236">
                  <c:v>3.3</c:v>
                </c:pt>
                <c:pt idx="1237">
                  <c:v>5.9</c:v>
                </c:pt>
                <c:pt idx="1238">
                  <c:v>6</c:v>
                </c:pt>
                <c:pt idx="1239">
                  <c:v>5.8</c:v>
                </c:pt>
                <c:pt idx="1240">
                  <c:v>4.7</c:v>
                </c:pt>
                <c:pt idx="1241">
                  <c:v>4.0999999999999996</c:v>
                </c:pt>
                <c:pt idx="1242">
                  <c:v>6.8</c:v>
                </c:pt>
                <c:pt idx="1243">
                  <c:v>6.2</c:v>
                </c:pt>
                <c:pt idx="1244">
                  <c:v>4.5</c:v>
                </c:pt>
                <c:pt idx="1245">
                  <c:v>5.8</c:v>
                </c:pt>
                <c:pt idx="1246">
                  <c:v>7.3</c:v>
                </c:pt>
                <c:pt idx="1247">
                  <c:v>5.9</c:v>
                </c:pt>
                <c:pt idx="1248">
                  <c:v>4.4000000000000004</c:v>
                </c:pt>
                <c:pt idx="1249">
                  <c:v>5.8</c:v>
                </c:pt>
                <c:pt idx="1250">
                  <c:v>5.0999999999999996</c:v>
                </c:pt>
                <c:pt idx="1251">
                  <c:v>6.9</c:v>
                </c:pt>
                <c:pt idx="1252">
                  <c:v>6.2</c:v>
                </c:pt>
                <c:pt idx="1253">
                  <c:v>6.9</c:v>
                </c:pt>
                <c:pt idx="1254">
                  <c:v>7.3</c:v>
                </c:pt>
                <c:pt idx="1255">
                  <c:v>7.1</c:v>
                </c:pt>
                <c:pt idx="1256">
                  <c:v>6</c:v>
                </c:pt>
                <c:pt idx="1257">
                  <c:v>7</c:v>
                </c:pt>
                <c:pt idx="1258">
                  <c:v>7.6</c:v>
                </c:pt>
                <c:pt idx="1259">
                  <c:v>8.4</c:v>
                </c:pt>
                <c:pt idx="1260">
                  <c:v>7.1</c:v>
                </c:pt>
                <c:pt idx="1261">
                  <c:v>6.7</c:v>
                </c:pt>
                <c:pt idx="1262">
                  <c:v>7</c:v>
                </c:pt>
                <c:pt idx="1263">
                  <c:v>8</c:v>
                </c:pt>
                <c:pt idx="1264">
                  <c:v>5.3</c:v>
                </c:pt>
                <c:pt idx="1265">
                  <c:v>4.9000000000000004</c:v>
                </c:pt>
                <c:pt idx="1266">
                  <c:v>6.4</c:v>
                </c:pt>
                <c:pt idx="1267">
                  <c:v>7.4</c:v>
                </c:pt>
                <c:pt idx="1268">
                  <c:v>6.1</c:v>
                </c:pt>
                <c:pt idx="1269">
                  <c:v>6.5</c:v>
                </c:pt>
                <c:pt idx="1270">
                  <c:v>5.7</c:v>
                </c:pt>
                <c:pt idx="1271">
                  <c:v>5.0999999999999996</c:v>
                </c:pt>
                <c:pt idx="1272">
                  <c:v>6.6</c:v>
                </c:pt>
                <c:pt idx="1273">
                  <c:v>6.5</c:v>
                </c:pt>
                <c:pt idx="1274">
                  <c:v>6.9</c:v>
                </c:pt>
                <c:pt idx="1275">
                  <c:v>7.6</c:v>
                </c:pt>
                <c:pt idx="1276">
                  <c:v>5.6</c:v>
                </c:pt>
                <c:pt idx="1277">
                  <c:v>6.2</c:v>
                </c:pt>
                <c:pt idx="1278">
                  <c:v>4.4000000000000004</c:v>
                </c:pt>
                <c:pt idx="1279">
                  <c:v>5.6</c:v>
                </c:pt>
                <c:pt idx="1280">
                  <c:v>5.5</c:v>
                </c:pt>
                <c:pt idx="1281">
                  <c:v>6.7</c:v>
                </c:pt>
                <c:pt idx="1282">
                  <c:v>6.1</c:v>
                </c:pt>
                <c:pt idx="1283">
                  <c:v>6.2</c:v>
                </c:pt>
                <c:pt idx="1284">
                  <c:v>7.3</c:v>
                </c:pt>
                <c:pt idx="1285">
                  <c:v>6.6</c:v>
                </c:pt>
                <c:pt idx="1286">
                  <c:v>8.1999999999999993</c:v>
                </c:pt>
                <c:pt idx="1287">
                  <c:v>6.4</c:v>
                </c:pt>
                <c:pt idx="1288">
                  <c:v>6.4</c:v>
                </c:pt>
                <c:pt idx="1289">
                  <c:v>5.2</c:v>
                </c:pt>
                <c:pt idx="1290">
                  <c:v>6.5</c:v>
                </c:pt>
                <c:pt idx="1291">
                  <c:v>7.1</c:v>
                </c:pt>
                <c:pt idx="1292">
                  <c:v>7.3</c:v>
                </c:pt>
                <c:pt idx="1293">
                  <c:v>5.2</c:v>
                </c:pt>
                <c:pt idx="1294">
                  <c:v>7.7</c:v>
                </c:pt>
                <c:pt idx="1295">
                  <c:v>7.6</c:v>
                </c:pt>
                <c:pt idx="1296">
                  <c:v>5.7</c:v>
                </c:pt>
                <c:pt idx="1297">
                  <c:v>7</c:v>
                </c:pt>
                <c:pt idx="1298">
                  <c:v>6</c:v>
                </c:pt>
                <c:pt idx="1299">
                  <c:v>8.1</c:v>
                </c:pt>
                <c:pt idx="1300">
                  <c:v>8</c:v>
                </c:pt>
                <c:pt idx="1301">
                  <c:v>5.6</c:v>
                </c:pt>
                <c:pt idx="1302">
                  <c:v>6.1</c:v>
                </c:pt>
                <c:pt idx="1303">
                  <c:v>6.9</c:v>
                </c:pt>
                <c:pt idx="1304">
                  <c:v>5.2</c:v>
                </c:pt>
                <c:pt idx="1305">
                  <c:v>7</c:v>
                </c:pt>
                <c:pt idx="1306">
                  <c:v>6.3</c:v>
                </c:pt>
                <c:pt idx="1307">
                  <c:v>7</c:v>
                </c:pt>
                <c:pt idx="1308">
                  <c:v>6.9</c:v>
                </c:pt>
                <c:pt idx="1309">
                  <c:v>6.2</c:v>
                </c:pt>
                <c:pt idx="1310">
                  <c:v>6.4</c:v>
                </c:pt>
                <c:pt idx="1311">
                  <c:v>6.4</c:v>
                </c:pt>
                <c:pt idx="1312">
                  <c:v>5.7</c:v>
                </c:pt>
                <c:pt idx="1313">
                  <c:v>6.1</c:v>
                </c:pt>
                <c:pt idx="1314">
                  <c:v>5.4</c:v>
                </c:pt>
                <c:pt idx="1315">
                  <c:v>6.7</c:v>
                </c:pt>
                <c:pt idx="1316">
                  <c:v>6.8</c:v>
                </c:pt>
                <c:pt idx="1317">
                  <c:v>6</c:v>
                </c:pt>
                <c:pt idx="1318">
                  <c:v>7.8</c:v>
                </c:pt>
                <c:pt idx="1319">
                  <c:v>5.3</c:v>
                </c:pt>
                <c:pt idx="1320">
                  <c:v>4.5</c:v>
                </c:pt>
                <c:pt idx="1321">
                  <c:v>5.4</c:v>
                </c:pt>
                <c:pt idx="1322">
                  <c:v>7.8</c:v>
                </c:pt>
                <c:pt idx="1323">
                  <c:v>7.2</c:v>
                </c:pt>
                <c:pt idx="1324">
                  <c:v>6.6</c:v>
                </c:pt>
                <c:pt idx="1325">
                  <c:v>7.6</c:v>
                </c:pt>
                <c:pt idx="1326">
                  <c:v>5.9</c:v>
                </c:pt>
                <c:pt idx="1327">
                  <c:v>6.7</c:v>
                </c:pt>
                <c:pt idx="1328">
                  <c:v>7.7</c:v>
                </c:pt>
                <c:pt idx="1329">
                  <c:v>5.4</c:v>
                </c:pt>
                <c:pt idx="1330">
                  <c:v>6.9</c:v>
                </c:pt>
                <c:pt idx="1331">
                  <c:v>7.7</c:v>
                </c:pt>
                <c:pt idx="1332">
                  <c:v>6.8</c:v>
                </c:pt>
                <c:pt idx="1333">
                  <c:v>6.4</c:v>
                </c:pt>
                <c:pt idx="1334">
                  <c:v>5.7</c:v>
                </c:pt>
                <c:pt idx="1335">
                  <c:v>7.3</c:v>
                </c:pt>
                <c:pt idx="1336">
                  <c:v>6.8</c:v>
                </c:pt>
                <c:pt idx="1337">
                  <c:v>6.3</c:v>
                </c:pt>
                <c:pt idx="1338">
                  <c:v>5.9</c:v>
                </c:pt>
                <c:pt idx="1339">
                  <c:v>7.4</c:v>
                </c:pt>
                <c:pt idx="1340">
                  <c:v>8.3000000000000007</c:v>
                </c:pt>
                <c:pt idx="1341">
                  <c:v>6.2</c:v>
                </c:pt>
                <c:pt idx="1342">
                  <c:v>6.3</c:v>
                </c:pt>
                <c:pt idx="1343">
                  <c:v>5.8</c:v>
                </c:pt>
                <c:pt idx="1344">
                  <c:v>7.5</c:v>
                </c:pt>
                <c:pt idx="1345">
                  <c:v>6.3</c:v>
                </c:pt>
                <c:pt idx="1346">
                  <c:v>6.4</c:v>
                </c:pt>
                <c:pt idx="1347">
                  <c:v>7.2</c:v>
                </c:pt>
                <c:pt idx="1348">
                  <c:v>6.3</c:v>
                </c:pt>
                <c:pt idx="1349">
                  <c:v>6.9</c:v>
                </c:pt>
                <c:pt idx="1350">
                  <c:v>6.6</c:v>
                </c:pt>
                <c:pt idx="1351">
                  <c:v>6</c:v>
                </c:pt>
                <c:pt idx="1352">
                  <c:v>7.5</c:v>
                </c:pt>
                <c:pt idx="1353">
                  <c:v>7.7</c:v>
                </c:pt>
                <c:pt idx="1354">
                  <c:v>6.2</c:v>
                </c:pt>
                <c:pt idx="1355">
                  <c:v>5.4</c:v>
                </c:pt>
                <c:pt idx="1356">
                  <c:v>6.6</c:v>
                </c:pt>
                <c:pt idx="1357">
                  <c:v>5.3</c:v>
                </c:pt>
                <c:pt idx="1358">
                  <c:v>5.6</c:v>
                </c:pt>
                <c:pt idx="1359">
                  <c:v>5.9</c:v>
                </c:pt>
                <c:pt idx="1360">
                  <c:v>7.8</c:v>
                </c:pt>
                <c:pt idx="1361">
                  <c:v>6.7</c:v>
                </c:pt>
                <c:pt idx="1362">
                  <c:v>7.4</c:v>
                </c:pt>
                <c:pt idx="1363">
                  <c:v>6.2</c:v>
                </c:pt>
                <c:pt idx="1364">
                  <c:v>5.4</c:v>
                </c:pt>
                <c:pt idx="1365">
                  <c:v>6.7</c:v>
                </c:pt>
                <c:pt idx="1366">
                  <c:v>5.3</c:v>
                </c:pt>
                <c:pt idx="1367">
                  <c:v>5.9</c:v>
                </c:pt>
                <c:pt idx="1368">
                  <c:v>4.8</c:v>
                </c:pt>
                <c:pt idx="1369">
                  <c:v>3.8</c:v>
                </c:pt>
                <c:pt idx="1370">
                  <c:v>8.5</c:v>
                </c:pt>
                <c:pt idx="1371">
                  <c:v>6.8</c:v>
                </c:pt>
                <c:pt idx="1372">
                  <c:v>6.8</c:v>
                </c:pt>
                <c:pt idx="1373">
                  <c:v>5.3</c:v>
                </c:pt>
                <c:pt idx="1374">
                  <c:v>7.3</c:v>
                </c:pt>
                <c:pt idx="1375">
                  <c:v>6.6</c:v>
                </c:pt>
                <c:pt idx="1376">
                  <c:v>6.2</c:v>
                </c:pt>
                <c:pt idx="1377">
                  <c:v>5.2</c:v>
                </c:pt>
                <c:pt idx="1378">
                  <c:v>6.2</c:v>
                </c:pt>
                <c:pt idx="1379">
                  <c:v>6.2</c:v>
                </c:pt>
                <c:pt idx="1380">
                  <c:v>6.6</c:v>
                </c:pt>
                <c:pt idx="1381">
                  <c:v>6.2</c:v>
                </c:pt>
                <c:pt idx="1382">
                  <c:v>5.0999999999999996</c:v>
                </c:pt>
                <c:pt idx="1383">
                  <c:v>6.6</c:v>
                </c:pt>
                <c:pt idx="1384">
                  <c:v>6.1</c:v>
                </c:pt>
                <c:pt idx="1385">
                  <c:v>6.6</c:v>
                </c:pt>
                <c:pt idx="1386">
                  <c:v>5.9</c:v>
                </c:pt>
                <c:pt idx="1387">
                  <c:v>6.3</c:v>
                </c:pt>
                <c:pt idx="1388">
                  <c:v>7.1</c:v>
                </c:pt>
                <c:pt idx="1389">
                  <c:v>5</c:v>
                </c:pt>
                <c:pt idx="1390">
                  <c:v>5.6</c:v>
                </c:pt>
                <c:pt idx="1391">
                  <c:v>7.4</c:v>
                </c:pt>
                <c:pt idx="1392">
                  <c:v>4.5</c:v>
                </c:pt>
                <c:pt idx="1393">
                  <c:v>6.2</c:v>
                </c:pt>
                <c:pt idx="1394">
                  <c:v>5</c:v>
                </c:pt>
                <c:pt idx="1395">
                  <c:v>6.5</c:v>
                </c:pt>
                <c:pt idx="1396">
                  <c:v>5.0999999999999996</c:v>
                </c:pt>
                <c:pt idx="1397">
                  <c:v>6.5</c:v>
                </c:pt>
                <c:pt idx="1398">
                  <c:v>6.2</c:v>
                </c:pt>
                <c:pt idx="1399">
                  <c:v>6.3</c:v>
                </c:pt>
                <c:pt idx="1400">
                  <c:v>3.8</c:v>
                </c:pt>
                <c:pt idx="1401">
                  <c:v>6.2</c:v>
                </c:pt>
                <c:pt idx="1402">
                  <c:v>5.7</c:v>
                </c:pt>
                <c:pt idx="1403">
                  <c:v>6.7</c:v>
                </c:pt>
                <c:pt idx="1404">
                  <c:v>6.8</c:v>
                </c:pt>
                <c:pt idx="1405">
                  <c:v>6</c:v>
                </c:pt>
                <c:pt idx="1406">
                  <c:v>7.3</c:v>
                </c:pt>
                <c:pt idx="1407">
                  <c:v>5.5</c:v>
                </c:pt>
                <c:pt idx="1408">
                  <c:v>6.7</c:v>
                </c:pt>
                <c:pt idx="1409">
                  <c:v>4.8</c:v>
                </c:pt>
                <c:pt idx="1410">
                  <c:v>5.7</c:v>
                </c:pt>
                <c:pt idx="1411">
                  <c:v>5.0999999999999996</c:v>
                </c:pt>
                <c:pt idx="1412">
                  <c:v>6</c:v>
                </c:pt>
                <c:pt idx="1413">
                  <c:v>4.2</c:v>
                </c:pt>
                <c:pt idx="1414">
                  <c:v>7.4</c:v>
                </c:pt>
                <c:pt idx="1415">
                  <c:v>4.5999999999999996</c:v>
                </c:pt>
                <c:pt idx="1416">
                  <c:v>6.9</c:v>
                </c:pt>
                <c:pt idx="1417">
                  <c:v>6.9</c:v>
                </c:pt>
                <c:pt idx="1418">
                  <c:v>8</c:v>
                </c:pt>
                <c:pt idx="1419">
                  <c:v>6.4</c:v>
                </c:pt>
                <c:pt idx="1420">
                  <c:v>6.3</c:v>
                </c:pt>
                <c:pt idx="1421">
                  <c:v>6.8</c:v>
                </c:pt>
                <c:pt idx="1422">
                  <c:v>6.8</c:v>
                </c:pt>
                <c:pt idx="1423">
                  <c:v>5.4</c:v>
                </c:pt>
                <c:pt idx="1424">
                  <c:v>7.2</c:v>
                </c:pt>
                <c:pt idx="1425">
                  <c:v>7.3</c:v>
                </c:pt>
                <c:pt idx="1426">
                  <c:v>5.2</c:v>
                </c:pt>
                <c:pt idx="1427">
                  <c:v>5.5</c:v>
                </c:pt>
                <c:pt idx="1428">
                  <c:v>7.7</c:v>
                </c:pt>
                <c:pt idx="1429">
                  <c:v>7.1</c:v>
                </c:pt>
                <c:pt idx="1430">
                  <c:v>5.3</c:v>
                </c:pt>
                <c:pt idx="1431">
                  <c:v>5.6</c:v>
                </c:pt>
                <c:pt idx="1432">
                  <c:v>5.7</c:v>
                </c:pt>
                <c:pt idx="1433">
                  <c:v>7.1</c:v>
                </c:pt>
                <c:pt idx="1434">
                  <c:v>7.6</c:v>
                </c:pt>
                <c:pt idx="1435">
                  <c:v>5.5</c:v>
                </c:pt>
                <c:pt idx="1436">
                  <c:v>5.0999999999999996</c:v>
                </c:pt>
                <c:pt idx="1437">
                  <c:v>6.3</c:v>
                </c:pt>
                <c:pt idx="1438">
                  <c:v>4.9000000000000004</c:v>
                </c:pt>
                <c:pt idx="1439">
                  <c:v>6.5</c:v>
                </c:pt>
                <c:pt idx="1440">
                  <c:v>5.6</c:v>
                </c:pt>
                <c:pt idx="1441">
                  <c:v>5.3</c:v>
                </c:pt>
                <c:pt idx="1442">
                  <c:v>6.5</c:v>
                </c:pt>
                <c:pt idx="1443">
                  <c:v>6.8</c:v>
                </c:pt>
                <c:pt idx="1444">
                  <c:v>6.5</c:v>
                </c:pt>
                <c:pt idx="1445">
                  <c:v>6</c:v>
                </c:pt>
                <c:pt idx="1446">
                  <c:v>8.4</c:v>
                </c:pt>
                <c:pt idx="1447">
                  <c:v>6</c:v>
                </c:pt>
                <c:pt idx="1448">
                  <c:v>7.6</c:v>
                </c:pt>
                <c:pt idx="1449">
                  <c:v>6.9</c:v>
                </c:pt>
                <c:pt idx="1450">
                  <c:v>6.4</c:v>
                </c:pt>
                <c:pt idx="1451">
                  <c:v>5.0999999999999996</c:v>
                </c:pt>
                <c:pt idx="1452">
                  <c:v>7</c:v>
                </c:pt>
                <c:pt idx="1453">
                  <c:v>5.7</c:v>
                </c:pt>
                <c:pt idx="1454">
                  <c:v>6.8</c:v>
                </c:pt>
                <c:pt idx="1455">
                  <c:v>6.7</c:v>
                </c:pt>
                <c:pt idx="1456">
                  <c:v>6.2</c:v>
                </c:pt>
                <c:pt idx="1457">
                  <c:v>7.2</c:v>
                </c:pt>
                <c:pt idx="1458">
                  <c:v>6.2</c:v>
                </c:pt>
                <c:pt idx="1459">
                  <c:v>5.6</c:v>
                </c:pt>
                <c:pt idx="1460">
                  <c:v>4.4000000000000004</c:v>
                </c:pt>
                <c:pt idx="1461">
                  <c:v>7.5</c:v>
                </c:pt>
                <c:pt idx="1462">
                  <c:v>7.1</c:v>
                </c:pt>
                <c:pt idx="1463">
                  <c:v>6.4</c:v>
                </c:pt>
                <c:pt idx="1464">
                  <c:v>7.1</c:v>
                </c:pt>
                <c:pt idx="1465">
                  <c:v>6.9</c:v>
                </c:pt>
                <c:pt idx="1466">
                  <c:v>7.5</c:v>
                </c:pt>
                <c:pt idx="1467">
                  <c:v>6.3</c:v>
                </c:pt>
                <c:pt idx="1468">
                  <c:v>6.4</c:v>
                </c:pt>
                <c:pt idx="1469">
                  <c:v>5.9</c:v>
                </c:pt>
                <c:pt idx="1470">
                  <c:v>6.8</c:v>
                </c:pt>
                <c:pt idx="1471">
                  <c:v>6.3</c:v>
                </c:pt>
                <c:pt idx="1472">
                  <c:v>3.6</c:v>
                </c:pt>
                <c:pt idx="1473">
                  <c:v>5.3</c:v>
                </c:pt>
                <c:pt idx="1474">
                  <c:v>5.9</c:v>
                </c:pt>
                <c:pt idx="1475">
                  <c:v>6.9</c:v>
                </c:pt>
                <c:pt idx="1476">
                  <c:v>6.9</c:v>
                </c:pt>
                <c:pt idx="1477">
                  <c:v>6.1</c:v>
                </c:pt>
                <c:pt idx="1478">
                  <c:v>8.5</c:v>
                </c:pt>
                <c:pt idx="1479">
                  <c:v>6.3</c:v>
                </c:pt>
                <c:pt idx="1480">
                  <c:v>7.3</c:v>
                </c:pt>
                <c:pt idx="1481">
                  <c:v>6.3</c:v>
                </c:pt>
                <c:pt idx="1482">
                  <c:v>7.2</c:v>
                </c:pt>
                <c:pt idx="1483">
                  <c:v>7.3</c:v>
                </c:pt>
                <c:pt idx="1484">
                  <c:v>6.3</c:v>
                </c:pt>
                <c:pt idx="1485">
                  <c:v>8.1</c:v>
                </c:pt>
                <c:pt idx="1486">
                  <c:v>6.9</c:v>
                </c:pt>
                <c:pt idx="1487">
                  <c:v>6.3</c:v>
                </c:pt>
                <c:pt idx="1488">
                  <c:v>7.3</c:v>
                </c:pt>
                <c:pt idx="1489">
                  <c:v>5.5</c:v>
                </c:pt>
                <c:pt idx="1490">
                  <c:v>6.1</c:v>
                </c:pt>
                <c:pt idx="1491">
                  <c:v>6.9</c:v>
                </c:pt>
                <c:pt idx="1492">
                  <c:v>7.2</c:v>
                </c:pt>
                <c:pt idx="1493">
                  <c:v>6.4</c:v>
                </c:pt>
                <c:pt idx="1494">
                  <c:v>6.4</c:v>
                </c:pt>
                <c:pt idx="1495">
                  <c:v>8.3000000000000007</c:v>
                </c:pt>
                <c:pt idx="1496">
                  <c:v>7.2</c:v>
                </c:pt>
                <c:pt idx="1497">
                  <c:v>6.8</c:v>
                </c:pt>
                <c:pt idx="1498">
                  <c:v>6.5</c:v>
                </c:pt>
                <c:pt idx="1499">
                  <c:v>7.8</c:v>
                </c:pt>
                <c:pt idx="1500">
                  <c:v>7.6</c:v>
                </c:pt>
                <c:pt idx="1501">
                  <c:v>7.2</c:v>
                </c:pt>
                <c:pt idx="1502">
                  <c:v>6.7</c:v>
                </c:pt>
                <c:pt idx="1503">
                  <c:v>6.8</c:v>
                </c:pt>
                <c:pt idx="1504">
                  <c:v>6.3</c:v>
                </c:pt>
                <c:pt idx="1505">
                  <c:v>6.2</c:v>
                </c:pt>
                <c:pt idx="1506">
                  <c:v>6.2</c:v>
                </c:pt>
                <c:pt idx="1507">
                  <c:v>8.6</c:v>
                </c:pt>
                <c:pt idx="1508">
                  <c:v>8</c:v>
                </c:pt>
                <c:pt idx="1509">
                  <c:v>7</c:v>
                </c:pt>
                <c:pt idx="1510">
                  <c:v>8</c:v>
                </c:pt>
                <c:pt idx="1511">
                  <c:v>8.1</c:v>
                </c:pt>
                <c:pt idx="1512">
                  <c:v>6.7</c:v>
                </c:pt>
                <c:pt idx="1513">
                  <c:v>7.9</c:v>
                </c:pt>
                <c:pt idx="1514">
                  <c:v>6.1</c:v>
                </c:pt>
                <c:pt idx="1515">
                  <c:v>4.2</c:v>
                </c:pt>
                <c:pt idx="1516">
                  <c:v>6.1</c:v>
                </c:pt>
                <c:pt idx="1517">
                  <c:v>6.6</c:v>
                </c:pt>
                <c:pt idx="1518">
                  <c:v>7.5</c:v>
                </c:pt>
                <c:pt idx="1519">
                  <c:v>7.4</c:v>
                </c:pt>
                <c:pt idx="1520">
                  <c:v>7.2</c:v>
                </c:pt>
                <c:pt idx="1521">
                  <c:v>6.9</c:v>
                </c:pt>
                <c:pt idx="1522">
                  <c:v>7.4</c:v>
                </c:pt>
                <c:pt idx="1523">
                  <c:v>5.4</c:v>
                </c:pt>
                <c:pt idx="1524">
                  <c:v>6.8</c:v>
                </c:pt>
                <c:pt idx="1525">
                  <c:v>6.3</c:v>
                </c:pt>
                <c:pt idx="1526">
                  <c:v>7.2</c:v>
                </c:pt>
                <c:pt idx="1527">
                  <c:v>6.9</c:v>
                </c:pt>
                <c:pt idx="1528">
                  <c:v>6</c:v>
                </c:pt>
                <c:pt idx="1529">
                  <c:v>5.9</c:v>
                </c:pt>
                <c:pt idx="1530">
                  <c:v>5.4</c:v>
                </c:pt>
                <c:pt idx="1531">
                  <c:v>5.9</c:v>
                </c:pt>
                <c:pt idx="1532">
                  <c:v>6.1</c:v>
                </c:pt>
                <c:pt idx="1533">
                  <c:v>7.7</c:v>
                </c:pt>
                <c:pt idx="1534">
                  <c:v>5.8</c:v>
                </c:pt>
                <c:pt idx="1535">
                  <c:v>7.6</c:v>
                </c:pt>
                <c:pt idx="1536">
                  <c:v>6.1</c:v>
                </c:pt>
                <c:pt idx="1537">
                  <c:v>5.4</c:v>
                </c:pt>
                <c:pt idx="1538">
                  <c:v>5.0999999999999996</c:v>
                </c:pt>
                <c:pt idx="1539">
                  <c:v>6.4</c:v>
                </c:pt>
                <c:pt idx="1540">
                  <c:v>6.3</c:v>
                </c:pt>
                <c:pt idx="1541">
                  <c:v>7.5</c:v>
                </c:pt>
                <c:pt idx="1542">
                  <c:v>7.1</c:v>
                </c:pt>
                <c:pt idx="1543">
                  <c:v>7.8</c:v>
                </c:pt>
                <c:pt idx="1544">
                  <c:v>6.5</c:v>
                </c:pt>
                <c:pt idx="1545">
                  <c:v>6.6</c:v>
                </c:pt>
                <c:pt idx="1546">
                  <c:v>7.4</c:v>
                </c:pt>
                <c:pt idx="1547">
                  <c:v>7.6</c:v>
                </c:pt>
                <c:pt idx="1548">
                  <c:v>7.5</c:v>
                </c:pt>
                <c:pt idx="1549">
                  <c:v>6.6</c:v>
                </c:pt>
                <c:pt idx="1550">
                  <c:v>7.2</c:v>
                </c:pt>
                <c:pt idx="1551">
                  <c:v>7.6</c:v>
                </c:pt>
                <c:pt idx="1552">
                  <c:v>6.2</c:v>
                </c:pt>
                <c:pt idx="1553">
                  <c:v>5.6</c:v>
                </c:pt>
                <c:pt idx="1554">
                  <c:v>7.6</c:v>
                </c:pt>
                <c:pt idx="1555">
                  <c:v>6.6</c:v>
                </c:pt>
                <c:pt idx="1556">
                  <c:v>7</c:v>
                </c:pt>
                <c:pt idx="1557">
                  <c:v>2.7</c:v>
                </c:pt>
                <c:pt idx="1558">
                  <c:v>7.6</c:v>
                </c:pt>
                <c:pt idx="1559">
                  <c:v>6.6</c:v>
                </c:pt>
                <c:pt idx="1560">
                  <c:v>6.9</c:v>
                </c:pt>
                <c:pt idx="1561">
                  <c:v>6.8</c:v>
                </c:pt>
                <c:pt idx="1562">
                  <c:v>3.7</c:v>
                </c:pt>
                <c:pt idx="1563">
                  <c:v>6.1</c:v>
                </c:pt>
                <c:pt idx="1564">
                  <c:v>5.9</c:v>
                </c:pt>
                <c:pt idx="1565">
                  <c:v>6.7</c:v>
                </c:pt>
                <c:pt idx="1566">
                  <c:v>6.9</c:v>
                </c:pt>
                <c:pt idx="1567">
                  <c:v>5.5</c:v>
                </c:pt>
                <c:pt idx="1568">
                  <c:v>7.1</c:v>
                </c:pt>
                <c:pt idx="1569">
                  <c:v>7.1</c:v>
                </c:pt>
                <c:pt idx="1570">
                  <c:v>7.3</c:v>
                </c:pt>
                <c:pt idx="1571">
                  <c:v>3.4</c:v>
                </c:pt>
                <c:pt idx="1572">
                  <c:v>6.8</c:v>
                </c:pt>
                <c:pt idx="1573">
                  <c:v>6.9</c:v>
                </c:pt>
                <c:pt idx="1574">
                  <c:v>7</c:v>
                </c:pt>
                <c:pt idx="1575">
                  <c:v>5.5</c:v>
                </c:pt>
                <c:pt idx="1576">
                  <c:v>5.0999999999999996</c:v>
                </c:pt>
                <c:pt idx="1577">
                  <c:v>6.2</c:v>
                </c:pt>
                <c:pt idx="1578">
                  <c:v>5.9</c:v>
                </c:pt>
                <c:pt idx="1579">
                  <c:v>5.2</c:v>
                </c:pt>
                <c:pt idx="1580">
                  <c:v>6.2</c:v>
                </c:pt>
                <c:pt idx="1581">
                  <c:v>5.5</c:v>
                </c:pt>
                <c:pt idx="1582">
                  <c:v>7.4</c:v>
                </c:pt>
                <c:pt idx="1583">
                  <c:v>4.4000000000000004</c:v>
                </c:pt>
                <c:pt idx="1584">
                  <c:v>6.3</c:v>
                </c:pt>
                <c:pt idx="1585">
                  <c:v>6.1</c:v>
                </c:pt>
                <c:pt idx="1586">
                  <c:v>5.3</c:v>
                </c:pt>
                <c:pt idx="1587">
                  <c:v>5.4</c:v>
                </c:pt>
                <c:pt idx="1588">
                  <c:v>6.7</c:v>
                </c:pt>
                <c:pt idx="1589">
                  <c:v>5.9</c:v>
                </c:pt>
                <c:pt idx="1590">
                  <c:v>7.3</c:v>
                </c:pt>
                <c:pt idx="1591">
                  <c:v>5.5</c:v>
                </c:pt>
                <c:pt idx="1592">
                  <c:v>5.8</c:v>
                </c:pt>
                <c:pt idx="1593">
                  <c:v>4.5999999999999996</c:v>
                </c:pt>
                <c:pt idx="1594">
                  <c:v>6.7</c:v>
                </c:pt>
                <c:pt idx="1595">
                  <c:v>5.0999999999999996</c:v>
                </c:pt>
                <c:pt idx="1596">
                  <c:v>5.6</c:v>
                </c:pt>
                <c:pt idx="1597">
                  <c:v>7</c:v>
                </c:pt>
                <c:pt idx="1598">
                  <c:v>6.4</c:v>
                </c:pt>
                <c:pt idx="1599">
                  <c:v>6.7</c:v>
                </c:pt>
                <c:pt idx="1600">
                  <c:v>4.0999999999999996</c:v>
                </c:pt>
                <c:pt idx="1601">
                  <c:v>5.5</c:v>
                </c:pt>
                <c:pt idx="1602">
                  <c:v>2.7</c:v>
                </c:pt>
                <c:pt idx="1603">
                  <c:v>6.4</c:v>
                </c:pt>
                <c:pt idx="1604">
                  <c:v>4.8</c:v>
                </c:pt>
                <c:pt idx="1605">
                  <c:v>6.1</c:v>
                </c:pt>
                <c:pt idx="1606">
                  <c:v>4.8</c:v>
                </c:pt>
                <c:pt idx="1607">
                  <c:v>7</c:v>
                </c:pt>
                <c:pt idx="1608">
                  <c:v>6.8</c:v>
                </c:pt>
                <c:pt idx="1609">
                  <c:v>5.6</c:v>
                </c:pt>
                <c:pt idx="1610">
                  <c:v>6.1</c:v>
                </c:pt>
                <c:pt idx="1611">
                  <c:v>7.9</c:v>
                </c:pt>
                <c:pt idx="1612">
                  <c:v>8.4</c:v>
                </c:pt>
                <c:pt idx="1613">
                  <c:v>6.5</c:v>
                </c:pt>
                <c:pt idx="1614">
                  <c:v>7.1</c:v>
                </c:pt>
                <c:pt idx="1615">
                  <c:v>6.6</c:v>
                </c:pt>
                <c:pt idx="1616">
                  <c:v>7</c:v>
                </c:pt>
                <c:pt idx="1617">
                  <c:v>5.6</c:v>
                </c:pt>
                <c:pt idx="1618">
                  <c:v>4.8</c:v>
                </c:pt>
                <c:pt idx="1619">
                  <c:v>7.5</c:v>
                </c:pt>
                <c:pt idx="1620">
                  <c:v>6</c:v>
                </c:pt>
                <c:pt idx="1621">
                  <c:v>6.8</c:v>
                </c:pt>
                <c:pt idx="1622">
                  <c:v>6.5</c:v>
                </c:pt>
                <c:pt idx="1623">
                  <c:v>7.9</c:v>
                </c:pt>
                <c:pt idx="1624">
                  <c:v>6.4</c:v>
                </c:pt>
                <c:pt idx="1625">
                  <c:v>5.8</c:v>
                </c:pt>
                <c:pt idx="1626">
                  <c:v>7.7</c:v>
                </c:pt>
                <c:pt idx="1627">
                  <c:v>5.3</c:v>
                </c:pt>
                <c:pt idx="1628">
                  <c:v>5.3</c:v>
                </c:pt>
                <c:pt idx="1629">
                  <c:v>7.5</c:v>
                </c:pt>
                <c:pt idx="1630">
                  <c:v>6.9</c:v>
                </c:pt>
                <c:pt idx="1631">
                  <c:v>4.9000000000000004</c:v>
                </c:pt>
                <c:pt idx="1632">
                  <c:v>7.1</c:v>
                </c:pt>
                <c:pt idx="1633">
                  <c:v>8</c:v>
                </c:pt>
                <c:pt idx="1634">
                  <c:v>7.9</c:v>
                </c:pt>
                <c:pt idx="1635">
                  <c:v>7.6</c:v>
                </c:pt>
                <c:pt idx="1636">
                  <c:v>5.9</c:v>
                </c:pt>
                <c:pt idx="1637">
                  <c:v>6.3</c:v>
                </c:pt>
                <c:pt idx="1638">
                  <c:v>6.4</c:v>
                </c:pt>
                <c:pt idx="1639">
                  <c:v>8.1999999999999993</c:v>
                </c:pt>
                <c:pt idx="1640">
                  <c:v>6.9</c:v>
                </c:pt>
                <c:pt idx="1641">
                  <c:v>7.8</c:v>
                </c:pt>
                <c:pt idx="1642">
                  <c:v>6.7</c:v>
                </c:pt>
                <c:pt idx="1643">
                  <c:v>7.5</c:v>
                </c:pt>
                <c:pt idx="1644">
                  <c:v>7.4</c:v>
                </c:pt>
                <c:pt idx="1645">
                  <c:v>5.2</c:v>
                </c:pt>
                <c:pt idx="1646">
                  <c:v>7.6</c:v>
                </c:pt>
                <c:pt idx="1647">
                  <c:v>7.3</c:v>
                </c:pt>
                <c:pt idx="1648">
                  <c:v>6.6</c:v>
                </c:pt>
                <c:pt idx="1649">
                  <c:v>6.8</c:v>
                </c:pt>
                <c:pt idx="1650">
                  <c:v>6.9</c:v>
                </c:pt>
                <c:pt idx="1651">
                  <c:v>5.8</c:v>
                </c:pt>
                <c:pt idx="1652">
                  <c:v>6.6</c:v>
                </c:pt>
                <c:pt idx="1653">
                  <c:v>6.7</c:v>
                </c:pt>
                <c:pt idx="1654">
                  <c:v>6.7</c:v>
                </c:pt>
                <c:pt idx="1655">
                  <c:v>6.3</c:v>
                </c:pt>
                <c:pt idx="1656">
                  <c:v>7.7</c:v>
                </c:pt>
                <c:pt idx="1657">
                  <c:v>6.1</c:v>
                </c:pt>
                <c:pt idx="1658">
                  <c:v>4.9000000000000004</c:v>
                </c:pt>
                <c:pt idx="1659">
                  <c:v>6.2</c:v>
                </c:pt>
                <c:pt idx="1660">
                  <c:v>7.8</c:v>
                </c:pt>
                <c:pt idx="1661">
                  <c:v>8.1999999999999993</c:v>
                </c:pt>
                <c:pt idx="1662">
                  <c:v>6.9</c:v>
                </c:pt>
                <c:pt idx="1663">
                  <c:v>6.2</c:v>
                </c:pt>
                <c:pt idx="1664">
                  <c:v>6.9</c:v>
                </c:pt>
                <c:pt idx="1665">
                  <c:v>4.8</c:v>
                </c:pt>
                <c:pt idx="1666">
                  <c:v>5.3</c:v>
                </c:pt>
                <c:pt idx="1667">
                  <c:v>6.7</c:v>
                </c:pt>
                <c:pt idx="1668">
                  <c:v>5.4</c:v>
                </c:pt>
                <c:pt idx="1669">
                  <c:v>5.4</c:v>
                </c:pt>
                <c:pt idx="1670">
                  <c:v>4.9000000000000004</c:v>
                </c:pt>
                <c:pt idx="1671">
                  <c:v>6.1</c:v>
                </c:pt>
                <c:pt idx="1672">
                  <c:v>5.8</c:v>
                </c:pt>
                <c:pt idx="1673">
                  <c:v>7</c:v>
                </c:pt>
                <c:pt idx="1674">
                  <c:v>6.5</c:v>
                </c:pt>
                <c:pt idx="1675">
                  <c:v>6.6</c:v>
                </c:pt>
                <c:pt idx="1676">
                  <c:v>5.7</c:v>
                </c:pt>
                <c:pt idx="1677">
                  <c:v>6.6</c:v>
                </c:pt>
                <c:pt idx="1678">
                  <c:v>7</c:v>
                </c:pt>
                <c:pt idx="1679">
                  <c:v>7.4</c:v>
                </c:pt>
                <c:pt idx="1680">
                  <c:v>5.3</c:v>
                </c:pt>
                <c:pt idx="1681">
                  <c:v>7.4</c:v>
                </c:pt>
                <c:pt idx="1682">
                  <c:v>7.4</c:v>
                </c:pt>
                <c:pt idx="1683">
                  <c:v>6.8</c:v>
                </c:pt>
                <c:pt idx="1684">
                  <c:v>7.2</c:v>
                </c:pt>
                <c:pt idx="1685">
                  <c:v>6</c:v>
                </c:pt>
                <c:pt idx="1686">
                  <c:v>7.8</c:v>
                </c:pt>
                <c:pt idx="1687">
                  <c:v>6.6</c:v>
                </c:pt>
                <c:pt idx="1688">
                  <c:v>7.9</c:v>
                </c:pt>
                <c:pt idx="1689">
                  <c:v>5.7</c:v>
                </c:pt>
                <c:pt idx="1690">
                  <c:v>7.1</c:v>
                </c:pt>
                <c:pt idx="1691">
                  <c:v>5.6</c:v>
                </c:pt>
                <c:pt idx="1692">
                  <c:v>7.8</c:v>
                </c:pt>
                <c:pt idx="1693">
                  <c:v>7.9</c:v>
                </c:pt>
                <c:pt idx="1694">
                  <c:v>6.9</c:v>
                </c:pt>
                <c:pt idx="1695">
                  <c:v>7.7</c:v>
                </c:pt>
                <c:pt idx="1696">
                  <c:v>6.9</c:v>
                </c:pt>
                <c:pt idx="1697">
                  <c:v>6</c:v>
                </c:pt>
                <c:pt idx="1698">
                  <c:v>6.2</c:v>
                </c:pt>
                <c:pt idx="1699">
                  <c:v>5.9</c:v>
                </c:pt>
                <c:pt idx="1700">
                  <c:v>6.8</c:v>
                </c:pt>
                <c:pt idx="1701">
                  <c:v>3.6</c:v>
                </c:pt>
                <c:pt idx="1702">
                  <c:v>6.7</c:v>
                </c:pt>
                <c:pt idx="1703">
                  <c:v>6.3</c:v>
                </c:pt>
                <c:pt idx="1704">
                  <c:v>6.4</c:v>
                </c:pt>
                <c:pt idx="1705">
                  <c:v>6.4</c:v>
                </c:pt>
                <c:pt idx="1706">
                  <c:v>5.7</c:v>
                </c:pt>
                <c:pt idx="1707">
                  <c:v>6.2</c:v>
                </c:pt>
                <c:pt idx="1708">
                  <c:v>5.2</c:v>
                </c:pt>
                <c:pt idx="1709">
                  <c:v>6.1</c:v>
                </c:pt>
                <c:pt idx="1710">
                  <c:v>7.1</c:v>
                </c:pt>
                <c:pt idx="1711">
                  <c:v>7.2</c:v>
                </c:pt>
                <c:pt idx="1712">
                  <c:v>6.5</c:v>
                </c:pt>
                <c:pt idx="1713">
                  <c:v>6</c:v>
                </c:pt>
                <c:pt idx="1714">
                  <c:v>7</c:v>
                </c:pt>
                <c:pt idx="1715">
                  <c:v>7</c:v>
                </c:pt>
                <c:pt idx="1716">
                  <c:v>7.5</c:v>
                </c:pt>
                <c:pt idx="1717">
                  <c:v>6.6</c:v>
                </c:pt>
                <c:pt idx="1718">
                  <c:v>7.4</c:v>
                </c:pt>
                <c:pt idx="1719">
                  <c:v>6.5</c:v>
                </c:pt>
                <c:pt idx="1720">
                  <c:v>6.2</c:v>
                </c:pt>
                <c:pt idx="1721">
                  <c:v>7.8</c:v>
                </c:pt>
                <c:pt idx="1722">
                  <c:v>5.2</c:v>
                </c:pt>
                <c:pt idx="1723">
                  <c:v>6.5</c:v>
                </c:pt>
                <c:pt idx="1724">
                  <c:v>6.5</c:v>
                </c:pt>
                <c:pt idx="1725">
                  <c:v>5.2</c:v>
                </c:pt>
                <c:pt idx="1726">
                  <c:v>7.2</c:v>
                </c:pt>
                <c:pt idx="1727">
                  <c:v>7.1</c:v>
                </c:pt>
                <c:pt idx="1728">
                  <c:v>4.5</c:v>
                </c:pt>
                <c:pt idx="1729">
                  <c:v>5.7</c:v>
                </c:pt>
                <c:pt idx="1730">
                  <c:v>6</c:v>
                </c:pt>
                <c:pt idx="1731">
                  <c:v>6.4</c:v>
                </c:pt>
                <c:pt idx="1732">
                  <c:v>5.2</c:v>
                </c:pt>
                <c:pt idx="1733">
                  <c:v>4.3</c:v>
                </c:pt>
                <c:pt idx="1734">
                  <c:v>6.1</c:v>
                </c:pt>
                <c:pt idx="1735">
                  <c:v>6.8</c:v>
                </c:pt>
                <c:pt idx="1736">
                  <c:v>5.2</c:v>
                </c:pt>
                <c:pt idx="1737">
                  <c:v>6.5</c:v>
                </c:pt>
                <c:pt idx="1738">
                  <c:v>7.5</c:v>
                </c:pt>
                <c:pt idx="1739">
                  <c:v>7.1</c:v>
                </c:pt>
                <c:pt idx="1740">
                  <c:v>6.9</c:v>
                </c:pt>
                <c:pt idx="1741">
                  <c:v>8</c:v>
                </c:pt>
                <c:pt idx="1742">
                  <c:v>8.1999999999999993</c:v>
                </c:pt>
                <c:pt idx="1743">
                  <c:v>6.4</c:v>
                </c:pt>
                <c:pt idx="1744">
                  <c:v>7.9</c:v>
                </c:pt>
                <c:pt idx="1745">
                  <c:v>6.7</c:v>
                </c:pt>
                <c:pt idx="1746">
                  <c:v>6.1</c:v>
                </c:pt>
                <c:pt idx="1747">
                  <c:v>8.9</c:v>
                </c:pt>
                <c:pt idx="1748">
                  <c:v>8.1</c:v>
                </c:pt>
                <c:pt idx="1749">
                  <c:v>6.2</c:v>
                </c:pt>
                <c:pt idx="1750">
                  <c:v>4.9000000000000004</c:v>
                </c:pt>
                <c:pt idx="1751">
                  <c:v>5.8</c:v>
                </c:pt>
                <c:pt idx="1752">
                  <c:v>6</c:v>
                </c:pt>
                <c:pt idx="1753">
                  <c:v>7</c:v>
                </c:pt>
                <c:pt idx="1754">
                  <c:v>6</c:v>
                </c:pt>
                <c:pt idx="1755">
                  <c:v>7.9</c:v>
                </c:pt>
                <c:pt idx="1756">
                  <c:v>8.1</c:v>
                </c:pt>
                <c:pt idx="1757">
                  <c:v>6.2</c:v>
                </c:pt>
                <c:pt idx="1758">
                  <c:v>6.7</c:v>
                </c:pt>
                <c:pt idx="1759">
                  <c:v>7.3</c:v>
                </c:pt>
                <c:pt idx="1760">
                  <c:v>4.5999999999999996</c:v>
                </c:pt>
                <c:pt idx="1761">
                  <c:v>6.1</c:v>
                </c:pt>
                <c:pt idx="1762">
                  <c:v>6.2</c:v>
                </c:pt>
                <c:pt idx="1763">
                  <c:v>7.8</c:v>
                </c:pt>
                <c:pt idx="1764">
                  <c:v>6.1</c:v>
                </c:pt>
                <c:pt idx="1765">
                  <c:v>5.8</c:v>
                </c:pt>
                <c:pt idx="1766">
                  <c:v>6.5</c:v>
                </c:pt>
                <c:pt idx="1767">
                  <c:v>7.2</c:v>
                </c:pt>
                <c:pt idx="1768">
                  <c:v>7.8</c:v>
                </c:pt>
                <c:pt idx="1769">
                  <c:v>4.7</c:v>
                </c:pt>
                <c:pt idx="1770">
                  <c:v>6.8</c:v>
                </c:pt>
                <c:pt idx="1771">
                  <c:v>5.9</c:v>
                </c:pt>
                <c:pt idx="1772">
                  <c:v>7.2</c:v>
                </c:pt>
                <c:pt idx="1773">
                  <c:v>8.6999999999999993</c:v>
                </c:pt>
                <c:pt idx="1774">
                  <c:v>5</c:v>
                </c:pt>
                <c:pt idx="1775">
                  <c:v>6.6</c:v>
                </c:pt>
                <c:pt idx="1776">
                  <c:v>8.3000000000000007</c:v>
                </c:pt>
                <c:pt idx="1777">
                  <c:v>6.7</c:v>
                </c:pt>
                <c:pt idx="1778">
                  <c:v>7.8</c:v>
                </c:pt>
                <c:pt idx="1779">
                  <c:v>6.5</c:v>
                </c:pt>
                <c:pt idx="1780">
                  <c:v>6.1</c:v>
                </c:pt>
                <c:pt idx="1781">
                  <c:v>8.1</c:v>
                </c:pt>
                <c:pt idx="1782">
                  <c:v>5.2</c:v>
                </c:pt>
                <c:pt idx="1783">
                  <c:v>5.6</c:v>
                </c:pt>
                <c:pt idx="1784">
                  <c:v>5.8</c:v>
                </c:pt>
                <c:pt idx="1785">
                  <c:v>6.6</c:v>
                </c:pt>
                <c:pt idx="1786">
                  <c:v>6.6</c:v>
                </c:pt>
                <c:pt idx="1787">
                  <c:v>5.5</c:v>
                </c:pt>
                <c:pt idx="1788">
                  <c:v>7</c:v>
                </c:pt>
                <c:pt idx="1789">
                  <c:v>6.5</c:v>
                </c:pt>
                <c:pt idx="1790">
                  <c:v>5.8</c:v>
                </c:pt>
                <c:pt idx="1791">
                  <c:v>5.6</c:v>
                </c:pt>
                <c:pt idx="1792">
                  <c:v>5.6</c:v>
                </c:pt>
                <c:pt idx="1793">
                  <c:v>5.8</c:v>
                </c:pt>
                <c:pt idx="1794">
                  <c:v>7.6</c:v>
                </c:pt>
                <c:pt idx="1795">
                  <c:v>6.4</c:v>
                </c:pt>
                <c:pt idx="1796">
                  <c:v>6.3</c:v>
                </c:pt>
                <c:pt idx="1797">
                  <c:v>4.5999999999999996</c:v>
                </c:pt>
                <c:pt idx="1798">
                  <c:v>6.5</c:v>
                </c:pt>
                <c:pt idx="1799">
                  <c:v>7.5</c:v>
                </c:pt>
                <c:pt idx="1800">
                  <c:v>7.5</c:v>
                </c:pt>
                <c:pt idx="1801">
                  <c:v>5.3</c:v>
                </c:pt>
                <c:pt idx="1802">
                  <c:v>7.5</c:v>
                </c:pt>
                <c:pt idx="1803">
                  <c:v>3.3</c:v>
                </c:pt>
                <c:pt idx="1804">
                  <c:v>3.5</c:v>
                </c:pt>
                <c:pt idx="1805">
                  <c:v>9.3000000000000007</c:v>
                </c:pt>
                <c:pt idx="1806">
                  <c:v>4.8</c:v>
                </c:pt>
                <c:pt idx="1807">
                  <c:v>6.9</c:v>
                </c:pt>
                <c:pt idx="1808">
                  <c:v>6</c:v>
                </c:pt>
                <c:pt idx="1809">
                  <c:v>7.3</c:v>
                </c:pt>
                <c:pt idx="1810">
                  <c:v>6.6</c:v>
                </c:pt>
                <c:pt idx="1811">
                  <c:v>7.5</c:v>
                </c:pt>
                <c:pt idx="1812">
                  <c:v>6.9</c:v>
                </c:pt>
                <c:pt idx="1813">
                  <c:v>6.8</c:v>
                </c:pt>
                <c:pt idx="1814">
                  <c:v>6.3</c:v>
                </c:pt>
                <c:pt idx="1815">
                  <c:v>6.4</c:v>
                </c:pt>
                <c:pt idx="1816">
                  <c:v>5.6</c:v>
                </c:pt>
                <c:pt idx="1817">
                  <c:v>6.3</c:v>
                </c:pt>
                <c:pt idx="1818">
                  <c:v>7.3</c:v>
                </c:pt>
                <c:pt idx="1819">
                  <c:v>6.6</c:v>
                </c:pt>
                <c:pt idx="1820">
                  <c:v>4.5999999999999996</c:v>
                </c:pt>
                <c:pt idx="1821">
                  <c:v>5.0999999999999996</c:v>
                </c:pt>
                <c:pt idx="1822">
                  <c:v>5.6</c:v>
                </c:pt>
                <c:pt idx="1823">
                  <c:v>5.3</c:v>
                </c:pt>
                <c:pt idx="1824">
                  <c:v>5.6</c:v>
                </c:pt>
                <c:pt idx="1825">
                  <c:v>5.9</c:v>
                </c:pt>
                <c:pt idx="1826">
                  <c:v>4.7</c:v>
                </c:pt>
                <c:pt idx="1827">
                  <c:v>4.8</c:v>
                </c:pt>
                <c:pt idx="1828">
                  <c:v>6.8</c:v>
                </c:pt>
                <c:pt idx="1829">
                  <c:v>5.4</c:v>
                </c:pt>
                <c:pt idx="1830">
                  <c:v>5.0999999999999996</c:v>
                </c:pt>
                <c:pt idx="1831">
                  <c:v>7</c:v>
                </c:pt>
                <c:pt idx="1832">
                  <c:v>4</c:v>
                </c:pt>
                <c:pt idx="1833">
                  <c:v>7.3</c:v>
                </c:pt>
                <c:pt idx="1834">
                  <c:v>6.8</c:v>
                </c:pt>
                <c:pt idx="1835">
                  <c:v>7</c:v>
                </c:pt>
                <c:pt idx="1836">
                  <c:v>7.1</c:v>
                </c:pt>
                <c:pt idx="1837">
                  <c:v>6.9</c:v>
                </c:pt>
                <c:pt idx="1838">
                  <c:v>7.3</c:v>
                </c:pt>
                <c:pt idx="1839">
                  <c:v>8.1999999999999993</c:v>
                </c:pt>
                <c:pt idx="1840">
                  <c:v>7.1</c:v>
                </c:pt>
                <c:pt idx="1841">
                  <c:v>7.7</c:v>
                </c:pt>
                <c:pt idx="1842">
                  <c:v>6.5</c:v>
                </c:pt>
                <c:pt idx="1843">
                  <c:v>4.9000000000000004</c:v>
                </c:pt>
                <c:pt idx="1844">
                  <c:v>6.4</c:v>
                </c:pt>
                <c:pt idx="1845">
                  <c:v>5.9</c:v>
                </c:pt>
                <c:pt idx="1846">
                  <c:v>6.2</c:v>
                </c:pt>
                <c:pt idx="1847">
                  <c:v>5.8</c:v>
                </c:pt>
                <c:pt idx="1848">
                  <c:v>6.7</c:v>
                </c:pt>
                <c:pt idx="1849">
                  <c:v>5.9</c:v>
                </c:pt>
                <c:pt idx="1850">
                  <c:v>7.3</c:v>
                </c:pt>
                <c:pt idx="1851">
                  <c:v>4.0999999999999996</c:v>
                </c:pt>
                <c:pt idx="1852">
                  <c:v>4.9000000000000004</c:v>
                </c:pt>
                <c:pt idx="1853">
                  <c:v>7.9</c:v>
                </c:pt>
                <c:pt idx="1854">
                  <c:v>5.6</c:v>
                </c:pt>
                <c:pt idx="1855">
                  <c:v>5.2</c:v>
                </c:pt>
                <c:pt idx="1856">
                  <c:v>4.0999999999999996</c:v>
                </c:pt>
                <c:pt idx="1857">
                  <c:v>6.6</c:v>
                </c:pt>
                <c:pt idx="1858">
                  <c:v>2.9</c:v>
                </c:pt>
                <c:pt idx="1859">
                  <c:v>6.5</c:v>
                </c:pt>
                <c:pt idx="1860">
                  <c:v>7.2</c:v>
                </c:pt>
                <c:pt idx="1861">
                  <c:v>6.8</c:v>
                </c:pt>
                <c:pt idx="1862">
                  <c:v>7.8</c:v>
                </c:pt>
                <c:pt idx="1863">
                  <c:v>6.7</c:v>
                </c:pt>
                <c:pt idx="1864">
                  <c:v>7.1</c:v>
                </c:pt>
                <c:pt idx="1865">
                  <c:v>5.7</c:v>
                </c:pt>
                <c:pt idx="1866">
                  <c:v>5.3</c:v>
                </c:pt>
                <c:pt idx="1867">
                  <c:v>6.5</c:v>
                </c:pt>
                <c:pt idx="1868">
                  <c:v>7.7</c:v>
                </c:pt>
                <c:pt idx="1869">
                  <c:v>6.1</c:v>
                </c:pt>
                <c:pt idx="1870">
                  <c:v>7.3</c:v>
                </c:pt>
                <c:pt idx="1871">
                  <c:v>7.2</c:v>
                </c:pt>
                <c:pt idx="1872">
                  <c:v>5.3</c:v>
                </c:pt>
                <c:pt idx="1873">
                  <c:v>6.1</c:v>
                </c:pt>
                <c:pt idx="1874">
                  <c:v>5.8</c:v>
                </c:pt>
                <c:pt idx="1875">
                  <c:v>5.7</c:v>
                </c:pt>
                <c:pt idx="1876">
                  <c:v>6.7</c:v>
                </c:pt>
                <c:pt idx="1877">
                  <c:v>6.5</c:v>
                </c:pt>
                <c:pt idx="1878">
                  <c:v>7.2</c:v>
                </c:pt>
                <c:pt idx="1879">
                  <c:v>7.6</c:v>
                </c:pt>
                <c:pt idx="1880">
                  <c:v>4.5999999999999996</c:v>
                </c:pt>
                <c:pt idx="1881">
                  <c:v>6.9</c:v>
                </c:pt>
                <c:pt idx="1882">
                  <c:v>6.6</c:v>
                </c:pt>
                <c:pt idx="1883">
                  <c:v>6.3</c:v>
                </c:pt>
                <c:pt idx="1884">
                  <c:v>6.2</c:v>
                </c:pt>
                <c:pt idx="1885">
                  <c:v>5.3</c:v>
                </c:pt>
                <c:pt idx="1886">
                  <c:v>7.3</c:v>
                </c:pt>
                <c:pt idx="1887">
                  <c:v>5.6</c:v>
                </c:pt>
                <c:pt idx="1888">
                  <c:v>6.2</c:v>
                </c:pt>
                <c:pt idx="1889">
                  <c:v>5.2</c:v>
                </c:pt>
                <c:pt idx="1890">
                  <c:v>5.3</c:v>
                </c:pt>
                <c:pt idx="1891">
                  <c:v>5.4</c:v>
                </c:pt>
                <c:pt idx="1892">
                  <c:v>4.9000000000000004</c:v>
                </c:pt>
                <c:pt idx="1893">
                  <c:v>5.5</c:v>
                </c:pt>
                <c:pt idx="1894">
                  <c:v>6.7</c:v>
                </c:pt>
                <c:pt idx="1895">
                  <c:v>3.9</c:v>
                </c:pt>
                <c:pt idx="1896">
                  <c:v>7.2</c:v>
                </c:pt>
                <c:pt idx="1897">
                  <c:v>5.0999999999999996</c:v>
                </c:pt>
                <c:pt idx="1898">
                  <c:v>6.5</c:v>
                </c:pt>
                <c:pt idx="1899">
                  <c:v>8.1999999999999993</c:v>
                </c:pt>
                <c:pt idx="1900">
                  <c:v>7.7</c:v>
                </c:pt>
                <c:pt idx="1901">
                  <c:v>7.2</c:v>
                </c:pt>
                <c:pt idx="1902">
                  <c:v>6.1</c:v>
                </c:pt>
                <c:pt idx="1903">
                  <c:v>8.8000000000000007</c:v>
                </c:pt>
                <c:pt idx="1904">
                  <c:v>6.8</c:v>
                </c:pt>
                <c:pt idx="1905">
                  <c:v>6.8</c:v>
                </c:pt>
                <c:pt idx="1906">
                  <c:v>6.7</c:v>
                </c:pt>
                <c:pt idx="1907">
                  <c:v>7.1</c:v>
                </c:pt>
                <c:pt idx="1908">
                  <c:v>7.1</c:v>
                </c:pt>
                <c:pt idx="1909">
                  <c:v>6.1</c:v>
                </c:pt>
                <c:pt idx="1910">
                  <c:v>8</c:v>
                </c:pt>
                <c:pt idx="1911">
                  <c:v>7.5</c:v>
                </c:pt>
                <c:pt idx="1912">
                  <c:v>6.6</c:v>
                </c:pt>
                <c:pt idx="1913">
                  <c:v>5.4</c:v>
                </c:pt>
                <c:pt idx="1914">
                  <c:v>6.1</c:v>
                </c:pt>
                <c:pt idx="1915">
                  <c:v>6.1</c:v>
                </c:pt>
                <c:pt idx="1916">
                  <c:v>5.6</c:v>
                </c:pt>
                <c:pt idx="1917">
                  <c:v>5.8</c:v>
                </c:pt>
                <c:pt idx="1918">
                  <c:v>2.8</c:v>
                </c:pt>
                <c:pt idx="1919">
                  <c:v>6.7</c:v>
                </c:pt>
                <c:pt idx="1920">
                  <c:v>5.0999999999999996</c:v>
                </c:pt>
                <c:pt idx="1921">
                  <c:v>7.2</c:v>
                </c:pt>
                <c:pt idx="1922">
                  <c:v>6</c:v>
                </c:pt>
                <c:pt idx="1923">
                  <c:v>6.7</c:v>
                </c:pt>
                <c:pt idx="1924">
                  <c:v>6.2</c:v>
                </c:pt>
                <c:pt idx="1925">
                  <c:v>6.2</c:v>
                </c:pt>
                <c:pt idx="1926">
                  <c:v>6.8</c:v>
                </c:pt>
                <c:pt idx="1927">
                  <c:v>7.1</c:v>
                </c:pt>
                <c:pt idx="1928">
                  <c:v>7.1</c:v>
                </c:pt>
                <c:pt idx="1929">
                  <c:v>7</c:v>
                </c:pt>
                <c:pt idx="1930">
                  <c:v>7.1</c:v>
                </c:pt>
                <c:pt idx="1931">
                  <c:v>6.4</c:v>
                </c:pt>
                <c:pt idx="1932">
                  <c:v>7</c:v>
                </c:pt>
                <c:pt idx="1933">
                  <c:v>6.2</c:v>
                </c:pt>
                <c:pt idx="1934">
                  <c:v>7.5</c:v>
                </c:pt>
                <c:pt idx="1935">
                  <c:v>4.8</c:v>
                </c:pt>
                <c:pt idx="1936">
                  <c:v>7.3</c:v>
                </c:pt>
                <c:pt idx="1937">
                  <c:v>5.8</c:v>
                </c:pt>
                <c:pt idx="1938">
                  <c:v>7.6</c:v>
                </c:pt>
                <c:pt idx="1939">
                  <c:v>5.6</c:v>
                </c:pt>
                <c:pt idx="1940">
                  <c:v>7</c:v>
                </c:pt>
                <c:pt idx="1941">
                  <c:v>6.6</c:v>
                </c:pt>
                <c:pt idx="1942">
                  <c:v>6.5</c:v>
                </c:pt>
                <c:pt idx="1943">
                  <c:v>7.4</c:v>
                </c:pt>
                <c:pt idx="1944">
                  <c:v>4.5999999999999996</c:v>
                </c:pt>
                <c:pt idx="1945">
                  <c:v>6.4</c:v>
                </c:pt>
                <c:pt idx="1946">
                  <c:v>6</c:v>
                </c:pt>
                <c:pt idx="1947">
                  <c:v>5.9</c:v>
                </c:pt>
                <c:pt idx="1948">
                  <c:v>6.4</c:v>
                </c:pt>
                <c:pt idx="1949">
                  <c:v>6.6</c:v>
                </c:pt>
                <c:pt idx="1950">
                  <c:v>6.9</c:v>
                </c:pt>
                <c:pt idx="1951">
                  <c:v>6.9</c:v>
                </c:pt>
                <c:pt idx="1952">
                  <c:v>5.8</c:v>
                </c:pt>
                <c:pt idx="1953">
                  <c:v>6.4</c:v>
                </c:pt>
                <c:pt idx="1954">
                  <c:v>5.3</c:v>
                </c:pt>
                <c:pt idx="1955">
                  <c:v>6.5</c:v>
                </c:pt>
                <c:pt idx="1956">
                  <c:v>5.7</c:v>
                </c:pt>
                <c:pt idx="1957">
                  <c:v>6.7</c:v>
                </c:pt>
                <c:pt idx="1958">
                  <c:v>3.9</c:v>
                </c:pt>
                <c:pt idx="1959">
                  <c:v>4.0999999999999996</c:v>
                </c:pt>
                <c:pt idx="1960">
                  <c:v>6.2</c:v>
                </c:pt>
                <c:pt idx="1961">
                  <c:v>3.8</c:v>
                </c:pt>
                <c:pt idx="1962">
                  <c:v>5.0999999999999996</c:v>
                </c:pt>
                <c:pt idx="1963">
                  <c:v>7.8</c:v>
                </c:pt>
                <c:pt idx="1964">
                  <c:v>7.8</c:v>
                </c:pt>
                <c:pt idx="1965">
                  <c:v>6.1</c:v>
                </c:pt>
                <c:pt idx="1966">
                  <c:v>5.8</c:v>
                </c:pt>
                <c:pt idx="1967">
                  <c:v>6.3</c:v>
                </c:pt>
                <c:pt idx="1968">
                  <c:v>5.4</c:v>
                </c:pt>
                <c:pt idx="1969">
                  <c:v>7.3</c:v>
                </c:pt>
                <c:pt idx="1970">
                  <c:v>6.8</c:v>
                </c:pt>
                <c:pt idx="1971">
                  <c:v>7.3</c:v>
                </c:pt>
                <c:pt idx="1972">
                  <c:v>6.5</c:v>
                </c:pt>
                <c:pt idx="1973">
                  <c:v>7.2</c:v>
                </c:pt>
                <c:pt idx="1974">
                  <c:v>6.3</c:v>
                </c:pt>
                <c:pt idx="1975">
                  <c:v>5.9</c:v>
                </c:pt>
                <c:pt idx="1976">
                  <c:v>7.8</c:v>
                </c:pt>
                <c:pt idx="1977">
                  <c:v>7.4</c:v>
                </c:pt>
                <c:pt idx="1978">
                  <c:v>4.8</c:v>
                </c:pt>
                <c:pt idx="1979">
                  <c:v>6.3</c:v>
                </c:pt>
                <c:pt idx="1980">
                  <c:v>7.8</c:v>
                </c:pt>
                <c:pt idx="1981">
                  <c:v>7.5</c:v>
                </c:pt>
                <c:pt idx="1982">
                  <c:v>6.8</c:v>
                </c:pt>
                <c:pt idx="1983">
                  <c:v>6.6</c:v>
                </c:pt>
                <c:pt idx="1984">
                  <c:v>4.5999999999999996</c:v>
                </c:pt>
                <c:pt idx="1985">
                  <c:v>7.1</c:v>
                </c:pt>
                <c:pt idx="1986">
                  <c:v>6.1</c:v>
                </c:pt>
                <c:pt idx="1987">
                  <c:v>6.7</c:v>
                </c:pt>
                <c:pt idx="1988">
                  <c:v>7.1</c:v>
                </c:pt>
                <c:pt idx="1989">
                  <c:v>5.8</c:v>
                </c:pt>
                <c:pt idx="1990">
                  <c:v>6.7</c:v>
                </c:pt>
                <c:pt idx="1991">
                  <c:v>5.8</c:v>
                </c:pt>
                <c:pt idx="1992">
                  <c:v>6.8</c:v>
                </c:pt>
                <c:pt idx="1993">
                  <c:v>8.5</c:v>
                </c:pt>
                <c:pt idx="1994">
                  <c:v>6.6</c:v>
                </c:pt>
                <c:pt idx="1995">
                  <c:v>7.7</c:v>
                </c:pt>
                <c:pt idx="1996">
                  <c:v>4.7</c:v>
                </c:pt>
                <c:pt idx="1997">
                  <c:v>6.4</c:v>
                </c:pt>
                <c:pt idx="1998">
                  <c:v>5.5</c:v>
                </c:pt>
                <c:pt idx="1999">
                  <c:v>8.6</c:v>
                </c:pt>
                <c:pt idx="2000">
                  <c:v>7</c:v>
                </c:pt>
                <c:pt idx="2001">
                  <c:v>7.1</c:v>
                </c:pt>
                <c:pt idx="2002">
                  <c:v>5.7</c:v>
                </c:pt>
                <c:pt idx="2003">
                  <c:v>3.7</c:v>
                </c:pt>
                <c:pt idx="2004">
                  <c:v>7.5</c:v>
                </c:pt>
                <c:pt idx="2005">
                  <c:v>4.5999999999999996</c:v>
                </c:pt>
                <c:pt idx="2006">
                  <c:v>4.9000000000000004</c:v>
                </c:pt>
                <c:pt idx="2007">
                  <c:v>6.9</c:v>
                </c:pt>
                <c:pt idx="2008">
                  <c:v>7.1</c:v>
                </c:pt>
                <c:pt idx="2009">
                  <c:v>5.8</c:v>
                </c:pt>
                <c:pt idx="2010">
                  <c:v>7</c:v>
                </c:pt>
                <c:pt idx="2011">
                  <c:v>5.4</c:v>
                </c:pt>
                <c:pt idx="2012">
                  <c:v>7.3</c:v>
                </c:pt>
                <c:pt idx="2013">
                  <c:v>7.1</c:v>
                </c:pt>
                <c:pt idx="2014">
                  <c:v>5.8</c:v>
                </c:pt>
                <c:pt idx="2015">
                  <c:v>8.1</c:v>
                </c:pt>
                <c:pt idx="2016">
                  <c:v>5.7</c:v>
                </c:pt>
                <c:pt idx="2017">
                  <c:v>4.4000000000000004</c:v>
                </c:pt>
                <c:pt idx="2018">
                  <c:v>7.9</c:v>
                </c:pt>
                <c:pt idx="2019">
                  <c:v>7.6</c:v>
                </c:pt>
                <c:pt idx="2020">
                  <c:v>4.8</c:v>
                </c:pt>
                <c:pt idx="2021">
                  <c:v>6.7</c:v>
                </c:pt>
                <c:pt idx="2022">
                  <c:v>2.7</c:v>
                </c:pt>
                <c:pt idx="2023">
                  <c:v>5.8</c:v>
                </c:pt>
                <c:pt idx="2024">
                  <c:v>7.5</c:v>
                </c:pt>
                <c:pt idx="2025">
                  <c:v>5.4</c:v>
                </c:pt>
                <c:pt idx="2026">
                  <c:v>4.0999999999999996</c:v>
                </c:pt>
                <c:pt idx="2027">
                  <c:v>5.9</c:v>
                </c:pt>
                <c:pt idx="2028">
                  <c:v>6.3</c:v>
                </c:pt>
                <c:pt idx="2029">
                  <c:v>6.8</c:v>
                </c:pt>
                <c:pt idx="2030">
                  <c:v>2.2999999999999998</c:v>
                </c:pt>
                <c:pt idx="2031">
                  <c:v>6.9</c:v>
                </c:pt>
                <c:pt idx="2032">
                  <c:v>8.1</c:v>
                </c:pt>
                <c:pt idx="2033">
                  <c:v>6.1</c:v>
                </c:pt>
                <c:pt idx="2034">
                  <c:v>5</c:v>
                </c:pt>
                <c:pt idx="2035">
                  <c:v>5.5</c:v>
                </c:pt>
                <c:pt idx="2036">
                  <c:v>6.2</c:v>
                </c:pt>
                <c:pt idx="2037">
                  <c:v>6.2</c:v>
                </c:pt>
                <c:pt idx="2038">
                  <c:v>6.3</c:v>
                </c:pt>
                <c:pt idx="2039">
                  <c:v>6.7</c:v>
                </c:pt>
                <c:pt idx="2040">
                  <c:v>3.5</c:v>
                </c:pt>
                <c:pt idx="2041">
                  <c:v>7.5</c:v>
                </c:pt>
                <c:pt idx="2042">
                  <c:v>6.6</c:v>
                </c:pt>
                <c:pt idx="2043">
                  <c:v>7.5</c:v>
                </c:pt>
                <c:pt idx="2044">
                  <c:v>7.2</c:v>
                </c:pt>
                <c:pt idx="2045">
                  <c:v>4.8</c:v>
                </c:pt>
                <c:pt idx="2046">
                  <c:v>6.6</c:v>
                </c:pt>
                <c:pt idx="2047">
                  <c:v>3.5</c:v>
                </c:pt>
                <c:pt idx="2048">
                  <c:v>7.6</c:v>
                </c:pt>
                <c:pt idx="2049">
                  <c:v>6.3</c:v>
                </c:pt>
                <c:pt idx="2050">
                  <c:v>5.5</c:v>
                </c:pt>
                <c:pt idx="2051">
                  <c:v>6.3</c:v>
                </c:pt>
                <c:pt idx="2052">
                  <c:v>6.5</c:v>
                </c:pt>
                <c:pt idx="2053">
                  <c:v>6.9</c:v>
                </c:pt>
                <c:pt idx="2054">
                  <c:v>7.6</c:v>
                </c:pt>
                <c:pt idx="2055">
                  <c:v>3.9</c:v>
                </c:pt>
                <c:pt idx="2056">
                  <c:v>6.1</c:v>
                </c:pt>
                <c:pt idx="2057">
                  <c:v>7.3</c:v>
                </c:pt>
                <c:pt idx="2058">
                  <c:v>8.3000000000000007</c:v>
                </c:pt>
                <c:pt idx="2059">
                  <c:v>5.8</c:v>
                </c:pt>
                <c:pt idx="2060">
                  <c:v>6.8</c:v>
                </c:pt>
                <c:pt idx="2061">
                  <c:v>7</c:v>
                </c:pt>
                <c:pt idx="2062">
                  <c:v>5.9</c:v>
                </c:pt>
                <c:pt idx="2063">
                  <c:v>6.5</c:v>
                </c:pt>
                <c:pt idx="2064">
                  <c:v>6.4</c:v>
                </c:pt>
                <c:pt idx="2065">
                  <c:v>5.8</c:v>
                </c:pt>
                <c:pt idx="2066">
                  <c:v>5.0999999999999996</c:v>
                </c:pt>
                <c:pt idx="2067">
                  <c:v>6.8</c:v>
                </c:pt>
                <c:pt idx="2068">
                  <c:v>5.3</c:v>
                </c:pt>
                <c:pt idx="2069">
                  <c:v>5.3</c:v>
                </c:pt>
                <c:pt idx="2070">
                  <c:v>4.9000000000000004</c:v>
                </c:pt>
                <c:pt idx="2071">
                  <c:v>6.8</c:v>
                </c:pt>
                <c:pt idx="2072">
                  <c:v>7.1</c:v>
                </c:pt>
                <c:pt idx="2073">
                  <c:v>6.1</c:v>
                </c:pt>
                <c:pt idx="2074">
                  <c:v>8.5</c:v>
                </c:pt>
                <c:pt idx="2075">
                  <c:v>5.9</c:v>
                </c:pt>
                <c:pt idx="2076">
                  <c:v>6.3</c:v>
                </c:pt>
                <c:pt idx="2077">
                  <c:v>5.9</c:v>
                </c:pt>
                <c:pt idx="2078">
                  <c:v>5.4</c:v>
                </c:pt>
                <c:pt idx="2079">
                  <c:v>6.9</c:v>
                </c:pt>
                <c:pt idx="2080">
                  <c:v>7.5</c:v>
                </c:pt>
                <c:pt idx="2081">
                  <c:v>8.1999999999999993</c:v>
                </c:pt>
                <c:pt idx="2082">
                  <c:v>5.9</c:v>
                </c:pt>
                <c:pt idx="2083">
                  <c:v>5</c:v>
                </c:pt>
                <c:pt idx="2084">
                  <c:v>7.3</c:v>
                </c:pt>
                <c:pt idx="2085">
                  <c:v>6.4</c:v>
                </c:pt>
                <c:pt idx="2086">
                  <c:v>6.6</c:v>
                </c:pt>
                <c:pt idx="2087">
                  <c:v>7.8</c:v>
                </c:pt>
                <c:pt idx="2088">
                  <c:v>4</c:v>
                </c:pt>
                <c:pt idx="2089">
                  <c:v>7.6</c:v>
                </c:pt>
                <c:pt idx="2090">
                  <c:v>7.7</c:v>
                </c:pt>
                <c:pt idx="2091">
                  <c:v>5.8</c:v>
                </c:pt>
                <c:pt idx="2092">
                  <c:v>5.2</c:v>
                </c:pt>
                <c:pt idx="2093">
                  <c:v>5.6</c:v>
                </c:pt>
                <c:pt idx="2094">
                  <c:v>5.3</c:v>
                </c:pt>
                <c:pt idx="2095">
                  <c:v>6.6</c:v>
                </c:pt>
                <c:pt idx="2096">
                  <c:v>1.9</c:v>
                </c:pt>
                <c:pt idx="2097">
                  <c:v>5.7</c:v>
                </c:pt>
                <c:pt idx="2098">
                  <c:v>6.6</c:v>
                </c:pt>
                <c:pt idx="2099">
                  <c:v>6</c:v>
                </c:pt>
                <c:pt idx="2100">
                  <c:v>6.1</c:v>
                </c:pt>
                <c:pt idx="2101">
                  <c:v>4.8</c:v>
                </c:pt>
                <c:pt idx="2102">
                  <c:v>6.2</c:v>
                </c:pt>
                <c:pt idx="2103">
                  <c:v>7.5</c:v>
                </c:pt>
                <c:pt idx="2104">
                  <c:v>6.3</c:v>
                </c:pt>
                <c:pt idx="2105">
                  <c:v>7.1</c:v>
                </c:pt>
                <c:pt idx="2106">
                  <c:v>6.6</c:v>
                </c:pt>
                <c:pt idx="2107">
                  <c:v>6.1</c:v>
                </c:pt>
                <c:pt idx="2108">
                  <c:v>6.7</c:v>
                </c:pt>
                <c:pt idx="2109">
                  <c:v>5.6</c:v>
                </c:pt>
                <c:pt idx="2110">
                  <c:v>7.2</c:v>
                </c:pt>
                <c:pt idx="2111">
                  <c:v>4.3</c:v>
                </c:pt>
                <c:pt idx="2112">
                  <c:v>6.4</c:v>
                </c:pt>
                <c:pt idx="2113">
                  <c:v>7.1</c:v>
                </c:pt>
                <c:pt idx="2114">
                  <c:v>6.3</c:v>
                </c:pt>
                <c:pt idx="2115">
                  <c:v>7.4</c:v>
                </c:pt>
                <c:pt idx="2116">
                  <c:v>6.1</c:v>
                </c:pt>
                <c:pt idx="2117">
                  <c:v>6.6</c:v>
                </c:pt>
                <c:pt idx="2118">
                  <c:v>6</c:v>
                </c:pt>
                <c:pt idx="2119">
                  <c:v>6.8</c:v>
                </c:pt>
                <c:pt idx="2120">
                  <c:v>7.4</c:v>
                </c:pt>
                <c:pt idx="2121">
                  <c:v>6.8</c:v>
                </c:pt>
                <c:pt idx="2122">
                  <c:v>7.2</c:v>
                </c:pt>
                <c:pt idx="2123">
                  <c:v>1.9</c:v>
                </c:pt>
                <c:pt idx="2124">
                  <c:v>5.5</c:v>
                </c:pt>
                <c:pt idx="2125">
                  <c:v>4.5</c:v>
                </c:pt>
                <c:pt idx="2126">
                  <c:v>6.3</c:v>
                </c:pt>
                <c:pt idx="2127">
                  <c:v>6.7</c:v>
                </c:pt>
                <c:pt idx="2128">
                  <c:v>2.8</c:v>
                </c:pt>
                <c:pt idx="2129">
                  <c:v>5</c:v>
                </c:pt>
                <c:pt idx="2130">
                  <c:v>4.3</c:v>
                </c:pt>
                <c:pt idx="2131">
                  <c:v>5.6</c:v>
                </c:pt>
                <c:pt idx="2132">
                  <c:v>6.2</c:v>
                </c:pt>
                <c:pt idx="2133">
                  <c:v>5.3</c:v>
                </c:pt>
                <c:pt idx="2134">
                  <c:v>7.4</c:v>
                </c:pt>
                <c:pt idx="2135">
                  <c:v>7.4</c:v>
                </c:pt>
                <c:pt idx="2136">
                  <c:v>6.5</c:v>
                </c:pt>
                <c:pt idx="2137">
                  <c:v>7.1</c:v>
                </c:pt>
                <c:pt idx="2138">
                  <c:v>7.2</c:v>
                </c:pt>
                <c:pt idx="2139">
                  <c:v>2.2999999999999998</c:v>
                </c:pt>
                <c:pt idx="2140">
                  <c:v>6.4</c:v>
                </c:pt>
                <c:pt idx="2141">
                  <c:v>6.1</c:v>
                </c:pt>
                <c:pt idx="2142">
                  <c:v>7</c:v>
                </c:pt>
                <c:pt idx="2143">
                  <c:v>7</c:v>
                </c:pt>
                <c:pt idx="2144">
                  <c:v>7</c:v>
                </c:pt>
                <c:pt idx="2145">
                  <c:v>4.9000000000000004</c:v>
                </c:pt>
                <c:pt idx="2146">
                  <c:v>6.9</c:v>
                </c:pt>
                <c:pt idx="2147">
                  <c:v>7.5</c:v>
                </c:pt>
                <c:pt idx="2148">
                  <c:v>8.4</c:v>
                </c:pt>
                <c:pt idx="2149">
                  <c:v>6.9</c:v>
                </c:pt>
                <c:pt idx="2150">
                  <c:v>4.5</c:v>
                </c:pt>
                <c:pt idx="2151">
                  <c:v>7.4</c:v>
                </c:pt>
                <c:pt idx="2152">
                  <c:v>7</c:v>
                </c:pt>
                <c:pt idx="2153">
                  <c:v>2.8</c:v>
                </c:pt>
                <c:pt idx="2154">
                  <c:v>7.5</c:v>
                </c:pt>
                <c:pt idx="2155">
                  <c:v>7.1</c:v>
                </c:pt>
                <c:pt idx="2156">
                  <c:v>6.4</c:v>
                </c:pt>
                <c:pt idx="2157">
                  <c:v>6.7</c:v>
                </c:pt>
                <c:pt idx="2158">
                  <c:v>5.3</c:v>
                </c:pt>
                <c:pt idx="2159">
                  <c:v>6.9</c:v>
                </c:pt>
                <c:pt idx="2160">
                  <c:v>6.2</c:v>
                </c:pt>
                <c:pt idx="2161">
                  <c:v>6.4</c:v>
                </c:pt>
                <c:pt idx="2162">
                  <c:v>6</c:v>
                </c:pt>
                <c:pt idx="2163">
                  <c:v>5.0999999999999996</c:v>
                </c:pt>
                <c:pt idx="2164">
                  <c:v>5.5</c:v>
                </c:pt>
                <c:pt idx="2165">
                  <c:v>5.4</c:v>
                </c:pt>
                <c:pt idx="2166">
                  <c:v>7.5</c:v>
                </c:pt>
                <c:pt idx="2167">
                  <c:v>7.4</c:v>
                </c:pt>
                <c:pt idx="2168">
                  <c:v>8</c:v>
                </c:pt>
                <c:pt idx="2169">
                  <c:v>5.7</c:v>
                </c:pt>
                <c:pt idx="2170">
                  <c:v>6.8</c:v>
                </c:pt>
                <c:pt idx="2171">
                  <c:v>5.9</c:v>
                </c:pt>
                <c:pt idx="2172">
                  <c:v>7.2</c:v>
                </c:pt>
                <c:pt idx="2173">
                  <c:v>5.5</c:v>
                </c:pt>
                <c:pt idx="2174">
                  <c:v>8.5</c:v>
                </c:pt>
                <c:pt idx="2175">
                  <c:v>5.6</c:v>
                </c:pt>
                <c:pt idx="2176">
                  <c:v>4.0999999999999996</c:v>
                </c:pt>
                <c:pt idx="2177">
                  <c:v>6.1</c:v>
                </c:pt>
                <c:pt idx="2178">
                  <c:v>5.4</c:v>
                </c:pt>
                <c:pt idx="2179">
                  <c:v>7.1</c:v>
                </c:pt>
                <c:pt idx="2180">
                  <c:v>3.6</c:v>
                </c:pt>
                <c:pt idx="2181">
                  <c:v>6.5</c:v>
                </c:pt>
                <c:pt idx="2182">
                  <c:v>8.6</c:v>
                </c:pt>
                <c:pt idx="2183">
                  <c:v>7</c:v>
                </c:pt>
                <c:pt idx="2184">
                  <c:v>7.6</c:v>
                </c:pt>
                <c:pt idx="2185">
                  <c:v>6.5</c:v>
                </c:pt>
                <c:pt idx="2186">
                  <c:v>6.4</c:v>
                </c:pt>
                <c:pt idx="2187">
                  <c:v>6.3</c:v>
                </c:pt>
                <c:pt idx="2188">
                  <c:v>5.7</c:v>
                </c:pt>
                <c:pt idx="2189">
                  <c:v>6.3</c:v>
                </c:pt>
                <c:pt idx="2190">
                  <c:v>6</c:v>
                </c:pt>
                <c:pt idx="2191">
                  <c:v>7.7</c:v>
                </c:pt>
                <c:pt idx="2192">
                  <c:v>6.2</c:v>
                </c:pt>
                <c:pt idx="2193">
                  <c:v>7.7</c:v>
                </c:pt>
                <c:pt idx="2194">
                  <c:v>6.4</c:v>
                </c:pt>
                <c:pt idx="2195">
                  <c:v>6.4</c:v>
                </c:pt>
                <c:pt idx="2196">
                  <c:v>6.9</c:v>
                </c:pt>
                <c:pt idx="2197">
                  <c:v>7.3</c:v>
                </c:pt>
                <c:pt idx="2198">
                  <c:v>7.3</c:v>
                </c:pt>
                <c:pt idx="2199">
                  <c:v>6.2</c:v>
                </c:pt>
                <c:pt idx="2200">
                  <c:v>6.6</c:v>
                </c:pt>
                <c:pt idx="2201">
                  <c:v>6.7</c:v>
                </c:pt>
                <c:pt idx="2202">
                  <c:v>5.7</c:v>
                </c:pt>
                <c:pt idx="2203">
                  <c:v>3.1</c:v>
                </c:pt>
                <c:pt idx="2204">
                  <c:v>6.3</c:v>
                </c:pt>
                <c:pt idx="2205">
                  <c:v>5.7</c:v>
                </c:pt>
                <c:pt idx="2206">
                  <c:v>7.1</c:v>
                </c:pt>
                <c:pt idx="2207">
                  <c:v>7</c:v>
                </c:pt>
                <c:pt idx="2208">
                  <c:v>6.1</c:v>
                </c:pt>
                <c:pt idx="2209">
                  <c:v>6.6</c:v>
                </c:pt>
                <c:pt idx="2210">
                  <c:v>7.8</c:v>
                </c:pt>
                <c:pt idx="2211">
                  <c:v>8.3000000000000007</c:v>
                </c:pt>
                <c:pt idx="2212">
                  <c:v>3.9</c:v>
                </c:pt>
                <c:pt idx="2213">
                  <c:v>7</c:v>
                </c:pt>
                <c:pt idx="2214">
                  <c:v>6.7</c:v>
                </c:pt>
                <c:pt idx="2215">
                  <c:v>7.3</c:v>
                </c:pt>
                <c:pt idx="2216">
                  <c:v>6.3</c:v>
                </c:pt>
                <c:pt idx="2217">
                  <c:v>7.8</c:v>
                </c:pt>
                <c:pt idx="2218">
                  <c:v>7.3</c:v>
                </c:pt>
                <c:pt idx="2219">
                  <c:v>7.6</c:v>
                </c:pt>
                <c:pt idx="2220">
                  <c:v>5.3</c:v>
                </c:pt>
                <c:pt idx="2221">
                  <c:v>7.9</c:v>
                </c:pt>
                <c:pt idx="2222">
                  <c:v>5.3</c:v>
                </c:pt>
                <c:pt idx="2223">
                  <c:v>6.8</c:v>
                </c:pt>
                <c:pt idx="2224">
                  <c:v>7.1</c:v>
                </c:pt>
                <c:pt idx="2225">
                  <c:v>5.8</c:v>
                </c:pt>
                <c:pt idx="2226">
                  <c:v>5.8</c:v>
                </c:pt>
                <c:pt idx="2227">
                  <c:v>8.3000000000000007</c:v>
                </c:pt>
                <c:pt idx="2228">
                  <c:v>5.6</c:v>
                </c:pt>
                <c:pt idx="2229">
                  <c:v>6.8</c:v>
                </c:pt>
                <c:pt idx="2230">
                  <c:v>5</c:v>
                </c:pt>
                <c:pt idx="2231">
                  <c:v>7.6</c:v>
                </c:pt>
                <c:pt idx="2232">
                  <c:v>6.7</c:v>
                </c:pt>
                <c:pt idx="2233">
                  <c:v>6.7</c:v>
                </c:pt>
                <c:pt idx="2234">
                  <c:v>5.7</c:v>
                </c:pt>
                <c:pt idx="2235">
                  <c:v>5.2</c:v>
                </c:pt>
                <c:pt idx="2236">
                  <c:v>7.5</c:v>
                </c:pt>
                <c:pt idx="2237">
                  <c:v>7.2</c:v>
                </c:pt>
                <c:pt idx="2238">
                  <c:v>5.3</c:v>
                </c:pt>
                <c:pt idx="2239">
                  <c:v>6.5</c:v>
                </c:pt>
                <c:pt idx="2240">
                  <c:v>5</c:v>
                </c:pt>
                <c:pt idx="2241">
                  <c:v>6.1</c:v>
                </c:pt>
                <c:pt idx="2242">
                  <c:v>4.4000000000000004</c:v>
                </c:pt>
                <c:pt idx="2243">
                  <c:v>7.5</c:v>
                </c:pt>
                <c:pt idx="2244">
                  <c:v>5.7</c:v>
                </c:pt>
                <c:pt idx="2245">
                  <c:v>5.5</c:v>
                </c:pt>
                <c:pt idx="2246">
                  <c:v>7.1</c:v>
                </c:pt>
                <c:pt idx="2247">
                  <c:v>5.9</c:v>
                </c:pt>
                <c:pt idx="2248">
                  <c:v>6.7</c:v>
                </c:pt>
                <c:pt idx="2249">
                  <c:v>7</c:v>
                </c:pt>
                <c:pt idx="2250">
                  <c:v>7.9</c:v>
                </c:pt>
                <c:pt idx="2251">
                  <c:v>6.9</c:v>
                </c:pt>
                <c:pt idx="2252">
                  <c:v>7.3</c:v>
                </c:pt>
                <c:pt idx="2253">
                  <c:v>7.3</c:v>
                </c:pt>
                <c:pt idx="2254">
                  <c:v>3.5</c:v>
                </c:pt>
                <c:pt idx="2255">
                  <c:v>7.8</c:v>
                </c:pt>
                <c:pt idx="2256">
                  <c:v>6.7</c:v>
                </c:pt>
                <c:pt idx="2257">
                  <c:v>6.4</c:v>
                </c:pt>
                <c:pt idx="2258">
                  <c:v>7.1</c:v>
                </c:pt>
                <c:pt idx="2259">
                  <c:v>7.8</c:v>
                </c:pt>
                <c:pt idx="2260">
                  <c:v>5.9</c:v>
                </c:pt>
                <c:pt idx="2261">
                  <c:v>7.2</c:v>
                </c:pt>
                <c:pt idx="2262">
                  <c:v>6.2</c:v>
                </c:pt>
                <c:pt idx="2263">
                  <c:v>6.7</c:v>
                </c:pt>
                <c:pt idx="2264">
                  <c:v>7.6</c:v>
                </c:pt>
                <c:pt idx="2265">
                  <c:v>6.2</c:v>
                </c:pt>
                <c:pt idx="2266">
                  <c:v>6.5</c:v>
                </c:pt>
                <c:pt idx="2267">
                  <c:v>8.1</c:v>
                </c:pt>
                <c:pt idx="2268">
                  <c:v>6.3</c:v>
                </c:pt>
                <c:pt idx="2269">
                  <c:v>4.4000000000000004</c:v>
                </c:pt>
                <c:pt idx="2270">
                  <c:v>6</c:v>
                </c:pt>
                <c:pt idx="2271">
                  <c:v>7.6</c:v>
                </c:pt>
                <c:pt idx="2272">
                  <c:v>8.4</c:v>
                </c:pt>
                <c:pt idx="2273">
                  <c:v>7.9</c:v>
                </c:pt>
                <c:pt idx="2274">
                  <c:v>5.6</c:v>
                </c:pt>
                <c:pt idx="2275">
                  <c:v>6.5</c:v>
                </c:pt>
                <c:pt idx="2276">
                  <c:v>7.5</c:v>
                </c:pt>
                <c:pt idx="2277">
                  <c:v>6.3</c:v>
                </c:pt>
                <c:pt idx="2278">
                  <c:v>7.9</c:v>
                </c:pt>
                <c:pt idx="2279">
                  <c:v>7.9</c:v>
                </c:pt>
                <c:pt idx="2280">
                  <c:v>5.0999999999999996</c:v>
                </c:pt>
                <c:pt idx="2281">
                  <c:v>6.7</c:v>
                </c:pt>
                <c:pt idx="2282">
                  <c:v>6.7</c:v>
                </c:pt>
                <c:pt idx="2283">
                  <c:v>5.6</c:v>
                </c:pt>
                <c:pt idx="2284">
                  <c:v>5.6</c:v>
                </c:pt>
                <c:pt idx="2285">
                  <c:v>6.8</c:v>
                </c:pt>
                <c:pt idx="2286">
                  <c:v>6.2</c:v>
                </c:pt>
                <c:pt idx="2287">
                  <c:v>5.6</c:v>
                </c:pt>
                <c:pt idx="2288">
                  <c:v>6.4</c:v>
                </c:pt>
                <c:pt idx="2289">
                  <c:v>5.6</c:v>
                </c:pt>
                <c:pt idx="2290">
                  <c:v>7.4</c:v>
                </c:pt>
                <c:pt idx="2291">
                  <c:v>7.2</c:v>
                </c:pt>
                <c:pt idx="2292">
                  <c:v>4.9000000000000004</c:v>
                </c:pt>
                <c:pt idx="2293">
                  <c:v>7.5</c:v>
                </c:pt>
                <c:pt idx="2294">
                  <c:v>4.8</c:v>
                </c:pt>
                <c:pt idx="2295">
                  <c:v>3.1</c:v>
                </c:pt>
                <c:pt idx="2296">
                  <c:v>5.8</c:v>
                </c:pt>
                <c:pt idx="2297">
                  <c:v>6.7</c:v>
                </c:pt>
                <c:pt idx="2298">
                  <c:v>6.5</c:v>
                </c:pt>
                <c:pt idx="2299">
                  <c:v>5.9</c:v>
                </c:pt>
                <c:pt idx="2300">
                  <c:v>5.5</c:v>
                </c:pt>
                <c:pt idx="2301">
                  <c:v>3.6</c:v>
                </c:pt>
                <c:pt idx="2302">
                  <c:v>7.4</c:v>
                </c:pt>
                <c:pt idx="2303">
                  <c:v>3</c:v>
                </c:pt>
                <c:pt idx="2304">
                  <c:v>7.6</c:v>
                </c:pt>
                <c:pt idx="2305">
                  <c:v>6.4</c:v>
                </c:pt>
                <c:pt idx="2306">
                  <c:v>6.9</c:v>
                </c:pt>
                <c:pt idx="2307">
                  <c:v>6.6</c:v>
                </c:pt>
                <c:pt idx="2308">
                  <c:v>5.5</c:v>
                </c:pt>
                <c:pt idx="2309">
                  <c:v>4.0999999999999996</c:v>
                </c:pt>
                <c:pt idx="2310">
                  <c:v>6.8</c:v>
                </c:pt>
                <c:pt idx="2311">
                  <c:v>6.5</c:v>
                </c:pt>
                <c:pt idx="2312">
                  <c:v>7.6</c:v>
                </c:pt>
                <c:pt idx="2313">
                  <c:v>7.4</c:v>
                </c:pt>
                <c:pt idx="2314">
                  <c:v>7.7</c:v>
                </c:pt>
                <c:pt idx="2315">
                  <c:v>7.1</c:v>
                </c:pt>
                <c:pt idx="2316">
                  <c:v>6.3</c:v>
                </c:pt>
                <c:pt idx="2317">
                  <c:v>7.6</c:v>
                </c:pt>
                <c:pt idx="2318">
                  <c:v>8</c:v>
                </c:pt>
                <c:pt idx="2319">
                  <c:v>7.3</c:v>
                </c:pt>
                <c:pt idx="2320">
                  <c:v>7.6</c:v>
                </c:pt>
                <c:pt idx="2321">
                  <c:v>7.8</c:v>
                </c:pt>
                <c:pt idx="2322">
                  <c:v>6.5</c:v>
                </c:pt>
                <c:pt idx="2323">
                  <c:v>6.4</c:v>
                </c:pt>
                <c:pt idx="2324">
                  <c:v>8</c:v>
                </c:pt>
                <c:pt idx="2325">
                  <c:v>4.8</c:v>
                </c:pt>
                <c:pt idx="2326">
                  <c:v>7.8</c:v>
                </c:pt>
                <c:pt idx="2327">
                  <c:v>5.9</c:v>
                </c:pt>
                <c:pt idx="2328">
                  <c:v>5.4</c:v>
                </c:pt>
                <c:pt idx="2329">
                  <c:v>3.3</c:v>
                </c:pt>
                <c:pt idx="2330">
                  <c:v>8.1999999999999993</c:v>
                </c:pt>
                <c:pt idx="2331">
                  <c:v>5.4</c:v>
                </c:pt>
                <c:pt idx="2332">
                  <c:v>6.4</c:v>
                </c:pt>
                <c:pt idx="2333">
                  <c:v>4.8</c:v>
                </c:pt>
                <c:pt idx="2334">
                  <c:v>5.9</c:v>
                </c:pt>
                <c:pt idx="2335">
                  <c:v>5.5</c:v>
                </c:pt>
                <c:pt idx="2336">
                  <c:v>7.9</c:v>
                </c:pt>
                <c:pt idx="2337">
                  <c:v>4.9000000000000004</c:v>
                </c:pt>
                <c:pt idx="2338">
                  <c:v>7.2</c:v>
                </c:pt>
                <c:pt idx="2339">
                  <c:v>6.7</c:v>
                </c:pt>
                <c:pt idx="2340">
                  <c:v>5.3</c:v>
                </c:pt>
                <c:pt idx="2341">
                  <c:v>7.2</c:v>
                </c:pt>
                <c:pt idx="2342">
                  <c:v>5.0999999999999996</c:v>
                </c:pt>
                <c:pt idx="2343">
                  <c:v>5.6</c:v>
                </c:pt>
                <c:pt idx="2344">
                  <c:v>7.6</c:v>
                </c:pt>
                <c:pt idx="2345">
                  <c:v>3.1</c:v>
                </c:pt>
                <c:pt idx="2346">
                  <c:v>7.2</c:v>
                </c:pt>
                <c:pt idx="2347">
                  <c:v>5.7</c:v>
                </c:pt>
                <c:pt idx="2348">
                  <c:v>5.2</c:v>
                </c:pt>
                <c:pt idx="2349">
                  <c:v>7.7</c:v>
                </c:pt>
                <c:pt idx="2350">
                  <c:v>7</c:v>
                </c:pt>
                <c:pt idx="2351">
                  <c:v>6</c:v>
                </c:pt>
                <c:pt idx="2352">
                  <c:v>6.6</c:v>
                </c:pt>
                <c:pt idx="2353">
                  <c:v>6.8</c:v>
                </c:pt>
                <c:pt idx="2354">
                  <c:v>7.2</c:v>
                </c:pt>
                <c:pt idx="2355">
                  <c:v>7.2</c:v>
                </c:pt>
                <c:pt idx="2356">
                  <c:v>2.8</c:v>
                </c:pt>
                <c:pt idx="2357">
                  <c:v>6.6</c:v>
                </c:pt>
                <c:pt idx="2358">
                  <c:v>6.7</c:v>
                </c:pt>
                <c:pt idx="2359">
                  <c:v>7</c:v>
                </c:pt>
                <c:pt idx="2360">
                  <c:v>4.4000000000000004</c:v>
                </c:pt>
                <c:pt idx="2361">
                  <c:v>6.2</c:v>
                </c:pt>
                <c:pt idx="2362">
                  <c:v>7.3</c:v>
                </c:pt>
                <c:pt idx="2363">
                  <c:v>5.0999999999999996</c:v>
                </c:pt>
                <c:pt idx="2364">
                  <c:v>6.6</c:v>
                </c:pt>
                <c:pt idx="2365">
                  <c:v>4.5</c:v>
                </c:pt>
                <c:pt idx="2366">
                  <c:v>5.9</c:v>
                </c:pt>
                <c:pt idx="2367">
                  <c:v>6.6</c:v>
                </c:pt>
                <c:pt idx="2368">
                  <c:v>6.5</c:v>
                </c:pt>
                <c:pt idx="2369">
                  <c:v>7.3</c:v>
                </c:pt>
                <c:pt idx="2370">
                  <c:v>7.5</c:v>
                </c:pt>
                <c:pt idx="2371">
                  <c:v>5.9</c:v>
                </c:pt>
                <c:pt idx="2372">
                  <c:v>7.4</c:v>
                </c:pt>
                <c:pt idx="2373">
                  <c:v>6.9</c:v>
                </c:pt>
                <c:pt idx="2374">
                  <c:v>7.9</c:v>
                </c:pt>
                <c:pt idx="2375">
                  <c:v>8.4</c:v>
                </c:pt>
                <c:pt idx="2376">
                  <c:v>8</c:v>
                </c:pt>
                <c:pt idx="2377">
                  <c:v>6</c:v>
                </c:pt>
                <c:pt idx="2378">
                  <c:v>6.8</c:v>
                </c:pt>
                <c:pt idx="2379">
                  <c:v>7.8</c:v>
                </c:pt>
                <c:pt idx="2380">
                  <c:v>8.1</c:v>
                </c:pt>
                <c:pt idx="2381">
                  <c:v>6.1</c:v>
                </c:pt>
                <c:pt idx="2382">
                  <c:v>6.2</c:v>
                </c:pt>
                <c:pt idx="2383">
                  <c:v>6.2</c:v>
                </c:pt>
                <c:pt idx="2384">
                  <c:v>7.9</c:v>
                </c:pt>
                <c:pt idx="2385">
                  <c:v>7.4</c:v>
                </c:pt>
                <c:pt idx="2386">
                  <c:v>6.6</c:v>
                </c:pt>
                <c:pt idx="2387">
                  <c:v>7.3</c:v>
                </c:pt>
                <c:pt idx="2388">
                  <c:v>7.5</c:v>
                </c:pt>
                <c:pt idx="2389">
                  <c:v>5.6</c:v>
                </c:pt>
                <c:pt idx="2390">
                  <c:v>7.3</c:v>
                </c:pt>
                <c:pt idx="2391">
                  <c:v>6.4</c:v>
                </c:pt>
                <c:pt idx="2392">
                  <c:v>5</c:v>
                </c:pt>
                <c:pt idx="2393">
                  <c:v>5.4</c:v>
                </c:pt>
                <c:pt idx="2394">
                  <c:v>7.1</c:v>
                </c:pt>
                <c:pt idx="2395">
                  <c:v>5.3</c:v>
                </c:pt>
                <c:pt idx="2396">
                  <c:v>6.5</c:v>
                </c:pt>
                <c:pt idx="2397">
                  <c:v>6.2</c:v>
                </c:pt>
                <c:pt idx="2398">
                  <c:v>6.4</c:v>
                </c:pt>
                <c:pt idx="2399">
                  <c:v>6.9</c:v>
                </c:pt>
                <c:pt idx="2400">
                  <c:v>5.7</c:v>
                </c:pt>
                <c:pt idx="2401">
                  <c:v>7.7</c:v>
                </c:pt>
                <c:pt idx="2402">
                  <c:v>5.4</c:v>
                </c:pt>
                <c:pt idx="2403">
                  <c:v>5.6</c:v>
                </c:pt>
                <c:pt idx="2404">
                  <c:v>7.7</c:v>
                </c:pt>
                <c:pt idx="2405">
                  <c:v>5.0999999999999996</c:v>
                </c:pt>
                <c:pt idx="2406">
                  <c:v>6.8</c:v>
                </c:pt>
                <c:pt idx="2407">
                  <c:v>8.4</c:v>
                </c:pt>
                <c:pt idx="2408">
                  <c:v>4.9000000000000004</c:v>
                </c:pt>
                <c:pt idx="2409">
                  <c:v>7.1</c:v>
                </c:pt>
                <c:pt idx="2410">
                  <c:v>6.6</c:v>
                </c:pt>
                <c:pt idx="2411">
                  <c:v>6.1</c:v>
                </c:pt>
                <c:pt idx="2412">
                  <c:v>4.0999999999999996</c:v>
                </c:pt>
                <c:pt idx="2413">
                  <c:v>5.8</c:v>
                </c:pt>
                <c:pt idx="2414">
                  <c:v>8.1</c:v>
                </c:pt>
                <c:pt idx="2415">
                  <c:v>7.6</c:v>
                </c:pt>
                <c:pt idx="2416">
                  <c:v>7.8</c:v>
                </c:pt>
                <c:pt idx="2417">
                  <c:v>4.5999999999999996</c:v>
                </c:pt>
                <c:pt idx="2418">
                  <c:v>6</c:v>
                </c:pt>
                <c:pt idx="2419">
                  <c:v>7</c:v>
                </c:pt>
                <c:pt idx="2420">
                  <c:v>6.7</c:v>
                </c:pt>
                <c:pt idx="2421">
                  <c:v>6.4</c:v>
                </c:pt>
                <c:pt idx="2422">
                  <c:v>7.2</c:v>
                </c:pt>
                <c:pt idx="2423">
                  <c:v>7.4</c:v>
                </c:pt>
                <c:pt idx="2424">
                  <c:v>4.8</c:v>
                </c:pt>
                <c:pt idx="2425">
                  <c:v>4</c:v>
                </c:pt>
                <c:pt idx="2426">
                  <c:v>6.2</c:v>
                </c:pt>
                <c:pt idx="2427">
                  <c:v>7.7</c:v>
                </c:pt>
                <c:pt idx="2428">
                  <c:v>6.7</c:v>
                </c:pt>
                <c:pt idx="2429">
                  <c:v>7.9</c:v>
                </c:pt>
                <c:pt idx="2430">
                  <c:v>7.9</c:v>
                </c:pt>
                <c:pt idx="2431">
                  <c:v>5.5</c:v>
                </c:pt>
                <c:pt idx="2432">
                  <c:v>6.2</c:v>
                </c:pt>
                <c:pt idx="2433">
                  <c:v>5.0999999999999996</c:v>
                </c:pt>
                <c:pt idx="2434">
                  <c:v>4.0999999999999996</c:v>
                </c:pt>
                <c:pt idx="2435">
                  <c:v>6.7</c:v>
                </c:pt>
                <c:pt idx="2436">
                  <c:v>4.7</c:v>
                </c:pt>
                <c:pt idx="2437">
                  <c:v>6.4</c:v>
                </c:pt>
                <c:pt idx="2438">
                  <c:v>6.3</c:v>
                </c:pt>
                <c:pt idx="2439">
                  <c:v>5.5</c:v>
                </c:pt>
                <c:pt idx="2440">
                  <c:v>7.3</c:v>
                </c:pt>
                <c:pt idx="2441">
                  <c:v>6.3</c:v>
                </c:pt>
                <c:pt idx="2442">
                  <c:v>4.9000000000000004</c:v>
                </c:pt>
                <c:pt idx="2443">
                  <c:v>7.6</c:v>
                </c:pt>
                <c:pt idx="2444">
                  <c:v>6</c:v>
                </c:pt>
                <c:pt idx="2445">
                  <c:v>6.2</c:v>
                </c:pt>
                <c:pt idx="2446">
                  <c:v>6.8</c:v>
                </c:pt>
                <c:pt idx="2447">
                  <c:v>4.5</c:v>
                </c:pt>
                <c:pt idx="2448">
                  <c:v>5.7</c:v>
                </c:pt>
                <c:pt idx="2449">
                  <c:v>4.5999999999999996</c:v>
                </c:pt>
                <c:pt idx="2450">
                  <c:v>6.2</c:v>
                </c:pt>
                <c:pt idx="2451">
                  <c:v>7</c:v>
                </c:pt>
                <c:pt idx="2452">
                  <c:v>6.9</c:v>
                </c:pt>
                <c:pt idx="2453">
                  <c:v>6.7</c:v>
                </c:pt>
                <c:pt idx="2454">
                  <c:v>5.6</c:v>
                </c:pt>
                <c:pt idx="2455">
                  <c:v>6.6</c:v>
                </c:pt>
                <c:pt idx="2456">
                  <c:v>6.4</c:v>
                </c:pt>
                <c:pt idx="2457">
                  <c:v>2.8</c:v>
                </c:pt>
                <c:pt idx="2458">
                  <c:v>5.4</c:v>
                </c:pt>
                <c:pt idx="2459">
                  <c:v>5</c:v>
                </c:pt>
                <c:pt idx="2460">
                  <c:v>5.0999999999999996</c:v>
                </c:pt>
                <c:pt idx="2461">
                  <c:v>8</c:v>
                </c:pt>
                <c:pt idx="2462">
                  <c:v>5.9</c:v>
                </c:pt>
                <c:pt idx="2463">
                  <c:v>8.1999999999999993</c:v>
                </c:pt>
                <c:pt idx="2464">
                  <c:v>7</c:v>
                </c:pt>
                <c:pt idx="2465">
                  <c:v>6.6</c:v>
                </c:pt>
                <c:pt idx="2466">
                  <c:v>6.7</c:v>
                </c:pt>
                <c:pt idx="2467">
                  <c:v>5.5</c:v>
                </c:pt>
                <c:pt idx="2468">
                  <c:v>4.9000000000000004</c:v>
                </c:pt>
                <c:pt idx="2469">
                  <c:v>6.9</c:v>
                </c:pt>
                <c:pt idx="2470">
                  <c:v>5.6</c:v>
                </c:pt>
                <c:pt idx="2471">
                  <c:v>8</c:v>
                </c:pt>
                <c:pt idx="2472">
                  <c:v>5.3</c:v>
                </c:pt>
                <c:pt idx="2473">
                  <c:v>6.2</c:v>
                </c:pt>
                <c:pt idx="2474">
                  <c:v>5.3</c:v>
                </c:pt>
                <c:pt idx="2475">
                  <c:v>6.6</c:v>
                </c:pt>
                <c:pt idx="2476">
                  <c:v>7.2</c:v>
                </c:pt>
                <c:pt idx="2477">
                  <c:v>4.5999999999999996</c:v>
                </c:pt>
                <c:pt idx="2478">
                  <c:v>7.5</c:v>
                </c:pt>
                <c:pt idx="2479">
                  <c:v>6.5</c:v>
                </c:pt>
                <c:pt idx="2480">
                  <c:v>7.6</c:v>
                </c:pt>
                <c:pt idx="2481">
                  <c:v>6.2</c:v>
                </c:pt>
                <c:pt idx="2482">
                  <c:v>8</c:v>
                </c:pt>
                <c:pt idx="2483">
                  <c:v>6.3</c:v>
                </c:pt>
                <c:pt idx="2484">
                  <c:v>7.2</c:v>
                </c:pt>
                <c:pt idx="2485">
                  <c:v>6.7</c:v>
                </c:pt>
                <c:pt idx="2486">
                  <c:v>5.3</c:v>
                </c:pt>
                <c:pt idx="2487">
                  <c:v>6.3</c:v>
                </c:pt>
                <c:pt idx="2488">
                  <c:v>6.5</c:v>
                </c:pt>
                <c:pt idx="2489">
                  <c:v>8.3000000000000007</c:v>
                </c:pt>
                <c:pt idx="2490">
                  <c:v>7.2</c:v>
                </c:pt>
                <c:pt idx="2491">
                  <c:v>6.8</c:v>
                </c:pt>
                <c:pt idx="2492">
                  <c:v>6.4</c:v>
                </c:pt>
                <c:pt idx="2493">
                  <c:v>6.9</c:v>
                </c:pt>
                <c:pt idx="2494">
                  <c:v>6.2</c:v>
                </c:pt>
                <c:pt idx="2495">
                  <c:v>6.1</c:v>
                </c:pt>
                <c:pt idx="2496">
                  <c:v>5.0999999999999996</c:v>
                </c:pt>
                <c:pt idx="2497">
                  <c:v>4.5</c:v>
                </c:pt>
                <c:pt idx="2498">
                  <c:v>5.9</c:v>
                </c:pt>
                <c:pt idx="2499">
                  <c:v>8.1</c:v>
                </c:pt>
                <c:pt idx="2500">
                  <c:v>5.7</c:v>
                </c:pt>
                <c:pt idx="2501">
                  <c:v>6.8</c:v>
                </c:pt>
                <c:pt idx="2502">
                  <c:v>7.5</c:v>
                </c:pt>
                <c:pt idx="2503">
                  <c:v>8.3000000000000007</c:v>
                </c:pt>
                <c:pt idx="2504">
                  <c:v>7.4</c:v>
                </c:pt>
                <c:pt idx="2505">
                  <c:v>8</c:v>
                </c:pt>
                <c:pt idx="2506">
                  <c:v>6.9</c:v>
                </c:pt>
                <c:pt idx="2507">
                  <c:v>6.9</c:v>
                </c:pt>
                <c:pt idx="2508">
                  <c:v>5.5</c:v>
                </c:pt>
                <c:pt idx="2509">
                  <c:v>7.2</c:v>
                </c:pt>
                <c:pt idx="2510">
                  <c:v>6.9</c:v>
                </c:pt>
                <c:pt idx="2511">
                  <c:v>5.5</c:v>
                </c:pt>
                <c:pt idx="2512">
                  <c:v>5.9</c:v>
                </c:pt>
                <c:pt idx="2513">
                  <c:v>5.2</c:v>
                </c:pt>
                <c:pt idx="2514">
                  <c:v>7.1</c:v>
                </c:pt>
                <c:pt idx="2515">
                  <c:v>5.5</c:v>
                </c:pt>
                <c:pt idx="2516">
                  <c:v>7.7</c:v>
                </c:pt>
                <c:pt idx="2517">
                  <c:v>6.7</c:v>
                </c:pt>
                <c:pt idx="2518">
                  <c:v>5</c:v>
                </c:pt>
                <c:pt idx="2519">
                  <c:v>6.4</c:v>
                </c:pt>
                <c:pt idx="2520">
                  <c:v>6.6</c:v>
                </c:pt>
                <c:pt idx="2521">
                  <c:v>5.9</c:v>
                </c:pt>
                <c:pt idx="2522">
                  <c:v>5.7</c:v>
                </c:pt>
                <c:pt idx="2523">
                  <c:v>4.5</c:v>
                </c:pt>
                <c:pt idx="2524">
                  <c:v>5</c:v>
                </c:pt>
                <c:pt idx="2525">
                  <c:v>4.5999999999999996</c:v>
                </c:pt>
                <c:pt idx="2526">
                  <c:v>6.5</c:v>
                </c:pt>
                <c:pt idx="2527">
                  <c:v>4.9000000000000004</c:v>
                </c:pt>
                <c:pt idx="2528">
                  <c:v>6</c:v>
                </c:pt>
                <c:pt idx="2529">
                  <c:v>6.9</c:v>
                </c:pt>
                <c:pt idx="2530">
                  <c:v>5.7</c:v>
                </c:pt>
                <c:pt idx="2531">
                  <c:v>6.9</c:v>
                </c:pt>
                <c:pt idx="2532">
                  <c:v>4.4000000000000004</c:v>
                </c:pt>
                <c:pt idx="2533">
                  <c:v>5.4</c:v>
                </c:pt>
                <c:pt idx="2534">
                  <c:v>7</c:v>
                </c:pt>
                <c:pt idx="2535">
                  <c:v>5.4</c:v>
                </c:pt>
                <c:pt idx="2536">
                  <c:v>5.4</c:v>
                </c:pt>
                <c:pt idx="2537">
                  <c:v>7.6</c:v>
                </c:pt>
                <c:pt idx="2538">
                  <c:v>5.9</c:v>
                </c:pt>
                <c:pt idx="2539">
                  <c:v>6.6</c:v>
                </c:pt>
                <c:pt idx="2540">
                  <c:v>6.7</c:v>
                </c:pt>
                <c:pt idx="2541">
                  <c:v>3.9</c:v>
                </c:pt>
                <c:pt idx="2542">
                  <c:v>5.7</c:v>
                </c:pt>
                <c:pt idx="2543">
                  <c:v>6.5</c:v>
                </c:pt>
                <c:pt idx="2544">
                  <c:v>6.8</c:v>
                </c:pt>
                <c:pt idx="2545">
                  <c:v>7.3</c:v>
                </c:pt>
                <c:pt idx="2546">
                  <c:v>7</c:v>
                </c:pt>
                <c:pt idx="2547">
                  <c:v>6.5</c:v>
                </c:pt>
                <c:pt idx="2548">
                  <c:v>7.7</c:v>
                </c:pt>
                <c:pt idx="2549">
                  <c:v>7.7</c:v>
                </c:pt>
                <c:pt idx="2550">
                  <c:v>5.9</c:v>
                </c:pt>
                <c:pt idx="2551">
                  <c:v>6.8</c:v>
                </c:pt>
                <c:pt idx="2552">
                  <c:v>7.4</c:v>
                </c:pt>
                <c:pt idx="2553">
                  <c:v>5.0999999999999996</c:v>
                </c:pt>
                <c:pt idx="2554">
                  <c:v>7.4</c:v>
                </c:pt>
                <c:pt idx="2555">
                  <c:v>7.2</c:v>
                </c:pt>
                <c:pt idx="2556">
                  <c:v>8.3000000000000007</c:v>
                </c:pt>
                <c:pt idx="2557">
                  <c:v>8.1</c:v>
                </c:pt>
                <c:pt idx="2558">
                  <c:v>7.3</c:v>
                </c:pt>
                <c:pt idx="2559">
                  <c:v>3.6</c:v>
                </c:pt>
                <c:pt idx="2560">
                  <c:v>1.6</c:v>
                </c:pt>
                <c:pt idx="2561">
                  <c:v>8</c:v>
                </c:pt>
                <c:pt idx="2562">
                  <c:v>6.2</c:v>
                </c:pt>
                <c:pt idx="2563">
                  <c:v>9</c:v>
                </c:pt>
                <c:pt idx="2564">
                  <c:v>6.1</c:v>
                </c:pt>
                <c:pt idx="2565">
                  <c:v>5.7</c:v>
                </c:pt>
                <c:pt idx="2566">
                  <c:v>6.8</c:v>
                </c:pt>
                <c:pt idx="2567">
                  <c:v>5.5</c:v>
                </c:pt>
                <c:pt idx="2568">
                  <c:v>6.8</c:v>
                </c:pt>
                <c:pt idx="2569">
                  <c:v>7.3</c:v>
                </c:pt>
                <c:pt idx="2570">
                  <c:v>6.1</c:v>
                </c:pt>
                <c:pt idx="2571">
                  <c:v>7.2</c:v>
                </c:pt>
                <c:pt idx="2572">
                  <c:v>5.9</c:v>
                </c:pt>
                <c:pt idx="2573">
                  <c:v>6.1</c:v>
                </c:pt>
                <c:pt idx="2574">
                  <c:v>6.8</c:v>
                </c:pt>
                <c:pt idx="2575">
                  <c:v>7.7</c:v>
                </c:pt>
                <c:pt idx="2576">
                  <c:v>4.9000000000000004</c:v>
                </c:pt>
                <c:pt idx="2577">
                  <c:v>6.1</c:v>
                </c:pt>
                <c:pt idx="2578">
                  <c:v>2.5</c:v>
                </c:pt>
                <c:pt idx="2579">
                  <c:v>6.1</c:v>
                </c:pt>
                <c:pt idx="2580">
                  <c:v>5.9</c:v>
                </c:pt>
                <c:pt idx="2581">
                  <c:v>5.7</c:v>
                </c:pt>
                <c:pt idx="2582">
                  <c:v>5.6</c:v>
                </c:pt>
                <c:pt idx="2583">
                  <c:v>7.2</c:v>
                </c:pt>
                <c:pt idx="2584">
                  <c:v>7.7</c:v>
                </c:pt>
                <c:pt idx="2585">
                  <c:v>7.8</c:v>
                </c:pt>
                <c:pt idx="2586">
                  <c:v>6.1</c:v>
                </c:pt>
                <c:pt idx="2587">
                  <c:v>5.8</c:v>
                </c:pt>
                <c:pt idx="2588">
                  <c:v>6.5</c:v>
                </c:pt>
                <c:pt idx="2589">
                  <c:v>7.9</c:v>
                </c:pt>
                <c:pt idx="2590">
                  <c:v>6.3</c:v>
                </c:pt>
                <c:pt idx="2591">
                  <c:v>3.8</c:v>
                </c:pt>
                <c:pt idx="2592">
                  <c:v>8.3000000000000007</c:v>
                </c:pt>
                <c:pt idx="2593">
                  <c:v>6.4</c:v>
                </c:pt>
                <c:pt idx="2594">
                  <c:v>6.7</c:v>
                </c:pt>
                <c:pt idx="2595">
                  <c:v>6.1</c:v>
                </c:pt>
                <c:pt idx="2596">
                  <c:v>6</c:v>
                </c:pt>
                <c:pt idx="2597">
                  <c:v>5.8</c:v>
                </c:pt>
                <c:pt idx="2598">
                  <c:v>5.6</c:v>
                </c:pt>
                <c:pt idx="2599">
                  <c:v>6.1</c:v>
                </c:pt>
                <c:pt idx="2600">
                  <c:v>5.9</c:v>
                </c:pt>
                <c:pt idx="2601">
                  <c:v>7.3</c:v>
                </c:pt>
                <c:pt idx="2602">
                  <c:v>6.8</c:v>
                </c:pt>
                <c:pt idx="2603">
                  <c:v>5.7</c:v>
                </c:pt>
                <c:pt idx="2604">
                  <c:v>7.3</c:v>
                </c:pt>
                <c:pt idx="2605">
                  <c:v>6.3</c:v>
                </c:pt>
                <c:pt idx="2606">
                  <c:v>5.9</c:v>
                </c:pt>
                <c:pt idx="2607">
                  <c:v>7.1</c:v>
                </c:pt>
                <c:pt idx="2608">
                  <c:v>7.1</c:v>
                </c:pt>
                <c:pt idx="2609">
                  <c:v>8</c:v>
                </c:pt>
                <c:pt idx="2610">
                  <c:v>5.0999999999999996</c:v>
                </c:pt>
                <c:pt idx="2611">
                  <c:v>7.1</c:v>
                </c:pt>
                <c:pt idx="2612">
                  <c:v>6.5</c:v>
                </c:pt>
                <c:pt idx="2613">
                  <c:v>4.5</c:v>
                </c:pt>
                <c:pt idx="2614">
                  <c:v>6.6</c:v>
                </c:pt>
                <c:pt idx="2615">
                  <c:v>4.3</c:v>
                </c:pt>
                <c:pt idx="2616">
                  <c:v>6.7</c:v>
                </c:pt>
                <c:pt idx="2617">
                  <c:v>6.8</c:v>
                </c:pt>
                <c:pt idx="2618">
                  <c:v>5.4</c:v>
                </c:pt>
                <c:pt idx="2619">
                  <c:v>6.6</c:v>
                </c:pt>
                <c:pt idx="2620">
                  <c:v>7.3</c:v>
                </c:pt>
                <c:pt idx="2621">
                  <c:v>6.9</c:v>
                </c:pt>
                <c:pt idx="2622">
                  <c:v>8</c:v>
                </c:pt>
                <c:pt idx="2623">
                  <c:v>7.8</c:v>
                </c:pt>
                <c:pt idx="2624">
                  <c:v>6.1</c:v>
                </c:pt>
                <c:pt idx="2625">
                  <c:v>5.0999999999999996</c:v>
                </c:pt>
                <c:pt idx="2626">
                  <c:v>7.4</c:v>
                </c:pt>
                <c:pt idx="2627">
                  <c:v>7.8</c:v>
                </c:pt>
                <c:pt idx="2628">
                  <c:v>8</c:v>
                </c:pt>
                <c:pt idx="2629">
                  <c:v>6.7</c:v>
                </c:pt>
                <c:pt idx="2630">
                  <c:v>6.6</c:v>
                </c:pt>
                <c:pt idx="2631">
                  <c:v>6.4</c:v>
                </c:pt>
                <c:pt idx="2632">
                  <c:v>6.7</c:v>
                </c:pt>
                <c:pt idx="2633">
                  <c:v>6.2</c:v>
                </c:pt>
                <c:pt idx="2634">
                  <c:v>7.3</c:v>
                </c:pt>
                <c:pt idx="2635">
                  <c:v>8.1</c:v>
                </c:pt>
                <c:pt idx="2636">
                  <c:v>7</c:v>
                </c:pt>
                <c:pt idx="2637">
                  <c:v>8</c:v>
                </c:pt>
                <c:pt idx="2638">
                  <c:v>8</c:v>
                </c:pt>
                <c:pt idx="2639">
                  <c:v>7</c:v>
                </c:pt>
                <c:pt idx="2640">
                  <c:v>7.9</c:v>
                </c:pt>
                <c:pt idx="2641">
                  <c:v>5.9</c:v>
                </c:pt>
                <c:pt idx="2642">
                  <c:v>6.6</c:v>
                </c:pt>
                <c:pt idx="2643">
                  <c:v>6.3</c:v>
                </c:pt>
                <c:pt idx="2644">
                  <c:v>7.7</c:v>
                </c:pt>
                <c:pt idx="2645">
                  <c:v>6.9</c:v>
                </c:pt>
                <c:pt idx="2646">
                  <c:v>7.1</c:v>
                </c:pt>
                <c:pt idx="2647">
                  <c:v>7.4</c:v>
                </c:pt>
                <c:pt idx="2648">
                  <c:v>6.5</c:v>
                </c:pt>
                <c:pt idx="2649">
                  <c:v>6.5</c:v>
                </c:pt>
                <c:pt idx="2650">
                  <c:v>6.8</c:v>
                </c:pt>
                <c:pt idx="2651">
                  <c:v>7.5</c:v>
                </c:pt>
                <c:pt idx="2652">
                  <c:v>6.6</c:v>
                </c:pt>
                <c:pt idx="2653">
                  <c:v>7.1</c:v>
                </c:pt>
                <c:pt idx="2654">
                  <c:v>6.6</c:v>
                </c:pt>
                <c:pt idx="2655">
                  <c:v>7</c:v>
                </c:pt>
                <c:pt idx="2656">
                  <c:v>3.3</c:v>
                </c:pt>
                <c:pt idx="2657">
                  <c:v>6.7</c:v>
                </c:pt>
                <c:pt idx="2658">
                  <c:v>6.8</c:v>
                </c:pt>
                <c:pt idx="2659">
                  <c:v>6</c:v>
                </c:pt>
                <c:pt idx="2660">
                  <c:v>5.4</c:v>
                </c:pt>
                <c:pt idx="2661">
                  <c:v>4.3</c:v>
                </c:pt>
                <c:pt idx="2662">
                  <c:v>6.2</c:v>
                </c:pt>
                <c:pt idx="2663">
                  <c:v>7.7</c:v>
                </c:pt>
                <c:pt idx="2664">
                  <c:v>8</c:v>
                </c:pt>
                <c:pt idx="2665">
                  <c:v>7.4</c:v>
                </c:pt>
                <c:pt idx="2666">
                  <c:v>5.9</c:v>
                </c:pt>
                <c:pt idx="2667">
                  <c:v>7.8</c:v>
                </c:pt>
                <c:pt idx="2668">
                  <c:v>7.4</c:v>
                </c:pt>
                <c:pt idx="2669">
                  <c:v>6.5</c:v>
                </c:pt>
                <c:pt idx="2670">
                  <c:v>7</c:v>
                </c:pt>
                <c:pt idx="2671">
                  <c:v>7.6</c:v>
                </c:pt>
                <c:pt idx="2672">
                  <c:v>6.9</c:v>
                </c:pt>
                <c:pt idx="2673">
                  <c:v>5.3</c:v>
                </c:pt>
                <c:pt idx="2674">
                  <c:v>6.4</c:v>
                </c:pt>
                <c:pt idx="2675">
                  <c:v>7.8</c:v>
                </c:pt>
                <c:pt idx="2676">
                  <c:v>6.7</c:v>
                </c:pt>
                <c:pt idx="2677">
                  <c:v>5.3</c:v>
                </c:pt>
                <c:pt idx="2678">
                  <c:v>6.3</c:v>
                </c:pt>
                <c:pt idx="2679">
                  <c:v>7</c:v>
                </c:pt>
                <c:pt idx="2680">
                  <c:v>6.6</c:v>
                </c:pt>
                <c:pt idx="2681">
                  <c:v>8.4</c:v>
                </c:pt>
                <c:pt idx="2682">
                  <c:v>6</c:v>
                </c:pt>
                <c:pt idx="2683">
                  <c:v>5.4</c:v>
                </c:pt>
                <c:pt idx="2684">
                  <c:v>7.8</c:v>
                </c:pt>
                <c:pt idx="2685">
                  <c:v>7.6</c:v>
                </c:pt>
                <c:pt idx="2686">
                  <c:v>6.6</c:v>
                </c:pt>
                <c:pt idx="2687">
                  <c:v>6.4</c:v>
                </c:pt>
                <c:pt idx="2688">
                  <c:v>7</c:v>
                </c:pt>
                <c:pt idx="2689">
                  <c:v>5.7</c:v>
                </c:pt>
                <c:pt idx="2690">
                  <c:v>5.9</c:v>
                </c:pt>
                <c:pt idx="2691">
                  <c:v>6.3</c:v>
                </c:pt>
                <c:pt idx="2692">
                  <c:v>6.3</c:v>
                </c:pt>
                <c:pt idx="2693">
                  <c:v>6.2</c:v>
                </c:pt>
                <c:pt idx="2694">
                  <c:v>2.1</c:v>
                </c:pt>
                <c:pt idx="2695">
                  <c:v>5</c:v>
                </c:pt>
                <c:pt idx="2696">
                  <c:v>5.3</c:v>
                </c:pt>
                <c:pt idx="2697">
                  <c:v>7.1</c:v>
                </c:pt>
                <c:pt idx="2698">
                  <c:v>7</c:v>
                </c:pt>
                <c:pt idx="2699">
                  <c:v>7</c:v>
                </c:pt>
                <c:pt idx="2700">
                  <c:v>7.1</c:v>
                </c:pt>
                <c:pt idx="2701">
                  <c:v>7</c:v>
                </c:pt>
                <c:pt idx="2702">
                  <c:v>7.7</c:v>
                </c:pt>
                <c:pt idx="2703">
                  <c:v>7.1</c:v>
                </c:pt>
                <c:pt idx="2704">
                  <c:v>6.8</c:v>
                </c:pt>
                <c:pt idx="2705">
                  <c:v>7.5</c:v>
                </c:pt>
                <c:pt idx="2706">
                  <c:v>6.3</c:v>
                </c:pt>
                <c:pt idx="2707">
                  <c:v>7.3</c:v>
                </c:pt>
                <c:pt idx="2708">
                  <c:v>6.8</c:v>
                </c:pt>
                <c:pt idx="2709">
                  <c:v>7.2</c:v>
                </c:pt>
                <c:pt idx="2710">
                  <c:v>6.4</c:v>
                </c:pt>
                <c:pt idx="2711">
                  <c:v>6</c:v>
                </c:pt>
                <c:pt idx="2712">
                  <c:v>6.4</c:v>
                </c:pt>
                <c:pt idx="2713">
                  <c:v>7.5</c:v>
                </c:pt>
                <c:pt idx="2714">
                  <c:v>7.1</c:v>
                </c:pt>
                <c:pt idx="2715">
                  <c:v>4.5999999999999996</c:v>
                </c:pt>
                <c:pt idx="2716">
                  <c:v>7.7</c:v>
                </c:pt>
                <c:pt idx="2717">
                  <c:v>6.7</c:v>
                </c:pt>
                <c:pt idx="2718">
                  <c:v>5.6</c:v>
                </c:pt>
                <c:pt idx="2719">
                  <c:v>7.5</c:v>
                </c:pt>
                <c:pt idx="2720">
                  <c:v>5.8</c:v>
                </c:pt>
                <c:pt idx="2721">
                  <c:v>8.3000000000000007</c:v>
                </c:pt>
                <c:pt idx="2722">
                  <c:v>6.6</c:v>
                </c:pt>
                <c:pt idx="2723">
                  <c:v>7.5</c:v>
                </c:pt>
                <c:pt idx="2724">
                  <c:v>7.2</c:v>
                </c:pt>
                <c:pt idx="2725">
                  <c:v>8.6999999999999993</c:v>
                </c:pt>
                <c:pt idx="2726">
                  <c:v>6</c:v>
                </c:pt>
                <c:pt idx="2727">
                  <c:v>8</c:v>
                </c:pt>
                <c:pt idx="2728">
                  <c:v>4.5</c:v>
                </c:pt>
                <c:pt idx="2729">
                  <c:v>7.9</c:v>
                </c:pt>
                <c:pt idx="2730">
                  <c:v>7.5</c:v>
                </c:pt>
                <c:pt idx="2731">
                  <c:v>6.8</c:v>
                </c:pt>
                <c:pt idx="2732">
                  <c:v>7.2</c:v>
                </c:pt>
                <c:pt idx="2733">
                  <c:v>7.1</c:v>
                </c:pt>
                <c:pt idx="2734">
                  <c:v>7.4</c:v>
                </c:pt>
                <c:pt idx="2735">
                  <c:v>7.6</c:v>
                </c:pt>
                <c:pt idx="2736">
                  <c:v>6.9</c:v>
                </c:pt>
                <c:pt idx="2737">
                  <c:v>6</c:v>
                </c:pt>
                <c:pt idx="2738">
                  <c:v>7.3</c:v>
                </c:pt>
                <c:pt idx="2739">
                  <c:v>4.5999999999999996</c:v>
                </c:pt>
                <c:pt idx="2740">
                  <c:v>6</c:v>
                </c:pt>
                <c:pt idx="2741">
                  <c:v>5.5</c:v>
                </c:pt>
                <c:pt idx="2742">
                  <c:v>7.5</c:v>
                </c:pt>
                <c:pt idx="2743">
                  <c:v>6.3</c:v>
                </c:pt>
                <c:pt idx="2744">
                  <c:v>5.0999999999999996</c:v>
                </c:pt>
                <c:pt idx="2745">
                  <c:v>6.8</c:v>
                </c:pt>
                <c:pt idx="2746">
                  <c:v>5.3</c:v>
                </c:pt>
                <c:pt idx="2747">
                  <c:v>7.3</c:v>
                </c:pt>
                <c:pt idx="2748">
                  <c:v>7.3</c:v>
                </c:pt>
                <c:pt idx="2749">
                  <c:v>7.1</c:v>
                </c:pt>
                <c:pt idx="2750">
                  <c:v>7.6</c:v>
                </c:pt>
                <c:pt idx="2751">
                  <c:v>5.3</c:v>
                </c:pt>
                <c:pt idx="2752">
                  <c:v>7.8</c:v>
                </c:pt>
                <c:pt idx="2753">
                  <c:v>7.7</c:v>
                </c:pt>
                <c:pt idx="2754">
                  <c:v>7.7</c:v>
                </c:pt>
                <c:pt idx="2755">
                  <c:v>5.4</c:v>
                </c:pt>
                <c:pt idx="2756">
                  <c:v>6.2</c:v>
                </c:pt>
                <c:pt idx="2757">
                  <c:v>7.4</c:v>
                </c:pt>
                <c:pt idx="2758">
                  <c:v>6.2</c:v>
                </c:pt>
                <c:pt idx="2759">
                  <c:v>5.0999999999999996</c:v>
                </c:pt>
                <c:pt idx="2760">
                  <c:v>6.8</c:v>
                </c:pt>
                <c:pt idx="2761">
                  <c:v>7.4</c:v>
                </c:pt>
                <c:pt idx="2762">
                  <c:v>5.8</c:v>
                </c:pt>
                <c:pt idx="2763">
                  <c:v>6.4</c:v>
                </c:pt>
                <c:pt idx="2764">
                  <c:v>6</c:v>
                </c:pt>
                <c:pt idx="2765">
                  <c:v>6.9</c:v>
                </c:pt>
                <c:pt idx="2766">
                  <c:v>5.5</c:v>
                </c:pt>
                <c:pt idx="2767">
                  <c:v>5.4</c:v>
                </c:pt>
                <c:pt idx="2768">
                  <c:v>8.3000000000000007</c:v>
                </c:pt>
                <c:pt idx="2769">
                  <c:v>7.9</c:v>
                </c:pt>
                <c:pt idx="2770">
                  <c:v>6.5</c:v>
                </c:pt>
                <c:pt idx="2771">
                  <c:v>6.4</c:v>
                </c:pt>
                <c:pt idx="2772">
                  <c:v>6.6</c:v>
                </c:pt>
                <c:pt idx="2773">
                  <c:v>8.3000000000000007</c:v>
                </c:pt>
                <c:pt idx="2774">
                  <c:v>6.2</c:v>
                </c:pt>
                <c:pt idx="2775">
                  <c:v>6.9</c:v>
                </c:pt>
                <c:pt idx="2776">
                  <c:v>5.9</c:v>
                </c:pt>
                <c:pt idx="2777">
                  <c:v>6.1</c:v>
                </c:pt>
                <c:pt idx="2778">
                  <c:v>5.8</c:v>
                </c:pt>
                <c:pt idx="2779">
                  <c:v>7.3</c:v>
                </c:pt>
                <c:pt idx="2780">
                  <c:v>5.9</c:v>
                </c:pt>
                <c:pt idx="2781">
                  <c:v>5.5</c:v>
                </c:pt>
                <c:pt idx="2782">
                  <c:v>5</c:v>
                </c:pt>
                <c:pt idx="2783">
                  <c:v>7</c:v>
                </c:pt>
                <c:pt idx="2784">
                  <c:v>6.4</c:v>
                </c:pt>
                <c:pt idx="2785">
                  <c:v>5.9</c:v>
                </c:pt>
                <c:pt idx="2786">
                  <c:v>7</c:v>
                </c:pt>
                <c:pt idx="2787">
                  <c:v>6.1</c:v>
                </c:pt>
                <c:pt idx="2788">
                  <c:v>6.9</c:v>
                </c:pt>
                <c:pt idx="2789">
                  <c:v>7.5</c:v>
                </c:pt>
                <c:pt idx="2790">
                  <c:v>7.3</c:v>
                </c:pt>
                <c:pt idx="2791">
                  <c:v>6.5</c:v>
                </c:pt>
                <c:pt idx="2792">
                  <c:v>6.2</c:v>
                </c:pt>
                <c:pt idx="2793">
                  <c:v>6</c:v>
                </c:pt>
                <c:pt idx="2794">
                  <c:v>6.3</c:v>
                </c:pt>
                <c:pt idx="2795">
                  <c:v>5.8</c:v>
                </c:pt>
                <c:pt idx="2796">
                  <c:v>6.1</c:v>
                </c:pt>
                <c:pt idx="2797">
                  <c:v>6.9</c:v>
                </c:pt>
                <c:pt idx="2798">
                  <c:v>8.3000000000000007</c:v>
                </c:pt>
                <c:pt idx="2799">
                  <c:v>5.4</c:v>
                </c:pt>
                <c:pt idx="2800">
                  <c:v>6.7</c:v>
                </c:pt>
                <c:pt idx="2801">
                  <c:v>7.4</c:v>
                </c:pt>
                <c:pt idx="2802">
                  <c:v>5.6</c:v>
                </c:pt>
                <c:pt idx="2803">
                  <c:v>6.5</c:v>
                </c:pt>
                <c:pt idx="2804">
                  <c:v>6.5</c:v>
                </c:pt>
                <c:pt idx="2805">
                  <c:v>5.8</c:v>
                </c:pt>
                <c:pt idx="2806">
                  <c:v>5</c:v>
                </c:pt>
                <c:pt idx="2807">
                  <c:v>5.5</c:v>
                </c:pt>
                <c:pt idx="2808">
                  <c:v>6.5</c:v>
                </c:pt>
                <c:pt idx="2809">
                  <c:v>7.2</c:v>
                </c:pt>
                <c:pt idx="2810">
                  <c:v>5.2</c:v>
                </c:pt>
                <c:pt idx="2811">
                  <c:v>5.7</c:v>
                </c:pt>
                <c:pt idx="2812">
                  <c:v>4.7</c:v>
                </c:pt>
                <c:pt idx="2813">
                  <c:v>5.9</c:v>
                </c:pt>
                <c:pt idx="2814">
                  <c:v>6.8</c:v>
                </c:pt>
                <c:pt idx="2815">
                  <c:v>5.9</c:v>
                </c:pt>
                <c:pt idx="2816">
                  <c:v>7.7</c:v>
                </c:pt>
                <c:pt idx="2817">
                  <c:v>4.4000000000000004</c:v>
                </c:pt>
                <c:pt idx="2818">
                  <c:v>6.6</c:v>
                </c:pt>
                <c:pt idx="2819">
                  <c:v>6.7</c:v>
                </c:pt>
                <c:pt idx="2820">
                  <c:v>5.5</c:v>
                </c:pt>
                <c:pt idx="2821">
                  <c:v>6.5</c:v>
                </c:pt>
                <c:pt idx="2822">
                  <c:v>6.2</c:v>
                </c:pt>
                <c:pt idx="2823">
                  <c:v>7.1</c:v>
                </c:pt>
                <c:pt idx="2824">
                  <c:v>6.1</c:v>
                </c:pt>
                <c:pt idx="2825">
                  <c:v>6</c:v>
                </c:pt>
                <c:pt idx="2826">
                  <c:v>7.4</c:v>
                </c:pt>
                <c:pt idx="2827">
                  <c:v>5.9</c:v>
                </c:pt>
                <c:pt idx="2828">
                  <c:v>4.0999999999999996</c:v>
                </c:pt>
                <c:pt idx="2829">
                  <c:v>5.9</c:v>
                </c:pt>
                <c:pt idx="2830">
                  <c:v>7</c:v>
                </c:pt>
                <c:pt idx="2831">
                  <c:v>6.8</c:v>
                </c:pt>
                <c:pt idx="2832">
                  <c:v>7.4</c:v>
                </c:pt>
                <c:pt idx="2833">
                  <c:v>7.1</c:v>
                </c:pt>
                <c:pt idx="2834">
                  <c:v>7</c:v>
                </c:pt>
                <c:pt idx="2835">
                  <c:v>5.8</c:v>
                </c:pt>
                <c:pt idx="2836">
                  <c:v>7.8</c:v>
                </c:pt>
                <c:pt idx="2837">
                  <c:v>6.5</c:v>
                </c:pt>
                <c:pt idx="2838">
                  <c:v>7</c:v>
                </c:pt>
                <c:pt idx="2839">
                  <c:v>6.3</c:v>
                </c:pt>
                <c:pt idx="2840">
                  <c:v>5.3</c:v>
                </c:pt>
                <c:pt idx="2841">
                  <c:v>5.5</c:v>
                </c:pt>
                <c:pt idx="2842">
                  <c:v>7.4</c:v>
                </c:pt>
                <c:pt idx="2843">
                  <c:v>4.3</c:v>
                </c:pt>
                <c:pt idx="2844">
                  <c:v>6</c:v>
                </c:pt>
                <c:pt idx="2845">
                  <c:v>5.2</c:v>
                </c:pt>
                <c:pt idx="2846">
                  <c:v>6.7</c:v>
                </c:pt>
                <c:pt idx="2847">
                  <c:v>8.6</c:v>
                </c:pt>
                <c:pt idx="2848">
                  <c:v>6.1</c:v>
                </c:pt>
                <c:pt idx="2849">
                  <c:v>5.8</c:v>
                </c:pt>
                <c:pt idx="2850">
                  <c:v>7.7</c:v>
                </c:pt>
                <c:pt idx="2851">
                  <c:v>8</c:v>
                </c:pt>
                <c:pt idx="2852">
                  <c:v>5.6</c:v>
                </c:pt>
                <c:pt idx="2853">
                  <c:v>6.7</c:v>
                </c:pt>
                <c:pt idx="2854">
                  <c:v>6.6</c:v>
                </c:pt>
                <c:pt idx="2855">
                  <c:v>4.0999999999999996</c:v>
                </c:pt>
                <c:pt idx="2856">
                  <c:v>7.3</c:v>
                </c:pt>
                <c:pt idx="2857">
                  <c:v>7.1</c:v>
                </c:pt>
                <c:pt idx="2858">
                  <c:v>6.5</c:v>
                </c:pt>
                <c:pt idx="2859">
                  <c:v>7</c:v>
                </c:pt>
                <c:pt idx="2860">
                  <c:v>5.5</c:v>
                </c:pt>
                <c:pt idx="2861">
                  <c:v>6.6</c:v>
                </c:pt>
                <c:pt idx="2862">
                  <c:v>7.1</c:v>
                </c:pt>
                <c:pt idx="2863">
                  <c:v>7.9</c:v>
                </c:pt>
                <c:pt idx="2864">
                  <c:v>7.1</c:v>
                </c:pt>
                <c:pt idx="2865">
                  <c:v>5.6</c:v>
                </c:pt>
                <c:pt idx="2866">
                  <c:v>7.3</c:v>
                </c:pt>
                <c:pt idx="2867">
                  <c:v>3.3</c:v>
                </c:pt>
                <c:pt idx="2868">
                  <c:v>6.5</c:v>
                </c:pt>
                <c:pt idx="2869">
                  <c:v>4.8</c:v>
                </c:pt>
                <c:pt idx="2870">
                  <c:v>5.2</c:v>
                </c:pt>
                <c:pt idx="2871">
                  <c:v>6.3</c:v>
                </c:pt>
                <c:pt idx="2872">
                  <c:v>7.2</c:v>
                </c:pt>
                <c:pt idx="2873">
                  <c:v>6.8</c:v>
                </c:pt>
                <c:pt idx="2874">
                  <c:v>5.7</c:v>
                </c:pt>
                <c:pt idx="2875">
                  <c:v>7.2</c:v>
                </c:pt>
                <c:pt idx="2876">
                  <c:v>6.9</c:v>
                </c:pt>
                <c:pt idx="2877">
                  <c:v>6.2</c:v>
                </c:pt>
                <c:pt idx="2878">
                  <c:v>6.7</c:v>
                </c:pt>
                <c:pt idx="2879">
                  <c:v>6.5</c:v>
                </c:pt>
                <c:pt idx="2880">
                  <c:v>7.2</c:v>
                </c:pt>
                <c:pt idx="2881">
                  <c:v>5.3</c:v>
                </c:pt>
                <c:pt idx="2882">
                  <c:v>6.7</c:v>
                </c:pt>
                <c:pt idx="2883">
                  <c:v>3.6</c:v>
                </c:pt>
                <c:pt idx="2884">
                  <c:v>5.7</c:v>
                </c:pt>
                <c:pt idx="2885">
                  <c:v>7.3</c:v>
                </c:pt>
                <c:pt idx="2886">
                  <c:v>5</c:v>
                </c:pt>
                <c:pt idx="2887">
                  <c:v>6.6</c:v>
                </c:pt>
                <c:pt idx="2888">
                  <c:v>6.6</c:v>
                </c:pt>
                <c:pt idx="2889">
                  <c:v>7.3</c:v>
                </c:pt>
                <c:pt idx="2890">
                  <c:v>6.2</c:v>
                </c:pt>
                <c:pt idx="2891">
                  <c:v>6.6</c:v>
                </c:pt>
                <c:pt idx="2892">
                  <c:v>6.3</c:v>
                </c:pt>
                <c:pt idx="2893">
                  <c:v>3.3</c:v>
                </c:pt>
                <c:pt idx="2894">
                  <c:v>6.2</c:v>
                </c:pt>
                <c:pt idx="2895">
                  <c:v>3.5</c:v>
                </c:pt>
                <c:pt idx="2896">
                  <c:v>5.5</c:v>
                </c:pt>
                <c:pt idx="2897">
                  <c:v>5.9</c:v>
                </c:pt>
                <c:pt idx="2898">
                  <c:v>4.7</c:v>
                </c:pt>
                <c:pt idx="2899">
                  <c:v>3.9</c:v>
                </c:pt>
                <c:pt idx="2900">
                  <c:v>6.1</c:v>
                </c:pt>
                <c:pt idx="2901">
                  <c:v>6.7</c:v>
                </c:pt>
                <c:pt idx="2902">
                  <c:v>6.9</c:v>
                </c:pt>
                <c:pt idx="2903">
                  <c:v>7.3</c:v>
                </c:pt>
                <c:pt idx="2904">
                  <c:v>6.7</c:v>
                </c:pt>
                <c:pt idx="2905">
                  <c:v>6.1</c:v>
                </c:pt>
                <c:pt idx="2906">
                  <c:v>6.9</c:v>
                </c:pt>
                <c:pt idx="2907">
                  <c:v>7.9</c:v>
                </c:pt>
                <c:pt idx="2908">
                  <c:v>4.5</c:v>
                </c:pt>
                <c:pt idx="2909">
                  <c:v>7.6</c:v>
                </c:pt>
                <c:pt idx="2910">
                  <c:v>7.5</c:v>
                </c:pt>
                <c:pt idx="2911">
                  <c:v>6</c:v>
                </c:pt>
                <c:pt idx="2912">
                  <c:v>7.1</c:v>
                </c:pt>
                <c:pt idx="2913">
                  <c:v>6.9</c:v>
                </c:pt>
                <c:pt idx="2914">
                  <c:v>8.5</c:v>
                </c:pt>
                <c:pt idx="2915">
                  <c:v>7.5</c:v>
                </c:pt>
                <c:pt idx="2916">
                  <c:v>6.6</c:v>
                </c:pt>
                <c:pt idx="2917">
                  <c:v>8</c:v>
                </c:pt>
                <c:pt idx="2918">
                  <c:v>7</c:v>
                </c:pt>
                <c:pt idx="2919">
                  <c:v>6.8</c:v>
                </c:pt>
                <c:pt idx="2920">
                  <c:v>6.7</c:v>
                </c:pt>
                <c:pt idx="2921">
                  <c:v>6.5</c:v>
                </c:pt>
                <c:pt idx="2922">
                  <c:v>8</c:v>
                </c:pt>
                <c:pt idx="2923">
                  <c:v>6.5</c:v>
                </c:pt>
                <c:pt idx="2924">
                  <c:v>4.9000000000000004</c:v>
                </c:pt>
                <c:pt idx="2925">
                  <c:v>7.1</c:v>
                </c:pt>
                <c:pt idx="2926">
                  <c:v>7</c:v>
                </c:pt>
                <c:pt idx="2927">
                  <c:v>7</c:v>
                </c:pt>
                <c:pt idx="2928">
                  <c:v>4.5</c:v>
                </c:pt>
                <c:pt idx="2929">
                  <c:v>7.7</c:v>
                </c:pt>
                <c:pt idx="2930">
                  <c:v>6.7</c:v>
                </c:pt>
                <c:pt idx="2931">
                  <c:v>7</c:v>
                </c:pt>
                <c:pt idx="2932">
                  <c:v>6.5</c:v>
                </c:pt>
                <c:pt idx="2933">
                  <c:v>6.2</c:v>
                </c:pt>
                <c:pt idx="2934">
                  <c:v>5.7</c:v>
                </c:pt>
                <c:pt idx="2935">
                  <c:v>6.4</c:v>
                </c:pt>
                <c:pt idx="2936">
                  <c:v>5.4</c:v>
                </c:pt>
                <c:pt idx="2937">
                  <c:v>6.6</c:v>
                </c:pt>
                <c:pt idx="2938">
                  <c:v>6.1</c:v>
                </c:pt>
                <c:pt idx="2939">
                  <c:v>7.6</c:v>
                </c:pt>
                <c:pt idx="2940">
                  <c:v>6.2</c:v>
                </c:pt>
                <c:pt idx="2941">
                  <c:v>6.6</c:v>
                </c:pt>
                <c:pt idx="2942">
                  <c:v>7.3</c:v>
                </c:pt>
                <c:pt idx="2943">
                  <c:v>4.2</c:v>
                </c:pt>
                <c:pt idx="2944">
                  <c:v>6.5</c:v>
                </c:pt>
                <c:pt idx="2945">
                  <c:v>6.5</c:v>
                </c:pt>
                <c:pt idx="2946">
                  <c:v>5.7</c:v>
                </c:pt>
                <c:pt idx="2947">
                  <c:v>7.3</c:v>
                </c:pt>
                <c:pt idx="2948">
                  <c:v>6.9</c:v>
                </c:pt>
                <c:pt idx="2949">
                  <c:v>5</c:v>
                </c:pt>
                <c:pt idx="2950">
                  <c:v>7.3</c:v>
                </c:pt>
                <c:pt idx="2951">
                  <c:v>6.5</c:v>
                </c:pt>
                <c:pt idx="2952">
                  <c:v>2.1</c:v>
                </c:pt>
                <c:pt idx="2953">
                  <c:v>7</c:v>
                </c:pt>
                <c:pt idx="2954">
                  <c:v>8</c:v>
                </c:pt>
                <c:pt idx="2955">
                  <c:v>6.5</c:v>
                </c:pt>
                <c:pt idx="2956">
                  <c:v>7.1</c:v>
                </c:pt>
                <c:pt idx="2957">
                  <c:v>7.2</c:v>
                </c:pt>
                <c:pt idx="2958">
                  <c:v>6.7</c:v>
                </c:pt>
                <c:pt idx="2959">
                  <c:v>8.9</c:v>
                </c:pt>
                <c:pt idx="2960">
                  <c:v>7.9</c:v>
                </c:pt>
                <c:pt idx="2961">
                  <c:v>5.6</c:v>
                </c:pt>
                <c:pt idx="2962">
                  <c:v>8</c:v>
                </c:pt>
                <c:pt idx="2963">
                  <c:v>6.2</c:v>
                </c:pt>
                <c:pt idx="2964">
                  <c:v>7.9</c:v>
                </c:pt>
                <c:pt idx="2965">
                  <c:v>8.1</c:v>
                </c:pt>
                <c:pt idx="2966">
                  <c:v>7.6</c:v>
                </c:pt>
                <c:pt idx="2967">
                  <c:v>3.5</c:v>
                </c:pt>
                <c:pt idx="2968">
                  <c:v>7.6</c:v>
                </c:pt>
                <c:pt idx="2969">
                  <c:v>6.5</c:v>
                </c:pt>
                <c:pt idx="2970">
                  <c:v>5.6</c:v>
                </c:pt>
                <c:pt idx="2971">
                  <c:v>7.7</c:v>
                </c:pt>
                <c:pt idx="2972">
                  <c:v>5.2</c:v>
                </c:pt>
                <c:pt idx="2973">
                  <c:v>6.1</c:v>
                </c:pt>
                <c:pt idx="2974">
                  <c:v>7.4</c:v>
                </c:pt>
                <c:pt idx="2975">
                  <c:v>6.8</c:v>
                </c:pt>
                <c:pt idx="2976">
                  <c:v>6.4</c:v>
                </c:pt>
                <c:pt idx="2977">
                  <c:v>5.7</c:v>
                </c:pt>
                <c:pt idx="2978">
                  <c:v>6.7</c:v>
                </c:pt>
                <c:pt idx="2979">
                  <c:v>5.6</c:v>
                </c:pt>
                <c:pt idx="2980">
                  <c:v>7</c:v>
                </c:pt>
                <c:pt idx="2981">
                  <c:v>7.6</c:v>
                </c:pt>
                <c:pt idx="2982">
                  <c:v>6.5</c:v>
                </c:pt>
                <c:pt idx="2983">
                  <c:v>6.3</c:v>
                </c:pt>
                <c:pt idx="2984">
                  <c:v>7.1</c:v>
                </c:pt>
                <c:pt idx="2985">
                  <c:v>7.1</c:v>
                </c:pt>
                <c:pt idx="2986">
                  <c:v>6.9</c:v>
                </c:pt>
                <c:pt idx="2987">
                  <c:v>5.4</c:v>
                </c:pt>
                <c:pt idx="2988">
                  <c:v>5.0999999999999996</c:v>
                </c:pt>
                <c:pt idx="2989">
                  <c:v>5.3</c:v>
                </c:pt>
                <c:pt idx="2990">
                  <c:v>7.3</c:v>
                </c:pt>
                <c:pt idx="2991">
                  <c:v>7.3</c:v>
                </c:pt>
                <c:pt idx="2992">
                  <c:v>7.1</c:v>
                </c:pt>
                <c:pt idx="2993">
                  <c:v>6</c:v>
                </c:pt>
                <c:pt idx="2994">
                  <c:v>6.6</c:v>
                </c:pt>
                <c:pt idx="2995">
                  <c:v>7.2</c:v>
                </c:pt>
                <c:pt idx="2996">
                  <c:v>7.2</c:v>
                </c:pt>
                <c:pt idx="2997">
                  <c:v>6.9</c:v>
                </c:pt>
                <c:pt idx="2998">
                  <c:v>6.8</c:v>
                </c:pt>
                <c:pt idx="2999">
                  <c:v>7.7</c:v>
                </c:pt>
                <c:pt idx="3000">
                  <c:v>7.4</c:v>
                </c:pt>
                <c:pt idx="3001">
                  <c:v>6.5</c:v>
                </c:pt>
                <c:pt idx="3002">
                  <c:v>6.4</c:v>
                </c:pt>
                <c:pt idx="3003">
                  <c:v>5.6</c:v>
                </c:pt>
                <c:pt idx="3004">
                  <c:v>6.8</c:v>
                </c:pt>
                <c:pt idx="3005">
                  <c:v>5.5</c:v>
                </c:pt>
                <c:pt idx="3006">
                  <c:v>6.9</c:v>
                </c:pt>
                <c:pt idx="3007">
                  <c:v>6</c:v>
                </c:pt>
                <c:pt idx="3008">
                  <c:v>6.4</c:v>
                </c:pt>
                <c:pt idx="3009">
                  <c:v>6.6</c:v>
                </c:pt>
                <c:pt idx="3010">
                  <c:v>5.3</c:v>
                </c:pt>
                <c:pt idx="3011">
                  <c:v>8.1</c:v>
                </c:pt>
                <c:pt idx="3012">
                  <c:v>6.9</c:v>
                </c:pt>
                <c:pt idx="3013">
                  <c:v>6.5</c:v>
                </c:pt>
                <c:pt idx="3014">
                  <c:v>7.4</c:v>
                </c:pt>
                <c:pt idx="3015">
                  <c:v>6.9</c:v>
                </c:pt>
                <c:pt idx="3016">
                  <c:v>6.7</c:v>
                </c:pt>
                <c:pt idx="3017">
                  <c:v>7.6</c:v>
                </c:pt>
                <c:pt idx="3018">
                  <c:v>5.4</c:v>
                </c:pt>
                <c:pt idx="3019">
                  <c:v>7.3</c:v>
                </c:pt>
                <c:pt idx="3020">
                  <c:v>6</c:v>
                </c:pt>
                <c:pt idx="3021">
                  <c:v>7.2</c:v>
                </c:pt>
                <c:pt idx="3022">
                  <c:v>6</c:v>
                </c:pt>
                <c:pt idx="3023">
                  <c:v>3.1</c:v>
                </c:pt>
                <c:pt idx="3024">
                  <c:v>6.9</c:v>
                </c:pt>
                <c:pt idx="3025">
                  <c:v>6.2</c:v>
                </c:pt>
                <c:pt idx="3026">
                  <c:v>6.9</c:v>
                </c:pt>
                <c:pt idx="3027">
                  <c:v>6.3</c:v>
                </c:pt>
                <c:pt idx="3028">
                  <c:v>7.9</c:v>
                </c:pt>
                <c:pt idx="3029">
                  <c:v>6.7</c:v>
                </c:pt>
                <c:pt idx="3030">
                  <c:v>5.4</c:v>
                </c:pt>
                <c:pt idx="3031">
                  <c:v>8</c:v>
                </c:pt>
                <c:pt idx="3032">
                  <c:v>7</c:v>
                </c:pt>
                <c:pt idx="3033">
                  <c:v>7.2</c:v>
                </c:pt>
                <c:pt idx="3034">
                  <c:v>6.2</c:v>
                </c:pt>
                <c:pt idx="3035">
                  <c:v>3.5</c:v>
                </c:pt>
                <c:pt idx="3036">
                  <c:v>7.5</c:v>
                </c:pt>
                <c:pt idx="3037">
                  <c:v>6.7</c:v>
                </c:pt>
                <c:pt idx="3038">
                  <c:v>9.1999999999999993</c:v>
                </c:pt>
                <c:pt idx="3039">
                  <c:v>6.1</c:v>
                </c:pt>
                <c:pt idx="3040">
                  <c:v>7.7</c:v>
                </c:pt>
                <c:pt idx="3041">
                  <c:v>7.6</c:v>
                </c:pt>
                <c:pt idx="3042">
                  <c:v>6.1</c:v>
                </c:pt>
                <c:pt idx="3043">
                  <c:v>4.9000000000000004</c:v>
                </c:pt>
                <c:pt idx="3044">
                  <c:v>6.8</c:v>
                </c:pt>
                <c:pt idx="3045">
                  <c:v>7</c:v>
                </c:pt>
                <c:pt idx="3046">
                  <c:v>5.7</c:v>
                </c:pt>
                <c:pt idx="3047">
                  <c:v>7.3</c:v>
                </c:pt>
                <c:pt idx="3048">
                  <c:v>7.5</c:v>
                </c:pt>
                <c:pt idx="3049">
                  <c:v>7.4</c:v>
                </c:pt>
                <c:pt idx="3050">
                  <c:v>7.2</c:v>
                </c:pt>
                <c:pt idx="3051">
                  <c:v>6.5</c:v>
                </c:pt>
                <c:pt idx="3052">
                  <c:v>6.8</c:v>
                </c:pt>
                <c:pt idx="3053">
                  <c:v>6.8</c:v>
                </c:pt>
                <c:pt idx="3054">
                  <c:v>5.2</c:v>
                </c:pt>
                <c:pt idx="3055">
                  <c:v>7.2</c:v>
                </c:pt>
                <c:pt idx="3056">
                  <c:v>4</c:v>
                </c:pt>
                <c:pt idx="3057">
                  <c:v>6.8</c:v>
                </c:pt>
                <c:pt idx="3058">
                  <c:v>6.9</c:v>
                </c:pt>
                <c:pt idx="3059">
                  <c:v>7.3</c:v>
                </c:pt>
                <c:pt idx="3060">
                  <c:v>6.1</c:v>
                </c:pt>
                <c:pt idx="3061">
                  <c:v>7.8</c:v>
                </c:pt>
                <c:pt idx="3062">
                  <c:v>6</c:v>
                </c:pt>
                <c:pt idx="3063">
                  <c:v>7</c:v>
                </c:pt>
                <c:pt idx="3064">
                  <c:v>7.1</c:v>
                </c:pt>
                <c:pt idx="3065">
                  <c:v>6.2</c:v>
                </c:pt>
                <c:pt idx="3066">
                  <c:v>6.9</c:v>
                </c:pt>
                <c:pt idx="3067">
                  <c:v>7.6</c:v>
                </c:pt>
                <c:pt idx="3068">
                  <c:v>7.6</c:v>
                </c:pt>
                <c:pt idx="3069">
                  <c:v>6.4</c:v>
                </c:pt>
                <c:pt idx="3070">
                  <c:v>6.2</c:v>
                </c:pt>
                <c:pt idx="3071">
                  <c:v>7.5</c:v>
                </c:pt>
                <c:pt idx="3072">
                  <c:v>2</c:v>
                </c:pt>
                <c:pt idx="3073">
                  <c:v>6.2</c:v>
                </c:pt>
                <c:pt idx="3074">
                  <c:v>6.5</c:v>
                </c:pt>
                <c:pt idx="3075">
                  <c:v>7.9</c:v>
                </c:pt>
                <c:pt idx="3076">
                  <c:v>6.8</c:v>
                </c:pt>
                <c:pt idx="3077">
                  <c:v>6.3</c:v>
                </c:pt>
                <c:pt idx="3078">
                  <c:v>6.3</c:v>
                </c:pt>
                <c:pt idx="3079">
                  <c:v>6.6</c:v>
                </c:pt>
                <c:pt idx="3080">
                  <c:v>6.4</c:v>
                </c:pt>
                <c:pt idx="3081">
                  <c:v>7.5</c:v>
                </c:pt>
                <c:pt idx="3082">
                  <c:v>6.5</c:v>
                </c:pt>
                <c:pt idx="3083">
                  <c:v>7.2</c:v>
                </c:pt>
                <c:pt idx="3084">
                  <c:v>6.3</c:v>
                </c:pt>
                <c:pt idx="3085">
                  <c:v>7</c:v>
                </c:pt>
                <c:pt idx="3086">
                  <c:v>6.3</c:v>
                </c:pt>
                <c:pt idx="3087">
                  <c:v>2.2999999999999998</c:v>
                </c:pt>
                <c:pt idx="3088">
                  <c:v>7.1</c:v>
                </c:pt>
                <c:pt idx="3089">
                  <c:v>6.7</c:v>
                </c:pt>
                <c:pt idx="3090">
                  <c:v>6.5</c:v>
                </c:pt>
                <c:pt idx="3091">
                  <c:v>5.9</c:v>
                </c:pt>
                <c:pt idx="3092">
                  <c:v>6</c:v>
                </c:pt>
                <c:pt idx="3093">
                  <c:v>6.9</c:v>
                </c:pt>
                <c:pt idx="3094">
                  <c:v>7.3</c:v>
                </c:pt>
                <c:pt idx="3095">
                  <c:v>7.7</c:v>
                </c:pt>
                <c:pt idx="3096">
                  <c:v>7.3</c:v>
                </c:pt>
                <c:pt idx="3097">
                  <c:v>7</c:v>
                </c:pt>
                <c:pt idx="3098">
                  <c:v>6.4</c:v>
                </c:pt>
                <c:pt idx="3099">
                  <c:v>5.6</c:v>
                </c:pt>
                <c:pt idx="3100">
                  <c:v>8.1999999999999993</c:v>
                </c:pt>
                <c:pt idx="3101">
                  <c:v>6.5</c:v>
                </c:pt>
                <c:pt idx="3102">
                  <c:v>8.1</c:v>
                </c:pt>
                <c:pt idx="3103">
                  <c:v>5.4</c:v>
                </c:pt>
                <c:pt idx="3104">
                  <c:v>6.3</c:v>
                </c:pt>
                <c:pt idx="3105">
                  <c:v>7.8</c:v>
                </c:pt>
                <c:pt idx="3106">
                  <c:v>6.8</c:v>
                </c:pt>
                <c:pt idx="3107">
                  <c:v>7.1</c:v>
                </c:pt>
                <c:pt idx="3108">
                  <c:v>6.2</c:v>
                </c:pt>
                <c:pt idx="3109">
                  <c:v>7.3</c:v>
                </c:pt>
                <c:pt idx="3110">
                  <c:v>5.9</c:v>
                </c:pt>
                <c:pt idx="3111">
                  <c:v>3.6</c:v>
                </c:pt>
                <c:pt idx="3112">
                  <c:v>7.7</c:v>
                </c:pt>
                <c:pt idx="3113">
                  <c:v>7.3</c:v>
                </c:pt>
                <c:pt idx="3114">
                  <c:v>7.4</c:v>
                </c:pt>
                <c:pt idx="3115">
                  <c:v>6.6</c:v>
                </c:pt>
                <c:pt idx="3116">
                  <c:v>6.9</c:v>
                </c:pt>
                <c:pt idx="3117">
                  <c:v>6.8</c:v>
                </c:pt>
                <c:pt idx="3118">
                  <c:v>7.3</c:v>
                </c:pt>
                <c:pt idx="3119">
                  <c:v>7.2</c:v>
                </c:pt>
                <c:pt idx="3120">
                  <c:v>7.7</c:v>
                </c:pt>
                <c:pt idx="3121">
                  <c:v>8.1</c:v>
                </c:pt>
                <c:pt idx="3122">
                  <c:v>7.7</c:v>
                </c:pt>
                <c:pt idx="3123">
                  <c:v>7.6</c:v>
                </c:pt>
                <c:pt idx="3124">
                  <c:v>7.2</c:v>
                </c:pt>
                <c:pt idx="3125">
                  <c:v>7.2</c:v>
                </c:pt>
                <c:pt idx="3126">
                  <c:v>8.1</c:v>
                </c:pt>
                <c:pt idx="3127">
                  <c:v>7.5</c:v>
                </c:pt>
                <c:pt idx="3128">
                  <c:v>8.1</c:v>
                </c:pt>
                <c:pt idx="3129">
                  <c:v>7.8</c:v>
                </c:pt>
                <c:pt idx="3130">
                  <c:v>7.8</c:v>
                </c:pt>
                <c:pt idx="3131">
                  <c:v>5.8</c:v>
                </c:pt>
                <c:pt idx="3132">
                  <c:v>7.6</c:v>
                </c:pt>
                <c:pt idx="3133">
                  <c:v>7.4</c:v>
                </c:pt>
                <c:pt idx="3134">
                  <c:v>6.3</c:v>
                </c:pt>
                <c:pt idx="3135">
                  <c:v>6.9</c:v>
                </c:pt>
                <c:pt idx="3136">
                  <c:v>8.6</c:v>
                </c:pt>
                <c:pt idx="3137">
                  <c:v>5.0999999999999996</c:v>
                </c:pt>
                <c:pt idx="3138">
                  <c:v>6.4</c:v>
                </c:pt>
                <c:pt idx="3139">
                  <c:v>7.9</c:v>
                </c:pt>
                <c:pt idx="3140">
                  <c:v>6.9</c:v>
                </c:pt>
                <c:pt idx="3141">
                  <c:v>7.5</c:v>
                </c:pt>
                <c:pt idx="3142">
                  <c:v>7.2</c:v>
                </c:pt>
                <c:pt idx="3143">
                  <c:v>5.8</c:v>
                </c:pt>
                <c:pt idx="3144">
                  <c:v>2.9</c:v>
                </c:pt>
                <c:pt idx="3145">
                  <c:v>6.2</c:v>
                </c:pt>
                <c:pt idx="3146">
                  <c:v>6.8</c:v>
                </c:pt>
                <c:pt idx="3147">
                  <c:v>6.1</c:v>
                </c:pt>
                <c:pt idx="3148">
                  <c:v>7.7</c:v>
                </c:pt>
                <c:pt idx="3149">
                  <c:v>5.2</c:v>
                </c:pt>
                <c:pt idx="3150">
                  <c:v>6.8</c:v>
                </c:pt>
                <c:pt idx="3151">
                  <c:v>7</c:v>
                </c:pt>
                <c:pt idx="3152">
                  <c:v>5.9</c:v>
                </c:pt>
                <c:pt idx="3153">
                  <c:v>7.1</c:v>
                </c:pt>
                <c:pt idx="3154">
                  <c:v>5.5</c:v>
                </c:pt>
                <c:pt idx="3155">
                  <c:v>7.4</c:v>
                </c:pt>
                <c:pt idx="3156">
                  <c:v>7.3</c:v>
                </c:pt>
                <c:pt idx="3157">
                  <c:v>4.5999999999999996</c:v>
                </c:pt>
                <c:pt idx="3158">
                  <c:v>7.2</c:v>
                </c:pt>
                <c:pt idx="3159">
                  <c:v>5.0999999999999996</c:v>
                </c:pt>
                <c:pt idx="3160">
                  <c:v>6.7</c:v>
                </c:pt>
                <c:pt idx="3161">
                  <c:v>5.3</c:v>
                </c:pt>
                <c:pt idx="3162">
                  <c:v>7.8</c:v>
                </c:pt>
                <c:pt idx="3163">
                  <c:v>6.7</c:v>
                </c:pt>
                <c:pt idx="3164">
                  <c:v>7.2</c:v>
                </c:pt>
                <c:pt idx="3165">
                  <c:v>5.8</c:v>
                </c:pt>
                <c:pt idx="3166">
                  <c:v>7</c:v>
                </c:pt>
                <c:pt idx="3167">
                  <c:v>3.8</c:v>
                </c:pt>
                <c:pt idx="3168">
                  <c:v>5.7</c:v>
                </c:pt>
                <c:pt idx="3169">
                  <c:v>6.7</c:v>
                </c:pt>
                <c:pt idx="3170">
                  <c:v>6.1</c:v>
                </c:pt>
                <c:pt idx="3171">
                  <c:v>6.2</c:v>
                </c:pt>
                <c:pt idx="3172">
                  <c:v>6.2</c:v>
                </c:pt>
                <c:pt idx="3173">
                  <c:v>4.7</c:v>
                </c:pt>
                <c:pt idx="3174">
                  <c:v>6.3</c:v>
                </c:pt>
                <c:pt idx="3175">
                  <c:v>7.3</c:v>
                </c:pt>
                <c:pt idx="3176">
                  <c:v>5.8</c:v>
                </c:pt>
                <c:pt idx="3177">
                  <c:v>6.1</c:v>
                </c:pt>
                <c:pt idx="3178">
                  <c:v>7.1</c:v>
                </c:pt>
                <c:pt idx="3179">
                  <c:v>7.1</c:v>
                </c:pt>
                <c:pt idx="3180">
                  <c:v>6.7</c:v>
                </c:pt>
                <c:pt idx="3181">
                  <c:v>6.9</c:v>
                </c:pt>
                <c:pt idx="3182">
                  <c:v>2.1</c:v>
                </c:pt>
                <c:pt idx="3183">
                  <c:v>6.6</c:v>
                </c:pt>
                <c:pt idx="3184">
                  <c:v>8.3000000000000007</c:v>
                </c:pt>
                <c:pt idx="3185">
                  <c:v>7.2</c:v>
                </c:pt>
                <c:pt idx="3186">
                  <c:v>5.6</c:v>
                </c:pt>
                <c:pt idx="3187">
                  <c:v>7.7</c:v>
                </c:pt>
                <c:pt idx="3188">
                  <c:v>6.6</c:v>
                </c:pt>
                <c:pt idx="3189">
                  <c:v>7.4</c:v>
                </c:pt>
                <c:pt idx="3190">
                  <c:v>7.1</c:v>
                </c:pt>
                <c:pt idx="3191">
                  <c:v>7.9</c:v>
                </c:pt>
                <c:pt idx="3192">
                  <c:v>6.7</c:v>
                </c:pt>
                <c:pt idx="3193">
                  <c:v>6.6</c:v>
                </c:pt>
                <c:pt idx="3194">
                  <c:v>7.9</c:v>
                </c:pt>
                <c:pt idx="3195">
                  <c:v>4.9000000000000004</c:v>
                </c:pt>
                <c:pt idx="3196">
                  <c:v>7.2</c:v>
                </c:pt>
                <c:pt idx="3197">
                  <c:v>6.1</c:v>
                </c:pt>
                <c:pt idx="3198">
                  <c:v>5.3</c:v>
                </c:pt>
                <c:pt idx="3199">
                  <c:v>5</c:v>
                </c:pt>
                <c:pt idx="3200">
                  <c:v>7.6</c:v>
                </c:pt>
                <c:pt idx="3201">
                  <c:v>7.6</c:v>
                </c:pt>
                <c:pt idx="3202">
                  <c:v>6.6</c:v>
                </c:pt>
                <c:pt idx="3203">
                  <c:v>6.6</c:v>
                </c:pt>
                <c:pt idx="3204">
                  <c:v>7.3</c:v>
                </c:pt>
                <c:pt idx="3205">
                  <c:v>6.6</c:v>
                </c:pt>
                <c:pt idx="3206">
                  <c:v>6.9</c:v>
                </c:pt>
                <c:pt idx="3207">
                  <c:v>5.8</c:v>
                </c:pt>
                <c:pt idx="3208">
                  <c:v>4.4000000000000004</c:v>
                </c:pt>
                <c:pt idx="3209">
                  <c:v>6.6</c:v>
                </c:pt>
                <c:pt idx="3210">
                  <c:v>7.1</c:v>
                </c:pt>
                <c:pt idx="3211">
                  <c:v>7.6</c:v>
                </c:pt>
                <c:pt idx="3212">
                  <c:v>4.5999999999999996</c:v>
                </c:pt>
                <c:pt idx="3213">
                  <c:v>6.8</c:v>
                </c:pt>
                <c:pt idx="3214">
                  <c:v>4.9000000000000004</c:v>
                </c:pt>
                <c:pt idx="3215">
                  <c:v>7.3</c:v>
                </c:pt>
                <c:pt idx="3216">
                  <c:v>5</c:v>
                </c:pt>
                <c:pt idx="3217">
                  <c:v>8</c:v>
                </c:pt>
                <c:pt idx="3218">
                  <c:v>5.2</c:v>
                </c:pt>
                <c:pt idx="3219">
                  <c:v>8.5</c:v>
                </c:pt>
                <c:pt idx="3220">
                  <c:v>6.5</c:v>
                </c:pt>
                <c:pt idx="3221">
                  <c:v>7.4</c:v>
                </c:pt>
                <c:pt idx="3222">
                  <c:v>7.7</c:v>
                </c:pt>
                <c:pt idx="3223">
                  <c:v>7.4</c:v>
                </c:pt>
                <c:pt idx="3224">
                  <c:v>5.0999999999999996</c:v>
                </c:pt>
                <c:pt idx="3225">
                  <c:v>5</c:v>
                </c:pt>
                <c:pt idx="3226">
                  <c:v>7.2</c:v>
                </c:pt>
                <c:pt idx="3227">
                  <c:v>6.4</c:v>
                </c:pt>
                <c:pt idx="3228">
                  <c:v>5.6</c:v>
                </c:pt>
                <c:pt idx="3229">
                  <c:v>6.2</c:v>
                </c:pt>
                <c:pt idx="3230">
                  <c:v>6.1</c:v>
                </c:pt>
                <c:pt idx="3231">
                  <c:v>5.2</c:v>
                </c:pt>
                <c:pt idx="3232">
                  <c:v>7.3</c:v>
                </c:pt>
                <c:pt idx="3233">
                  <c:v>7.5</c:v>
                </c:pt>
                <c:pt idx="3234">
                  <c:v>4.5</c:v>
                </c:pt>
                <c:pt idx="3235">
                  <c:v>6.6</c:v>
                </c:pt>
                <c:pt idx="3236">
                  <c:v>5.3</c:v>
                </c:pt>
                <c:pt idx="3237">
                  <c:v>4.9000000000000004</c:v>
                </c:pt>
                <c:pt idx="3238">
                  <c:v>7.7</c:v>
                </c:pt>
                <c:pt idx="3239">
                  <c:v>8</c:v>
                </c:pt>
                <c:pt idx="3240">
                  <c:v>3.8</c:v>
                </c:pt>
                <c:pt idx="3241">
                  <c:v>7.6</c:v>
                </c:pt>
                <c:pt idx="3242">
                  <c:v>5.9</c:v>
                </c:pt>
                <c:pt idx="3243">
                  <c:v>6.2</c:v>
                </c:pt>
                <c:pt idx="3244">
                  <c:v>7.2</c:v>
                </c:pt>
                <c:pt idx="3245">
                  <c:v>6.3</c:v>
                </c:pt>
                <c:pt idx="3246">
                  <c:v>5.2</c:v>
                </c:pt>
                <c:pt idx="3247">
                  <c:v>6.9</c:v>
                </c:pt>
                <c:pt idx="3248">
                  <c:v>6.8</c:v>
                </c:pt>
                <c:pt idx="3249">
                  <c:v>3.5</c:v>
                </c:pt>
                <c:pt idx="3250">
                  <c:v>6.1</c:v>
                </c:pt>
                <c:pt idx="3251">
                  <c:v>4.5</c:v>
                </c:pt>
                <c:pt idx="3252">
                  <c:v>5.9</c:v>
                </c:pt>
                <c:pt idx="3253">
                  <c:v>6.9</c:v>
                </c:pt>
                <c:pt idx="3254">
                  <c:v>7.7</c:v>
                </c:pt>
                <c:pt idx="3255">
                  <c:v>5.3</c:v>
                </c:pt>
                <c:pt idx="3256">
                  <c:v>7</c:v>
                </c:pt>
                <c:pt idx="3257">
                  <c:v>6.6</c:v>
                </c:pt>
                <c:pt idx="3258">
                  <c:v>6.4</c:v>
                </c:pt>
                <c:pt idx="3259">
                  <c:v>7.9</c:v>
                </c:pt>
                <c:pt idx="3260">
                  <c:v>6.9</c:v>
                </c:pt>
                <c:pt idx="3261">
                  <c:v>7.7</c:v>
                </c:pt>
                <c:pt idx="3262">
                  <c:v>7.2</c:v>
                </c:pt>
                <c:pt idx="3263">
                  <c:v>6.8</c:v>
                </c:pt>
                <c:pt idx="3264">
                  <c:v>7.4</c:v>
                </c:pt>
                <c:pt idx="3265">
                  <c:v>4.5999999999999996</c:v>
                </c:pt>
                <c:pt idx="3266">
                  <c:v>6.4</c:v>
                </c:pt>
                <c:pt idx="3267">
                  <c:v>7</c:v>
                </c:pt>
                <c:pt idx="3268">
                  <c:v>7.7</c:v>
                </c:pt>
                <c:pt idx="3269">
                  <c:v>6.8</c:v>
                </c:pt>
                <c:pt idx="3270">
                  <c:v>7</c:v>
                </c:pt>
                <c:pt idx="3271">
                  <c:v>7</c:v>
                </c:pt>
                <c:pt idx="3272">
                  <c:v>6.3</c:v>
                </c:pt>
                <c:pt idx="3273">
                  <c:v>7.1</c:v>
                </c:pt>
                <c:pt idx="3274">
                  <c:v>4.4000000000000004</c:v>
                </c:pt>
                <c:pt idx="3275">
                  <c:v>7.1</c:v>
                </c:pt>
                <c:pt idx="3276">
                  <c:v>6.1</c:v>
                </c:pt>
                <c:pt idx="3277">
                  <c:v>7.3</c:v>
                </c:pt>
                <c:pt idx="3278">
                  <c:v>6.2</c:v>
                </c:pt>
                <c:pt idx="3279">
                  <c:v>6.2</c:v>
                </c:pt>
                <c:pt idx="3280">
                  <c:v>6.2</c:v>
                </c:pt>
                <c:pt idx="3281">
                  <c:v>3.3</c:v>
                </c:pt>
                <c:pt idx="3282">
                  <c:v>7.5</c:v>
                </c:pt>
                <c:pt idx="3283">
                  <c:v>7.4</c:v>
                </c:pt>
                <c:pt idx="3284">
                  <c:v>7.3</c:v>
                </c:pt>
                <c:pt idx="3285">
                  <c:v>8</c:v>
                </c:pt>
                <c:pt idx="3286">
                  <c:v>5.9</c:v>
                </c:pt>
                <c:pt idx="3287">
                  <c:v>6.8</c:v>
                </c:pt>
                <c:pt idx="3288">
                  <c:v>7.4</c:v>
                </c:pt>
                <c:pt idx="3289">
                  <c:v>6.7</c:v>
                </c:pt>
                <c:pt idx="3290">
                  <c:v>5.5</c:v>
                </c:pt>
                <c:pt idx="3291">
                  <c:v>5.7</c:v>
                </c:pt>
                <c:pt idx="3292">
                  <c:v>7.2</c:v>
                </c:pt>
                <c:pt idx="3293">
                  <c:v>5.9</c:v>
                </c:pt>
                <c:pt idx="3294">
                  <c:v>6.7</c:v>
                </c:pt>
                <c:pt idx="3295">
                  <c:v>7.1</c:v>
                </c:pt>
                <c:pt idx="3296">
                  <c:v>7.7</c:v>
                </c:pt>
                <c:pt idx="3297">
                  <c:v>7.4</c:v>
                </c:pt>
                <c:pt idx="3298">
                  <c:v>8.4</c:v>
                </c:pt>
                <c:pt idx="3299">
                  <c:v>7.2</c:v>
                </c:pt>
                <c:pt idx="3300">
                  <c:v>5.4</c:v>
                </c:pt>
                <c:pt idx="3301">
                  <c:v>8.1</c:v>
                </c:pt>
                <c:pt idx="3302">
                  <c:v>7.8</c:v>
                </c:pt>
                <c:pt idx="3303">
                  <c:v>6.8</c:v>
                </c:pt>
                <c:pt idx="3304">
                  <c:v>7.7</c:v>
                </c:pt>
                <c:pt idx="3305">
                  <c:v>6.5</c:v>
                </c:pt>
                <c:pt idx="3306">
                  <c:v>7.3</c:v>
                </c:pt>
                <c:pt idx="3307">
                  <c:v>5.9</c:v>
                </c:pt>
                <c:pt idx="3308">
                  <c:v>8.6999999999999993</c:v>
                </c:pt>
                <c:pt idx="3309">
                  <c:v>5.8</c:v>
                </c:pt>
                <c:pt idx="3310">
                  <c:v>6.1</c:v>
                </c:pt>
                <c:pt idx="3311">
                  <c:v>7.6</c:v>
                </c:pt>
                <c:pt idx="3312">
                  <c:v>7.2</c:v>
                </c:pt>
                <c:pt idx="3313">
                  <c:v>5.8</c:v>
                </c:pt>
                <c:pt idx="3314">
                  <c:v>6.5</c:v>
                </c:pt>
                <c:pt idx="3315">
                  <c:v>7.3</c:v>
                </c:pt>
                <c:pt idx="3316">
                  <c:v>6.2</c:v>
                </c:pt>
                <c:pt idx="3317">
                  <c:v>5</c:v>
                </c:pt>
                <c:pt idx="3318">
                  <c:v>7.8</c:v>
                </c:pt>
                <c:pt idx="3319">
                  <c:v>8.1</c:v>
                </c:pt>
                <c:pt idx="3320">
                  <c:v>6.7</c:v>
                </c:pt>
                <c:pt idx="3321">
                  <c:v>6.1</c:v>
                </c:pt>
                <c:pt idx="3322">
                  <c:v>7.1</c:v>
                </c:pt>
                <c:pt idx="3323">
                  <c:v>5.6</c:v>
                </c:pt>
                <c:pt idx="3324">
                  <c:v>7.6</c:v>
                </c:pt>
                <c:pt idx="3325">
                  <c:v>4.5999999999999996</c:v>
                </c:pt>
                <c:pt idx="3326">
                  <c:v>7.1</c:v>
                </c:pt>
                <c:pt idx="3327">
                  <c:v>7.3</c:v>
                </c:pt>
                <c:pt idx="3328">
                  <c:v>4</c:v>
                </c:pt>
                <c:pt idx="3329">
                  <c:v>8</c:v>
                </c:pt>
                <c:pt idx="3330">
                  <c:v>6.7</c:v>
                </c:pt>
                <c:pt idx="3331">
                  <c:v>5.7</c:v>
                </c:pt>
                <c:pt idx="3332">
                  <c:v>4.5999999999999996</c:v>
                </c:pt>
                <c:pt idx="3333">
                  <c:v>4</c:v>
                </c:pt>
                <c:pt idx="3334">
                  <c:v>7</c:v>
                </c:pt>
                <c:pt idx="3335">
                  <c:v>5.9</c:v>
                </c:pt>
                <c:pt idx="3336">
                  <c:v>4.8</c:v>
                </c:pt>
                <c:pt idx="3337">
                  <c:v>7.5</c:v>
                </c:pt>
                <c:pt idx="3338">
                  <c:v>4.7</c:v>
                </c:pt>
                <c:pt idx="3339">
                  <c:v>6.7</c:v>
                </c:pt>
                <c:pt idx="3340">
                  <c:v>6.7</c:v>
                </c:pt>
                <c:pt idx="3341">
                  <c:v>7.1</c:v>
                </c:pt>
                <c:pt idx="3342">
                  <c:v>2.7</c:v>
                </c:pt>
                <c:pt idx="3343">
                  <c:v>7.3</c:v>
                </c:pt>
                <c:pt idx="3344">
                  <c:v>7.6</c:v>
                </c:pt>
                <c:pt idx="3345">
                  <c:v>5.8</c:v>
                </c:pt>
                <c:pt idx="3346">
                  <c:v>6.5</c:v>
                </c:pt>
                <c:pt idx="3347">
                  <c:v>6.6</c:v>
                </c:pt>
                <c:pt idx="3348">
                  <c:v>6.9</c:v>
                </c:pt>
                <c:pt idx="3349">
                  <c:v>8.5</c:v>
                </c:pt>
                <c:pt idx="3350">
                  <c:v>4.8</c:v>
                </c:pt>
                <c:pt idx="3351">
                  <c:v>7</c:v>
                </c:pt>
                <c:pt idx="3352">
                  <c:v>5.4</c:v>
                </c:pt>
                <c:pt idx="3353">
                  <c:v>6.9</c:v>
                </c:pt>
                <c:pt idx="3354">
                  <c:v>6.6</c:v>
                </c:pt>
                <c:pt idx="3355">
                  <c:v>5.9</c:v>
                </c:pt>
                <c:pt idx="3356">
                  <c:v>6.3</c:v>
                </c:pt>
                <c:pt idx="3357">
                  <c:v>6.3</c:v>
                </c:pt>
                <c:pt idx="3358">
                  <c:v>7.7</c:v>
                </c:pt>
                <c:pt idx="3359">
                  <c:v>7</c:v>
                </c:pt>
                <c:pt idx="3360">
                  <c:v>6.3</c:v>
                </c:pt>
                <c:pt idx="3361">
                  <c:v>5.9</c:v>
                </c:pt>
                <c:pt idx="3362">
                  <c:v>6.2</c:v>
                </c:pt>
                <c:pt idx="3363">
                  <c:v>7.7</c:v>
                </c:pt>
                <c:pt idx="3364">
                  <c:v>6.5</c:v>
                </c:pt>
                <c:pt idx="3365">
                  <c:v>5.8</c:v>
                </c:pt>
                <c:pt idx="3366">
                  <c:v>6.1</c:v>
                </c:pt>
                <c:pt idx="3367">
                  <c:v>5.2</c:v>
                </c:pt>
                <c:pt idx="3368">
                  <c:v>8.1999999999999993</c:v>
                </c:pt>
                <c:pt idx="3369">
                  <c:v>6</c:v>
                </c:pt>
                <c:pt idx="3370">
                  <c:v>6.8</c:v>
                </c:pt>
                <c:pt idx="3371">
                  <c:v>7</c:v>
                </c:pt>
                <c:pt idx="3372">
                  <c:v>6.8</c:v>
                </c:pt>
                <c:pt idx="3373">
                  <c:v>7.1</c:v>
                </c:pt>
                <c:pt idx="3374">
                  <c:v>6.9</c:v>
                </c:pt>
                <c:pt idx="3375">
                  <c:v>6.9</c:v>
                </c:pt>
                <c:pt idx="3376">
                  <c:v>6.9</c:v>
                </c:pt>
                <c:pt idx="3377">
                  <c:v>7.2</c:v>
                </c:pt>
                <c:pt idx="3378">
                  <c:v>7.8</c:v>
                </c:pt>
                <c:pt idx="3379">
                  <c:v>7.3</c:v>
                </c:pt>
                <c:pt idx="3380">
                  <c:v>7.5</c:v>
                </c:pt>
                <c:pt idx="3381">
                  <c:v>6</c:v>
                </c:pt>
                <c:pt idx="3382">
                  <c:v>6.8</c:v>
                </c:pt>
                <c:pt idx="3383">
                  <c:v>3.9</c:v>
                </c:pt>
                <c:pt idx="3384">
                  <c:v>6.1</c:v>
                </c:pt>
                <c:pt idx="3385">
                  <c:v>7.5</c:v>
                </c:pt>
                <c:pt idx="3386">
                  <c:v>8.1999999999999993</c:v>
                </c:pt>
                <c:pt idx="3387">
                  <c:v>7.8</c:v>
                </c:pt>
                <c:pt idx="3388">
                  <c:v>5.2</c:v>
                </c:pt>
                <c:pt idx="3389">
                  <c:v>6.8</c:v>
                </c:pt>
                <c:pt idx="3390">
                  <c:v>7</c:v>
                </c:pt>
                <c:pt idx="3391">
                  <c:v>6.5</c:v>
                </c:pt>
                <c:pt idx="3392">
                  <c:v>5.7</c:v>
                </c:pt>
                <c:pt idx="3393">
                  <c:v>6.4</c:v>
                </c:pt>
                <c:pt idx="3394">
                  <c:v>5.3</c:v>
                </c:pt>
                <c:pt idx="3395">
                  <c:v>4.7</c:v>
                </c:pt>
                <c:pt idx="3396">
                  <c:v>7</c:v>
                </c:pt>
                <c:pt idx="3397">
                  <c:v>7.6</c:v>
                </c:pt>
                <c:pt idx="3398">
                  <c:v>7.1</c:v>
                </c:pt>
                <c:pt idx="3399">
                  <c:v>6.5</c:v>
                </c:pt>
                <c:pt idx="3400">
                  <c:v>8.5</c:v>
                </c:pt>
                <c:pt idx="3401">
                  <c:v>8.6999999999999993</c:v>
                </c:pt>
                <c:pt idx="3402">
                  <c:v>7.1</c:v>
                </c:pt>
                <c:pt idx="3403">
                  <c:v>8.3000000000000007</c:v>
                </c:pt>
                <c:pt idx="3404">
                  <c:v>7.4</c:v>
                </c:pt>
                <c:pt idx="3405">
                  <c:v>6.4</c:v>
                </c:pt>
                <c:pt idx="3406">
                  <c:v>7.5</c:v>
                </c:pt>
                <c:pt idx="3407">
                  <c:v>7.2</c:v>
                </c:pt>
                <c:pt idx="3408">
                  <c:v>7.6</c:v>
                </c:pt>
                <c:pt idx="3409">
                  <c:v>7.8</c:v>
                </c:pt>
                <c:pt idx="3410">
                  <c:v>8.1999999999999993</c:v>
                </c:pt>
                <c:pt idx="3411">
                  <c:v>6.6</c:v>
                </c:pt>
                <c:pt idx="3412">
                  <c:v>5.7</c:v>
                </c:pt>
                <c:pt idx="3413">
                  <c:v>7.4</c:v>
                </c:pt>
                <c:pt idx="3414">
                  <c:v>8</c:v>
                </c:pt>
                <c:pt idx="3415">
                  <c:v>5.4</c:v>
                </c:pt>
                <c:pt idx="3416">
                  <c:v>7.4</c:v>
                </c:pt>
                <c:pt idx="3417">
                  <c:v>5.7</c:v>
                </c:pt>
                <c:pt idx="3418">
                  <c:v>6.8</c:v>
                </c:pt>
                <c:pt idx="3419">
                  <c:v>5.4</c:v>
                </c:pt>
                <c:pt idx="3420">
                  <c:v>5.0999999999999996</c:v>
                </c:pt>
                <c:pt idx="3421">
                  <c:v>5.9</c:v>
                </c:pt>
                <c:pt idx="3422">
                  <c:v>8.1999999999999993</c:v>
                </c:pt>
                <c:pt idx="3423">
                  <c:v>5.3</c:v>
                </c:pt>
                <c:pt idx="3424">
                  <c:v>4.3</c:v>
                </c:pt>
                <c:pt idx="3425">
                  <c:v>7.2</c:v>
                </c:pt>
                <c:pt idx="3426">
                  <c:v>5.9</c:v>
                </c:pt>
                <c:pt idx="3427">
                  <c:v>3</c:v>
                </c:pt>
                <c:pt idx="3428">
                  <c:v>7.9</c:v>
                </c:pt>
                <c:pt idx="3429">
                  <c:v>3.2</c:v>
                </c:pt>
                <c:pt idx="3430">
                  <c:v>6.5</c:v>
                </c:pt>
                <c:pt idx="3431">
                  <c:v>7</c:v>
                </c:pt>
                <c:pt idx="3432">
                  <c:v>6.9</c:v>
                </c:pt>
                <c:pt idx="3433">
                  <c:v>4.4000000000000004</c:v>
                </c:pt>
                <c:pt idx="3434">
                  <c:v>6</c:v>
                </c:pt>
                <c:pt idx="3435">
                  <c:v>5.3</c:v>
                </c:pt>
                <c:pt idx="3436">
                  <c:v>5.3</c:v>
                </c:pt>
                <c:pt idx="3437">
                  <c:v>7.1</c:v>
                </c:pt>
                <c:pt idx="3438">
                  <c:v>5.4</c:v>
                </c:pt>
                <c:pt idx="3439">
                  <c:v>6.9</c:v>
                </c:pt>
                <c:pt idx="3440">
                  <c:v>7.3</c:v>
                </c:pt>
                <c:pt idx="3441">
                  <c:v>7.8</c:v>
                </c:pt>
                <c:pt idx="3442">
                  <c:v>6.6</c:v>
                </c:pt>
                <c:pt idx="3443">
                  <c:v>5.4</c:v>
                </c:pt>
                <c:pt idx="3444">
                  <c:v>8.4</c:v>
                </c:pt>
                <c:pt idx="3445">
                  <c:v>6.3</c:v>
                </c:pt>
                <c:pt idx="3446">
                  <c:v>6.1</c:v>
                </c:pt>
                <c:pt idx="3447">
                  <c:v>5</c:v>
                </c:pt>
                <c:pt idx="3448">
                  <c:v>5.3</c:v>
                </c:pt>
                <c:pt idx="3449">
                  <c:v>5.3</c:v>
                </c:pt>
                <c:pt idx="3450">
                  <c:v>6</c:v>
                </c:pt>
                <c:pt idx="3451">
                  <c:v>7.4</c:v>
                </c:pt>
                <c:pt idx="3452">
                  <c:v>5.9</c:v>
                </c:pt>
                <c:pt idx="3453">
                  <c:v>4.0999999999999996</c:v>
                </c:pt>
                <c:pt idx="3454">
                  <c:v>6.7</c:v>
                </c:pt>
                <c:pt idx="3455">
                  <c:v>5.8</c:v>
                </c:pt>
                <c:pt idx="3456">
                  <c:v>6.5</c:v>
                </c:pt>
                <c:pt idx="3457">
                  <c:v>5.9</c:v>
                </c:pt>
                <c:pt idx="3458">
                  <c:v>7</c:v>
                </c:pt>
                <c:pt idx="3459">
                  <c:v>8</c:v>
                </c:pt>
                <c:pt idx="3460">
                  <c:v>6.5</c:v>
                </c:pt>
                <c:pt idx="3461">
                  <c:v>6.4</c:v>
                </c:pt>
                <c:pt idx="3462">
                  <c:v>6.8</c:v>
                </c:pt>
                <c:pt idx="3463">
                  <c:v>7.4</c:v>
                </c:pt>
                <c:pt idx="3464">
                  <c:v>8.3000000000000007</c:v>
                </c:pt>
                <c:pt idx="3465">
                  <c:v>5.3</c:v>
                </c:pt>
                <c:pt idx="3466">
                  <c:v>8.1</c:v>
                </c:pt>
                <c:pt idx="3467">
                  <c:v>8</c:v>
                </c:pt>
                <c:pt idx="3468">
                  <c:v>5.7</c:v>
                </c:pt>
                <c:pt idx="3469">
                  <c:v>7.1</c:v>
                </c:pt>
                <c:pt idx="3470">
                  <c:v>7.8</c:v>
                </c:pt>
                <c:pt idx="3471">
                  <c:v>5.9</c:v>
                </c:pt>
                <c:pt idx="3472">
                  <c:v>7.8</c:v>
                </c:pt>
                <c:pt idx="3473">
                  <c:v>6</c:v>
                </c:pt>
                <c:pt idx="3474">
                  <c:v>5.3</c:v>
                </c:pt>
                <c:pt idx="3475">
                  <c:v>7.2</c:v>
                </c:pt>
                <c:pt idx="3476">
                  <c:v>5.0999999999999996</c:v>
                </c:pt>
                <c:pt idx="3477">
                  <c:v>5.0999999999999996</c:v>
                </c:pt>
                <c:pt idx="3478">
                  <c:v>4.9000000000000004</c:v>
                </c:pt>
                <c:pt idx="3479">
                  <c:v>6.9</c:v>
                </c:pt>
                <c:pt idx="3480">
                  <c:v>4.5999999999999996</c:v>
                </c:pt>
                <c:pt idx="3481">
                  <c:v>6.7</c:v>
                </c:pt>
                <c:pt idx="3482">
                  <c:v>7.1</c:v>
                </c:pt>
                <c:pt idx="3483">
                  <c:v>7.6</c:v>
                </c:pt>
                <c:pt idx="3484">
                  <c:v>8.1</c:v>
                </c:pt>
                <c:pt idx="3485">
                  <c:v>7</c:v>
                </c:pt>
                <c:pt idx="3486">
                  <c:v>7.1</c:v>
                </c:pt>
                <c:pt idx="3487">
                  <c:v>7.6</c:v>
                </c:pt>
                <c:pt idx="3488">
                  <c:v>7.1</c:v>
                </c:pt>
                <c:pt idx="3489">
                  <c:v>7.1</c:v>
                </c:pt>
                <c:pt idx="3490">
                  <c:v>7.7</c:v>
                </c:pt>
                <c:pt idx="3491">
                  <c:v>7.6</c:v>
                </c:pt>
                <c:pt idx="3492">
                  <c:v>6.6</c:v>
                </c:pt>
                <c:pt idx="3493">
                  <c:v>6.7</c:v>
                </c:pt>
                <c:pt idx="3494">
                  <c:v>5.7</c:v>
                </c:pt>
                <c:pt idx="3495">
                  <c:v>7.1</c:v>
                </c:pt>
                <c:pt idx="3496">
                  <c:v>6.2</c:v>
                </c:pt>
                <c:pt idx="3497">
                  <c:v>6.1</c:v>
                </c:pt>
                <c:pt idx="3498">
                  <c:v>5.9</c:v>
                </c:pt>
                <c:pt idx="3499">
                  <c:v>6.8</c:v>
                </c:pt>
                <c:pt idx="3500">
                  <c:v>6.8</c:v>
                </c:pt>
                <c:pt idx="3501">
                  <c:v>5.0999999999999996</c:v>
                </c:pt>
                <c:pt idx="3502">
                  <c:v>7.7</c:v>
                </c:pt>
                <c:pt idx="3503">
                  <c:v>3.9</c:v>
                </c:pt>
                <c:pt idx="3504">
                  <c:v>5.7</c:v>
                </c:pt>
                <c:pt idx="3505">
                  <c:v>4.7</c:v>
                </c:pt>
                <c:pt idx="3506">
                  <c:v>5.9</c:v>
                </c:pt>
                <c:pt idx="3507">
                  <c:v>5.9</c:v>
                </c:pt>
                <c:pt idx="3508">
                  <c:v>8.1</c:v>
                </c:pt>
                <c:pt idx="3509">
                  <c:v>7.6</c:v>
                </c:pt>
                <c:pt idx="3510">
                  <c:v>7.2</c:v>
                </c:pt>
                <c:pt idx="3511">
                  <c:v>7.5</c:v>
                </c:pt>
                <c:pt idx="3512">
                  <c:v>5.0999999999999996</c:v>
                </c:pt>
                <c:pt idx="3513">
                  <c:v>6.9</c:v>
                </c:pt>
                <c:pt idx="3514">
                  <c:v>7.6</c:v>
                </c:pt>
                <c:pt idx="3515">
                  <c:v>7.6</c:v>
                </c:pt>
                <c:pt idx="3516">
                  <c:v>7.6</c:v>
                </c:pt>
                <c:pt idx="3517">
                  <c:v>5.3</c:v>
                </c:pt>
                <c:pt idx="3518">
                  <c:v>8.5</c:v>
                </c:pt>
                <c:pt idx="3519">
                  <c:v>7</c:v>
                </c:pt>
                <c:pt idx="3520">
                  <c:v>7.8</c:v>
                </c:pt>
                <c:pt idx="3521">
                  <c:v>7.2</c:v>
                </c:pt>
                <c:pt idx="3522">
                  <c:v>8</c:v>
                </c:pt>
                <c:pt idx="3523">
                  <c:v>8.1</c:v>
                </c:pt>
                <c:pt idx="3524">
                  <c:v>6.8</c:v>
                </c:pt>
                <c:pt idx="3525">
                  <c:v>7.2</c:v>
                </c:pt>
                <c:pt idx="3526">
                  <c:v>7.4</c:v>
                </c:pt>
                <c:pt idx="3527">
                  <c:v>6.1</c:v>
                </c:pt>
                <c:pt idx="3528">
                  <c:v>7</c:v>
                </c:pt>
                <c:pt idx="3529">
                  <c:v>5.3</c:v>
                </c:pt>
                <c:pt idx="3530">
                  <c:v>4.7</c:v>
                </c:pt>
                <c:pt idx="3531">
                  <c:v>5.7</c:v>
                </c:pt>
                <c:pt idx="3532">
                  <c:v>7.8</c:v>
                </c:pt>
                <c:pt idx="3533">
                  <c:v>6.5</c:v>
                </c:pt>
                <c:pt idx="3534">
                  <c:v>8</c:v>
                </c:pt>
                <c:pt idx="3535">
                  <c:v>3.3</c:v>
                </c:pt>
                <c:pt idx="3536">
                  <c:v>8.3000000000000007</c:v>
                </c:pt>
                <c:pt idx="3537">
                  <c:v>6.9</c:v>
                </c:pt>
                <c:pt idx="3538">
                  <c:v>8.1</c:v>
                </c:pt>
                <c:pt idx="3539">
                  <c:v>6.8</c:v>
                </c:pt>
                <c:pt idx="3540">
                  <c:v>4.5999999999999996</c:v>
                </c:pt>
                <c:pt idx="3541">
                  <c:v>7</c:v>
                </c:pt>
                <c:pt idx="3542">
                  <c:v>6.7</c:v>
                </c:pt>
                <c:pt idx="3543">
                  <c:v>5.8</c:v>
                </c:pt>
                <c:pt idx="3544">
                  <c:v>4.5</c:v>
                </c:pt>
                <c:pt idx="3545">
                  <c:v>6.2</c:v>
                </c:pt>
                <c:pt idx="3546">
                  <c:v>6.6</c:v>
                </c:pt>
                <c:pt idx="3547">
                  <c:v>6.6</c:v>
                </c:pt>
                <c:pt idx="3548">
                  <c:v>5.0999999999999996</c:v>
                </c:pt>
                <c:pt idx="3549">
                  <c:v>7.8</c:v>
                </c:pt>
                <c:pt idx="3550">
                  <c:v>7.7</c:v>
                </c:pt>
                <c:pt idx="3551">
                  <c:v>5.7</c:v>
                </c:pt>
                <c:pt idx="3552">
                  <c:v>7.1</c:v>
                </c:pt>
                <c:pt idx="3553">
                  <c:v>6.4</c:v>
                </c:pt>
                <c:pt idx="3554">
                  <c:v>7</c:v>
                </c:pt>
                <c:pt idx="3555">
                  <c:v>5.8</c:v>
                </c:pt>
                <c:pt idx="3556">
                  <c:v>5.9</c:v>
                </c:pt>
                <c:pt idx="3557">
                  <c:v>7.5</c:v>
                </c:pt>
                <c:pt idx="3558">
                  <c:v>7.8</c:v>
                </c:pt>
                <c:pt idx="3559">
                  <c:v>7.2</c:v>
                </c:pt>
                <c:pt idx="3560">
                  <c:v>5.6</c:v>
                </c:pt>
                <c:pt idx="3561">
                  <c:v>6.8</c:v>
                </c:pt>
                <c:pt idx="3562">
                  <c:v>7.3</c:v>
                </c:pt>
                <c:pt idx="3563">
                  <c:v>7.3</c:v>
                </c:pt>
                <c:pt idx="3564">
                  <c:v>6.6</c:v>
                </c:pt>
                <c:pt idx="3565">
                  <c:v>7.5</c:v>
                </c:pt>
                <c:pt idx="3566">
                  <c:v>7.8</c:v>
                </c:pt>
                <c:pt idx="3567">
                  <c:v>6.7</c:v>
                </c:pt>
                <c:pt idx="3568">
                  <c:v>7.5</c:v>
                </c:pt>
                <c:pt idx="3569">
                  <c:v>6.3</c:v>
                </c:pt>
                <c:pt idx="3570">
                  <c:v>6.3</c:v>
                </c:pt>
                <c:pt idx="3571">
                  <c:v>6.8</c:v>
                </c:pt>
                <c:pt idx="3572">
                  <c:v>7.8</c:v>
                </c:pt>
                <c:pt idx="3573">
                  <c:v>6.9</c:v>
                </c:pt>
                <c:pt idx="3574">
                  <c:v>4.3</c:v>
                </c:pt>
                <c:pt idx="3575">
                  <c:v>7.2</c:v>
                </c:pt>
                <c:pt idx="3576">
                  <c:v>7.3</c:v>
                </c:pt>
                <c:pt idx="3577">
                  <c:v>7.2</c:v>
                </c:pt>
                <c:pt idx="3578">
                  <c:v>5.4</c:v>
                </c:pt>
                <c:pt idx="3579">
                  <c:v>7.4</c:v>
                </c:pt>
                <c:pt idx="3580">
                  <c:v>7.1</c:v>
                </c:pt>
                <c:pt idx="3581">
                  <c:v>6.8</c:v>
                </c:pt>
                <c:pt idx="3582">
                  <c:v>7</c:v>
                </c:pt>
                <c:pt idx="3583">
                  <c:v>7.4</c:v>
                </c:pt>
                <c:pt idx="3584">
                  <c:v>6.7</c:v>
                </c:pt>
                <c:pt idx="3585">
                  <c:v>7.2</c:v>
                </c:pt>
                <c:pt idx="3586">
                  <c:v>7.5</c:v>
                </c:pt>
                <c:pt idx="3587">
                  <c:v>6.8</c:v>
                </c:pt>
                <c:pt idx="3588">
                  <c:v>7.9</c:v>
                </c:pt>
                <c:pt idx="3589">
                  <c:v>6.7</c:v>
                </c:pt>
                <c:pt idx="3590">
                  <c:v>5.8</c:v>
                </c:pt>
                <c:pt idx="3591">
                  <c:v>6.5</c:v>
                </c:pt>
                <c:pt idx="3592">
                  <c:v>7.2</c:v>
                </c:pt>
                <c:pt idx="3593">
                  <c:v>6.5</c:v>
                </c:pt>
                <c:pt idx="3594">
                  <c:v>6.2</c:v>
                </c:pt>
                <c:pt idx="3595">
                  <c:v>8.6</c:v>
                </c:pt>
                <c:pt idx="3596">
                  <c:v>6.5</c:v>
                </c:pt>
                <c:pt idx="3597">
                  <c:v>6.3</c:v>
                </c:pt>
                <c:pt idx="3598">
                  <c:v>4.3</c:v>
                </c:pt>
                <c:pt idx="3599">
                  <c:v>6.1</c:v>
                </c:pt>
                <c:pt idx="3600">
                  <c:v>5.8</c:v>
                </c:pt>
                <c:pt idx="3601">
                  <c:v>6.7</c:v>
                </c:pt>
                <c:pt idx="3602">
                  <c:v>6.7</c:v>
                </c:pt>
                <c:pt idx="3603">
                  <c:v>5.0999999999999996</c:v>
                </c:pt>
                <c:pt idx="3604">
                  <c:v>7</c:v>
                </c:pt>
                <c:pt idx="3605">
                  <c:v>7.7</c:v>
                </c:pt>
                <c:pt idx="3606">
                  <c:v>6.7</c:v>
                </c:pt>
                <c:pt idx="3607">
                  <c:v>6.6</c:v>
                </c:pt>
                <c:pt idx="3608">
                  <c:v>8.1999999999999993</c:v>
                </c:pt>
                <c:pt idx="3609">
                  <c:v>8.1</c:v>
                </c:pt>
                <c:pt idx="3610">
                  <c:v>7.2</c:v>
                </c:pt>
                <c:pt idx="3611">
                  <c:v>7.4</c:v>
                </c:pt>
                <c:pt idx="3612">
                  <c:v>6.5</c:v>
                </c:pt>
                <c:pt idx="3613">
                  <c:v>5.7</c:v>
                </c:pt>
                <c:pt idx="3614">
                  <c:v>6.1</c:v>
                </c:pt>
                <c:pt idx="3615">
                  <c:v>6.2</c:v>
                </c:pt>
                <c:pt idx="3616">
                  <c:v>3.3</c:v>
                </c:pt>
                <c:pt idx="3617">
                  <c:v>6.1</c:v>
                </c:pt>
                <c:pt idx="3618">
                  <c:v>5.7</c:v>
                </c:pt>
                <c:pt idx="3619">
                  <c:v>7.2</c:v>
                </c:pt>
                <c:pt idx="3620">
                  <c:v>7.7</c:v>
                </c:pt>
                <c:pt idx="3621">
                  <c:v>7.1</c:v>
                </c:pt>
                <c:pt idx="3622">
                  <c:v>7</c:v>
                </c:pt>
                <c:pt idx="3623">
                  <c:v>5.5</c:v>
                </c:pt>
                <c:pt idx="3624">
                  <c:v>7.4</c:v>
                </c:pt>
                <c:pt idx="3625">
                  <c:v>7.7</c:v>
                </c:pt>
                <c:pt idx="3626">
                  <c:v>7.8</c:v>
                </c:pt>
                <c:pt idx="3627">
                  <c:v>6.6</c:v>
                </c:pt>
                <c:pt idx="3628">
                  <c:v>6</c:v>
                </c:pt>
                <c:pt idx="3629">
                  <c:v>8.4</c:v>
                </c:pt>
                <c:pt idx="3630">
                  <c:v>8.9</c:v>
                </c:pt>
                <c:pt idx="3631">
                  <c:v>7.9</c:v>
                </c:pt>
                <c:pt idx="3632">
                  <c:v>6</c:v>
                </c:pt>
                <c:pt idx="3633">
                  <c:v>6.1</c:v>
                </c:pt>
                <c:pt idx="3634">
                  <c:v>6.2</c:v>
                </c:pt>
                <c:pt idx="3635">
                  <c:v>7.2</c:v>
                </c:pt>
                <c:pt idx="3636">
                  <c:v>6.2</c:v>
                </c:pt>
                <c:pt idx="3637">
                  <c:v>6.8</c:v>
                </c:pt>
                <c:pt idx="3638">
                  <c:v>7.7</c:v>
                </c:pt>
                <c:pt idx="3639">
                  <c:v>5.9</c:v>
                </c:pt>
                <c:pt idx="3640">
                  <c:v>7</c:v>
                </c:pt>
                <c:pt idx="3641">
                  <c:v>6.1</c:v>
                </c:pt>
                <c:pt idx="3642">
                  <c:v>7.6</c:v>
                </c:pt>
                <c:pt idx="3643">
                  <c:v>8.1</c:v>
                </c:pt>
                <c:pt idx="3644">
                  <c:v>6.8</c:v>
                </c:pt>
                <c:pt idx="3645">
                  <c:v>5.7</c:v>
                </c:pt>
                <c:pt idx="3646">
                  <c:v>6.6</c:v>
                </c:pt>
                <c:pt idx="3647">
                  <c:v>7.3</c:v>
                </c:pt>
                <c:pt idx="3648">
                  <c:v>5</c:v>
                </c:pt>
                <c:pt idx="3649">
                  <c:v>7</c:v>
                </c:pt>
                <c:pt idx="3650">
                  <c:v>3.4</c:v>
                </c:pt>
                <c:pt idx="3651">
                  <c:v>5.9</c:v>
                </c:pt>
                <c:pt idx="3652">
                  <c:v>6</c:v>
                </c:pt>
                <c:pt idx="3653">
                  <c:v>7.4</c:v>
                </c:pt>
                <c:pt idx="3654">
                  <c:v>7.4</c:v>
                </c:pt>
                <c:pt idx="3655">
                  <c:v>4.2</c:v>
                </c:pt>
                <c:pt idx="3656">
                  <c:v>6.2</c:v>
                </c:pt>
                <c:pt idx="3657">
                  <c:v>5.4</c:v>
                </c:pt>
                <c:pt idx="3658">
                  <c:v>7.2</c:v>
                </c:pt>
                <c:pt idx="3659">
                  <c:v>6.7</c:v>
                </c:pt>
                <c:pt idx="3660">
                  <c:v>7.5</c:v>
                </c:pt>
                <c:pt idx="3661">
                  <c:v>7.2</c:v>
                </c:pt>
                <c:pt idx="3662">
                  <c:v>7.4</c:v>
                </c:pt>
                <c:pt idx="3663">
                  <c:v>5.6</c:v>
                </c:pt>
                <c:pt idx="3664">
                  <c:v>6.8</c:v>
                </c:pt>
                <c:pt idx="3665">
                  <c:v>7.2</c:v>
                </c:pt>
                <c:pt idx="3666">
                  <c:v>7.7</c:v>
                </c:pt>
                <c:pt idx="3667">
                  <c:v>7</c:v>
                </c:pt>
                <c:pt idx="3668">
                  <c:v>6.4</c:v>
                </c:pt>
                <c:pt idx="3669">
                  <c:v>7.2</c:v>
                </c:pt>
                <c:pt idx="3670">
                  <c:v>7.2</c:v>
                </c:pt>
                <c:pt idx="3671">
                  <c:v>6.2</c:v>
                </c:pt>
                <c:pt idx="3672">
                  <c:v>6.2</c:v>
                </c:pt>
                <c:pt idx="3673">
                  <c:v>6.9</c:v>
                </c:pt>
                <c:pt idx="3674">
                  <c:v>7</c:v>
                </c:pt>
                <c:pt idx="3675">
                  <c:v>6.7</c:v>
                </c:pt>
                <c:pt idx="3676">
                  <c:v>3.6</c:v>
                </c:pt>
                <c:pt idx="3677">
                  <c:v>7.4</c:v>
                </c:pt>
                <c:pt idx="3678">
                  <c:v>6.1</c:v>
                </c:pt>
                <c:pt idx="3679">
                  <c:v>6.7</c:v>
                </c:pt>
                <c:pt idx="3680">
                  <c:v>8.1999999999999993</c:v>
                </c:pt>
                <c:pt idx="3681">
                  <c:v>7.7</c:v>
                </c:pt>
                <c:pt idx="3682">
                  <c:v>7.3</c:v>
                </c:pt>
                <c:pt idx="3683">
                  <c:v>7.6</c:v>
                </c:pt>
                <c:pt idx="3684">
                  <c:v>6.8</c:v>
                </c:pt>
                <c:pt idx="3685">
                  <c:v>5.6</c:v>
                </c:pt>
                <c:pt idx="3686">
                  <c:v>4.8</c:v>
                </c:pt>
                <c:pt idx="3687">
                  <c:v>6.4</c:v>
                </c:pt>
                <c:pt idx="3688">
                  <c:v>6.8</c:v>
                </c:pt>
                <c:pt idx="3689">
                  <c:v>6.1</c:v>
                </c:pt>
                <c:pt idx="3690">
                  <c:v>6</c:v>
                </c:pt>
                <c:pt idx="3691">
                  <c:v>6.1</c:v>
                </c:pt>
                <c:pt idx="3692">
                  <c:v>5.5</c:v>
                </c:pt>
                <c:pt idx="3693">
                  <c:v>6.9</c:v>
                </c:pt>
                <c:pt idx="3694">
                  <c:v>4.0999999999999996</c:v>
                </c:pt>
                <c:pt idx="3695">
                  <c:v>5.4</c:v>
                </c:pt>
                <c:pt idx="3696">
                  <c:v>7</c:v>
                </c:pt>
                <c:pt idx="3697">
                  <c:v>8.1999999999999993</c:v>
                </c:pt>
                <c:pt idx="3698">
                  <c:v>5.7</c:v>
                </c:pt>
                <c:pt idx="3699">
                  <c:v>7.9</c:v>
                </c:pt>
                <c:pt idx="3700">
                  <c:v>7.1</c:v>
                </c:pt>
                <c:pt idx="3701">
                  <c:v>6.4</c:v>
                </c:pt>
                <c:pt idx="3702">
                  <c:v>7.5</c:v>
                </c:pt>
                <c:pt idx="3703">
                  <c:v>6.4</c:v>
                </c:pt>
                <c:pt idx="3704">
                  <c:v>7.3</c:v>
                </c:pt>
                <c:pt idx="3705">
                  <c:v>6.5</c:v>
                </c:pt>
                <c:pt idx="3706">
                  <c:v>7.2</c:v>
                </c:pt>
                <c:pt idx="3707">
                  <c:v>6</c:v>
                </c:pt>
                <c:pt idx="3708">
                  <c:v>5.6</c:v>
                </c:pt>
                <c:pt idx="3709">
                  <c:v>8.4</c:v>
                </c:pt>
                <c:pt idx="3710">
                  <c:v>7.5</c:v>
                </c:pt>
                <c:pt idx="3711">
                  <c:v>7.2</c:v>
                </c:pt>
                <c:pt idx="3712">
                  <c:v>7.2</c:v>
                </c:pt>
                <c:pt idx="3713">
                  <c:v>6.5</c:v>
                </c:pt>
                <c:pt idx="3714">
                  <c:v>5.0999999999999996</c:v>
                </c:pt>
                <c:pt idx="3715">
                  <c:v>6.4</c:v>
                </c:pt>
                <c:pt idx="3716">
                  <c:v>6.8</c:v>
                </c:pt>
                <c:pt idx="3717">
                  <c:v>7.5</c:v>
                </c:pt>
                <c:pt idx="3718">
                  <c:v>6.9</c:v>
                </c:pt>
                <c:pt idx="3719">
                  <c:v>7</c:v>
                </c:pt>
                <c:pt idx="3720">
                  <c:v>6.3</c:v>
                </c:pt>
                <c:pt idx="3721">
                  <c:v>5.5</c:v>
                </c:pt>
                <c:pt idx="3722">
                  <c:v>4.8</c:v>
                </c:pt>
                <c:pt idx="3723">
                  <c:v>6.6</c:v>
                </c:pt>
                <c:pt idx="3724">
                  <c:v>5.2</c:v>
                </c:pt>
                <c:pt idx="3725">
                  <c:v>8.3000000000000007</c:v>
                </c:pt>
                <c:pt idx="3726">
                  <c:v>7.2</c:v>
                </c:pt>
                <c:pt idx="3727">
                  <c:v>7.2</c:v>
                </c:pt>
                <c:pt idx="3728">
                  <c:v>5.3</c:v>
                </c:pt>
                <c:pt idx="3729">
                  <c:v>7.2</c:v>
                </c:pt>
                <c:pt idx="3730">
                  <c:v>6.5</c:v>
                </c:pt>
                <c:pt idx="3731">
                  <c:v>6.5</c:v>
                </c:pt>
                <c:pt idx="3732">
                  <c:v>7.8</c:v>
                </c:pt>
                <c:pt idx="3733">
                  <c:v>6.4</c:v>
                </c:pt>
                <c:pt idx="3734">
                  <c:v>8.1</c:v>
                </c:pt>
                <c:pt idx="3735">
                  <c:v>5.6</c:v>
                </c:pt>
                <c:pt idx="3736">
                  <c:v>6.6</c:v>
                </c:pt>
                <c:pt idx="3737">
                  <c:v>7.7</c:v>
                </c:pt>
                <c:pt idx="3738">
                  <c:v>6.5</c:v>
                </c:pt>
                <c:pt idx="3739">
                  <c:v>6.1</c:v>
                </c:pt>
                <c:pt idx="3740">
                  <c:v>5.7</c:v>
                </c:pt>
                <c:pt idx="3741">
                  <c:v>5.9</c:v>
                </c:pt>
                <c:pt idx="3742">
                  <c:v>7.7</c:v>
                </c:pt>
                <c:pt idx="3743">
                  <c:v>7.1</c:v>
                </c:pt>
                <c:pt idx="3744">
                  <c:v>7.6</c:v>
                </c:pt>
                <c:pt idx="3745">
                  <c:v>6.4</c:v>
                </c:pt>
                <c:pt idx="3746">
                  <c:v>7.4</c:v>
                </c:pt>
                <c:pt idx="3747">
                  <c:v>6.8</c:v>
                </c:pt>
                <c:pt idx="3748">
                  <c:v>6.5</c:v>
                </c:pt>
                <c:pt idx="3749">
                  <c:v>6</c:v>
                </c:pt>
                <c:pt idx="3750">
                  <c:v>7.3</c:v>
                </c:pt>
                <c:pt idx="3751">
                  <c:v>7.3</c:v>
                </c:pt>
                <c:pt idx="3752">
                  <c:v>6.5</c:v>
                </c:pt>
                <c:pt idx="3753">
                  <c:v>6</c:v>
                </c:pt>
                <c:pt idx="3754">
                  <c:v>5.3</c:v>
                </c:pt>
                <c:pt idx="3755">
                  <c:v>6.6</c:v>
                </c:pt>
                <c:pt idx="3756">
                  <c:v>7.1</c:v>
                </c:pt>
                <c:pt idx="3757">
                  <c:v>8.6999999999999993</c:v>
                </c:pt>
                <c:pt idx="3758">
                  <c:v>8.4</c:v>
                </c:pt>
                <c:pt idx="3759">
                  <c:v>6.2</c:v>
                </c:pt>
                <c:pt idx="3760">
                  <c:v>5.8</c:v>
                </c:pt>
                <c:pt idx="3761">
                  <c:v>6.7</c:v>
                </c:pt>
                <c:pt idx="3762">
                  <c:v>5.7</c:v>
                </c:pt>
                <c:pt idx="3763">
                  <c:v>6.1</c:v>
                </c:pt>
                <c:pt idx="3764">
                  <c:v>6.4</c:v>
                </c:pt>
                <c:pt idx="3765">
                  <c:v>6.5</c:v>
                </c:pt>
                <c:pt idx="3766">
                  <c:v>4.5999999999999996</c:v>
                </c:pt>
                <c:pt idx="3767">
                  <c:v>3.3</c:v>
                </c:pt>
                <c:pt idx="3768">
                  <c:v>6.8</c:v>
                </c:pt>
                <c:pt idx="3769">
                  <c:v>6.4</c:v>
                </c:pt>
                <c:pt idx="3770">
                  <c:v>5.9</c:v>
                </c:pt>
                <c:pt idx="3771">
                  <c:v>7.7</c:v>
                </c:pt>
                <c:pt idx="3772">
                  <c:v>7.1</c:v>
                </c:pt>
                <c:pt idx="3773">
                  <c:v>6.2</c:v>
                </c:pt>
                <c:pt idx="3774">
                  <c:v>7.7</c:v>
                </c:pt>
                <c:pt idx="3775">
                  <c:v>7.5</c:v>
                </c:pt>
                <c:pt idx="3776">
                  <c:v>7.6</c:v>
                </c:pt>
                <c:pt idx="3777">
                  <c:v>6.9</c:v>
                </c:pt>
                <c:pt idx="3778">
                  <c:v>7.1</c:v>
                </c:pt>
                <c:pt idx="3779">
                  <c:v>6.3</c:v>
                </c:pt>
                <c:pt idx="3780">
                  <c:v>8.3000000000000007</c:v>
                </c:pt>
                <c:pt idx="3781">
                  <c:v>7.1</c:v>
                </c:pt>
                <c:pt idx="3782">
                  <c:v>4.7</c:v>
                </c:pt>
                <c:pt idx="3783">
                  <c:v>7.2</c:v>
                </c:pt>
                <c:pt idx="3784">
                  <c:v>5.0999999999999996</c:v>
                </c:pt>
                <c:pt idx="3785">
                  <c:v>6.9</c:v>
                </c:pt>
                <c:pt idx="3786">
                  <c:v>6.1</c:v>
                </c:pt>
                <c:pt idx="3787">
                  <c:v>7</c:v>
                </c:pt>
                <c:pt idx="3788">
                  <c:v>6.3</c:v>
                </c:pt>
                <c:pt idx="3789">
                  <c:v>6.1</c:v>
                </c:pt>
                <c:pt idx="3790">
                  <c:v>7.8</c:v>
                </c:pt>
                <c:pt idx="3791">
                  <c:v>4.7</c:v>
                </c:pt>
                <c:pt idx="3792">
                  <c:v>7.9</c:v>
                </c:pt>
                <c:pt idx="3793">
                  <c:v>6.7</c:v>
                </c:pt>
                <c:pt idx="3794">
                  <c:v>6.6</c:v>
                </c:pt>
                <c:pt idx="3795">
                  <c:v>6.9</c:v>
                </c:pt>
                <c:pt idx="3796">
                  <c:v>7.1</c:v>
                </c:pt>
                <c:pt idx="3797">
                  <c:v>6.7</c:v>
                </c:pt>
                <c:pt idx="3798">
                  <c:v>7.1</c:v>
                </c:pt>
                <c:pt idx="3799">
                  <c:v>8.1</c:v>
                </c:pt>
                <c:pt idx="3800">
                  <c:v>5.5</c:v>
                </c:pt>
                <c:pt idx="3801">
                  <c:v>6.6</c:v>
                </c:pt>
                <c:pt idx="3802">
                  <c:v>7.4</c:v>
                </c:pt>
                <c:pt idx="3803">
                  <c:v>4.8</c:v>
                </c:pt>
                <c:pt idx="3804">
                  <c:v>6.4</c:v>
                </c:pt>
                <c:pt idx="3805">
                  <c:v>7.3</c:v>
                </c:pt>
                <c:pt idx="3806">
                  <c:v>6.9</c:v>
                </c:pt>
                <c:pt idx="3807">
                  <c:v>7.2</c:v>
                </c:pt>
                <c:pt idx="3808">
                  <c:v>6.5</c:v>
                </c:pt>
                <c:pt idx="3809">
                  <c:v>6.6</c:v>
                </c:pt>
                <c:pt idx="3810">
                  <c:v>6.7</c:v>
                </c:pt>
                <c:pt idx="3811">
                  <c:v>7.3</c:v>
                </c:pt>
                <c:pt idx="3812">
                  <c:v>6.4</c:v>
                </c:pt>
                <c:pt idx="3813">
                  <c:v>7</c:v>
                </c:pt>
                <c:pt idx="3814">
                  <c:v>5.5</c:v>
                </c:pt>
                <c:pt idx="3815">
                  <c:v>6.7</c:v>
                </c:pt>
                <c:pt idx="3816">
                  <c:v>6.1</c:v>
                </c:pt>
                <c:pt idx="3817">
                  <c:v>3.9</c:v>
                </c:pt>
                <c:pt idx="3818">
                  <c:v>6.3</c:v>
                </c:pt>
                <c:pt idx="3819">
                  <c:v>7.5</c:v>
                </c:pt>
                <c:pt idx="3820">
                  <c:v>7</c:v>
                </c:pt>
                <c:pt idx="3821">
                  <c:v>6.7</c:v>
                </c:pt>
                <c:pt idx="3822">
                  <c:v>7.4</c:v>
                </c:pt>
                <c:pt idx="3823">
                  <c:v>8</c:v>
                </c:pt>
                <c:pt idx="3824">
                  <c:v>7.2</c:v>
                </c:pt>
                <c:pt idx="3825">
                  <c:v>6.4</c:v>
                </c:pt>
                <c:pt idx="3826">
                  <c:v>6.5</c:v>
                </c:pt>
                <c:pt idx="3827">
                  <c:v>6.9</c:v>
                </c:pt>
                <c:pt idx="3828">
                  <c:v>7.5</c:v>
                </c:pt>
                <c:pt idx="3829">
                  <c:v>7.1</c:v>
                </c:pt>
                <c:pt idx="3830">
                  <c:v>7.7</c:v>
                </c:pt>
                <c:pt idx="3831">
                  <c:v>8.5</c:v>
                </c:pt>
                <c:pt idx="3832">
                  <c:v>7.7</c:v>
                </c:pt>
                <c:pt idx="3833">
                  <c:v>6.5</c:v>
                </c:pt>
                <c:pt idx="3834">
                  <c:v>7</c:v>
                </c:pt>
                <c:pt idx="3835">
                  <c:v>5.5</c:v>
                </c:pt>
                <c:pt idx="3836">
                  <c:v>6.3</c:v>
                </c:pt>
                <c:pt idx="3837">
                  <c:v>7.9</c:v>
                </c:pt>
                <c:pt idx="3838">
                  <c:v>7.3</c:v>
                </c:pt>
                <c:pt idx="3839">
                  <c:v>7.4</c:v>
                </c:pt>
                <c:pt idx="3840">
                  <c:v>7.5</c:v>
                </c:pt>
                <c:pt idx="3841">
                  <c:v>7</c:v>
                </c:pt>
                <c:pt idx="3842">
                  <c:v>7.1</c:v>
                </c:pt>
                <c:pt idx="3843">
                  <c:v>7.5</c:v>
                </c:pt>
                <c:pt idx="3844">
                  <c:v>6.7</c:v>
                </c:pt>
                <c:pt idx="3845">
                  <c:v>6.7</c:v>
                </c:pt>
                <c:pt idx="3846">
                  <c:v>4.2</c:v>
                </c:pt>
                <c:pt idx="3847">
                  <c:v>7</c:v>
                </c:pt>
                <c:pt idx="3848">
                  <c:v>7</c:v>
                </c:pt>
                <c:pt idx="3849">
                  <c:v>6.8</c:v>
                </c:pt>
                <c:pt idx="3850">
                  <c:v>6.6</c:v>
                </c:pt>
                <c:pt idx="3851">
                  <c:v>7.5</c:v>
                </c:pt>
                <c:pt idx="3852">
                  <c:v>5.3</c:v>
                </c:pt>
                <c:pt idx="3853">
                  <c:v>7.3</c:v>
                </c:pt>
                <c:pt idx="3854">
                  <c:v>5.6</c:v>
                </c:pt>
                <c:pt idx="3855">
                  <c:v>5.6</c:v>
                </c:pt>
                <c:pt idx="3856">
                  <c:v>6.6</c:v>
                </c:pt>
                <c:pt idx="3857">
                  <c:v>6.3</c:v>
                </c:pt>
                <c:pt idx="3858">
                  <c:v>7.5</c:v>
                </c:pt>
                <c:pt idx="3859">
                  <c:v>7.6</c:v>
                </c:pt>
                <c:pt idx="3860">
                  <c:v>4.0999999999999996</c:v>
                </c:pt>
                <c:pt idx="3861">
                  <c:v>7.8</c:v>
                </c:pt>
                <c:pt idx="3862">
                  <c:v>7.3</c:v>
                </c:pt>
                <c:pt idx="3863">
                  <c:v>5.7</c:v>
                </c:pt>
                <c:pt idx="3864">
                  <c:v>7.1</c:v>
                </c:pt>
                <c:pt idx="3865">
                  <c:v>6.6</c:v>
                </c:pt>
                <c:pt idx="3866">
                  <c:v>6.2</c:v>
                </c:pt>
                <c:pt idx="3867">
                  <c:v>6.1</c:v>
                </c:pt>
                <c:pt idx="3868">
                  <c:v>6.9</c:v>
                </c:pt>
                <c:pt idx="3869">
                  <c:v>7.5</c:v>
                </c:pt>
                <c:pt idx="3870">
                  <c:v>7.4</c:v>
                </c:pt>
                <c:pt idx="3871">
                  <c:v>7</c:v>
                </c:pt>
                <c:pt idx="3872">
                  <c:v>6.3</c:v>
                </c:pt>
                <c:pt idx="3873">
                  <c:v>6.9</c:v>
                </c:pt>
                <c:pt idx="3874">
                  <c:v>6.4</c:v>
                </c:pt>
                <c:pt idx="3875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94-431D-99CB-03277EC3C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706184"/>
        <c:axId val="959705104"/>
      </c:scatterChart>
      <c:valAx>
        <c:axId val="959706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705104"/>
        <c:crosses val="autoZero"/>
        <c:crossBetween val="midCat"/>
      </c:valAx>
      <c:valAx>
        <c:axId val="95970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706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[Transformed Dataset.xlsx]Language Analysis!PivotTable10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effectLst/>
              </a:rPr>
              <a:t>Top 5 most common languages with Avg IMDB score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'Language Analysis'!$B$1</c:f>
              <c:strCache>
                <c:ptCount val="1"/>
                <c:pt idx="0">
                  <c:v>Count of Language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'Language Analysis'!$A$2:$A$6</c:f>
              <c:strCache>
                <c:ptCount val="5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Hindi</c:v>
                </c:pt>
                <c:pt idx="4">
                  <c:v>Mandarin</c:v>
                </c:pt>
              </c:strCache>
            </c:strRef>
          </c:cat>
          <c:val>
            <c:numRef>
              <c:f>'Language Analysis'!$B$2:$B$6</c:f>
              <c:numCache>
                <c:formatCode>General</c:formatCode>
                <c:ptCount val="5"/>
                <c:pt idx="0">
                  <c:v>4545</c:v>
                </c:pt>
                <c:pt idx="1">
                  <c:v>72</c:v>
                </c:pt>
                <c:pt idx="2">
                  <c:v>40</c:v>
                </c:pt>
                <c:pt idx="3">
                  <c:v>27</c:v>
                </c:pt>
                <c:pt idx="4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5F-43BC-8C68-9976B6636B75}"/>
            </c:ext>
          </c:extLst>
        </c:ser>
        <c:ser>
          <c:idx val="1"/>
          <c:order val="1"/>
          <c:tx>
            <c:strRef>
              <c:f>'Language Analysis'!$C$1</c:f>
              <c:strCache>
                <c:ptCount val="1"/>
                <c:pt idx="0">
                  <c:v>Average of IMDB 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'Language Analysis'!$A$2:$A$6</c:f>
              <c:strCache>
                <c:ptCount val="5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Hindi</c:v>
                </c:pt>
                <c:pt idx="4">
                  <c:v>Mandarin</c:v>
                </c:pt>
              </c:strCache>
            </c:strRef>
          </c:cat>
          <c:val>
            <c:numRef>
              <c:f>'Language Analysis'!$C$2:$C$6</c:f>
              <c:numCache>
                <c:formatCode>0.00</c:formatCode>
                <c:ptCount val="5"/>
                <c:pt idx="0">
                  <c:v>6.4568899782135007</c:v>
                </c:pt>
                <c:pt idx="1">
                  <c:v>6.5566037735849063</c:v>
                </c:pt>
                <c:pt idx="2">
                  <c:v>6.4714285714285715</c:v>
                </c:pt>
                <c:pt idx="3">
                  <c:v>7.3058823529411772</c:v>
                </c:pt>
                <c:pt idx="4">
                  <c:v>6.4318181818181817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5F-43BC-8C68-9976B6636B7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045110872"/>
        <c:axId val="1045111592"/>
      </c:barChart>
      <c:catAx>
        <c:axId val="1045110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111592"/>
        <c:crosses val="autoZero"/>
        <c:auto val="1"/>
        <c:lblAlgn val="ctr"/>
        <c:lblOffset val="100"/>
        <c:noMultiLvlLbl val="0"/>
      </c:catAx>
      <c:valAx>
        <c:axId val="1045111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110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[Transformed Dataset.xlsx]Director Analysis!PivotTable11</c:name>
    <c:fmtId val="3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'Director Analysis'!$B$1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'Director Analysis'!$A$2:$A$10</c:f>
              <c:strCache>
                <c:ptCount val="9"/>
                <c:pt idx="0">
                  <c:v>Christopher Landon</c:v>
                </c:pt>
                <c:pt idx="1">
                  <c:v>Michael Patrick King</c:v>
                </c:pt>
                <c:pt idx="2">
                  <c:v>Doug Atchison</c:v>
                </c:pt>
                <c:pt idx="3">
                  <c:v>Adam Brooks</c:v>
                </c:pt>
                <c:pt idx="4">
                  <c:v>Ethan Maniquis</c:v>
                </c:pt>
                <c:pt idx="5">
                  <c:v>Christophe Barratier</c:v>
                </c:pt>
                <c:pt idx="6">
                  <c:v>George Gallo</c:v>
                </c:pt>
                <c:pt idx="7">
                  <c:v>Barry Cook</c:v>
                </c:pt>
                <c:pt idx="8">
                  <c:v>Claudia Llosa</c:v>
                </c:pt>
              </c:strCache>
            </c:strRef>
          </c:cat>
          <c:val>
            <c:numRef>
              <c:f>'Director Analysis'!$B$2:$B$10</c:f>
              <c:numCache>
                <c:formatCode>0.00</c:formatCode>
                <c:ptCount val="9"/>
                <c:pt idx="0">
                  <c:v>8.9</c:v>
                </c:pt>
                <c:pt idx="1">
                  <c:v>8.6999999999999993</c:v>
                </c:pt>
                <c:pt idx="2">
                  <c:v>8.6999999999999993</c:v>
                </c:pt>
                <c:pt idx="3">
                  <c:v>8.6999999999999993</c:v>
                </c:pt>
                <c:pt idx="4">
                  <c:v>8.6</c:v>
                </c:pt>
                <c:pt idx="5">
                  <c:v>8.6</c:v>
                </c:pt>
                <c:pt idx="6">
                  <c:v>8.5</c:v>
                </c:pt>
                <c:pt idx="7">
                  <c:v>8.5</c:v>
                </c:pt>
                <c:pt idx="8">
                  <c:v>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56-4A9D-8DEF-BCD421FF8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9143256"/>
        <c:axId val="399146136"/>
      </c:barChart>
      <c:catAx>
        <c:axId val="399143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146136"/>
        <c:crosses val="autoZero"/>
        <c:auto val="1"/>
        <c:lblAlgn val="ctr"/>
        <c:lblOffset val="100"/>
        <c:noMultiLvlLbl val="0"/>
      </c:catAx>
      <c:valAx>
        <c:axId val="399146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143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[Transformed Dataset.xlsx]Movie Genre Analysis!PivotTable3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baseline="0"/>
              <a:t>Top 5 f</a:t>
            </a:r>
            <a:r>
              <a:rPr lang="en-IN"/>
              <a:t>limed genres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98000"/>
                  <a:lumMod val="110000"/>
                </a:schemeClr>
              </a:gs>
              <a:gs pos="84000">
                <a:schemeClr val="accent1">
                  <a:shade val="90000"/>
                  <a:lumMod val="88000"/>
                </a:schemeClr>
              </a:gs>
            </a:gsLst>
            <a:lin ang="5400000" scaled="0"/>
          </a:gradFill>
          <a:ln>
            <a:noFill/>
          </a:ln>
          <a:effectLst>
            <a:outerShdw blurRad="88900" dist="38100" dir="504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1200000"/>
            </a:lightRig>
          </a:scene3d>
          <a:sp3d>
            <a:bevelT w="38100" h="50800"/>
          </a:sp3d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tint val="98000"/>
                    <a:lumMod val="110000"/>
                  </a:schemeClr>
                </a:gs>
                <a:gs pos="84000">
                  <a:schemeClr val="accent1">
                    <a:shade val="90000"/>
                    <a:lumMod val="8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88900" dist="38100" dir="5040000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>
                <a:rot lat="0" lon="0" rev="1200000"/>
              </a:lightRig>
            </a:scene3d>
            <a:sp3d>
              <a:bevelT w="38100" h="508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effectLst>
                    <a:glow rad="63500">
                      <a:schemeClr val="tx1">
                        <a:alpha val="40000"/>
                      </a:schemeClr>
                    </a:glow>
                    <a:outerShdw blurRad="50800" dist="38100" dir="2700000" algn="tl" rotWithShape="0">
                      <a:prstClr val="black">
                        <a:alpha val="40000"/>
                      </a:prstClr>
                    </a:outerShdw>
                    <a:reflection blurRad="6350" stA="55000" endA="300" endPos="45500" dir="5400000" sy="-100000" algn="bl" rotWithShape="0"/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98000"/>
                  <a:lumMod val="110000"/>
                </a:schemeClr>
              </a:gs>
              <a:gs pos="84000">
                <a:schemeClr val="accent1">
                  <a:shade val="90000"/>
                  <a:lumMod val="88000"/>
                </a:schemeClr>
              </a:gs>
            </a:gsLst>
            <a:lin ang="5400000" scaled="0"/>
          </a:gradFill>
          <a:ln>
            <a:noFill/>
          </a:ln>
          <a:effectLst>
            <a:outerShdw blurRad="88900" dist="38100" dir="504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1200000"/>
            </a:lightRig>
          </a:scene3d>
          <a:sp3d>
            <a:bevelT w="38100" h="508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effectLst>
                    <a:glow rad="63500">
                      <a:schemeClr val="tx1">
                        <a:alpha val="40000"/>
                      </a:schemeClr>
                    </a:glow>
                    <a:outerShdw blurRad="50800" dist="38100" dir="2700000" algn="tl" rotWithShape="0">
                      <a:prstClr val="black">
                        <a:alpha val="40000"/>
                      </a:prstClr>
                    </a:outerShdw>
                    <a:reflection blurRad="6350" stA="55000" endA="300" endPos="45500" dir="5400000" sy="-100000" algn="bl" rotWithShape="0"/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tint val="98000"/>
                  <a:lumMod val="110000"/>
                </a:schemeClr>
              </a:gs>
              <a:gs pos="84000">
                <a:schemeClr val="accent1">
                  <a:shade val="90000"/>
                  <a:lumMod val="88000"/>
                </a:schemeClr>
              </a:gs>
            </a:gsLst>
            <a:lin ang="5400000" scaled="0"/>
          </a:gradFill>
          <a:ln>
            <a:noFill/>
          </a:ln>
          <a:effectLst>
            <a:outerShdw blurRad="88900" dist="38100" dir="504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1200000"/>
            </a:lightRig>
          </a:scene3d>
          <a:sp3d>
            <a:bevelT w="38100" h="508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effectLst>
                    <a:glow rad="63500">
                      <a:schemeClr val="tx1">
                        <a:alpha val="40000"/>
                      </a:schemeClr>
                    </a:glow>
                    <a:outerShdw blurRad="50800" dist="38100" dir="2700000" algn="tl" rotWithShape="0">
                      <a:prstClr val="black">
                        <a:alpha val="40000"/>
                      </a:prstClr>
                    </a:outerShdw>
                    <a:reflection blurRad="6350" stA="55000" endA="300" endPos="45500" dir="5400000" sy="-100000" algn="bl" rotWithShape="0"/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tint val="98000"/>
                  <a:lumMod val="110000"/>
                </a:schemeClr>
              </a:gs>
              <a:gs pos="84000">
                <a:schemeClr val="accent1">
                  <a:shade val="90000"/>
                  <a:lumMod val="88000"/>
                </a:schemeClr>
              </a:gs>
            </a:gsLst>
            <a:lin ang="5400000" scaled="0"/>
          </a:gradFill>
          <a:ln>
            <a:noFill/>
          </a:ln>
          <a:effectLst>
            <a:outerShdw blurRad="88900" dist="38100" dir="504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1200000"/>
            </a:lightRig>
          </a:scene3d>
          <a:sp3d>
            <a:bevelT w="38100" h="508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effectLst>
                    <a:glow rad="63500">
                      <a:schemeClr val="tx1">
                        <a:alpha val="40000"/>
                      </a:schemeClr>
                    </a:glow>
                    <a:outerShdw blurRad="50800" dist="38100" dir="2700000" algn="tl" rotWithShape="0">
                      <a:prstClr val="black">
                        <a:alpha val="40000"/>
                      </a:prstClr>
                    </a:outerShdw>
                    <a:reflection blurRad="6350" stA="55000" endA="300" endPos="45500" dir="5400000" sy="-100000" algn="bl" rotWithShape="0"/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tint val="98000"/>
                  <a:lumMod val="110000"/>
                </a:schemeClr>
              </a:gs>
              <a:gs pos="84000">
                <a:schemeClr val="accent1">
                  <a:shade val="90000"/>
                  <a:lumMod val="88000"/>
                </a:schemeClr>
              </a:gs>
            </a:gsLst>
            <a:lin ang="5400000" scaled="0"/>
          </a:gradFill>
          <a:ln>
            <a:noFill/>
          </a:ln>
          <a:effectLst>
            <a:outerShdw blurRad="88900" dist="38100" dir="504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1200000"/>
            </a:lightRig>
          </a:scene3d>
          <a:sp3d>
            <a:bevelT w="38100" h="508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effectLst>
                    <a:glow rad="63500">
                      <a:schemeClr val="tx1">
                        <a:alpha val="40000"/>
                      </a:schemeClr>
                    </a:glow>
                    <a:outerShdw blurRad="50800" dist="38100" dir="2700000" algn="tl" rotWithShape="0">
                      <a:prstClr val="black">
                        <a:alpha val="40000"/>
                      </a:prstClr>
                    </a:outerShdw>
                    <a:reflection blurRad="6350" stA="55000" endA="300" endPos="45500" dir="5400000" sy="-100000" algn="bl" rotWithShape="0"/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tint val="98000"/>
                  <a:lumMod val="110000"/>
                </a:schemeClr>
              </a:gs>
              <a:gs pos="84000">
                <a:schemeClr val="accent1">
                  <a:shade val="90000"/>
                  <a:lumMod val="88000"/>
                </a:schemeClr>
              </a:gs>
            </a:gsLst>
            <a:lin ang="5400000" scaled="0"/>
          </a:gradFill>
          <a:ln>
            <a:noFill/>
          </a:ln>
          <a:effectLst>
            <a:outerShdw blurRad="88900" dist="38100" dir="504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1200000"/>
            </a:lightRig>
          </a:scene3d>
          <a:sp3d>
            <a:bevelT w="38100" h="508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'Movie Genre Analysis'!$B$1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8000"/>
                    <a:lumMod val="110000"/>
                  </a:schemeClr>
                </a:gs>
                <a:gs pos="84000">
                  <a:schemeClr val="accent1">
                    <a:shade val="90000"/>
                    <a:lumMod val="8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88900" dist="38100" dir="5040000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>
                <a:rot lat="0" lon="0" rev="1200000"/>
              </a:lightRig>
            </a:scene3d>
            <a:sp3d>
              <a:bevelT w="38100" h="508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'Movie Genre Analysis'!$A$2:$A$6</c:f>
              <c:strCache>
                <c:ptCount val="5"/>
                <c:pt idx="0">
                  <c:v>Drama</c:v>
                </c:pt>
                <c:pt idx="1">
                  <c:v>Comedy</c:v>
                </c:pt>
                <c:pt idx="2">
                  <c:v>Thriller</c:v>
                </c:pt>
                <c:pt idx="3">
                  <c:v>Action</c:v>
                </c:pt>
                <c:pt idx="4">
                  <c:v>Romance</c:v>
                </c:pt>
              </c:strCache>
            </c:strRef>
          </c:cat>
          <c:val>
            <c:numRef>
              <c:f>'Movie Genre Analysis'!$B$2:$B$6</c:f>
              <c:numCache>
                <c:formatCode>General</c:formatCode>
                <c:ptCount val="5"/>
                <c:pt idx="0">
                  <c:v>2580</c:v>
                </c:pt>
                <c:pt idx="1">
                  <c:v>1857</c:v>
                </c:pt>
                <c:pt idx="2">
                  <c:v>1407</c:v>
                </c:pt>
                <c:pt idx="3">
                  <c:v>1150</c:v>
                </c:pt>
                <c:pt idx="4">
                  <c:v>1105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0A-4DA3-BE23-4D80F94CB5C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928565448"/>
        <c:axId val="928567608"/>
      </c:barChart>
      <c:catAx>
        <c:axId val="9285654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567608"/>
        <c:crosses val="autoZero"/>
        <c:auto val="1"/>
        <c:lblAlgn val="ctr"/>
        <c:lblOffset val="100"/>
        <c:noMultiLvlLbl val="0"/>
      </c:catAx>
      <c:valAx>
        <c:axId val="928567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565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cap="none" baseline="0">
                <a:effectLst/>
              </a:rPr>
              <a:t>Linear relationship between movie duration and IMDB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'Movie Duration Analysis'!$B$1</c:f>
              <c:strCache>
                <c:ptCount val="1"/>
                <c:pt idx="0">
                  <c:v>IMDB score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  <c:trendlineType val="linear"/>
            <c:dispRSqr val="0"/>
            <c:dispEq val="0"/>
          </c:trendline>
          <c:xVal>
            <c:numRef>
              <c:f>'Movie Duration Analysis'!$A$2:$A$4869</c:f>
              <c:numCache>
                <c:formatCode>General</c:formatCode>
                <c:ptCount val="3876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93</c:v>
                </c:pt>
                <c:pt idx="56">
                  <c:v>122</c:v>
                </c:pt>
                <c:pt idx="57">
                  <c:v>98</c:v>
                </c:pt>
                <c:pt idx="58">
                  <c:v>91</c:v>
                </c:pt>
                <c:pt idx="59">
                  <c:v>158</c:v>
                </c:pt>
                <c:pt idx="60">
                  <c:v>96</c:v>
                </c:pt>
                <c:pt idx="61">
                  <c:v>127</c:v>
                </c:pt>
                <c:pt idx="62">
                  <c:v>110</c:v>
                </c:pt>
                <c:pt idx="63">
                  <c:v>150</c:v>
                </c:pt>
                <c:pt idx="64">
                  <c:v>144</c:v>
                </c:pt>
                <c:pt idx="65">
                  <c:v>152</c:v>
                </c:pt>
                <c:pt idx="66">
                  <c:v>96</c:v>
                </c:pt>
                <c:pt idx="67">
                  <c:v>94</c:v>
                </c:pt>
                <c:pt idx="68">
                  <c:v>126</c:v>
                </c:pt>
                <c:pt idx="69">
                  <c:v>126</c:v>
                </c:pt>
                <c:pt idx="70">
                  <c:v>106</c:v>
                </c:pt>
                <c:pt idx="71">
                  <c:v>112</c:v>
                </c:pt>
                <c:pt idx="72">
                  <c:v>123</c:v>
                </c:pt>
                <c:pt idx="73">
                  <c:v>96</c:v>
                </c:pt>
                <c:pt idx="74">
                  <c:v>113</c:v>
                </c:pt>
                <c:pt idx="75">
                  <c:v>176</c:v>
                </c:pt>
                <c:pt idx="76">
                  <c:v>118</c:v>
                </c:pt>
                <c:pt idx="77">
                  <c:v>95</c:v>
                </c:pt>
                <c:pt idx="78">
                  <c:v>106</c:v>
                </c:pt>
                <c:pt idx="79">
                  <c:v>124</c:v>
                </c:pt>
                <c:pt idx="80">
                  <c:v>132</c:v>
                </c:pt>
                <c:pt idx="81">
                  <c:v>97</c:v>
                </c:pt>
                <c:pt idx="82">
                  <c:v>130</c:v>
                </c:pt>
                <c:pt idx="83">
                  <c:v>109</c:v>
                </c:pt>
                <c:pt idx="84">
                  <c:v>128</c:v>
                </c:pt>
                <c:pt idx="85">
                  <c:v>136</c:v>
                </c:pt>
                <c:pt idx="86">
                  <c:v>93</c:v>
                </c:pt>
                <c:pt idx="87">
                  <c:v>130</c:v>
                </c:pt>
                <c:pt idx="88">
                  <c:v>102</c:v>
                </c:pt>
                <c:pt idx="89">
                  <c:v>101</c:v>
                </c:pt>
                <c:pt idx="90">
                  <c:v>100</c:v>
                </c:pt>
                <c:pt idx="91">
                  <c:v>120</c:v>
                </c:pt>
                <c:pt idx="92">
                  <c:v>98</c:v>
                </c:pt>
                <c:pt idx="93">
                  <c:v>109</c:v>
                </c:pt>
                <c:pt idx="94">
                  <c:v>121</c:v>
                </c:pt>
                <c:pt idx="95">
                  <c:v>169</c:v>
                </c:pt>
                <c:pt idx="96">
                  <c:v>148</c:v>
                </c:pt>
                <c:pt idx="97">
                  <c:v>120</c:v>
                </c:pt>
                <c:pt idx="98">
                  <c:v>182</c:v>
                </c:pt>
                <c:pt idx="99">
                  <c:v>106</c:v>
                </c:pt>
                <c:pt idx="100">
                  <c:v>166</c:v>
                </c:pt>
                <c:pt idx="101">
                  <c:v>132</c:v>
                </c:pt>
                <c:pt idx="102">
                  <c:v>137</c:v>
                </c:pt>
                <c:pt idx="103">
                  <c:v>109</c:v>
                </c:pt>
                <c:pt idx="104">
                  <c:v>98</c:v>
                </c:pt>
                <c:pt idx="105">
                  <c:v>113</c:v>
                </c:pt>
                <c:pt idx="106">
                  <c:v>93</c:v>
                </c:pt>
                <c:pt idx="107">
                  <c:v>123</c:v>
                </c:pt>
                <c:pt idx="108">
                  <c:v>126</c:v>
                </c:pt>
                <c:pt idx="109">
                  <c:v>113</c:v>
                </c:pt>
                <c:pt idx="110">
                  <c:v>184</c:v>
                </c:pt>
                <c:pt idx="111">
                  <c:v>144</c:v>
                </c:pt>
                <c:pt idx="112">
                  <c:v>206</c:v>
                </c:pt>
                <c:pt idx="113">
                  <c:v>138</c:v>
                </c:pt>
                <c:pt idx="114">
                  <c:v>157</c:v>
                </c:pt>
                <c:pt idx="115">
                  <c:v>102</c:v>
                </c:pt>
                <c:pt idx="116">
                  <c:v>104</c:v>
                </c:pt>
                <c:pt idx="117">
                  <c:v>115</c:v>
                </c:pt>
                <c:pt idx="118">
                  <c:v>111</c:v>
                </c:pt>
                <c:pt idx="119">
                  <c:v>128</c:v>
                </c:pt>
                <c:pt idx="120">
                  <c:v>89</c:v>
                </c:pt>
                <c:pt idx="121">
                  <c:v>105</c:v>
                </c:pt>
                <c:pt idx="122">
                  <c:v>119</c:v>
                </c:pt>
                <c:pt idx="123">
                  <c:v>129</c:v>
                </c:pt>
                <c:pt idx="124">
                  <c:v>102</c:v>
                </c:pt>
                <c:pt idx="125">
                  <c:v>138</c:v>
                </c:pt>
                <c:pt idx="126">
                  <c:v>112</c:v>
                </c:pt>
                <c:pt idx="127">
                  <c:v>120</c:v>
                </c:pt>
                <c:pt idx="128">
                  <c:v>146</c:v>
                </c:pt>
                <c:pt idx="129">
                  <c:v>115</c:v>
                </c:pt>
                <c:pt idx="130">
                  <c:v>96</c:v>
                </c:pt>
                <c:pt idx="131">
                  <c:v>88</c:v>
                </c:pt>
                <c:pt idx="132">
                  <c:v>99</c:v>
                </c:pt>
                <c:pt idx="133">
                  <c:v>113</c:v>
                </c:pt>
                <c:pt idx="134">
                  <c:v>131</c:v>
                </c:pt>
                <c:pt idx="135">
                  <c:v>119</c:v>
                </c:pt>
                <c:pt idx="136">
                  <c:v>110</c:v>
                </c:pt>
                <c:pt idx="137">
                  <c:v>91</c:v>
                </c:pt>
                <c:pt idx="138">
                  <c:v>90</c:v>
                </c:pt>
                <c:pt idx="139">
                  <c:v>103</c:v>
                </c:pt>
                <c:pt idx="140">
                  <c:v>124</c:v>
                </c:pt>
                <c:pt idx="141">
                  <c:v>131</c:v>
                </c:pt>
                <c:pt idx="142">
                  <c:v>88</c:v>
                </c:pt>
                <c:pt idx="143">
                  <c:v>85</c:v>
                </c:pt>
                <c:pt idx="144">
                  <c:v>111</c:v>
                </c:pt>
                <c:pt idx="145">
                  <c:v>92</c:v>
                </c:pt>
                <c:pt idx="146">
                  <c:v>196</c:v>
                </c:pt>
                <c:pt idx="147">
                  <c:v>93</c:v>
                </c:pt>
                <c:pt idx="148">
                  <c:v>133</c:v>
                </c:pt>
                <c:pt idx="149">
                  <c:v>116</c:v>
                </c:pt>
                <c:pt idx="150">
                  <c:v>153</c:v>
                </c:pt>
                <c:pt idx="151">
                  <c:v>88</c:v>
                </c:pt>
                <c:pt idx="152">
                  <c:v>115</c:v>
                </c:pt>
                <c:pt idx="153">
                  <c:v>95</c:v>
                </c:pt>
                <c:pt idx="154">
                  <c:v>133</c:v>
                </c:pt>
                <c:pt idx="155">
                  <c:v>97</c:v>
                </c:pt>
                <c:pt idx="156">
                  <c:v>90</c:v>
                </c:pt>
                <c:pt idx="157">
                  <c:v>154</c:v>
                </c:pt>
                <c:pt idx="158">
                  <c:v>150</c:v>
                </c:pt>
                <c:pt idx="159">
                  <c:v>127</c:v>
                </c:pt>
                <c:pt idx="160">
                  <c:v>121</c:v>
                </c:pt>
                <c:pt idx="161">
                  <c:v>102</c:v>
                </c:pt>
                <c:pt idx="162">
                  <c:v>126</c:v>
                </c:pt>
                <c:pt idx="163">
                  <c:v>121</c:v>
                </c:pt>
                <c:pt idx="164">
                  <c:v>215</c:v>
                </c:pt>
                <c:pt idx="165">
                  <c:v>127</c:v>
                </c:pt>
                <c:pt idx="166">
                  <c:v>138</c:v>
                </c:pt>
                <c:pt idx="167">
                  <c:v>122</c:v>
                </c:pt>
                <c:pt idx="168">
                  <c:v>124</c:v>
                </c:pt>
                <c:pt idx="169">
                  <c:v>106</c:v>
                </c:pt>
                <c:pt idx="170">
                  <c:v>124</c:v>
                </c:pt>
                <c:pt idx="171">
                  <c:v>128</c:v>
                </c:pt>
                <c:pt idx="172">
                  <c:v>138</c:v>
                </c:pt>
                <c:pt idx="173">
                  <c:v>115</c:v>
                </c:pt>
                <c:pt idx="174">
                  <c:v>100</c:v>
                </c:pt>
                <c:pt idx="175">
                  <c:v>135</c:v>
                </c:pt>
                <c:pt idx="176">
                  <c:v>117</c:v>
                </c:pt>
                <c:pt idx="177">
                  <c:v>156</c:v>
                </c:pt>
                <c:pt idx="178">
                  <c:v>96</c:v>
                </c:pt>
                <c:pt idx="179">
                  <c:v>107</c:v>
                </c:pt>
                <c:pt idx="180">
                  <c:v>92</c:v>
                </c:pt>
                <c:pt idx="181">
                  <c:v>115</c:v>
                </c:pt>
                <c:pt idx="182">
                  <c:v>92</c:v>
                </c:pt>
                <c:pt idx="183">
                  <c:v>117</c:v>
                </c:pt>
                <c:pt idx="184">
                  <c:v>146</c:v>
                </c:pt>
                <c:pt idx="185">
                  <c:v>115</c:v>
                </c:pt>
                <c:pt idx="186">
                  <c:v>94</c:v>
                </c:pt>
                <c:pt idx="187">
                  <c:v>116</c:v>
                </c:pt>
                <c:pt idx="188">
                  <c:v>147</c:v>
                </c:pt>
                <c:pt idx="189">
                  <c:v>90</c:v>
                </c:pt>
                <c:pt idx="190">
                  <c:v>101</c:v>
                </c:pt>
                <c:pt idx="191">
                  <c:v>138</c:v>
                </c:pt>
                <c:pt idx="192">
                  <c:v>107</c:v>
                </c:pt>
                <c:pt idx="193">
                  <c:v>142</c:v>
                </c:pt>
                <c:pt idx="194">
                  <c:v>165</c:v>
                </c:pt>
                <c:pt idx="195">
                  <c:v>100</c:v>
                </c:pt>
                <c:pt idx="196">
                  <c:v>82</c:v>
                </c:pt>
                <c:pt idx="197">
                  <c:v>98</c:v>
                </c:pt>
                <c:pt idx="198">
                  <c:v>95</c:v>
                </c:pt>
                <c:pt idx="199">
                  <c:v>159</c:v>
                </c:pt>
                <c:pt idx="200">
                  <c:v>96</c:v>
                </c:pt>
                <c:pt idx="201">
                  <c:v>120</c:v>
                </c:pt>
                <c:pt idx="202">
                  <c:v>143</c:v>
                </c:pt>
                <c:pt idx="203">
                  <c:v>123</c:v>
                </c:pt>
                <c:pt idx="204">
                  <c:v>174</c:v>
                </c:pt>
                <c:pt idx="205">
                  <c:v>101</c:v>
                </c:pt>
                <c:pt idx="206">
                  <c:v>134</c:v>
                </c:pt>
                <c:pt idx="207">
                  <c:v>132</c:v>
                </c:pt>
                <c:pt idx="208">
                  <c:v>129</c:v>
                </c:pt>
                <c:pt idx="209">
                  <c:v>106</c:v>
                </c:pt>
                <c:pt idx="210">
                  <c:v>113</c:v>
                </c:pt>
                <c:pt idx="211">
                  <c:v>102</c:v>
                </c:pt>
                <c:pt idx="212">
                  <c:v>135</c:v>
                </c:pt>
                <c:pt idx="213">
                  <c:v>125</c:v>
                </c:pt>
                <c:pt idx="214">
                  <c:v>110</c:v>
                </c:pt>
                <c:pt idx="215">
                  <c:v>124</c:v>
                </c:pt>
                <c:pt idx="216">
                  <c:v>123</c:v>
                </c:pt>
                <c:pt idx="217">
                  <c:v>130</c:v>
                </c:pt>
                <c:pt idx="218">
                  <c:v>92</c:v>
                </c:pt>
                <c:pt idx="219">
                  <c:v>127</c:v>
                </c:pt>
                <c:pt idx="220">
                  <c:v>123</c:v>
                </c:pt>
                <c:pt idx="221">
                  <c:v>123</c:v>
                </c:pt>
                <c:pt idx="222">
                  <c:v>107</c:v>
                </c:pt>
                <c:pt idx="223">
                  <c:v>124</c:v>
                </c:pt>
                <c:pt idx="224">
                  <c:v>77</c:v>
                </c:pt>
                <c:pt idx="225">
                  <c:v>109</c:v>
                </c:pt>
                <c:pt idx="226">
                  <c:v>134</c:v>
                </c:pt>
                <c:pt idx="227">
                  <c:v>117</c:v>
                </c:pt>
                <c:pt idx="228">
                  <c:v>135</c:v>
                </c:pt>
                <c:pt idx="229">
                  <c:v>121</c:v>
                </c:pt>
                <c:pt idx="230">
                  <c:v>117</c:v>
                </c:pt>
                <c:pt idx="231">
                  <c:v>124</c:v>
                </c:pt>
                <c:pt idx="232">
                  <c:v>140</c:v>
                </c:pt>
                <c:pt idx="233">
                  <c:v>142</c:v>
                </c:pt>
                <c:pt idx="234">
                  <c:v>92</c:v>
                </c:pt>
                <c:pt idx="235">
                  <c:v>138</c:v>
                </c:pt>
                <c:pt idx="236">
                  <c:v>136</c:v>
                </c:pt>
                <c:pt idx="237">
                  <c:v>98</c:v>
                </c:pt>
                <c:pt idx="238">
                  <c:v>116</c:v>
                </c:pt>
                <c:pt idx="239">
                  <c:v>153</c:v>
                </c:pt>
                <c:pt idx="240">
                  <c:v>120</c:v>
                </c:pt>
                <c:pt idx="241">
                  <c:v>101</c:v>
                </c:pt>
                <c:pt idx="242">
                  <c:v>91</c:v>
                </c:pt>
                <c:pt idx="243">
                  <c:v>108</c:v>
                </c:pt>
                <c:pt idx="244">
                  <c:v>112</c:v>
                </c:pt>
                <c:pt idx="245">
                  <c:v>100</c:v>
                </c:pt>
                <c:pt idx="246">
                  <c:v>108</c:v>
                </c:pt>
                <c:pt idx="247">
                  <c:v>114</c:v>
                </c:pt>
                <c:pt idx="248">
                  <c:v>119</c:v>
                </c:pt>
                <c:pt idx="249">
                  <c:v>142</c:v>
                </c:pt>
                <c:pt idx="250">
                  <c:v>125</c:v>
                </c:pt>
                <c:pt idx="251">
                  <c:v>126</c:v>
                </c:pt>
                <c:pt idx="252">
                  <c:v>119</c:v>
                </c:pt>
                <c:pt idx="253">
                  <c:v>170</c:v>
                </c:pt>
                <c:pt idx="254">
                  <c:v>85</c:v>
                </c:pt>
                <c:pt idx="255">
                  <c:v>119</c:v>
                </c:pt>
                <c:pt idx="256">
                  <c:v>102</c:v>
                </c:pt>
                <c:pt idx="257">
                  <c:v>103</c:v>
                </c:pt>
                <c:pt idx="258">
                  <c:v>76</c:v>
                </c:pt>
                <c:pt idx="259">
                  <c:v>120</c:v>
                </c:pt>
                <c:pt idx="260">
                  <c:v>127</c:v>
                </c:pt>
                <c:pt idx="261">
                  <c:v>105</c:v>
                </c:pt>
                <c:pt idx="262">
                  <c:v>121</c:v>
                </c:pt>
                <c:pt idx="263">
                  <c:v>114</c:v>
                </c:pt>
                <c:pt idx="264">
                  <c:v>129</c:v>
                </c:pt>
                <c:pt idx="265">
                  <c:v>171</c:v>
                </c:pt>
                <c:pt idx="266">
                  <c:v>120</c:v>
                </c:pt>
                <c:pt idx="267">
                  <c:v>165</c:v>
                </c:pt>
                <c:pt idx="268">
                  <c:v>82</c:v>
                </c:pt>
                <c:pt idx="269">
                  <c:v>115</c:v>
                </c:pt>
                <c:pt idx="270">
                  <c:v>194</c:v>
                </c:pt>
                <c:pt idx="271">
                  <c:v>84</c:v>
                </c:pt>
                <c:pt idx="272">
                  <c:v>97</c:v>
                </c:pt>
                <c:pt idx="273">
                  <c:v>151</c:v>
                </c:pt>
                <c:pt idx="274">
                  <c:v>136</c:v>
                </c:pt>
                <c:pt idx="275">
                  <c:v>104</c:v>
                </c:pt>
                <c:pt idx="276">
                  <c:v>127</c:v>
                </c:pt>
                <c:pt idx="277">
                  <c:v>171</c:v>
                </c:pt>
                <c:pt idx="278">
                  <c:v>145</c:v>
                </c:pt>
                <c:pt idx="279">
                  <c:v>174</c:v>
                </c:pt>
                <c:pt idx="280">
                  <c:v>144</c:v>
                </c:pt>
                <c:pt idx="281">
                  <c:v>119</c:v>
                </c:pt>
                <c:pt idx="282">
                  <c:v>153</c:v>
                </c:pt>
                <c:pt idx="283">
                  <c:v>140</c:v>
                </c:pt>
                <c:pt idx="284">
                  <c:v>176</c:v>
                </c:pt>
                <c:pt idx="285">
                  <c:v>141</c:v>
                </c:pt>
                <c:pt idx="286">
                  <c:v>106</c:v>
                </c:pt>
                <c:pt idx="287">
                  <c:v>98</c:v>
                </c:pt>
                <c:pt idx="288">
                  <c:v>116</c:v>
                </c:pt>
                <c:pt idx="289">
                  <c:v>115</c:v>
                </c:pt>
                <c:pt idx="290">
                  <c:v>165</c:v>
                </c:pt>
                <c:pt idx="291">
                  <c:v>91</c:v>
                </c:pt>
                <c:pt idx="292">
                  <c:v>78</c:v>
                </c:pt>
                <c:pt idx="293">
                  <c:v>103</c:v>
                </c:pt>
                <c:pt idx="294">
                  <c:v>131</c:v>
                </c:pt>
                <c:pt idx="295">
                  <c:v>104</c:v>
                </c:pt>
                <c:pt idx="296">
                  <c:v>101</c:v>
                </c:pt>
                <c:pt idx="297">
                  <c:v>111</c:v>
                </c:pt>
                <c:pt idx="298">
                  <c:v>102</c:v>
                </c:pt>
                <c:pt idx="299">
                  <c:v>103</c:v>
                </c:pt>
                <c:pt idx="300">
                  <c:v>121</c:v>
                </c:pt>
                <c:pt idx="301">
                  <c:v>143</c:v>
                </c:pt>
                <c:pt idx="302">
                  <c:v>240</c:v>
                </c:pt>
                <c:pt idx="303">
                  <c:v>121</c:v>
                </c:pt>
                <c:pt idx="304">
                  <c:v>129</c:v>
                </c:pt>
                <c:pt idx="305">
                  <c:v>172</c:v>
                </c:pt>
                <c:pt idx="306">
                  <c:v>101</c:v>
                </c:pt>
                <c:pt idx="307">
                  <c:v>87</c:v>
                </c:pt>
                <c:pt idx="308">
                  <c:v>101</c:v>
                </c:pt>
                <c:pt idx="309">
                  <c:v>95</c:v>
                </c:pt>
                <c:pt idx="310">
                  <c:v>102</c:v>
                </c:pt>
                <c:pt idx="311">
                  <c:v>131</c:v>
                </c:pt>
                <c:pt idx="312">
                  <c:v>114</c:v>
                </c:pt>
                <c:pt idx="313">
                  <c:v>94</c:v>
                </c:pt>
                <c:pt idx="314">
                  <c:v>122</c:v>
                </c:pt>
                <c:pt idx="315">
                  <c:v>95</c:v>
                </c:pt>
                <c:pt idx="316">
                  <c:v>115</c:v>
                </c:pt>
                <c:pt idx="317">
                  <c:v>88</c:v>
                </c:pt>
                <c:pt idx="318">
                  <c:v>110</c:v>
                </c:pt>
                <c:pt idx="319">
                  <c:v>130</c:v>
                </c:pt>
                <c:pt idx="320">
                  <c:v>216</c:v>
                </c:pt>
                <c:pt idx="321">
                  <c:v>146</c:v>
                </c:pt>
                <c:pt idx="322">
                  <c:v>85</c:v>
                </c:pt>
                <c:pt idx="323">
                  <c:v>93</c:v>
                </c:pt>
                <c:pt idx="324">
                  <c:v>152</c:v>
                </c:pt>
                <c:pt idx="325">
                  <c:v>85</c:v>
                </c:pt>
                <c:pt idx="326">
                  <c:v>126</c:v>
                </c:pt>
                <c:pt idx="327">
                  <c:v>146</c:v>
                </c:pt>
                <c:pt idx="328">
                  <c:v>89</c:v>
                </c:pt>
                <c:pt idx="329">
                  <c:v>88</c:v>
                </c:pt>
                <c:pt idx="330">
                  <c:v>105</c:v>
                </c:pt>
                <c:pt idx="331">
                  <c:v>135</c:v>
                </c:pt>
                <c:pt idx="332">
                  <c:v>100</c:v>
                </c:pt>
                <c:pt idx="333">
                  <c:v>192</c:v>
                </c:pt>
                <c:pt idx="334">
                  <c:v>172</c:v>
                </c:pt>
                <c:pt idx="335">
                  <c:v>102</c:v>
                </c:pt>
                <c:pt idx="336">
                  <c:v>100</c:v>
                </c:pt>
                <c:pt idx="337">
                  <c:v>119</c:v>
                </c:pt>
                <c:pt idx="338">
                  <c:v>92</c:v>
                </c:pt>
                <c:pt idx="339">
                  <c:v>105</c:v>
                </c:pt>
                <c:pt idx="340">
                  <c:v>107</c:v>
                </c:pt>
                <c:pt idx="341">
                  <c:v>101</c:v>
                </c:pt>
                <c:pt idx="342">
                  <c:v>137</c:v>
                </c:pt>
                <c:pt idx="343">
                  <c:v>115</c:v>
                </c:pt>
                <c:pt idx="344">
                  <c:v>124</c:v>
                </c:pt>
                <c:pt idx="345">
                  <c:v>118</c:v>
                </c:pt>
                <c:pt idx="346">
                  <c:v>98</c:v>
                </c:pt>
                <c:pt idx="347">
                  <c:v>82</c:v>
                </c:pt>
                <c:pt idx="348">
                  <c:v>98</c:v>
                </c:pt>
                <c:pt idx="349">
                  <c:v>90</c:v>
                </c:pt>
                <c:pt idx="350">
                  <c:v>130</c:v>
                </c:pt>
                <c:pt idx="351">
                  <c:v>90</c:v>
                </c:pt>
                <c:pt idx="352">
                  <c:v>94</c:v>
                </c:pt>
                <c:pt idx="353">
                  <c:v>114</c:v>
                </c:pt>
                <c:pt idx="354">
                  <c:v>94</c:v>
                </c:pt>
                <c:pt idx="355">
                  <c:v>151</c:v>
                </c:pt>
                <c:pt idx="356">
                  <c:v>88</c:v>
                </c:pt>
                <c:pt idx="357">
                  <c:v>121</c:v>
                </c:pt>
                <c:pt idx="358">
                  <c:v>158</c:v>
                </c:pt>
                <c:pt idx="359">
                  <c:v>128</c:v>
                </c:pt>
                <c:pt idx="360">
                  <c:v>128</c:v>
                </c:pt>
                <c:pt idx="361">
                  <c:v>141</c:v>
                </c:pt>
                <c:pt idx="362">
                  <c:v>95</c:v>
                </c:pt>
                <c:pt idx="363">
                  <c:v>92</c:v>
                </c:pt>
                <c:pt idx="364">
                  <c:v>121</c:v>
                </c:pt>
                <c:pt idx="365">
                  <c:v>113</c:v>
                </c:pt>
                <c:pt idx="366">
                  <c:v>106</c:v>
                </c:pt>
                <c:pt idx="367">
                  <c:v>146</c:v>
                </c:pt>
                <c:pt idx="368">
                  <c:v>88</c:v>
                </c:pt>
                <c:pt idx="369">
                  <c:v>150</c:v>
                </c:pt>
                <c:pt idx="370">
                  <c:v>119</c:v>
                </c:pt>
                <c:pt idx="371">
                  <c:v>128</c:v>
                </c:pt>
                <c:pt idx="372">
                  <c:v>106</c:v>
                </c:pt>
                <c:pt idx="373">
                  <c:v>117</c:v>
                </c:pt>
                <c:pt idx="374">
                  <c:v>129</c:v>
                </c:pt>
                <c:pt idx="375">
                  <c:v>116</c:v>
                </c:pt>
                <c:pt idx="376">
                  <c:v>114</c:v>
                </c:pt>
                <c:pt idx="377">
                  <c:v>114</c:v>
                </c:pt>
                <c:pt idx="378">
                  <c:v>96</c:v>
                </c:pt>
                <c:pt idx="379">
                  <c:v>132</c:v>
                </c:pt>
                <c:pt idx="380">
                  <c:v>104</c:v>
                </c:pt>
                <c:pt idx="381">
                  <c:v>111</c:v>
                </c:pt>
                <c:pt idx="382">
                  <c:v>138</c:v>
                </c:pt>
                <c:pt idx="383">
                  <c:v>100</c:v>
                </c:pt>
                <c:pt idx="384">
                  <c:v>129</c:v>
                </c:pt>
                <c:pt idx="385">
                  <c:v>144</c:v>
                </c:pt>
                <c:pt idx="386">
                  <c:v>110</c:v>
                </c:pt>
                <c:pt idx="387">
                  <c:v>140</c:v>
                </c:pt>
                <c:pt idx="388">
                  <c:v>113</c:v>
                </c:pt>
                <c:pt idx="389">
                  <c:v>106</c:v>
                </c:pt>
                <c:pt idx="390">
                  <c:v>143</c:v>
                </c:pt>
                <c:pt idx="391">
                  <c:v>108</c:v>
                </c:pt>
                <c:pt idx="392">
                  <c:v>108</c:v>
                </c:pt>
                <c:pt idx="393">
                  <c:v>124</c:v>
                </c:pt>
                <c:pt idx="394">
                  <c:v>116</c:v>
                </c:pt>
                <c:pt idx="395">
                  <c:v>110</c:v>
                </c:pt>
                <c:pt idx="396">
                  <c:v>91</c:v>
                </c:pt>
                <c:pt idx="397">
                  <c:v>107</c:v>
                </c:pt>
                <c:pt idx="398">
                  <c:v>115</c:v>
                </c:pt>
                <c:pt idx="399">
                  <c:v>100</c:v>
                </c:pt>
                <c:pt idx="400">
                  <c:v>104</c:v>
                </c:pt>
                <c:pt idx="401">
                  <c:v>138</c:v>
                </c:pt>
                <c:pt idx="402">
                  <c:v>140</c:v>
                </c:pt>
                <c:pt idx="403">
                  <c:v>120</c:v>
                </c:pt>
                <c:pt idx="404">
                  <c:v>122</c:v>
                </c:pt>
                <c:pt idx="405">
                  <c:v>83</c:v>
                </c:pt>
                <c:pt idx="406">
                  <c:v>139</c:v>
                </c:pt>
                <c:pt idx="407">
                  <c:v>131</c:v>
                </c:pt>
                <c:pt idx="408">
                  <c:v>104</c:v>
                </c:pt>
                <c:pt idx="409">
                  <c:v>130</c:v>
                </c:pt>
                <c:pt idx="410">
                  <c:v>145</c:v>
                </c:pt>
                <c:pt idx="411">
                  <c:v>104</c:v>
                </c:pt>
                <c:pt idx="412">
                  <c:v>97</c:v>
                </c:pt>
                <c:pt idx="413">
                  <c:v>178</c:v>
                </c:pt>
                <c:pt idx="414">
                  <c:v>108</c:v>
                </c:pt>
                <c:pt idx="415">
                  <c:v>123</c:v>
                </c:pt>
                <c:pt idx="416">
                  <c:v>106</c:v>
                </c:pt>
                <c:pt idx="417">
                  <c:v>112</c:v>
                </c:pt>
                <c:pt idx="418">
                  <c:v>135</c:v>
                </c:pt>
                <c:pt idx="419">
                  <c:v>109</c:v>
                </c:pt>
                <c:pt idx="420">
                  <c:v>86</c:v>
                </c:pt>
                <c:pt idx="421">
                  <c:v>95</c:v>
                </c:pt>
                <c:pt idx="422">
                  <c:v>107</c:v>
                </c:pt>
                <c:pt idx="423">
                  <c:v>130</c:v>
                </c:pt>
                <c:pt idx="424">
                  <c:v>82</c:v>
                </c:pt>
                <c:pt idx="425">
                  <c:v>88</c:v>
                </c:pt>
                <c:pt idx="426">
                  <c:v>120</c:v>
                </c:pt>
                <c:pt idx="427">
                  <c:v>162</c:v>
                </c:pt>
                <c:pt idx="428">
                  <c:v>123</c:v>
                </c:pt>
                <c:pt idx="429">
                  <c:v>101</c:v>
                </c:pt>
                <c:pt idx="430">
                  <c:v>113</c:v>
                </c:pt>
                <c:pt idx="431">
                  <c:v>110</c:v>
                </c:pt>
                <c:pt idx="432">
                  <c:v>142</c:v>
                </c:pt>
                <c:pt idx="433">
                  <c:v>102</c:v>
                </c:pt>
                <c:pt idx="434">
                  <c:v>126</c:v>
                </c:pt>
                <c:pt idx="435">
                  <c:v>83</c:v>
                </c:pt>
                <c:pt idx="436">
                  <c:v>85</c:v>
                </c:pt>
                <c:pt idx="437">
                  <c:v>97</c:v>
                </c:pt>
                <c:pt idx="438">
                  <c:v>120</c:v>
                </c:pt>
                <c:pt idx="439">
                  <c:v>116</c:v>
                </c:pt>
                <c:pt idx="440">
                  <c:v>113</c:v>
                </c:pt>
                <c:pt idx="441">
                  <c:v>87</c:v>
                </c:pt>
                <c:pt idx="442">
                  <c:v>101</c:v>
                </c:pt>
                <c:pt idx="443">
                  <c:v>110</c:v>
                </c:pt>
                <c:pt idx="444">
                  <c:v>128</c:v>
                </c:pt>
                <c:pt idx="445">
                  <c:v>138</c:v>
                </c:pt>
                <c:pt idx="446">
                  <c:v>88</c:v>
                </c:pt>
                <c:pt idx="447">
                  <c:v>91</c:v>
                </c:pt>
                <c:pt idx="448">
                  <c:v>138</c:v>
                </c:pt>
                <c:pt idx="449">
                  <c:v>99</c:v>
                </c:pt>
                <c:pt idx="450">
                  <c:v>117</c:v>
                </c:pt>
                <c:pt idx="451">
                  <c:v>117</c:v>
                </c:pt>
                <c:pt idx="452">
                  <c:v>123</c:v>
                </c:pt>
                <c:pt idx="453">
                  <c:v>118</c:v>
                </c:pt>
                <c:pt idx="454">
                  <c:v>154</c:v>
                </c:pt>
                <c:pt idx="455">
                  <c:v>118</c:v>
                </c:pt>
                <c:pt idx="456">
                  <c:v>90</c:v>
                </c:pt>
                <c:pt idx="457">
                  <c:v>113</c:v>
                </c:pt>
                <c:pt idx="458">
                  <c:v>88</c:v>
                </c:pt>
                <c:pt idx="459">
                  <c:v>93</c:v>
                </c:pt>
                <c:pt idx="460">
                  <c:v>104</c:v>
                </c:pt>
                <c:pt idx="461">
                  <c:v>135</c:v>
                </c:pt>
                <c:pt idx="462">
                  <c:v>134</c:v>
                </c:pt>
                <c:pt idx="463">
                  <c:v>98</c:v>
                </c:pt>
                <c:pt idx="464">
                  <c:v>80</c:v>
                </c:pt>
                <c:pt idx="465">
                  <c:v>83</c:v>
                </c:pt>
                <c:pt idx="466">
                  <c:v>102</c:v>
                </c:pt>
                <c:pt idx="467">
                  <c:v>130</c:v>
                </c:pt>
                <c:pt idx="468">
                  <c:v>129</c:v>
                </c:pt>
                <c:pt idx="469">
                  <c:v>117</c:v>
                </c:pt>
                <c:pt idx="470">
                  <c:v>89</c:v>
                </c:pt>
                <c:pt idx="471">
                  <c:v>74</c:v>
                </c:pt>
                <c:pt idx="472">
                  <c:v>96</c:v>
                </c:pt>
                <c:pt idx="473">
                  <c:v>114</c:v>
                </c:pt>
                <c:pt idx="474">
                  <c:v>99</c:v>
                </c:pt>
                <c:pt idx="475">
                  <c:v>129</c:v>
                </c:pt>
                <c:pt idx="476">
                  <c:v>113</c:v>
                </c:pt>
                <c:pt idx="477">
                  <c:v>90</c:v>
                </c:pt>
                <c:pt idx="478">
                  <c:v>118</c:v>
                </c:pt>
                <c:pt idx="479">
                  <c:v>106</c:v>
                </c:pt>
                <c:pt idx="480">
                  <c:v>81</c:v>
                </c:pt>
                <c:pt idx="481">
                  <c:v>117</c:v>
                </c:pt>
                <c:pt idx="482">
                  <c:v>89</c:v>
                </c:pt>
                <c:pt idx="483">
                  <c:v>145</c:v>
                </c:pt>
                <c:pt idx="484">
                  <c:v>114</c:v>
                </c:pt>
                <c:pt idx="485">
                  <c:v>87</c:v>
                </c:pt>
                <c:pt idx="486">
                  <c:v>119</c:v>
                </c:pt>
                <c:pt idx="487">
                  <c:v>91</c:v>
                </c:pt>
                <c:pt idx="488">
                  <c:v>118</c:v>
                </c:pt>
                <c:pt idx="489">
                  <c:v>116</c:v>
                </c:pt>
                <c:pt idx="490">
                  <c:v>177</c:v>
                </c:pt>
                <c:pt idx="491">
                  <c:v>97</c:v>
                </c:pt>
                <c:pt idx="492">
                  <c:v>106</c:v>
                </c:pt>
                <c:pt idx="493">
                  <c:v>106</c:v>
                </c:pt>
                <c:pt idx="494">
                  <c:v>94</c:v>
                </c:pt>
                <c:pt idx="495">
                  <c:v>104</c:v>
                </c:pt>
                <c:pt idx="496">
                  <c:v>102</c:v>
                </c:pt>
                <c:pt idx="497">
                  <c:v>105</c:v>
                </c:pt>
                <c:pt idx="498">
                  <c:v>89</c:v>
                </c:pt>
                <c:pt idx="499">
                  <c:v>135</c:v>
                </c:pt>
                <c:pt idx="500">
                  <c:v>73</c:v>
                </c:pt>
                <c:pt idx="501">
                  <c:v>94</c:v>
                </c:pt>
                <c:pt idx="502">
                  <c:v>95</c:v>
                </c:pt>
                <c:pt idx="503">
                  <c:v>124</c:v>
                </c:pt>
                <c:pt idx="504">
                  <c:v>136</c:v>
                </c:pt>
                <c:pt idx="505">
                  <c:v>91</c:v>
                </c:pt>
                <c:pt idx="506">
                  <c:v>107</c:v>
                </c:pt>
                <c:pt idx="507">
                  <c:v>108</c:v>
                </c:pt>
                <c:pt idx="508">
                  <c:v>99</c:v>
                </c:pt>
                <c:pt idx="509">
                  <c:v>92</c:v>
                </c:pt>
                <c:pt idx="510">
                  <c:v>87</c:v>
                </c:pt>
                <c:pt idx="511">
                  <c:v>110</c:v>
                </c:pt>
                <c:pt idx="512">
                  <c:v>98</c:v>
                </c:pt>
                <c:pt idx="513">
                  <c:v>154</c:v>
                </c:pt>
                <c:pt idx="514">
                  <c:v>129</c:v>
                </c:pt>
                <c:pt idx="515">
                  <c:v>86</c:v>
                </c:pt>
                <c:pt idx="516">
                  <c:v>109</c:v>
                </c:pt>
                <c:pt idx="517">
                  <c:v>104</c:v>
                </c:pt>
                <c:pt idx="518">
                  <c:v>110</c:v>
                </c:pt>
                <c:pt idx="519">
                  <c:v>136</c:v>
                </c:pt>
                <c:pt idx="520">
                  <c:v>115</c:v>
                </c:pt>
                <c:pt idx="521">
                  <c:v>99</c:v>
                </c:pt>
                <c:pt idx="522">
                  <c:v>117</c:v>
                </c:pt>
                <c:pt idx="523">
                  <c:v>125</c:v>
                </c:pt>
                <c:pt idx="524">
                  <c:v>110</c:v>
                </c:pt>
                <c:pt idx="525">
                  <c:v>125</c:v>
                </c:pt>
                <c:pt idx="526">
                  <c:v>102</c:v>
                </c:pt>
                <c:pt idx="527">
                  <c:v>128</c:v>
                </c:pt>
                <c:pt idx="528">
                  <c:v>100</c:v>
                </c:pt>
                <c:pt idx="529">
                  <c:v>124</c:v>
                </c:pt>
                <c:pt idx="530">
                  <c:v>102</c:v>
                </c:pt>
                <c:pt idx="531">
                  <c:v>90</c:v>
                </c:pt>
                <c:pt idx="532">
                  <c:v>130</c:v>
                </c:pt>
                <c:pt idx="533">
                  <c:v>118</c:v>
                </c:pt>
                <c:pt idx="534">
                  <c:v>163</c:v>
                </c:pt>
                <c:pt idx="535">
                  <c:v>142</c:v>
                </c:pt>
                <c:pt idx="536">
                  <c:v>100</c:v>
                </c:pt>
                <c:pt idx="537">
                  <c:v>116</c:v>
                </c:pt>
                <c:pt idx="538">
                  <c:v>131</c:v>
                </c:pt>
                <c:pt idx="539">
                  <c:v>91</c:v>
                </c:pt>
                <c:pt idx="540">
                  <c:v>123</c:v>
                </c:pt>
                <c:pt idx="541">
                  <c:v>134</c:v>
                </c:pt>
                <c:pt idx="542">
                  <c:v>148</c:v>
                </c:pt>
                <c:pt idx="543">
                  <c:v>110</c:v>
                </c:pt>
                <c:pt idx="544">
                  <c:v>113</c:v>
                </c:pt>
                <c:pt idx="545">
                  <c:v>94</c:v>
                </c:pt>
                <c:pt idx="546">
                  <c:v>116</c:v>
                </c:pt>
                <c:pt idx="547">
                  <c:v>99</c:v>
                </c:pt>
                <c:pt idx="548">
                  <c:v>84</c:v>
                </c:pt>
                <c:pt idx="549">
                  <c:v>93</c:v>
                </c:pt>
                <c:pt idx="550">
                  <c:v>113</c:v>
                </c:pt>
                <c:pt idx="551">
                  <c:v>106</c:v>
                </c:pt>
                <c:pt idx="552">
                  <c:v>91</c:v>
                </c:pt>
                <c:pt idx="553">
                  <c:v>128</c:v>
                </c:pt>
                <c:pt idx="554">
                  <c:v>98</c:v>
                </c:pt>
                <c:pt idx="555">
                  <c:v>134</c:v>
                </c:pt>
                <c:pt idx="556">
                  <c:v>97</c:v>
                </c:pt>
                <c:pt idx="557">
                  <c:v>112</c:v>
                </c:pt>
                <c:pt idx="558">
                  <c:v>153</c:v>
                </c:pt>
                <c:pt idx="559">
                  <c:v>110</c:v>
                </c:pt>
                <c:pt idx="560">
                  <c:v>122</c:v>
                </c:pt>
                <c:pt idx="561">
                  <c:v>87</c:v>
                </c:pt>
                <c:pt idx="562">
                  <c:v>178</c:v>
                </c:pt>
                <c:pt idx="563">
                  <c:v>125</c:v>
                </c:pt>
                <c:pt idx="564">
                  <c:v>87</c:v>
                </c:pt>
                <c:pt idx="565">
                  <c:v>152</c:v>
                </c:pt>
                <c:pt idx="566">
                  <c:v>116</c:v>
                </c:pt>
                <c:pt idx="567">
                  <c:v>109</c:v>
                </c:pt>
                <c:pt idx="568">
                  <c:v>108</c:v>
                </c:pt>
                <c:pt idx="569">
                  <c:v>85</c:v>
                </c:pt>
                <c:pt idx="570">
                  <c:v>106</c:v>
                </c:pt>
                <c:pt idx="571">
                  <c:v>93</c:v>
                </c:pt>
                <c:pt idx="572">
                  <c:v>117</c:v>
                </c:pt>
                <c:pt idx="573">
                  <c:v>116</c:v>
                </c:pt>
                <c:pt idx="574">
                  <c:v>132</c:v>
                </c:pt>
                <c:pt idx="575">
                  <c:v>92</c:v>
                </c:pt>
                <c:pt idx="576">
                  <c:v>139</c:v>
                </c:pt>
                <c:pt idx="577">
                  <c:v>153</c:v>
                </c:pt>
                <c:pt idx="578">
                  <c:v>142</c:v>
                </c:pt>
                <c:pt idx="579">
                  <c:v>101</c:v>
                </c:pt>
                <c:pt idx="580">
                  <c:v>124</c:v>
                </c:pt>
                <c:pt idx="581">
                  <c:v>117</c:v>
                </c:pt>
                <c:pt idx="582">
                  <c:v>141</c:v>
                </c:pt>
                <c:pt idx="583">
                  <c:v>110</c:v>
                </c:pt>
                <c:pt idx="584">
                  <c:v>109</c:v>
                </c:pt>
                <c:pt idx="585">
                  <c:v>88</c:v>
                </c:pt>
                <c:pt idx="586">
                  <c:v>124</c:v>
                </c:pt>
                <c:pt idx="587">
                  <c:v>119</c:v>
                </c:pt>
                <c:pt idx="588">
                  <c:v>103</c:v>
                </c:pt>
                <c:pt idx="589">
                  <c:v>116</c:v>
                </c:pt>
                <c:pt idx="590">
                  <c:v>125</c:v>
                </c:pt>
                <c:pt idx="591">
                  <c:v>125</c:v>
                </c:pt>
                <c:pt idx="592">
                  <c:v>146</c:v>
                </c:pt>
                <c:pt idx="593">
                  <c:v>118</c:v>
                </c:pt>
                <c:pt idx="594">
                  <c:v>171</c:v>
                </c:pt>
                <c:pt idx="595">
                  <c:v>136</c:v>
                </c:pt>
                <c:pt idx="596">
                  <c:v>92</c:v>
                </c:pt>
                <c:pt idx="597">
                  <c:v>116</c:v>
                </c:pt>
                <c:pt idx="598">
                  <c:v>127</c:v>
                </c:pt>
                <c:pt idx="599">
                  <c:v>136</c:v>
                </c:pt>
                <c:pt idx="600">
                  <c:v>111</c:v>
                </c:pt>
                <c:pt idx="601">
                  <c:v>116</c:v>
                </c:pt>
                <c:pt idx="602">
                  <c:v>113</c:v>
                </c:pt>
                <c:pt idx="603">
                  <c:v>97</c:v>
                </c:pt>
                <c:pt idx="604">
                  <c:v>88</c:v>
                </c:pt>
                <c:pt idx="605">
                  <c:v>136</c:v>
                </c:pt>
                <c:pt idx="606">
                  <c:v>125</c:v>
                </c:pt>
                <c:pt idx="607">
                  <c:v>116</c:v>
                </c:pt>
                <c:pt idx="608">
                  <c:v>98</c:v>
                </c:pt>
                <c:pt idx="609">
                  <c:v>91</c:v>
                </c:pt>
                <c:pt idx="610">
                  <c:v>97</c:v>
                </c:pt>
                <c:pt idx="611">
                  <c:v>95</c:v>
                </c:pt>
                <c:pt idx="612">
                  <c:v>88</c:v>
                </c:pt>
                <c:pt idx="613">
                  <c:v>133</c:v>
                </c:pt>
                <c:pt idx="614">
                  <c:v>106</c:v>
                </c:pt>
                <c:pt idx="615">
                  <c:v>116</c:v>
                </c:pt>
                <c:pt idx="616">
                  <c:v>115</c:v>
                </c:pt>
                <c:pt idx="617">
                  <c:v>99</c:v>
                </c:pt>
                <c:pt idx="618">
                  <c:v>124</c:v>
                </c:pt>
                <c:pt idx="619">
                  <c:v>124</c:v>
                </c:pt>
                <c:pt idx="620">
                  <c:v>124</c:v>
                </c:pt>
                <c:pt idx="621">
                  <c:v>87</c:v>
                </c:pt>
                <c:pt idx="622">
                  <c:v>105</c:v>
                </c:pt>
                <c:pt idx="623">
                  <c:v>125</c:v>
                </c:pt>
                <c:pt idx="624">
                  <c:v>141</c:v>
                </c:pt>
                <c:pt idx="625">
                  <c:v>121</c:v>
                </c:pt>
                <c:pt idx="626">
                  <c:v>111</c:v>
                </c:pt>
                <c:pt idx="627">
                  <c:v>157</c:v>
                </c:pt>
                <c:pt idx="628">
                  <c:v>117</c:v>
                </c:pt>
                <c:pt idx="629">
                  <c:v>128</c:v>
                </c:pt>
                <c:pt idx="630">
                  <c:v>114</c:v>
                </c:pt>
                <c:pt idx="631">
                  <c:v>105</c:v>
                </c:pt>
                <c:pt idx="632">
                  <c:v>113</c:v>
                </c:pt>
                <c:pt idx="633">
                  <c:v>121</c:v>
                </c:pt>
                <c:pt idx="634">
                  <c:v>102</c:v>
                </c:pt>
                <c:pt idx="635">
                  <c:v>169</c:v>
                </c:pt>
                <c:pt idx="636">
                  <c:v>132</c:v>
                </c:pt>
                <c:pt idx="637">
                  <c:v>127</c:v>
                </c:pt>
                <c:pt idx="638">
                  <c:v>103</c:v>
                </c:pt>
                <c:pt idx="639">
                  <c:v>136</c:v>
                </c:pt>
                <c:pt idx="640">
                  <c:v>150</c:v>
                </c:pt>
                <c:pt idx="641">
                  <c:v>136</c:v>
                </c:pt>
                <c:pt idx="642">
                  <c:v>140</c:v>
                </c:pt>
                <c:pt idx="643">
                  <c:v>113</c:v>
                </c:pt>
                <c:pt idx="644">
                  <c:v>104</c:v>
                </c:pt>
                <c:pt idx="645">
                  <c:v>158</c:v>
                </c:pt>
                <c:pt idx="646">
                  <c:v>119</c:v>
                </c:pt>
                <c:pt idx="647">
                  <c:v>106</c:v>
                </c:pt>
                <c:pt idx="648">
                  <c:v>136</c:v>
                </c:pt>
                <c:pt idx="649">
                  <c:v>95</c:v>
                </c:pt>
                <c:pt idx="650">
                  <c:v>137</c:v>
                </c:pt>
                <c:pt idx="651">
                  <c:v>130</c:v>
                </c:pt>
                <c:pt idx="652">
                  <c:v>124</c:v>
                </c:pt>
                <c:pt idx="653">
                  <c:v>108</c:v>
                </c:pt>
                <c:pt idx="654">
                  <c:v>104</c:v>
                </c:pt>
                <c:pt idx="655">
                  <c:v>129</c:v>
                </c:pt>
                <c:pt idx="656">
                  <c:v>117</c:v>
                </c:pt>
                <c:pt idx="657">
                  <c:v>99</c:v>
                </c:pt>
                <c:pt idx="658">
                  <c:v>159</c:v>
                </c:pt>
                <c:pt idx="659">
                  <c:v>118</c:v>
                </c:pt>
                <c:pt idx="660">
                  <c:v>105</c:v>
                </c:pt>
                <c:pt idx="661">
                  <c:v>103</c:v>
                </c:pt>
                <c:pt idx="662">
                  <c:v>122</c:v>
                </c:pt>
                <c:pt idx="663">
                  <c:v>114</c:v>
                </c:pt>
                <c:pt idx="664">
                  <c:v>143</c:v>
                </c:pt>
                <c:pt idx="665">
                  <c:v>96</c:v>
                </c:pt>
                <c:pt idx="666">
                  <c:v>111</c:v>
                </c:pt>
                <c:pt idx="667">
                  <c:v>121</c:v>
                </c:pt>
                <c:pt idx="668">
                  <c:v>135</c:v>
                </c:pt>
                <c:pt idx="669">
                  <c:v>101</c:v>
                </c:pt>
                <c:pt idx="670">
                  <c:v>151</c:v>
                </c:pt>
                <c:pt idx="671">
                  <c:v>131</c:v>
                </c:pt>
                <c:pt idx="672">
                  <c:v>100</c:v>
                </c:pt>
                <c:pt idx="673">
                  <c:v>105</c:v>
                </c:pt>
                <c:pt idx="674">
                  <c:v>92</c:v>
                </c:pt>
                <c:pt idx="675">
                  <c:v>130</c:v>
                </c:pt>
                <c:pt idx="676">
                  <c:v>100</c:v>
                </c:pt>
                <c:pt idx="677">
                  <c:v>102</c:v>
                </c:pt>
                <c:pt idx="678">
                  <c:v>133</c:v>
                </c:pt>
                <c:pt idx="679">
                  <c:v>121</c:v>
                </c:pt>
                <c:pt idx="680">
                  <c:v>147</c:v>
                </c:pt>
                <c:pt idx="681">
                  <c:v>94</c:v>
                </c:pt>
                <c:pt idx="682">
                  <c:v>94</c:v>
                </c:pt>
                <c:pt idx="683">
                  <c:v>127</c:v>
                </c:pt>
                <c:pt idx="684">
                  <c:v>212</c:v>
                </c:pt>
                <c:pt idx="685">
                  <c:v>141</c:v>
                </c:pt>
                <c:pt idx="686">
                  <c:v>103</c:v>
                </c:pt>
                <c:pt idx="687">
                  <c:v>98</c:v>
                </c:pt>
                <c:pt idx="688">
                  <c:v>116</c:v>
                </c:pt>
                <c:pt idx="689">
                  <c:v>114</c:v>
                </c:pt>
                <c:pt idx="690">
                  <c:v>87</c:v>
                </c:pt>
                <c:pt idx="691">
                  <c:v>125</c:v>
                </c:pt>
                <c:pt idx="692">
                  <c:v>187</c:v>
                </c:pt>
                <c:pt idx="693">
                  <c:v>93</c:v>
                </c:pt>
                <c:pt idx="694">
                  <c:v>95</c:v>
                </c:pt>
                <c:pt idx="695">
                  <c:v>117</c:v>
                </c:pt>
                <c:pt idx="696">
                  <c:v>106</c:v>
                </c:pt>
                <c:pt idx="697">
                  <c:v>115</c:v>
                </c:pt>
                <c:pt idx="698">
                  <c:v>189</c:v>
                </c:pt>
                <c:pt idx="699">
                  <c:v>100</c:v>
                </c:pt>
                <c:pt idx="700">
                  <c:v>81</c:v>
                </c:pt>
                <c:pt idx="701">
                  <c:v>149</c:v>
                </c:pt>
                <c:pt idx="702">
                  <c:v>119</c:v>
                </c:pt>
                <c:pt idx="703">
                  <c:v>130</c:v>
                </c:pt>
                <c:pt idx="704">
                  <c:v>116</c:v>
                </c:pt>
                <c:pt idx="705">
                  <c:v>103</c:v>
                </c:pt>
                <c:pt idx="706">
                  <c:v>99</c:v>
                </c:pt>
                <c:pt idx="707">
                  <c:v>92</c:v>
                </c:pt>
                <c:pt idx="708">
                  <c:v>109</c:v>
                </c:pt>
                <c:pt idx="709">
                  <c:v>87</c:v>
                </c:pt>
                <c:pt idx="710">
                  <c:v>111</c:v>
                </c:pt>
                <c:pt idx="711">
                  <c:v>101</c:v>
                </c:pt>
                <c:pt idx="712">
                  <c:v>83</c:v>
                </c:pt>
                <c:pt idx="713">
                  <c:v>113</c:v>
                </c:pt>
                <c:pt idx="714">
                  <c:v>107</c:v>
                </c:pt>
                <c:pt idx="715">
                  <c:v>94</c:v>
                </c:pt>
                <c:pt idx="716">
                  <c:v>132</c:v>
                </c:pt>
                <c:pt idx="717">
                  <c:v>140</c:v>
                </c:pt>
                <c:pt idx="718">
                  <c:v>125</c:v>
                </c:pt>
                <c:pt idx="719">
                  <c:v>111</c:v>
                </c:pt>
                <c:pt idx="720">
                  <c:v>156</c:v>
                </c:pt>
                <c:pt idx="721">
                  <c:v>170</c:v>
                </c:pt>
                <c:pt idx="722">
                  <c:v>120</c:v>
                </c:pt>
                <c:pt idx="723">
                  <c:v>100</c:v>
                </c:pt>
                <c:pt idx="724">
                  <c:v>115</c:v>
                </c:pt>
                <c:pt idx="725">
                  <c:v>130</c:v>
                </c:pt>
                <c:pt idx="726">
                  <c:v>105</c:v>
                </c:pt>
                <c:pt idx="727">
                  <c:v>111</c:v>
                </c:pt>
                <c:pt idx="728">
                  <c:v>106</c:v>
                </c:pt>
                <c:pt idx="729">
                  <c:v>89</c:v>
                </c:pt>
                <c:pt idx="730">
                  <c:v>100</c:v>
                </c:pt>
                <c:pt idx="731">
                  <c:v>91</c:v>
                </c:pt>
                <c:pt idx="732">
                  <c:v>146</c:v>
                </c:pt>
                <c:pt idx="733">
                  <c:v>98</c:v>
                </c:pt>
                <c:pt idx="734">
                  <c:v>101</c:v>
                </c:pt>
                <c:pt idx="735">
                  <c:v>94</c:v>
                </c:pt>
                <c:pt idx="736">
                  <c:v>132</c:v>
                </c:pt>
                <c:pt idx="737">
                  <c:v>115</c:v>
                </c:pt>
                <c:pt idx="738">
                  <c:v>92</c:v>
                </c:pt>
                <c:pt idx="739">
                  <c:v>124</c:v>
                </c:pt>
                <c:pt idx="740">
                  <c:v>119</c:v>
                </c:pt>
                <c:pt idx="741">
                  <c:v>124</c:v>
                </c:pt>
                <c:pt idx="742">
                  <c:v>93</c:v>
                </c:pt>
                <c:pt idx="743">
                  <c:v>98</c:v>
                </c:pt>
                <c:pt idx="744">
                  <c:v>92</c:v>
                </c:pt>
                <c:pt idx="745">
                  <c:v>105</c:v>
                </c:pt>
                <c:pt idx="746">
                  <c:v>124</c:v>
                </c:pt>
                <c:pt idx="747">
                  <c:v>99</c:v>
                </c:pt>
                <c:pt idx="748">
                  <c:v>116</c:v>
                </c:pt>
                <c:pt idx="749">
                  <c:v>124</c:v>
                </c:pt>
                <c:pt idx="750">
                  <c:v>96</c:v>
                </c:pt>
                <c:pt idx="751">
                  <c:v>104</c:v>
                </c:pt>
                <c:pt idx="752">
                  <c:v>100</c:v>
                </c:pt>
                <c:pt idx="753">
                  <c:v>115</c:v>
                </c:pt>
                <c:pt idx="754">
                  <c:v>101</c:v>
                </c:pt>
                <c:pt idx="755">
                  <c:v>113</c:v>
                </c:pt>
                <c:pt idx="756">
                  <c:v>100</c:v>
                </c:pt>
                <c:pt idx="757">
                  <c:v>134</c:v>
                </c:pt>
                <c:pt idx="758">
                  <c:v>127</c:v>
                </c:pt>
                <c:pt idx="759">
                  <c:v>125</c:v>
                </c:pt>
                <c:pt idx="760">
                  <c:v>94</c:v>
                </c:pt>
                <c:pt idx="761">
                  <c:v>107</c:v>
                </c:pt>
                <c:pt idx="762">
                  <c:v>91</c:v>
                </c:pt>
                <c:pt idx="763">
                  <c:v>116</c:v>
                </c:pt>
                <c:pt idx="764">
                  <c:v>100</c:v>
                </c:pt>
                <c:pt idx="765">
                  <c:v>111</c:v>
                </c:pt>
                <c:pt idx="766">
                  <c:v>117</c:v>
                </c:pt>
                <c:pt idx="767">
                  <c:v>110</c:v>
                </c:pt>
                <c:pt idx="768">
                  <c:v>96</c:v>
                </c:pt>
                <c:pt idx="769">
                  <c:v>101</c:v>
                </c:pt>
                <c:pt idx="770">
                  <c:v>111</c:v>
                </c:pt>
                <c:pt idx="771">
                  <c:v>117</c:v>
                </c:pt>
                <c:pt idx="772">
                  <c:v>126</c:v>
                </c:pt>
                <c:pt idx="773">
                  <c:v>152</c:v>
                </c:pt>
                <c:pt idx="774">
                  <c:v>86</c:v>
                </c:pt>
                <c:pt idx="775">
                  <c:v>101</c:v>
                </c:pt>
                <c:pt idx="776">
                  <c:v>87</c:v>
                </c:pt>
                <c:pt idx="777">
                  <c:v>85</c:v>
                </c:pt>
                <c:pt idx="778">
                  <c:v>130</c:v>
                </c:pt>
                <c:pt idx="779">
                  <c:v>173</c:v>
                </c:pt>
                <c:pt idx="780">
                  <c:v>104</c:v>
                </c:pt>
                <c:pt idx="781">
                  <c:v>121</c:v>
                </c:pt>
                <c:pt idx="782">
                  <c:v>140</c:v>
                </c:pt>
                <c:pt idx="783">
                  <c:v>131</c:v>
                </c:pt>
                <c:pt idx="784">
                  <c:v>91</c:v>
                </c:pt>
                <c:pt idx="785">
                  <c:v>118</c:v>
                </c:pt>
                <c:pt idx="786">
                  <c:v>130</c:v>
                </c:pt>
                <c:pt idx="787">
                  <c:v>90</c:v>
                </c:pt>
                <c:pt idx="788">
                  <c:v>103</c:v>
                </c:pt>
                <c:pt idx="789">
                  <c:v>122</c:v>
                </c:pt>
                <c:pt idx="790">
                  <c:v>106</c:v>
                </c:pt>
                <c:pt idx="791">
                  <c:v>103</c:v>
                </c:pt>
                <c:pt idx="792">
                  <c:v>107</c:v>
                </c:pt>
                <c:pt idx="793">
                  <c:v>156</c:v>
                </c:pt>
                <c:pt idx="794">
                  <c:v>127</c:v>
                </c:pt>
                <c:pt idx="795">
                  <c:v>119</c:v>
                </c:pt>
                <c:pt idx="796">
                  <c:v>132</c:v>
                </c:pt>
                <c:pt idx="797">
                  <c:v>108</c:v>
                </c:pt>
                <c:pt idx="798">
                  <c:v>114</c:v>
                </c:pt>
                <c:pt idx="799">
                  <c:v>133</c:v>
                </c:pt>
                <c:pt idx="800">
                  <c:v>103</c:v>
                </c:pt>
                <c:pt idx="801">
                  <c:v>95</c:v>
                </c:pt>
                <c:pt idx="802">
                  <c:v>90</c:v>
                </c:pt>
                <c:pt idx="803">
                  <c:v>87</c:v>
                </c:pt>
                <c:pt idx="804">
                  <c:v>114</c:v>
                </c:pt>
                <c:pt idx="805">
                  <c:v>119</c:v>
                </c:pt>
                <c:pt idx="806">
                  <c:v>103</c:v>
                </c:pt>
                <c:pt idx="807">
                  <c:v>125</c:v>
                </c:pt>
                <c:pt idx="808">
                  <c:v>97</c:v>
                </c:pt>
                <c:pt idx="809">
                  <c:v>125</c:v>
                </c:pt>
                <c:pt idx="810">
                  <c:v>136</c:v>
                </c:pt>
                <c:pt idx="811">
                  <c:v>116</c:v>
                </c:pt>
                <c:pt idx="812">
                  <c:v>103</c:v>
                </c:pt>
                <c:pt idx="813">
                  <c:v>97</c:v>
                </c:pt>
                <c:pt idx="814">
                  <c:v>96</c:v>
                </c:pt>
                <c:pt idx="815">
                  <c:v>131</c:v>
                </c:pt>
                <c:pt idx="816">
                  <c:v>95</c:v>
                </c:pt>
                <c:pt idx="817">
                  <c:v>86</c:v>
                </c:pt>
                <c:pt idx="818">
                  <c:v>142</c:v>
                </c:pt>
                <c:pt idx="819">
                  <c:v>92</c:v>
                </c:pt>
                <c:pt idx="820">
                  <c:v>108</c:v>
                </c:pt>
                <c:pt idx="821">
                  <c:v>84</c:v>
                </c:pt>
                <c:pt idx="822">
                  <c:v>188</c:v>
                </c:pt>
                <c:pt idx="823">
                  <c:v>95</c:v>
                </c:pt>
                <c:pt idx="824">
                  <c:v>118</c:v>
                </c:pt>
                <c:pt idx="825">
                  <c:v>92</c:v>
                </c:pt>
                <c:pt idx="826">
                  <c:v>74</c:v>
                </c:pt>
                <c:pt idx="827">
                  <c:v>134</c:v>
                </c:pt>
                <c:pt idx="828">
                  <c:v>101</c:v>
                </c:pt>
                <c:pt idx="829">
                  <c:v>100</c:v>
                </c:pt>
                <c:pt idx="830">
                  <c:v>132</c:v>
                </c:pt>
                <c:pt idx="831">
                  <c:v>105</c:v>
                </c:pt>
                <c:pt idx="832">
                  <c:v>123</c:v>
                </c:pt>
                <c:pt idx="833">
                  <c:v>117</c:v>
                </c:pt>
                <c:pt idx="834">
                  <c:v>98</c:v>
                </c:pt>
                <c:pt idx="835">
                  <c:v>128</c:v>
                </c:pt>
                <c:pt idx="836">
                  <c:v>114</c:v>
                </c:pt>
                <c:pt idx="837">
                  <c:v>111</c:v>
                </c:pt>
                <c:pt idx="838">
                  <c:v>85</c:v>
                </c:pt>
                <c:pt idx="839">
                  <c:v>137</c:v>
                </c:pt>
                <c:pt idx="840">
                  <c:v>97</c:v>
                </c:pt>
                <c:pt idx="841">
                  <c:v>104</c:v>
                </c:pt>
                <c:pt idx="842">
                  <c:v>110</c:v>
                </c:pt>
                <c:pt idx="843">
                  <c:v>133</c:v>
                </c:pt>
                <c:pt idx="844">
                  <c:v>94</c:v>
                </c:pt>
                <c:pt idx="845">
                  <c:v>104</c:v>
                </c:pt>
                <c:pt idx="846">
                  <c:v>91</c:v>
                </c:pt>
                <c:pt idx="847">
                  <c:v>145</c:v>
                </c:pt>
                <c:pt idx="848">
                  <c:v>135</c:v>
                </c:pt>
                <c:pt idx="849">
                  <c:v>122</c:v>
                </c:pt>
                <c:pt idx="850">
                  <c:v>110</c:v>
                </c:pt>
                <c:pt idx="851">
                  <c:v>95</c:v>
                </c:pt>
                <c:pt idx="852">
                  <c:v>102</c:v>
                </c:pt>
                <c:pt idx="853">
                  <c:v>94</c:v>
                </c:pt>
                <c:pt idx="854">
                  <c:v>126</c:v>
                </c:pt>
                <c:pt idx="855">
                  <c:v>118</c:v>
                </c:pt>
                <c:pt idx="856">
                  <c:v>99</c:v>
                </c:pt>
                <c:pt idx="857">
                  <c:v>88</c:v>
                </c:pt>
                <c:pt idx="858">
                  <c:v>141</c:v>
                </c:pt>
                <c:pt idx="859">
                  <c:v>107</c:v>
                </c:pt>
                <c:pt idx="860">
                  <c:v>116</c:v>
                </c:pt>
                <c:pt idx="861">
                  <c:v>143</c:v>
                </c:pt>
                <c:pt idx="862">
                  <c:v>114</c:v>
                </c:pt>
                <c:pt idx="863">
                  <c:v>93</c:v>
                </c:pt>
                <c:pt idx="864">
                  <c:v>280</c:v>
                </c:pt>
                <c:pt idx="865">
                  <c:v>100</c:v>
                </c:pt>
                <c:pt idx="866">
                  <c:v>107</c:v>
                </c:pt>
                <c:pt idx="867">
                  <c:v>119</c:v>
                </c:pt>
                <c:pt idx="868">
                  <c:v>95</c:v>
                </c:pt>
                <c:pt idx="869">
                  <c:v>119</c:v>
                </c:pt>
                <c:pt idx="870">
                  <c:v>133</c:v>
                </c:pt>
                <c:pt idx="871">
                  <c:v>152</c:v>
                </c:pt>
                <c:pt idx="872">
                  <c:v>96</c:v>
                </c:pt>
                <c:pt idx="873">
                  <c:v>117</c:v>
                </c:pt>
                <c:pt idx="874">
                  <c:v>123</c:v>
                </c:pt>
                <c:pt idx="875">
                  <c:v>92</c:v>
                </c:pt>
                <c:pt idx="876">
                  <c:v>170</c:v>
                </c:pt>
                <c:pt idx="877">
                  <c:v>123</c:v>
                </c:pt>
                <c:pt idx="878">
                  <c:v>110</c:v>
                </c:pt>
                <c:pt idx="879">
                  <c:v>116</c:v>
                </c:pt>
                <c:pt idx="880">
                  <c:v>121</c:v>
                </c:pt>
                <c:pt idx="881">
                  <c:v>128</c:v>
                </c:pt>
                <c:pt idx="882">
                  <c:v>99</c:v>
                </c:pt>
                <c:pt idx="883">
                  <c:v>94</c:v>
                </c:pt>
                <c:pt idx="884">
                  <c:v>127</c:v>
                </c:pt>
                <c:pt idx="885">
                  <c:v>89</c:v>
                </c:pt>
                <c:pt idx="886">
                  <c:v>123</c:v>
                </c:pt>
                <c:pt idx="887">
                  <c:v>135</c:v>
                </c:pt>
                <c:pt idx="888">
                  <c:v>118</c:v>
                </c:pt>
                <c:pt idx="889">
                  <c:v>189</c:v>
                </c:pt>
                <c:pt idx="890">
                  <c:v>172</c:v>
                </c:pt>
                <c:pt idx="891">
                  <c:v>124</c:v>
                </c:pt>
                <c:pt idx="892">
                  <c:v>141</c:v>
                </c:pt>
                <c:pt idx="893">
                  <c:v>157</c:v>
                </c:pt>
                <c:pt idx="894">
                  <c:v>106</c:v>
                </c:pt>
                <c:pt idx="895">
                  <c:v>108</c:v>
                </c:pt>
                <c:pt idx="896">
                  <c:v>125</c:v>
                </c:pt>
                <c:pt idx="897">
                  <c:v>107</c:v>
                </c:pt>
                <c:pt idx="898">
                  <c:v>215</c:v>
                </c:pt>
                <c:pt idx="899">
                  <c:v>118</c:v>
                </c:pt>
                <c:pt idx="900">
                  <c:v>118</c:v>
                </c:pt>
                <c:pt idx="901">
                  <c:v>178</c:v>
                </c:pt>
                <c:pt idx="902">
                  <c:v>92</c:v>
                </c:pt>
                <c:pt idx="903">
                  <c:v>104</c:v>
                </c:pt>
                <c:pt idx="904">
                  <c:v>116</c:v>
                </c:pt>
                <c:pt idx="905">
                  <c:v>90</c:v>
                </c:pt>
                <c:pt idx="906">
                  <c:v>93</c:v>
                </c:pt>
                <c:pt idx="907">
                  <c:v>130</c:v>
                </c:pt>
                <c:pt idx="908">
                  <c:v>90</c:v>
                </c:pt>
                <c:pt idx="909">
                  <c:v>106</c:v>
                </c:pt>
                <c:pt idx="910">
                  <c:v>155</c:v>
                </c:pt>
                <c:pt idx="911">
                  <c:v>139</c:v>
                </c:pt>
                <c:pt idx="912">
                  <c:v>112</c:v>
                </c:pt>
                <c:pt idx="913">
                  <c:v>139</c:v>
                </c:pt>
                <c:pt idx="914">
                  <c:v>115</c:v>
                </c:pt>
                <c:pt idx="915">
                  <c:v>143</c:v>
                </c:pt>
                <c:pt idx="916">
                  <c:v>96</c:v>
                </c:pt>
                <c:pt idx="917">
                  <c:v>112</c:v>
                </c:pt>
                <c:pt idx="918">
                  <c:v>131</c:v>
                </c:pt>
                <c:pt idx="919">
                  <c:v>116</c:v>
                </c:pt>
                <c:pt idx="920">
                  <c:v>112</c:v>
                </c:pt>
                <c:pt idx="921">
                  <c:v>123</c:v>
                </c:pt>
                <c:pt idx="922">
                  <c:v>104</c:v>
                </c:pt>
                <c:pt idx="923">
                  <c:v>107</c:v>
                </c:pt>
                <c:pt idx="924">
                  <c:v>124</c:v>
                </c:pt>
                <c:pt idx="925">
                  <c:v>96</c:v>
                </c:pt>
                <c:pt idx="926">
                  <c:v>125</c:v>
                </c:pt>
                <c:pt idx="927">
                  <c:v>129</c:v>
                </c:pt>
                <c:pt idx="928">
                  <c:v>90</c:v>
                </c:pt>
                <c:pt idx="929">
                  <c:v>109</c:v>
                </c:pt>
                <c:pt idx="930">
                  <c:v>124</c:v>
                </c:pt>
                <c:pt idx="931">
                  <c:v>121</c:v>
                </c:pt>
                <c:pt idx="932">
                  <c:v>95</c:v>
                </c:pt>
                <c:pt idx="933">
                  <c:v>128</c:v>
                </c:pt>
                <c:pt idx="934">
                  <c:v>118</c:v>
                </c:pt>
                <c:pt idx="935">
                  <c:v>80</c:v>
                </c:pt>
                <c:pt idx="936">
                  <c:v>99</c:v>
                </c:pt>
                <c:pt idx="937">
                  <c:v>133</c:v>
                </c:pt>
                <c:pt idx="938">
                  <c:v>127</c:v>
                </c:pt>
                <c:pt idx="939">
                  <c:v>106</c:v>
                </c:pt>
                <c:pt idx="940">
                  <c:v>98</c:v>
                </c:pt>
                <c:pt idx="941">
                  <c:v>132</c:v>
                </c:pt>
                <c:pt idx="942">
                  <c:v>114</c:v>
                </c:pt>
                <c:pt idx="943">
                  <c:v>78</c:v>
                </c:pt>
                <c:pt idx="944">
                  <c:v>101</c:v>
                </c:pt>
                <c:pt idx="945">
                  <c:v>113</c:v>
                </c:pt>
                <c:pt idx="946">
                  <c:v>98</c:v>
                </c:pt>
                <c:pt idx="947">
                  <c:v>124</c:v>
                </c:pt>
                <c:pt idx="948">
                  <c:v>109</c:v>
                </c:pt>
                <c:pt idx="949">
                  <c:v>128</c:v>
                </c:pt>
                <c:pt idx="950">
                  <c:v>144</c:v>
                </c:pt>
                <c:pt idx="951">
                  <c:v>95</c:v>
                </c:pt>
                <c:pt idx="952">
                  <c:v>105</c:v>
                </c:pt>
                <c:pt idx="953">
                  <c:v>121</c:v>
                </c:pt>
                <c:pt idx="954">
                  <c:v>125</c:v>
                </c:pt>
                <c:pt idx="955">
                  <c:v>129</c:v>
                </c:pt>
                <c:pt idx="956">
                  <c:v>132</c:v>
                </c:pt>
                <c:pt idx="957">
                  <c:v>118</c:v>
                </c:pt>
                <c:pt idx="958">
                  <c:v>113</c:v>
                </c:pt>
                <c:pt idx="959">
                  <c:v>140</c:v>
                </c:pt>
                <c:pt idx="960">
                  <c:v>89</c:v>
                </c:pt>
                <c:pt idx="961">
                  <c:v>104</c:v>
                </c:pt>
                <c:pt idx="962">
                  <c:v>106</c:v>
                </c:pt>
                <c:pt idx="963">
                  <c:v>141</c:v>
                </c:pt>
                <c:pt idx="964">
                  <c:v>124</c:v>
                </c:pt>
                <c:pt idx="965">
                  <c:v>98</c:v>
                </c:pt>
                <c:pt idx="966">
                  <c:v>108</c:v>
                </c:pt>
                <c:pt idx="967">
                  <c:v>114</c:v>
                </c:pt>
                <c:pt idx="968">
                  <c:v>101</c:v>
                </c:pt>
                <c:pt idx="969">
                  <c:v>93</c:v>
                </c:pt>
                <c:pt idx="970">
                  <c:v>119</c:v>
                </c:pt>
                <c:pt idx="971">
                  <c:v>119</c:v>
                </c:pt>
                <c:pt idx="972">
                  <c:v>99</c:v>
                </c:pt>
                <c:pt idx="973">
                  <c:v>137</c:v>
                </c:pt>
                <c:pt idx="974">
                  <c:v>117</c:v>
                </c:pt>
                <c:pt idx="975">
                  <c:v>87</c:v>
                </c:pt>
                <c:pt idx="976">
                  <c:v>129</c:v>
                </c:pt>
                <c:pt idx="977">
                  <c:v>115</c:v>
                </c:pt>
                <c:pt idx="978">
                  <c:v>132</c:v>
                </c:pt>
                <c:pt idx="979">
                  <c:v>131</c:v>
                </c:pt>
                <c:pt idx="980">
                  <c:v>95</c:v>
                </c:pt>
                <c:pt idx="981">
                  <c:v>125</c:v>
                </c:pt>
                <c:pt idx="982">
                  <c:v>98</c:v>
                </c:pt>
                <c:pt idx="983">
                  <c:v>110</c:v>
                </c:pt>
                <c:pt idx="984">
                  <c:v>118</c:v>
                </c:pt>
                <c:pt idx="985">
                  <c:v>101</c:v>
                </c:pt>
                <c:pt idx="986">
                  <c:v>90</c:v>
                </c:pt>
                <c:pt idx="987">
                  <c:v>119</c:v>
                </c:pt>
                <c:pt idx="988">
                  <c:v>139</c:v>
                </c:pt>
                <c:pt idx="989">
                  <c:v>130</c:v>
                </c:pt>
                <c:pt idx="990">
                  <c:v>100</c:v>
                </c:pt>
                <c:pt idx="991">
                  <c:v>114</c:v>
                </c:pt>
                <c:pt idx="992">
                  <c:v>96</c:v>
                </c:pt>
                <c:pt idx="993">
                  <c:v>110</c:v>
                </c:pt>
                <c:pt idx="994">
                  <c:v>158</c:v>
                </c:pt>
                <c:pt idx="995">
                  <c:v>102</c:v>
                </c:pt>
                <c:pt idx="996">
                  <c:v>84</c:v>
                </c:pt>
                <c:pt idx="997">
                  <c:v>115</c:v>
                </c:pt>
                <c:pt idx="998">
                  <c:v>99</c:v>
                </c:pt>
                <c:pt idx="999">
                  <c:v>135</c:v>
                </c:pt>
                <c:pt idx="1000">
                  <c:v>108</c:v>
                </c:pt>
                <c:pt idx="1001">
                  <c:v>127</c:v>
                </c:pt>
                <c:pt idx="1002">
                  <c:v>107</c:v>
                </c:pt>
                <c:pt idx="1003">
                  <c:v>95</c:v>
                </c:pt>
                <c:pt idx="1004">
                  <c:v>124</c:v>
                </c:pt>
                <c:pt idx="1005">
                  <c:v>109</c:v>
                </c:pt>
                <c:pt idx="1006">
                  <c:v>102</c:v>
                </c:pt>
                <c:pt idx="1007">
                  <c:v>88</c:v>
                </c:pt>
                <c:pt idx="1008">
                  <c:v>87</c:v>
                </c:pt>
                <c:pt idx="1009">
                  <c:v>104</c:v>
                </c:pt>
                <c:pt idx="1010">
                  <c:v>96</c:v>
                </c:pt>
                <c:pt idx="1011">
                  <c:v>85</c:v>
                </c:pt>
                <c:pt idx="1012">
                  <c:v>104</c:v>
                </c:pt>
                <c:pt idx="1013">
                  <c:v>135</c:v>
                </c:pt>
                <c:pt idx="1014">
                  <c:v>190</c:v>
                </c:pt>
                <c:pt idx="1015">
                  <c:v>127</c:v>
                </c:pt>
                <c:pt idx="1016">
                  <c:v>129</c:v>
                </c:pt>
                <c:pt idx="1017">
                  <c:v>120</c:v>
                </c:pt>
                <c:pt idx="1018">
                  <c:v>118</c:v>
                </c:pt>
                <c:pt idx="1019">
                  <c:v>112</c:v>
                </c:pt>
                <c:pt idx="1020">
                  <c:v>89</c:v>
                </c:pt>
                <c:pt idx="1021">
                  <c:v>114</c:v>
                </c:pt>
                <c:pt idx="1022">
                  <c:v>137</c:v>
                </c:pt>
                <c:pt idx="1023">
                  <c:v>112</c:v>
                </c:pt>
                <c:pt idx="1024">
                  <c:v>120</c:v>
                </c:pt>
                <c:pt idx="1025">
                  <c:v>123</c:v>
                </c:pt>
                <c:pt idx="1026">
                  <c:v>93</c:v>
                </c:pt>
                <c:pt idx="1027">
                  <c:v>123</c:v>
                </c:pt>
                <c:pt idx="1028">
                  <c:v>122</c:v>
                </c:pt>
                <c:pt idx="1029">
                  <c:v>115</c:v>
                </c:pt>
                <c:pt idx="1030">
                  <c:v>123</c:v>
                </c:pt>
                <c:pt idx="1031">
                  <c:v>96</c:v>
                </c:pt>
                <c:pt idx="1032">
                  <c:v>110</c:v>
                </c:pt>
                <c:pt idx="1033">
                  <c:v>105</c:v>
                </c:pt>
                <c:pt idx="1034">
                  <c:v>113</c:v>
                </c:pt>
                <c:pt idx="1035">
                  <c:v>132</c:v>
                </c:pt>
                <c:pt idx="1036">
                  <c:v>93</c:v>
                </c:pt>
                <c:pt idx="1037">
                  <c:v>115</c:v>
                </c:pt>
                <c:pt idx="1038">
                  <c:v>75</c:v>
                </c:pt>
                <c:pt idx="1039">
                  <c:v>108</c:v>
                </c:pt>
                <c:pt idx="1040">
                  <c:v>105</c:v>
                </c:pt>
                <c:pt idx="1041">
                  <c:v>102</c:v>
                </c:pt>
                <c:pt idx="1042">
                  <c:v>118</c:v>
                </c:pt>
                <c:pt idx="1043">
                  <c:v>111</c:v>
                </c:pt>
                <c:pt idx="1044">
                  <c:v>81</c:v>
                </c:pt>
                <c:pt idx="1045">
                  <c:v>116</c:v>
                </c:pt>
                <c:pt idx="1046">
                  <c:v>86</c:v>
                </c:pt>
                <c:pt idx="1047">
                  <c:v>127</c:v>
                </c:pt>
                <c:pt idx="1048">
                  <c:v>140</c:v>
                </c:pt>
                <c:pt idx="1049">
                  <c:v>91</c:v>
                </c:pt>
                <c:pt idx="1050">
                  <c:v>98</c:v>
                </c:pt>
                <c:pt idx="1051">
                  <c:v>84</c:v>
                </c:pt>
                <c:pt idx="1052">
                  <c:v>109</c:v>
                </c:pt>
                <c:pt idx="1053">
                  <c:v>93</c:v>
                </c:pt>
                <c:pt idx="1054">
                  <c:v>113</c:v>
                </c:pt>
                <c:pt idx="1055">
                  <c:v>141</c:v>
                </c:pt>
                <c:pt idx="1056">
                  <c:v>119</c:v>
                </c:pt>
                <c:pt idx="1057">
                  <c:v>97</c:v>
                </c:pt>
                <c:pt idx="1058">
                  <c:v>117</c:v>
                </c:pt>
                <c:pt idx="1059">
                  <c:v>101</c:v>
                </c:pt>
                <c:pt idx="1060">
                  <c:v>153</c:v>
                </c:pt>
                <c:pt idx="1061">
                  <c:v>122</c:v>
                </c:pt>
                <c:pt idx="1062">
                  <c:v>102</c:v>
                </c:pt>
                <c:pt idx="1063">
                  <c:v>83</c:v>
                </c:pt>
                <c:pt idx="1064">
                  <c:v>103</c:v>
                </c:pt>
                <c:pt idx="1065">
                  <c:v>110</c:v>
                </c:pt>
                <c:pt idx="1066">
                  <c:v>136</c:v>
                </c:pt>
                <c:pt idx="1067">
                  <c:v>91</c:v>
                </c:pt>
                <c:pt idx="1068">
                  <c:v>89</c:v>
                </c:pt>
                <c:pt idx="1069">
                  <c:v>107</c:v>
                </c:pt>
                <c:pt idx="1070">
                  <c:v>129</c:v>
                </c:pt>
                <c:pt idx="1071">
                  <c:v>95</c:v>
                </c:pt>
                <c:pt idx="1072">
                  <c:v>122</c:v>
                </c:pt>
                <c:pt idx="1073">
                  <c:v>110</c:v>
                </c:pt>
                <c:pt idx="1074">
                  <c:v>135</c:v>
                </c:pt>
                <c:pt idx="1075">
                  <c:v>111</c:v>
                </c:pt>
                <c:pt idx="1076">
                  <c:v>95</c:v>
                </c:pt>
                <c:pt idx="1077">
                  <c:v>109</c:v>
                </c:pt>
                <c:pt idx="1078">
                  <c:v>93</c:v>
                </c:pt>
                <c:pt idx="1079">
                  <c:v>94</c:v>
                </c:pt>
                <c:pt idx="1080">
                  <c:v>117</c:v>
                </c:pt>
                <c:pt idx="1081">
                  <c:v>112</c:v>
                </c:pt>
                <c:pt idx="1082">
                  <c:v>111</c:v>
                </c:pt>
                <c:pt idx="1083">
                  <c:v>96</c:v>
                </c:pt>
                <c:pt idx="1084">
                  <c:v>141</c:v>
                </c:pt>
                <c:pt idx="1085">
                  <c:v>94</c:v>
                </c:pt>
                <c:pt idx="1086">
                  <c:v>87</c:v>
                </c:pt>
                <c:pt idx="1087">
                  <c:v>88</c:v>
                </c:pt>
                <c:pt idx="1088">
                  <c:v>177</c:v>
                </c:pt>
                <c:pt idx="1089">
                  <c:v>133</c:v>
                </c:pt>
                <c:pt idx="1090">
                  <c:v>119</c:v>
                </c:pt>
                <c:pt idx="1091">
                  <c:v>102</c:v>
                </c:pt>
                <c:pt idx="1092">
                  <c:v>101</c:v>
                </c:pt>
                <c:pt idx="1093">
                  <c:v>91</c:v>
                </c:pt>
                <c:pt idx="1094">
                  <c:v>117</c:v>
                </c:pt>
                <c:pt idx="1095">
                  <c:v>86</c:v>
                </c:pt>
                <c:pt idx="1096">
                  <c:v>124</c:v>
                </c:pt>
                <c:pt idx="1097">
                  <c:v>134</c:v>
                </c:pt>
                <c:pt idx="1098">
                  <c:v>95</c:v>
                </c:pt>
                <c:pt idx="1099">
                  <c:v>100</c:v>
                </c:pt>
                <c:pt idx="1100">
                  <c:v>220</c:v>
                </c:pt>
                <c:pt idx="1101">
                  <c:v>212</c:v>
                </c:pt>
                <c:pt idx="1102">
                  <c:v>128</c:v>
                </c:pt>
                <c:pt idx="1103">
                  <c:v>106</c:v>
                </c:pt>
                <c:pt idx="1104">
                  <c:v>160</c:v>
                </c:pt>
                <c:pt idx="1105">
                  <c:v>114</c:v>
                </c:pt>
                <c:pt idx="1106">
                  <c:v>99</c:v>
                </c:pt>
                <c:pt idx="1107">
                  <c:v>74</c:v>
                </c:pt>
                <c:pt idx="1108">
                  <c:v>139</c:v>
                </c:pt>
                <c:pt idx="1109">
                  <c:v>103</c:v>
                </c:pt>
                <c:pt idx="1110">
                  <c:v>101</c:v>
                </c:pt>
                <c:pt idx="1111">
                  <c:v>91</c:v>
                </c:pt>
                <c:pt idx="1112">
                  <c:v>130</c:v>
                </c:pt>
                <c:pt idx="1113">
                  <c:v>130</c:v>
                </c:pt>
                <c:pt idx="1114">
                  <c:v>110</c:v>
                </c:pt>
                <c:pt idx="1115">
                  <c:v>147</c:v>
                </c:pt>
                <c:pt idx="1116">
                  <c:v>96</c:v>
                </c:pt>
                <c:pt idx="1117">
                  <c:v>118</c:v>
                </c:pt>
                <c:pt idx="1118">
                  <c:v>88</c:v>
                </c:pt>
                <c:pt idx="1119">
                  <c:v>325</c:v>
                </c:pt>
                <c:pt idx="1120">
                  <c:v>102</c:v>
                </c:pt>
                <c:pt idx="1121">
                  <c:v>110</c:v>
                </c:pt>
                <c:pt idx="1122">
                  <c:v>136</c:v>
                </c:pt>
                <c:pt idx="1123">
                  <c:v>103</c:v>
                </c:pt>
                <c:pt idx="1124">
                  <c:v>103</c:v>
                </c:pt>
                <c:pt idx="1125">
                  <c:v>90</c:v>
                </c:pt>
                <c:pt idx="1126">
                  <c:v>154</c:v>
                </c:pt>
                <c:pt idx="1127">
                  <c:v>99</c:v>
                </c:pt>
                <c:pt idx="1128">
                  <c:v>93</c:v>
                </c:pt>
                <c:pt idx="1129">
                  <c:v>109</c:v>
                </c:pt>
                <c:pt idx="1130">
                  <c:v>124</c:v>
                </c:pt>
                <c:pt idx="1131">
                  <c:v>84</c:v>
                </c:pt>
                <c:pt idx="1132">
                  <c:v>90</c:v>
                </c:pt>
                <c:pt idx="1133">
                  <c:v>117</c:v>
                </c:pt>
                <c:pt idx="1134">
                  <c:v>123</c:v>
                </c:pt>
                <c:pt idx="1135">
                  <c:v>251</c:v>
                </c:pt>
                <c:pt idx="1136">
                  <c:v>105</c:v>
                </c:pt>
                <c:pt idx="1137">
                  <c:v>115</c:v>
                </c:pt>
                <c:pt idx="1138">
                  <c:v>122</c:v>
                </c:pt>
                <c:pt idx="1139">
                  <c:v>119</c:v>
                </c:pt>
                <c:pt idx="1140">
                  <c:v>81</c:v>
                </c:pt>
                <c:pt idx="1141">
                  <c:v>133</c:v>
                </c:pt>
                <c:pt idx="1142">
                  <c:v>100</c:v>
                </c:pt>
                <c:pt idx="1143">
                  <c:v>120</c:v>
                </c:pt>
                <c:pt idx="1144">
                  <c:v>104</c:v>
                </c:pt>
                <c:pt idx="1145">
                  <c:v>122</c:v>
                </c:pt>
                <c:pt idx="1146">
                  <c:v>80</c:v>
                </c:pt>
                <c:pt idx="1147">
                  <c:v>91</c:v>
                </c:pt>
                <c:pt idx="1148">
                  <c:v>112</c:v>
                </c:pt>
                <c:pt idx="1149">
                  <c:v>100</c:v>
                </c:pt>
                <c:pt idx="1150">
                  <c:v>105</c:v>
                </c:pt>
                <c:pt idx="1151">
                  <c:v>110</c:v>
                </c:pt>
                <c:pt idx="1152">
                  <c:v>101</c:v>
                </c:pt>
                <c:pt idx="1153">
                  <c:v>144</c:v>
                </c:pt>
                <c:pt idx="1154">
                  <c:v>108</c:v>
                </c:pt>
                <c:pt idx="1155">
                  <c:v>107</c:v>
                </c:pt>
                <c:pt idx="1156">
                  <c:v>102</c:v>
                </c:pt>
                <c:pt idx="1157">
                  <c:v>100</c:v>
                </c:pt>
                <c:pt idx="1158">
                  <c:v>126</c:v>
                </c:pt>
                <c:pt idx="1159">
                  <c:v>138</c:v>
                </c:pt>
                <c:pt idx="1160">
                  <c:v>108</c:v>
                </c:pt>
                <c:pt idx="1161">
                  <c:v>105</c:v>
                </c:pt>
                <c:pt idx="1162">
                  <c:v>108</c:v>
                </c:pt>
                <c:pt idx="1163">
                  <c:v>89</c:v>
                </c:pt>
                <c:pt idx="1164">
                  <c:v>129</c:v>
                </c:pt>
                <c:pt idx="1165">
                  <c:v>84</c:v>
                </c:pt>
                <c:pt idx="1166">
                  <c:v>149</c:v>
                </c:pt>
                <c:pt idx="1167">
                  <c:v>94</c:v>
                </c:pt>
                <c:pt idx="1168">
                  <c:v>121</c:v>
                </c:pt>
                <c:pt idx="1169">
                  <c:v>128</c:v>
                </c:pt>
                <c:pt idx="1170">
                  <c:v>134</c:v>
                </c:pt>
                <c:pt idx="1171">
                  <c:v>120</c:v>
                </c:pt>
                <c:pt idx="1172">
                  <c:v>129</c:v>
                </c:pt>
                <c:pt idx="1173">
                  <c:v>89</c:v>
                </c:pt>
                <c:pt idx="1174">
                  <c:v>116</c:v>
                </c:pt>
                <c:pt idx="1175">
                  <c:v>118</c:v>
                </c:pt>
                <c:pt idx="1176">
                  <c:v>107</c:v>
                </c:pt>
                <c:pt idx="1177">
                  <c:v>155</c:v>
                </c:pt>
                <c:pt idx="1178">
                  <c:v>123</c:v>
                </c:pt>
                <c:pt idx="1179">
                  <c:v>128</c:v>
                </c:pt>
                <c:pt idx="1180">
                  <c:v>139</c:v>
                </c:pt>
                <c:pt idx="1181">
                  <c:v>109</c:v>
                </c:pt>
                <c:pt idx="1182">
                  <c:v>120</c:v>
                </c:pt>
                <c:pt idx="1183">
                  <c:v>121</c:v>
                </c:pt>
                <c:pt idx="1184">
                  <c:v>102</c:v>
                </c:pt>
                <c:pt idx="1185">
                  <c:v>117</c:v>
                </c:pt>
                <c:pt idx="1186">
                  <c:v>178</c:v>
                </c:pt>
                <c:pt idx="1187">
                  <c:v>147</c:v>
                </c:pt>
                <c:pt idx="1188">
                  <c:v>90</c:v>
                </c:pt>
                <c:pt idx="1189">
                  <c:v>105</c:v>
                </c:pt>
                <c:pt idx="1190">
                  <c:v>114</c:v>
                </c:pt>
                <c:pt idx="1191">
                  <c:v>206</c:v>
                </c:pt>
                <c:pt idx="1192">
                  <c:v>99</c:v>
                </c:pt>
                <c:pt idx="1193">
                  <c:v>123</c:v>
                </c:pt>
                <c:pt idx="1194">
                  <c:v>137</c:v>
                </c:pt>
                <c:pt idx="1195">
                  <c:v>102</c:v>
                </c:pt>
                <c:pt idx="1196">
                  <c:v>109</c:v>
                </c:pt>
                <c:pt idx="1197">
                  <c:v>82</c:v>
                </c:pt>
                <c:pt idx="1198">
                  <c:v>142</c:v>
                </c:pt>
                <c:pt idx="1199">
                  <c:v>106</c:v>
                </c:pt>
                <c:pt idx="1200">
                  <c:v>114</c:v>
                </c:pt>
                <c:pt idx="1201">
                  <c:v>106</c:v>
                </c:pt>
                <c:pt idx="1202">
                  <c:v>108</c:v>
                </c:pt>
                <c:pt idx="1203">
                  <c:v>98</c:v>
                </c:pt>
                <c:pt idx="1204">
                  <c:v>131</c:v>
                </c:pt>
                <c:pt idx="1205">
                  <c:v>118</c:v>
                </c:pt>
                <c:pt idx="1206">
                  <c:v>113</c:v>
                </c:pt>
                <c:pt idx="1207">
                  <c:v>130</c:v>
                </c:pt>
                <c:pt idx="1208">
                  <c:v>116</c:v>
                </c:pt>
                <c:pt idx="1209">
                  <c:v>89</c:v>
                </c:pt>
                <c:pt idx="1210">
                  <c:v>139</c:v>
                </c:pt>
                <c:pt idx="1211">
                  <c:v>130</c:v>
                </c:pt>
                <c:pt idx="1212">
                  <c:v>107</c:v>
                </c:pt>
                <c:pt idx="1213">
                  <c:v>116</c:v>
                </c:pt>
                <c:pt idx="1214">
                  <c:v>96</c:v>
                </c:pt>
                <c:pt idx="1215">
                  <c:v>99</c:v>
                </c:pt>
                <c:pt idx="1216">
                  <c:v>104</c:v>
                </c:pt>
                <c:pt idx="1217">
                  <c:v>105</c:v>
                </c:pt>
                <c:pt idx="1218">
                  <c:v>101</c:v>
                </c:pt>
                <c:pt idx="1219">
                  <c:v>134</c:v>
                </c:pt>
                <c:pt idx="1220">
                  <c:v>135</c:v>
                </c:pt>
                <c:pt idx="1221">
                  <c:v>98</c:v>
                </c:pt>
                <c:pt idx="1222">
                  <c:v>155</c:v>
                </c:pt>
                <c:pt idx="1223">
                  <c:v>106</c:v>
                </c:pt>
                <c:pt idx="1224">
                  <c:v>102</c:v>
                </c:pt>
                <c:pt idx="1225">
                  <c:v>95</c:v>
                </c:pt>
                <c:pt idx="1226">
                  <c:v>103</c:v>
                </c:pt>
                <c:pt idx="1227">
                  <c:v>95</c:v>
                </c:pt>
                <c:pt idx="1228">
                  <c:v>109</c:v>
                </c:pt>
                <c:pt idx="1229">
                  <c:v>95</c:v>
                </c:pt>
                <c:pt idx="1230">
                  <c:v>111</c:v>
                </c:pt>
                <c:pt idx="1231">
                  <c:v>123</c:v>
                </c:pt>
                <c:pt idx="1232">
                  <c:v>140</c:v>
                </c:pt>
                <c:pt idx="1233">
                  <c:v>94</c:v>
                </c:pt>
                <c:pt idx="1234">
                  <c:v>94</c:v>
                </c:pt>
                <c:pt idx="1235">
                  <c:v>92</c:v>
                </c:pt>
                <c:pt idx="1236">
                  <c:v>102</c:v>
                </c:pt>
                <c:pt idx="1237">
                  <c:v>123</c:v>
                </c:pt>
                <c:pt idx="1238">
                  <c:v>104</c:v>
                </c:pt>
                <c:pt idx="1239">
                  <c:v>102</c:v>
                </c:pt>
                <c:pt idx="1240">
                  <c:v>136</c:v>
                </c:pt>
                <c:pt idx="1241">
                  <c:v>93</c:v>
                </c:pt>
                <c:pt idx="1242">
                  <c:v>129</c:v>
                </c:pt>
                <c:pt idx="1243">
                  <c:v>107</c:v>
                </c:pt>
                <c:pt idx="1244">
                  <c:v>117</c:v>
                </c:pt>
                <c:pt idx="1245">
                  <c:v>116</c:v>
                </c:pt>
                <c:pt idx="1246">
                  <c:v>135</c:v>
                </c:pt>
                <c:pt idx="1247">
                  <c:v>107</c:v>
                </c:pt>
                <c:pt idx="1248">
                  <c:v>90</c:v>
                </c:pt>
                <c:pt idx="1249">
                  <c:v>99</c:v>
                </c:pt>
                <c:pt idx="1250">
                  <c:v>104</c:v>
                </c:pt>
                <c:pt idx="1251">
                  <c:v>115</c:v>
                </c:pt>
                <c:pt idx="1252">
                  <c:v>119</c:v>
                </c:pt>
                <c:pt idx="1253">
                  <c:v>99</c:v>
                </c:pt>
                <c:pt idx="1254">
                  <c:v>112</c:v>
                </c:pt>
                <c:pt idx="1255">
                  <c:v>128</c:v>
                </c:pt>
                <c:pt idx="1256">
                  <c:v>112</c:v>
                </c:pt>
                <c:pt idx="1257">
                  <c:v>86</c:v>
                </c:pt>
                <c:pt idx="1258">
                  <c:v>108</c:v>
                </c:pt>
                <c:pt idx="1259">
                  <c:v>128</c:v>
                </c:pt>
                <c:pt idx="1260">
                  <c:v>84</c:v>
                </c:pt>
                <c:pt idx="1261">
                  <c:v>111</c:v>
                </c:pt>
                <c:pt idx="1262">
                  <c:v>131</c:v>
                </c:pt>
                <c:pt idx="1263">
                  <c:v>123</c:v>
                </c:pt>
                <c:pt idx="1264">
                  <c:v>101</c:v>
                </c:pt>
                <c:pt idx="1265">
                  <c:v>102</c:v>
                </c:pt>
                <c:pt idx="1266">
                  <c:v>114</c:v>
                </c:pt>
                <c:pt idx="1267">
                  <c:v>107</c:v>
                </c:pt>
                <c:pt idx="1268">
                  <c:v>87</c:v>
                </c:pt>
                <c:pt idx="1269">
                  <c:v>103</c:v>
                </c:pt>
                <c:pt idx="1270">
                  <c:v>99</c:v>
                </c:pt>
                <c:pt idx="1271">
                  <c:v>122</c:v>
                </c:pt>
                <c:pt idx="1272">
                  <c:v>91</c:v>
                </c:pt>
                <c:pt idx="1273">
                  <c:v>103</c:v>
                </c:pt>
                <c:pt idx="1274">
                  <c:v>107</c:v>
                </c:pt>
                <c:pt idx="1275">
                  <c:v>106</c:v>
                </c:pt>
                <c:pt idx="1276">
                  <c:v>101</c:v>
                </c:pt>
                <c:pt idx="1277">
                  <c:v>109</c:v>
                </c:pt>
                <c:pt idx="1278">
                  <c:v>110</c:v>
                </c:pt>
                <c:pt idx="1279">
                  <c:v>89</c:v>
                </c:pt>
                <c:pt idx="1280">
                  <c:v>100</c:v>
                </c:pt>
                <c:pt idx="1281">
                  <c:v>119</c:v>
                </c:pt>
                <c:pt idx="1282">
                  <c:v>83</c:v>
                </c:pt>
                <c:pt idx="1283">
                  <c:v>108</c:v>
                </c:pt>
                <c:pt idx="1284">
                  <c:v>102</c:v>
                </c:pt>
                <c:pt idx="1285">
                  <c:v>93</c:v>
                </c:pt>
                <c:pt idx="1286">
                  <c:v>84</c:v>
                </c:pt>
                <c:pt idx="1287">
                  <c:v>107</c:v>
                </c:pt>
                <c:pt idx="1288">
                  <c:v>91</c:v>
                </c:pt>
                <c:pt idx="1289">
                  <c:v>94</c:v>
                </c:pt>
                <c:pt idx="1290">
                  <c:v>115</c:v>
                </c:pt>
                <c:pt idx="1291">
                  <c:v>93</c:v>
                </c:pt>
                <c:pt idx="1292">
                  <c:v>105</c:v>
                </c:pt>
                <c:pt idx="1293">
                  <c:v>107</c:v>
                </c:pt>
                <c:pt idx="1294">
                  <c:v>101</c:v>
                </c:pt>
                <c:pt idx="1295">
                  <c:v>111</c:v>
                </c:pt>
                <c:pt idx="1296">
                  <c:v>113</c:v>
                </c:pt>
                <c:pt idx="1297">
                  <c:v>112</c:v>
                </c:pt>
                <c:pt idx="1298">
                  <c:v>126</c:v>
                </c:pt>
                <c:pt idx="1299">
                  <c:v>90</c:v>
                </c:pt>
                <c:pt idx="1300">
                  <c:v>93</c:v>
                </c:pt>
                <c:pt idx="1301">
                  <c:v>98</c:v>
                </c:pt>
                <c:pt idx="1302">
                  <c:v>159</c:v>
                </c:pt>
                <c:pt idx="1303">
                  <c:v>107</c:v>
                </c:pt>
                <c:pt idx="1304">
                  <c:v>102</c:v>
                </c:pt>
                <c:pt idx="1305">
                  <c:v>106</c:v>
                </c:pt>
                <c:pt idx="1306">
                  <c:v>87</c:v>
                </c:pt>
                <c:pt idx="1307">
                  <c:v>119</c:v>
                </c:pt>
                <c:pt idx="1308">
                  <c:v>110</c:v>
                </c:pt>
                <c:pt idx="1309">
                  <c:v>125</c:v>
                </c:pt>
                <c:pt idx="1310">
                  <c:v>113</c:v>
                </c:pt>
                <c:pt idx="1311">
                  <c:v>150</c:v>
                </c:pt>
                <c:pt idx="1312">
                  <c:v>108</c:v>
                </c:pt>
                <c:pt idx="1313">
                  <c:v>96</c:v>
                </c:pt>
                <c:pt idx="1314">
                  <c:v>93</c:v>
                </c:pt>
                <c:pt idx="1315">
                  <c:v>100</c:v>
                </c:pt>
                <c:pt idx="1316">
                  <c:v>118</c:v>
                </c:pt>
                <c:pt idx="1317">
                  <c:v>122</c:v>
                </c:pt>
                <c:pt idx="1318">
                  <c:v>120</c:v>
                </c:pt>
                <c:pt idx="1319">
                  <c:v>88</c:v>
                </c:pt>
                <c:pt idx="1320">
                  <c:v>146</c:v>
                </c:pt>
                <c:pt idx="1321">
                  <c:v>115</c:v>
                </c:pt>
                <c:pt idx="1322">
                  <c:v>123</c:v>
                </c:pt>
                <c:pt idx="1323">
                  <c:v>94</c:v>
                </c:pt>
                <c:pt idx="1324">
                  <c:v>102</c:v>
                </c:pt>
                <c:pt idx="1325">
                  <c:v>98</c:v>
                </c:pt>
                <c:pt idx="1326">
                  <c:v>133</c:v>
                </c:pt>
                <c:pt idx="1327">
                  <c:v>118</c:v>
                </c:pt>
                <c:pt idx="1328">
                  <c:v>105</c:v>
                </c:pt>
                <c:pt idx="1329">
                  <c:v>109</c:v>
                </c:pt>
                <c:pt idx="1330">
                  <c:v>129</c:v>
                </c:pt>
                <c:pt idx="1331">
                  <c:v>109</c:v>
                </c:pt>
                <c:pt idx="1332">
                  <c:v>127</c:v>
                </c:pt>
                <c:pt idx="1333">
                  <c:v>118</c:v>
                </c:pt>
                <c:pt idx="1334">
                  <c:v>110</c:v>
                </c:pt>
                <c:pt idx="1335">
                  <c:v>90</c:v>
                </c:pt>
                <c:pt idx="1336">
                  <c:v>144</c:v>
                </c:pt>
                <c:pt idx="1337">
                  <c:v>97</c:v>
                </c:pt>
                <c:pt idx="1338">
                  <c:v>130</c:v>
                </c:pt>
                <c:pt idx="1339">
                  <c:v>112</c:v>
                </c:pt>
                <c:pt idx="1340">
                  <c:v>133</c:v>
                </c:pt>
                <c:pt idx="1341">
                  <c:v>150</c:v>
                </c:pt>
                <c:pt idx="1342">
                  <c:v>110</c:v>
                </c:pt>
                <c:pt idx="1343">
                  <c:v>96</c:v>
                </c:pt>
                <c:pt idx="1344">
                  <c:v>96</c:v>
                </c:pt>
                <c:pt idx="1345">
                  <c:v>123</c:v>
                </c:pt>
                <c:pt idx="1346">
                  <c:v>188</c:v>
                </c:pt>
                <c:pt idx="1347">
                  <c:v>107</c:v>
                </c:pt>
                <c:pt idx="1348">
                  <c:v>110</c:v>
                </c:pt>
                <c:pt idx="1349">
                  <c:v>113</c:v>
                </c:pt>
                <c:pt idx="1350">
                  <c:v>122</c:v>
                </c:pt>
                <c:pt idx="1351">
                  <c:v>116</c:v>
                </c:pt>
                <c:pt idx="1352">
                  <c:v>93</c:v>
                </c:pt>
                <c:pt idx="1353">
                  <c:v>118</c:v>
                </c:pt>
                <c:pt idx="1354">
                  <c:v>115</c:v>
                </c:pt>
                <c:pt idx="1355">
                  <c:v>93</c:v>
                </c:pt>
                <c:pt idx="1356">
                  <c:v>121</c:v>
                </c:pt>
                <c:pt idx="1357">
                  <c:v>101</c:v>
                </c:pt>
                <c:pt idx="1358">
                  <c:v>107</c:v>
                </c:pt>
                <c:pt idx="1359">
                  <c:v>124</c:v>
                </c:pt>
                <c:pt idx="1360">
                  <c:v>109</c:v>
                </c:pt>
                <c:pt idx="1361">
                  <c:v>105</c:v>
                </c:pt>
                <c:pt idx="1362">
                  <c:v>130</c:v>
                </c:pt>
                <c:pt idx="1363">
                  <c:v>127</c:v>
                </c:pt>
                <c:pt idx="1364">
                  <c:v>114</c:v>
                </c:pt>
                <c:pt idx="1365">
                  <c:v>106</c:v>
                </c:pt>
                <c:pt idx="1366">
                  <c:v>95</c:v>
                </c:pt>
                <c:pt idx="1367">
                  <c:v>81</c:v>
                </c:pt>
                <c:pt idx="1368">
                  <c:v>95</c:v>
                </c:pt>
                <c:pt idx="1369">
                  <c:v>108</c:v>
                </c:pt>
                <c:pt idx="1370">
                  <c:v>105</c:v>
                </c:pt>
                <c:pt idx="1371">
                  <c:v>95</c:v>
                </c:pt>
                <c:pt idx="1372">
                  <c:v>126</c:v>
                </c:pt>
                <c:pt idx="1373">
                  <c:v>102</c:v>
                </c:pt>
                <c:pt idx="1374">
                  <c:v>121</c:v>
                </c:pt>
                <c:pt idx="1375">
                  <c:v>129</c:v>
                </c:pt>
                <c:pt idx="1376">
                  <c:v>88</c:v>
                </c:pt>
                <c:pt idx="1377">
                  <c:v>106</c:v>
                </c:pt>
                <c:pt idx="1378">
                  <c:v>110</c:v>
                </c:pt>
                <c:pt idx="1379">
                  <c:v>109</c:v>
                </c:pt>
                <c:pt idx="1380">
                  <c:v>143</c:v>
                </c:pt>
                <c:pt idx="1381">
                  <c:v>120</c:v>
                </c:pt>
                <c:pt idx="1382">
                  <c:v>128</c:v>
                </c:pt>
                <c:pt idx="1383">
                  <c:v>123</c:v>
                </c:pt>
                <c:pt idx="1384">
                  <c:v>129</c:v>
                </c:pt>
                <c:pt idx="1385">
                  <c:v>105</c:v>
                </c:pt>
                <c:pt idx="1386">
                  <c:v>162</c:v>
                </c:pt>
                <c:pt idx="1387">
                  <c:v>138</c:v>
                </c:pt>
                <c:pt idx="1388">
                  <c:v>100</c:v>
                </c:pt>
                <c:pt idx="1389">
                  <c:v>90</c:v>
                </c:pt>
                <c:pt idx="1390">
                  <c:v>108</c:v>
                </c:pt>
                <c:pt idx="1391">
                  <c:v>101</c:v>
                </c:pt>
                <c:pt idx="1392">
                  <c:v>109</c:v>
                </c:pt>
                <c:pt idx="1393">
                  <c:v>132</c:v>
                </c:pt>
                <c:pt idx="1394">
                  <c:v>123</c:v>
                </c:pt>
                <c:pt idx="1395">
                  <c:v>87</c:v>
                </c:pt>
                <c:pt idx="1396">
                  <c:v>109</c:v>
                </c:pt>
                <c:pt idx="1397">
                  <c:v>109</c:v>
                </c:pt>
                <c:pt idx="1398">
                  <c:v>92</c:v>
                </c:pt>
                <c:pt idx="1399">
                  <c:v>125</c:v>
                </c:pt>
                <c:pt idx="1400">
                  <c:v>202</c:v>
                </c:pt>
                <c:pt idx="1401">
                  <c:v>134</c:v>
                </c:pt>
                <c:pt idx="1402">
                  <c:v>88</c:v>
                </c:pt>
                <c:pt idx="1403">
                  <c:v>92</c:v>
                </c:pt>
                <c:pt idx="1404">
                  <c:v>91</c:v>
                </c:pt>
                <c:pt idx="1405">
                  <c:v>75</c:v>
                </c:pt>
                <c:pt idx="1406">
                  <c:v>98</c:v>
                </c:pt>
                <c:pt idx="1407">
                  <c:v>147</c:v>
                </c:pt>
                <c:pt idx="1408">
                  <c:v>100</c:v>
                </c:pt>
                <c:pt idx="1409">
                  <c:v>120</c:v>
                </c:pt>
                <c:pt idx="1410">
                  <c:v>104</c:v>
                </c:pt>
                <c:pt idx="1411">
                  <c:v>103</c:v>
                </c:pt>
                <c:pt idx="1412">
                  <c:v>109</c:v>
                </c:pt>
                <c:pt idx="1413">
                  <c:v>104</c:v>
                </c:pt>
                <c:pt idx="1414">
                  <c:v>112</c:v>
                </c:pt>
                <c:pt idx="1415">
                  <c:v>95</c:v>
                </c:pt>
                <c:pt idx="1416">
                  <c:v>102</c:v>
                </c:pt>
                <c:pt idx="1417">
                  <c:v>102</c:v>
                </c:pt>
                <c:pt idx="1418">
                  <c:v>150</c:v>
                </c:pt>
                <c:pt idx="1419">
                  <c:v>122</c:v>
                </c:pt>
                <c:pt idx="1420">
                  <c:v>101</c:v>
                </c:pt>
                <c:pt idx="1421">
                  <c:v>108</c:v>
                </c:pt>
                <c:pt idx="1422">
                  <c:v>98</c:v>
                </c:pt>
                <c:pt idx="1423">
                  <c:v>137</c:v>
                </c:pt>
                <c:pt idx="1424">
                  <c:v>112</c:v>
                </c:pt>
                <c:pt idx="1425">
                  <c:v>101</c:v>
                </c:pt>
                <c:pt idx="1426">
                  <c:v>103</c:v>
                </c:pt>
                <c:pt idx="1427">
                  <c:v>101</c:v>
                </c:pt>
                <c:pt idx="1428">
                  <c:v>112</c:v>
                </c:pt>
                <c:pt idx="1429">
                  <c:v>111</c:v>
                </c:pt>
                <c:pt idx="1430">
                  <c:v>102</c:v>
                </c:pt>
                <c:pt idx="1431">
                  <c:v>101</c:v>
                </c:pt>
                <c:pt idx="1432">
                  <c:v>155</c:v>
                </c:pt>
                <c:pt idx="1433">
                  <c:v>93</c:v>
                </c:pt>
                <c:pt idx="1434">
                  <c:v>109</c:v>
                </c:pt>
                <c:pt idx="1435">
                  <c:v>140</c:v>
                </c:pt>
                <c:pt idx="1436">
                  <c:v>108</c:v>
                </c:pt>
                <c:pt idx="1437">
                  <c:v>96</c:v>
                </c:pt>
                <c:pt idx="1438">
                  <c:v>123</c:v>
                </c:pt>
                <c:pt idx="1439">
                  <c:v>106</c:v>
                </c:pt>
                <c:pt idx="1440">
                  <c:v>76</c:v>
                </c:pt>
                <c:pt idx="1441">
                  <c:v>107</c:v>
                </c:pt>
                <c:pt idx="1442">
                  <c:v>82</c:v>
                </c:pt>
                <c:pt idx="1443">
                  <c:v>109</c:v>
                </c:pt>
                <c:pt idx="1444">
                  <c:v>99</c:v>
                </c:pt>
                <c:pt idx="1445">
                  <c:v>91</c:v>
                </c:pt>
                <c:pt idx="1446">
                  <c:v>87</c:v>
                </c:pt>
                <c:pt idx="1447">
                  <c:v>125</c:v>
                </c:pt>
                <c:pt idx="1448">
                  <c:v>118</c:v>
                </c:pt>
                <c:pt idx="1449">
                  <c:v>98</c:v>
                </c:pt>
                <c:pt idx="1450">
                  <c:v>92</c:v>
                </c:pt>
                <c:pt idx="1451">
                  <c:v>93</c:v>
                </c:pt>
                <c:pt idx="1452">
                  <c:v>116</c:v>
                </c:pt>
                <c:pt idx="1453">
                  <c:v>92</c:v>
                </c:pt>
                <c:pt idx="1454">
                  <c:v>115</c:v>
                </c:pt>
                <c:pt idx="1455">
                  <c:v>120</c:v>
                </c:pt>
                <c:pt idx="1456">
                  <c:v>111</c:v>
                </c:pt>
                <c:pt idx="1457">
                  <c:v>94</c:v>
                </c:pt>
                <c:pt idx="1458">
                  <c:v>100</c:v>
                </c:pt>
                <c:pt idx="1459">
                  <c:v>101</c:v>
                </c:pt>
                <c:pt idx="1460">
                  <c:v>139</c:v>
                </c:pt>
                <c:pt idx="1461">
                  <c:v>91</c:v>
                </c:pt>
                <c:pt idx="1462">
                  <c:v>109</c:v>
                </c:pt>
                <c:pt idx="1463">
                  <c:v>102</c:v>
                </c:pt>
                <c:pt idx="1464">
                  <c:v>103</c:v>
                </c:pt>
                <c:pt idx="1465">
                  <c:v>83</c:v>
                </c:pt>
                <c:pt idx="1466">
                  <c:v>123</c:v>
                </c:pt>
                <c:pt idx="1467">
                  <c:v>101</c:v>
                </c:pt>
                <c:pt idx="1468">
                  <c:v>117</c:v>
                </c:pt>
                <c:pt idx="1469">
                  <c:v>114</c:v>
                </c:pt>
                <c:pt idx="1470">
                  <c:v>330</c:v>
                </c:pt>
                <c:pt idx="1471">
                  <c:v>121</c:v>
                </c:pt>
                <c:pt idx="1472">
                  <c:v>114</c:v>
                </c:pt>
                <c:pt idx="1473">
                  <c:v>156</c:v>
                </c:pt>
                <c:pt idx="1474">
                  <c:v>135</c:v>
                </c:pt>
                <c:pt idx="1475">
                  <c:v>148</c:v>
                </c:pt>
                <c:pt idx="1476">
                  <c:v>148</c:v>
                </c:pt>
                <c:pt idx="1477">
                  <c:v>109</c:v>
                </c:pt>
                <c:pt idx="1478">
                  <c:v>93</c:v>
                </c:pt>
                <c:pt idx="1479">
                  <c:v>113</c:v>
                </c:pt>
                <c:pt idx="1480">
                  <c:v>91</c:v>
                </c:pt>
                <c:pt idx="1481">
                  <c:v>139</c:v>
                </c:pt>
                <c:pt idx="1482">
                  <c:v>96</c:v>
                </c:pt>
                <c:pt idx="1483">
                  <c:v>102</c:v>
                </c:pt>
                <c:pt idx="1484">
                  <c:v>96</c:v>
                </c:pt>
                <c:pt idx="1485">
                  <c:v>101</c:v>
                </c:pt>
                <c:pt idx="1486">
                  <c:v>128</c:v>
                </c:pt>
                <c:pt idx="1487">
                  <c:v>109</c:v>
                </c:pt>
                <c:pt idx="1488">
                  <c:v>114</c:v>
                </c:pt>
                <c:pt idx="1489">
                  <c:v>105</c:v>
                </c:pt>
                <c:pt idx="1490">
                  <c:v>141</c:v>
                </c:pt>
                <c:pt idx="1491">
                  <c:v>195</c:v>
                </c:pt>
                <c:pt idx="1492">
                  <c:v>138</c:v>
                </c:pt>
                <c:pt idx="1493">
                  <c:v>101</c:v>
                </c:pt>
                <c:pt idx="1494">
                  <c:v>99</c:v>
                </c:pt>
                <c:pt idx="1495">
                  <c:v>85</c:v>
                </c:pt>
                <c:pt idx="1496">
                  <c:v>89</c:v>
                </c:pt>
                <c:pt idx="1497">
                  <c:v>99</c:v>
                </c:pt>
                <c:pt idx="1498">
                  <c:v>105</c:v>
                </c:pt>
                <c:pt idx="1499">
                  <c:v>97</c:v>
                </c:pt>
                <c:pt idx="1500">
                  <c:v>140</c:v>
                </c:pt>
                <c:pt idx="1501">
                  <c:v>118</c:v>
                </c:pt>
                <c:pt idx="1502">
                  <c:v>94</c:v>
                </c:pt>
                <c:pt idx="1503">
                  <c:v>124</c:v>
                </c:pt>
                <c:pt idx="1504">
                  <c:v>134</c:v>
                </c:pt>
                <c:pt idx="1505">
                  <c:v>113</c:v>
                </c:pt>
                <c:pt idx="1506">
                  <c:v>124</c:v>
                </c:pt>
                <c:pt idx="1507">
                  <c:v>98</c:v>
                </c:pt>
                <c:pt idx="1508">
                  <c:v>97</c:v>
                </c:pt>
                <c:pt idx="1509">
                  <c:v>123</c:v>
                </c:pt>
                <c:pt idx="1510">
                  <c:v>99</c:v>
                </c:pt>
                <c:pt idx="1511">
                  <c:v>101</c:v>
                </c:pt>
                <c:pt idx="1512">
                  <c:v>92</c:v>
                </c:pt>
                <c:pt idx="1513">
                  <c:v>131</c:v>
                </c:pt>
                <c:pt idx="1514">
                  <c:v>107</c:v>
                </c:pt>
                <c:pt idx="1515">
                  <c:v>103</c:v>
                </c:pt>
                <c:pt idx="1516">
                  <c:v>129</c:v>
                </c:pt>
                <c:pt idx="1517">
                  <c:v>107</c:v>
                </c:pt>
                <c:pt idx="1518">
                  <c:v>89</c:v>
                </c:pt>
                <c:pt idx="1519">
                  <c:v>113</c:v>
                </c:pt>
                <c:pt idx="1520">
                  <c:v>93</c:v>
                </c:pt>
                <c:pt idx="1521">
                  <c:v>120</c:v>
                </c:pt>
                <c:pt idx="1522">
                  <c:v>98</c:v>
                </c:pt>
                <c:pt idx="1523">
                  <c:v>105</c:v>
                </c:pt>
                <c:pt idx="1524">
                  <c:v>142</c:v>
                </c:pt>
                <c:pt idx="1525">
                  <c:v>98</c:v>
                </c:pt>
                <c:pt idx="1526">
                  <c:v>96</c:v>
                </c:pt>
                <c:pt idx="1527">
                  <c:v>87</c:v>
                </c:pt>
                <c:pt idx="1528">
                  <c:v>107</c:v>
                </c:pt>
                <c:pt idx="1529">
                  <c:v>90</c:v>
                </c:pt>
                <c:pt idx="1530">
                  <c:v>121</c:v>
                </c:pt>
                <c:pt idx="1531">
                  <c:v>119</c:v>
                </c:pt>
                <c:pt idx="1532">
                  <c:v>107</c:v>
                </c:pt>
                <c:pt idx="1533">
                  <c:v>110</c:v>
                </c:pt>
                <c:pt idx="1534">
                  <c:v>100</c:v>
                </c:pt>
                <c:pt idx="1535">
                  <c:v>75</c:v>
                </c:pt>
                <c:pt idx="1536">
                  <c:v>132</c:v>
                </c:pt>
                <c:pt idx="1537">
                  <c:v>105</c:v>
                </c:pt>
                <c:pt idx="1538">
                  <c:v>93</c:v>
                </c:pt>
                <c:pt idx="1539">
                  <c:v>289</c:v>
                </c:pt>
                <c:pt idx="1540">
                  <c:v>102</c:v>
                </c:pt>
                <c:pt idx="1541">
                  <c:v>143</c:v>
                </c:pt>
                <c:pt idx="1542">
                  <c:v>113</c:v>
                </c:pt>
                <c:pt idx="1543">
                  <c:v>161</c:v>
                </c:pt>
                <c:pt idx="1544">
                  <c:v>138</c:v>
                </c:pt>
                <c:pt idx="1545">
                  <c:v>126</c:v>
                </c:pt>
                <c:pt idx="1546">
                  <c:v>99</c:v>
                </c:pt>
                <c:pt idx="1547">
                  <c:v>101</c:v>
                </c:pt>
                <c:pt idx="1548">
                  <c:v>103</c:v>
                </c:pt>
                <c:pt idx="1549">
                  <c:v>118</c:v>
                </c:pt>
                <c:pt idx="1550">
                  <c:v>116</c:v>
                </c:pt>
                <c:pt idx="1551">
                  <c:v>99</c:v>
                </c:pt>
                <c:pt idx="1552">
                  <c:v>105</c:v>
                </c:pt>
                <c:pt idx="1553">
                  <c:v>113</c:v>
                </c:pt>
                <c:pt idx="1554">
                  <c:v>93</c:v>
                </c:pt>
                <c:pt idx="1555">
                  <c:v>108</c:v>
                </c:pt>
                <c:pt idx="1556">
                  <c:v>74</c:v>
                </c:pt>
                <c:pt idx="1557">
                  <c:v>116</c:v>
                </c:pt>
                <c:pt idx="1558">
                  <c:v>104</c:v>
                </c:pt>
                <c:pt idx="1559">
                  <c:v>106</c:v>
                </c:pt>
                <c:pt idx="1560">
                  <c:v>120</c:v>
                </c:pt>
                <c:pt idx="1561">
                  <c:v>135</c:v>
                </c:pt>
                <c:pt idx="1562">
                  <c:v>132</c:v>
                </c:pt>
                <c:pt idx="1563">
                  <c:v>92</c:v>
                </c:pt>
                <c:pt idx="1564">
                  <c:v>99</c:v>
                </c:pt>
                <c:pt idx="1565">
                  <c:v>90</c:v>
                </c:pt>
                <c:pt idx="1566">
                  <c:v>111</c:v>
                </c:pt>
                <c:pt idx="1567">
                  <c:v>103</c:v>
                </c:pt>
                <c:pt idx="1568">
                  <c:v>127</c:v>
                </c:pt>
                <c:pt idx="1569">
                  <c:v>112</c:v>
                </c:pt>
                <c:pt idx="1570">
                  <c:v>87</c:v>
                </c:pt>
                <c:pt idx="1571">
                  <c:v>138</c:v>
                </c:pt>
                <c:pt idx="1572">
                  <c:v>132</c:v>
                </c:pt>
                <c:pt idx="1573">
                  <c:v>103</c:v>
                </c:pt>
                <c:pt idx="1574">
                  <c:v>123</c:v>
                </c:pt>
                <c:pt idx="1575">
                  <c:v>111</c:v>
                </c:pt>
                <c:pt idx="1576">
                  <c:v>102</c:v>
                </c:pt>
                <c:pt idx="1577">
                  <c:v>78</c:v>
                </c:pt>
                <c:pt idx="1578">
                  <c:v>132</c:v>
                </c:pt>
                <c:pt idx="1579">
                  <c:v>133</c:v>
                </c:pt>
                <c:pt idx="1580">
                  <c:v>108</c:v>
                </c:pt>
                <c:pt idx="1581">
                  <c:v>125</c:v>
                </c:pt>
                <c:pt idx="1582">
                  <c:v>98</c:v>
                </c:pt>
                <c:pt idx="1583">
                  <c:v>119</c:v>
                </c:pt>
                <c:pt idx="1584">
                  <c:v>87</c:v>
                </c:pt>
                <c:pt idx="1585">
                  <c:v>91</c:v>
                </c:pt>
                <c:pt idx="1586">
                  <c:v>100</c:v>
                </c:pt>
                <c:pt idx="1587">
                  <c:v>118</c:v>
                </c:pt>
                <c:pt idx="1588">
                  <c:v>109</c:v>
                </c:pt>
                <c:pt idx="1589">
                  <c:v>99</c:v>
                </c:pt>
                <c:pt idx="1590">
                  <c:v>114</c:v>
                </c:pt>
                <c:pt idx="1591">
                  <c:v>89</c:v>
                </c:pt>
                <c:pt idx="1592">
                  <c:v>95</c:v>
                </c:pt>
                <c:pt idx="1593">
                  <c:v>98</c:v>
                </c:pt>
                <c:pt idx="1594">
                  <c:v>94</c:v>
                </c:pt>
                <c:pt idx="1595">
                  <c:v>85</c:v>
                </c:pt>
                <c:pt idx="1596">
                  <c:v>124</c:v>
                </c:pt>
                <c:pt idx="1597">
                  <c:v>131</c:v>
                </c:pt>
                <c:pt idx="1598">
                  <c:v>107</c:v>
                </c:pt>
                <c:pt idx="1599">
                  <c:v>99</c:v>
                </c:pt>
                <c:pt idx="1600">
                  <c:v>83</c:v>
                </c:pt>
                <c:pt idx="1601">
                  <c:v>131</c:v>
                </c:pt>
                <c:pt idx="1602">
                  <c:v>85</c:v>
                </c:pt>
                <c:pt idx="1603">
                  <c:v>126</c:v>
                </c:pt>
                <c:pt idx="1604">
                  <c:v>102</c:v>
                </c:pt>
                <c:pt idx="1605">
                  <c:v>123</c:v>
                </c:pt>
                <c:pt idx="1606">
                  <c:v>105</c:v>
                </c:pt>
                <c:pt idx="1607">
                  <c:v>125</c:v>
                </c:pt>
                <c:pt idx="1608">
                  <c:v>92</c:v>
                </c:pt>
                <c:pt idx="1609">
                  <c:v>77</c:v>
                </c:pt>
                <c:pt idx="1610">
                  <c:v>118</c:v>
                </c:pt>
                <c:pt idx="1611">
                  <c:v>121</c:v>
                </c:pt>
                <c:pt idx="1612">
                  <c:v>124</c:v>
                </c:pt>
                <c:pt idx="1613">
                  <c:v>99</c:v>
                </c:pt>
                <c:pt idx="1614">
                  <c:v>112</c:v>
                </c:pt>
                <c:pt idx="1615">
                  <c:v>111</c:v>
                </c:pt>
                <c:pt idx="1616">
                  <c:v>107</c:v>
                </c:pt>
                <c:pt idx="1617">
                  <c:v>104</c:v>
                </c:pt>
                <c:pt idx="1618">
                  <c:v>113</c:v>
                </c:pt>
                <c:pt idx="1619">
                  <c:v>113</c:v>
                </c:pt>
                <c:pt idx="1620">
                  <c:v>95</c:v>
                </c:pt>
                <c:pt idx="1621">
                  <c:v>86</c:v>
                </c:pt>
                <c:pt idx="1622">
                  <c:v>126</c:v>
                </c:pt>
                <c:pt idx="1623">
                  <c:v>101</c:v>
                </c:pt>
                <c:pt idx="1624">
                  <c:v>102</c:v>
                </c:pt>
                <c:pt idx="1625">
                  <c:v>111</c:v>
                </c:pt>
                <c:pt idx="1626">
                  <c:v>95</c:v>
                </c:pt>
                <c:pt idx="1627">
                  <c:v>98</c:v>
                </c:pt>
                <c:pt idx="1628">
                  <c:v>100</c:v>
                </c:pt>
                <c:pt idx="1629">
                  <c:v>118</c:v>
                </c:pt>
                <c:pt idx="1630">
                  <c:v>125</c:v>
                </c:pt>
                <c:pt idx="1631">
                  <c:v>94</c:v>
                </c:pt>
                <c:pt idx="1632">
                  <c:v>79</c:v>
                </c:pt>
                <c:pt idx="1633">
                  <c:v>106</c:v>
                </c:pt>
                <c:pt idx="1634">
                  <c:v>111</c:v>
                </c:pt>
                <c:pt idx="1635">
                  <c:v>63</c:v>
                </c:pt>
                <c:pt idx="1636">
                  <c:v>85</c:v>
                </c:pt>
                <c:pt idx="1637">
                  <c:v>108</c:v>
                </c:pt>
                <c:pt idx="1638">
                  <c:v>139</c:v>
                </c:pt>
                <c:pt idx="1639">
                  <c:v>127</c:v>
                </c:pt>
                <c:pt idx="1640">
                  <c:v>106</c:v>
                </c:pt>
                <c:pt idx="1641">
                  <c:v>95</c:v>
                </c:pt>
                <c:pt idx="1642">
                  <c:v>118</c:v>
                </c:pt>
                <c:pt idx="1643">
                  <c:v>108</c:v>
                </c:pt>
                <c:pt idx="1644">
                  <c:v>105</c:v>
                </c:pt>
                <c:pt idx="1645">
                  <c:v>131</c:v>
                </c:pt>
                <c:pt idx="1646">
                  <c:v>104</c:v>
                </c:pt>
                <c:pt idx="1647">
                  <c:v>133</c:v>
                </c:pt>
                <c:pt idx="1648">
                  <c:v>94</c:v>
                </c:pt>
                <c:pt idx="1649">
                  <c:v>109</c:v>
                </c:pt>
                <c:pt idx="1650">
                  <c:v>96</c:v>
                </c:pt>
                <c:pt idx="1651">
                  <c:v>105</c:v>
                </c:pt>
                <c:pt idx="1652">
                  <c:v>99</c:v>
                </c:pt>
                <c:pt idx="1653">
                  <c:v>112</c:v>
                </c:pt>
                <c:pt idx="1654">
                  <c:v>108</c:v>
                </c:pt>
                <c:pt idx="1655">
                  <c:v>126</c:v>
                </c:pt>
                <c:pt idx="1656">
                  <c:v>98</c:v>
                </c:pt>
                <c:pt idx="1657">
                  <c:v>104</c:v>
                </c:pt>
                <c:pt idx="1658">
                  <c:v>110</c:v>
                </c:pt>
                <c:pt idx="1659">
                  <c:v>130</c:v>
                </c:pt>
                <c:pt idx="1660">
                  <c:v>93</c:v>
                </c:pt>
                <c:pt idx="1661">
                  <c:v>96</c:v>
                </c:pt>
                <c:pt idx="1662">
                  <c:v>114</c:v>
                </c:pt>
                <c:pt idx="1663">
                  <c:v>106</c:v>
                </c:pt>
                <c:pt idx="1664">
                  <c:v>150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107</c:v>
                </c:pt>
                <c:pt idx="1669">
                  <c:v>102</c:v>
                </c:pt>
                <c:pt idx="1670">
                  <c:v>101</c:v>
                </c:pt>
                <c:pt idx="1671">
                  <c:v>86</c:v>
                </c:pt>
                <c:pt idx="1672">
                  <c:v>108</c:v>
                </c:pt>
                <c:pt idx="1673">
                  <c:v>123</c:v>
                </c:pt>
                <c:pt idx="1674">
                  <c:v>134</c:v>
                </c:pt>
                <c:pt idx="1675">
                  <c:v>88</c:v>
                </c:pt>
                <c:pt idx="1676">
                  <c:v>109</c:v>
                </c:pt>
                <c:pt idx="1677">
                  <c:v>122</c:v>
                </c:pt>
                <c:pt idx="1678">
                  <c:v>251</c:v>
                </c:pt>
                <c:pt idx="1679">
                  <c:v>118</c:v>
                </c:pt>
                <c:pt idx="1680">
                  <c:v>131</c:v>
                </c:pt>
                <c:pt idx="1681">
                  <c:v>109</c:v>
                </c:pt>
                <c:pt idx="1682">
                  <c:v>80</c:v>
                </c:pt>
                <c:pt idx="1683">
                  <c:v>88</c:v>
                </c:pt>
                <c:pt idx="1684">
                  <c:v>103</c:v>
                </c:pt>
                <c:pt idx="1685">
                  <c:v>87</c:v>
                </c:pt>
                <c:pt idx="1686">
                  <c:v>160</c:v>
                </c:pt>
                <c:pt idx="1687">
                  <c:v>121</c:v>
                </c:pt>
                <c:pt idx="1688">
                  <c:v>91</c:v>
                </c:pt>
                <c:pt idx="1689">
                  <c:v>92</c:v>
                </c:pt>
                <c:pt idx="1690">
                  <c:v>129</c:v>
                </c:pt>
                <c:pt idx="1691">
                  <c:v>93</c:v>
                </c:pt>
                <c:pt idx="1692">
                  <c:v>118</c:v>
                </c:pt>
                <c:pt idx="1693">
                  <c:v>110</c:v>
                </c:pt>
                <c:pt idx="1694">
                  <c:v>103</c:v>
                </c:pt>
                <c:pt idx="1695">
                  <c:v>85</c:v>
                </c:pt>
                <c:pt idx="1696">
                  <c:v>110</c:v>
                </c:pt>
                <c:pt idx="1697">
                  <c:v>89</c:v>
                </c:pt>
                <c:pt idx="1698">
                  <c:v>115</c:v>
                </c:pt>
                <c:pt idx="1699">
                  <c:v>153</c:v>
                </c:pt>
                <c:pt idx="1700">
                  <c:v>128</c:v>
                </c:pt>
                <c:pt idx="1701">
                  <c:v>89</c:v>
                </c:pt>
                <c:pt idx="1702">
                  <c:v>122</c:v>
                </c:pt>
                <c:pt idx="1703">
                  <c:v>113</c:v>
                </c:pt>
                <c:pt idx="1704">
                  <c:v>99</c:v>
                </c:pt>
                <c:pt idx="1705">
                  <c:v>99</c:v>
                </c:pt>
                <c:pt idx="1706">
                  <c:v>147</c:v>
                </c:pt>
                <c:pt idx="1707">
                  <c:v>112</c:v>
                </c:pt>
                <c:pt idx="1708">
                  <c:v>88</c:v>
                </c:pt>
                <c:pt idx="1709">
                  <c:v>94</c:v>
                </c:pt>
                <c:pt idx="1710">
                  <c:v>90</c:v>
                </c:pt>
                <c:pt idx="1711">
                  <c:v>167</c:v>
                </c:pt>
                <c:pt idx="1712">
                  <c:v>118</c:v>
                </c:pt>
                <c:pt idx="1713">
                  <c:v>83</c:v>
                </c:pt>
                <c:pt idx="1714">
                  <c:v>104</c:v>
                </c:pt>
                <c:pt idx="1715">
                  <c:v>110</c:v>
                </c:pt>
                <c:pt idx="1716">
                  <c:v>102</c:v>
                </c:pt>
                <c:pt idx="1717">
                  <c:v>131</c:v>
                </c:pt>
                <c:pt idx="1718">
                  <c:v>101</c:v>
                </c:pt>
                <c:pt idx="1719">
                  <c:v>130</c:v>
                </c:pt>
                <c:pt idx="1720">
                  <c:v>120</c:v>
                </c:pt>
                <c:pt idx="1721">
                  <c:v>135</c:v>
                </c:pt>
                <c:pt idx="1722">
                  <c:v>110</c:v>
                </c:pt>
                <c:pt idx="1723">
                  <c:v>103</c:v>
                </c:pt>
                <c:pt idx="1724">
                  <c:v>115</c:v>
                </c:pt>
                <c:pt idx="1725">
                  <c:v>110</c:v>
                </c:pt>
                <c:pt idx="1726">
                  <c:v>91</c:v>
                </c:pt>
                <c:pt idx="1727">
                  <c:v>105</c:v>
                </c:pt>
                <c:pt idx="1728">
                  <c:v>127</c:v>
                </c:pt>
                <c:pt idx="1729">
                  <c:v>82</c:v>
                </c:pt>
                <c:pt idx="1730">
                  <c:v>99</c:v>
                </c:pt>
                <c:pt idx="1731">
                  <c:v>90</c:v>
                </c:pt>
                <c:pt idx="1732">
                  <c:v>115</c:v>
                </c:pt>
                <c:pt idx="1733">
                  <c:v>96</c:v>
                </c:pt>
                <c:pt idx="1734">
                  <c:v>104</c:v>
                </c:pt>
                <c:pt idx="1735">
                  <c:v>117</c:v>
                </c:pt>
                <c:pt idx="1736">
                  <c:v>83</c:v>
                </c:pt>
                <c:pt idx="1737">
                  <c:v>99</c:v>
                </c:pt>
                <c:pt idx="1738">
                  <c:v>81</c:v>
                </c:pt>
                <c:pt idx="1739">
                  <c:v>135</c:v>
                </c:pt>
                <c:pt idx="1740">
                  <c:v>117</c:v>
                </c:pt>
                <c:pt idx="1741">
                  <c:v>139</c:v>
                </c:pt>
                <c:pt idx="1742">
                  <c:v>123</c:v>
                </c:pt>
                <c:pt idx="1743">
                  <c:v>117</c:v>
                </c:pt>
                <c:pt idx="1744">
                  <c:v>97</c:v>
                </c:pt>
                <c:pt idx="1745">
                  <c:v>81</c:v>
                </c:pt>
                <c:pt idx="1746">
                  <c:v>103</c:v>
                </c:pt>
                <c:pt idx="1747">
                  <c:v>119</c:v>
                </c:pt>
                <c:pt idx="1748">
                  <c:v>94</c:v>
                </c:pt>
                <c:pt idx="1749">
                  <c:v>89</c:v>
                </c:pt>
                <c:pt idx="1750">
                  <c:v>98</c:v>
                </c:pt>
                <c:pt idx="1751">
                  <c:v>107</c:v>
                </c:pt>
                <c:pt idx="1752">
                  <c:v>108</c:v>
                </c:pt>
                <c:pt idx="1753">
                  <c:v>134</c:v>
                </c:pt>
                <c:pt idx="1754">
                  <c:v>110</c:v>
                </c:pt>
                <c:pt idx="1755">
                  <c:v>103</c:v>
                </c:pt>
                <c:pt idx="1756">
                  <c:v>145</c:v>
                </c:pt>
                <c:pt idx="1757">
                  <c:v>100</c:v>
                </c:pt>
                <c:pt idx="1758">
                  <c:v>131</c:v>
                </c:pt>
                <c:pt idx="1759">
                  <c:v>133</c:v>
                </c:pt>
                <c:pt idx="1760">
                  <c:v>109</c:v>
                </c:pt>
                <c:pt idx="1761">
                  <c:v>114</c:v>
                </c:pt>
                <c:pt idx="1762">
                  <c:v>164</c:v>
                </c:pt>
                <c:pt idx="1763">
                  <c:v>92</c:v>
                </c:pt>
                <c:pt idx="1764">
                  <c:v>122</c:v>
                </c:pt>
                <c:pt idx="1765">
                  <c:v>110</c:v>
                </c:pt>
                <c:pt idx="1766">
                  <c:v>116</c:v>
                </c:pt>
                <c:pt idx="1767">
                  <c:v>106</c:v>
                </c:pt>
                <c:pt idx="1768">
                  <c:v>115</c:v>
                </c:pt>
                <c:pt idx="1769">
                  <c:v>148</c:v>
                </c:pt>
                <c:pt idx="1770">
                  <c:v>119</c:v>
                </c:pt>
                <c:pt idx="1771">
                  <c:v>118</c:v>
                </c:pt>
                <c:pt idx="1772">
                  <c:v>101</c:v>
                </c:pt>
                <c:pt idx="1773">
                  <c:v>82</c:v>
                </c:pt>
                <c:pt idx="1774">
                  <c:v>110</c:v>
                </c:pt>
                <c:pt idx="1775">
                  <c:v>193</c:v>
                </c:pt>
                <c:pt idx="1776">
                  <c:v>130</c:v>
                </c:pt>
                <c:pt idx="1777">
                  <c:v>94</c:v>
                </c:pt>
                <c:pt idx="1778">
                  <c:v>111</c:v>
                </c:pt>
                <c:pt idx="1779">
                  <c:v>110</c:v>
                </c:pt>
                <c:pt idx="1780">
                  <c:v>109</c:v>
                </c:pt>
                <c:pt idx="1781">
                  <c:v>123</c:v>
                </c:pt>
                <c:pt idx="1782">
                  <c:v>109</c:v>
                </c:pt>
                <c:pt idx="1783">
                  <c:v>99</c:v>
                </c:pt>
                <c:pt idx="1784">
                  <c:v>106</c:v>
                </c:pt>
                <c:pt idx="1785">
                  <c:v>89</c:v>
                </c:pt>
                <c:pt idx="1786">
                  <c:v>98</c:v>
                </c:pt>
                <c:pt idx="1787">
                  <c:v>93</c:v>
                </c:pt>
                <c:pt idx="1788">
                  <c:v>112</c:v>
                </c:pt>
                <c:pt idx="1789">
                  <c:v>101</c:v>
                </c:pt>
                <c:pt idx="1790">
                  <c:v>104</c:v>
                </c:pt>
                <c:pt idx="1791">
                  <c:v>120</c:v>
                </c:pt>
                <c:pt idx="1792">
                  <c:v>135</c:v>
                </c:pt>
                <c:pt idx="1793">
                  <c:v>91</c:v>
                </c:pt>
                <c:pt idx="1794">
                  <c:v>97</c:v>
                </c:pt>
                <c:pt idx="1795">
                  <c:v>133</c:v>
                </c:pt>
                <c:pt idx="1796">
                  <c:v>123</c:v>
                </c:pt>
                <c:pt idx="1797">
                  <c:v>114</c:v>
                </c:pt>
                <c:pt idx="1798">
                  <c:v>111</c:v>
                </c:pt>
                <c:pt idx="1799">
                  <c:v>117</c:v>
                </c:pt>
                <c:pt idx="1800">
                  <c:v>121</c:v>
                </c:pt>
                <c:pt idx="1801">
                  <c:v>139</c:v>
                </c:pt>
                <c:pt idx="1802">
                  <c:v>115</c:v>
                </c:pt>
                <c:pt idx="1803">
                  <c:v>175</c:v>
                </c:pt>
                <c:pt idx="1804">
                  <c:v>85</c:v>
                </c:pt>
                <c:pt idx="1805">
                  <c:v>90</c:v>
                </c:pt>
                <c:pt idx="1806">
                  <c:v>107</c:v>
                </c:pt>
                <c:pt idx="1807">
                  <c:v>100</c:v>
                </c:pt>
                <c:pt idx="1808">
                  <c:v>129</c:v>
                </c:pt>
                <c:pt idx="1809">
                  <c:v>109</c:v>
                </c:pt>
                <c:pt idx="1810">
                  <c:v>94</c:v>
                </c:pt>
                <c:pt idx="1811">
                  <c:v>133</c:v>
                </c:pt>
                <c:pt idx="1812">
                  <c:v>105</c:v>
                </c:pt>
                <c:pt idx="1813">
                  <c:v>100</c:v>
                </c:pt>
                <c:pt idx="1814">
                  <c:v>113</c:v>
                </c:pt>
                <c:pt idx="1815">
                  <c:v>118</c:v>
                </c:pt>
                <c:pt idx="1816">
                  <c:v>110</c:v>
                </c:pt>
                <c:pt idx="1817">
                  <c:v>110</c:v>
                </c:pt>
                <c:pt idx="1818">
                  <c:v>99</c:v>
                </c:pt>
                <c:pt idx="1819">
                  <c:v>101</c:v>
                </c:pt>
                <c:pt idx="1820">
                  <c:v>100</c:v>
                </c:pt>
                <c:pt idx="1821">
                  <c:v>103</c:v>
                </c:pt>
                <c:pt idx="1822">
                  <c:v>100</c:v>
                </c:pt>
                <c:pt idx="1823">
                  <c:v>95</c:v>
                </c:pt>
                <c:pt idx="1824">
                  <c:v>117</c:v>
                </c:pt>
                <c:pt idx="1825">
                  <c:v>129</c:v>
                </c:pt>
                <c:pt idx="1826">
                  <c:v>120</c:v>
                </c:pt>
                <c:pt idx="1827">
                  <c:v>125</c:v>
                </c:pt>
                <c:pt idx="1828">
                  <c:v>133</c:v>
                </c:pt>
                <c:pt idx="1829">
                  <c:v>116</c:v>
                </c:pt>
                <c:pt idx="1830">
                  <c:v>129</c:v>
                </c:pt>
                <c:pt idx="1831">
                  <c:v>93</c:v>
                </c:pt>
                <c:pt idx="1832">
                  <c:v>118</c:v>
                </c:pt>
                <c:pt idx="1833">
                  <c:v>129</c:v>
                </c:pt>
                <c:pt idx="1834">
                  <c:v>185</c:v>
                </c:pt>
                <c:pt idx="1835">
                  <c:v>146</c:v>
                </c:pt>
                <c:pt idx="1836">
                  <c:v>128</c:v>
                </c:pt>
                <c:pt idx="1837">
                  <c:v>93</c:v>
                </c:pt>
                <c:pt idx="1838">
                  <c:v>107</c:v>
                </c:pt>
                <c:pt idx="1839">
                  <c:v>97</c:v>
                </c:pt>
                <c:pt idx="1840">
                  <c:v>101</c:v>
                </c:pt>
                <c:pt idx="1841">
                  <c:v>82</c:v>
                </c:pt>
                <c:pt idx="1842">
                  <c:v>85</c:v>
                </c:pt>
                <c:pt idx="1843">
                  <c:v>88</c:v>
                </c:pt>
                <c:pt idx="1844">
                  <c:v>119</c:v>
                </c:pt>
                <c:pt idx="1845">
                  <c:v>122</c:v>
                </c:pt>
                <c:pt idx="1846">
                  <c:v>99</c:v>
                </c:pt>
                <c:pt idx="1847">
                  <c:v>97</c:v>
                </c:pt>
                <c:pt idx="1848">
                  <c:v>121</c:v>
                </c:pt>
                <c:pt idx="1849">
                  <c:v>95</c:v>
                </c:pt>
                <c:pt idx="1850">
                  <c:v>105</c:v>
                </c:pt>
                <c:pt idx="1851">
                  <c:v>108</c:v>
                </c:pt>
                <c:pt idx="1852">
                  <c:v>134</c:v>
                </c:pt>
                <c:pt idx="1853">
                  <c:v>115</c:v>
                </c:pt>
                <c:pt idx="1854">
                  <c:v>107</c:v>
                </c:pt>
                <c:pt idx="1855">
                  <c:v>86</c:v>
                </c:pt>
                <c:pt idx="1856">
                  <c:v>101</c:v>
                </c:pt>
                <c:pt idx="1857">
                  <c:v>96</c:v>
                </c:pt>
                <c:pt idx="1858">
                  <c:v>101</c:v>
                </c:pt>
                <c:pt idx="1859">
                  <c:v>100</c:v>
                </c:pt>
                <c:pt idx="1860">
                  <c:v>117</c:v>
                </c:pt>
                <c:pt idx="1861">
                  <c:v>101</c:v>
                </c:pt>
                <c:pt idx="1862">
                  <c:v>98</c:v>
                </c:pt>
                <c:pt idx="1863">
                  <c:v>146</c:v>
                </c:pt>
                <c:pt idx="1864">
                  <c:v>102</c:v>
                </c:pt>
                <c:pt idx="1865">
                  <c:v>97</c:v>
                </c:pt>
                <c:pt idx="1866">
                  <c:v>142</c:v>
                </c:pt>
                <c:pt idx="1867">
                  <c:v>98</c:v>
                </c:pt>
                <c:pt idx="1868">
                  <c:v>219</c:v>
                </c:pt>
                <c:pt idx="1869">
                  <c:v>109</c:v>
                </c:pt>
                <c:pt idx="1870">
                  <c:v>97</c:v>
                </c:pt>
                <c:pt idx="1871">
                  <c:v>158</c:v>
                </c:pt>
                <c:pt idx="1872">
                  <c:v>85</c:v>
                </c:pt>
                <c:pt idx="1873">
                  <c:v>80</c:v>
                </c:pt>
                <c:pt idx="1874">
                  <c:v>86</c:v>
                </c:pt>
                <c:pt idx="1875">
                  <c:v>119</c:v>
                </c:pt>
                <c:pt idx="1876">
                  <c:v>98</c:v>
                </c:pt>
                <c:pt idx="1877">
                  <c:v>97</c:v>
                </c:pt>
                <c:pt idx="1878">
                  <c:v>105</c:v>
                </c:pt>
                <c:pt idx="1879">
                  <c:v>124</c:v>
                </c:pt>
                <c:pt idx="1880">
                  <c:v>97</c:v>
                </c:pt>
                <c:pt idx="1881">
                  <c:v>105</c:v>
                </c:pt>
                <c:pt idx="1882">
                  <c:v>104</c:v>
                </c:pt>
                <c:pt idx="1883">
                  <c:v>101</c:v>
                </c:pt>
                <c:pt idx="1884">
                  <c:v>101</c:v>
                </c:pt>
                <c:pt idx="1885">
                  <c:v>114</c:v>
                </c:pt>
                <c:pt idx="1886">
                  <c:v>105</c:v>
                </c:pt>
                <c:pt idx="1887">
                  <c:v>90</c:v>
                </c:pt>
                <c:pt idx="1888">
                  <c:v>97</c:v>
                </c:pt>
                <c:pt idx="1889">
                  <c:v>144</c:v>
                </c:pt>
                <c:pt idx="1890">
                  <c:v>114</c:v>
                </c:pt>
                <c:pt idx="1891">
                  <c:v>124</c:v>
                </c:pt>
                <c:pt idx="1892">
                  <c:v>89</c:v>
                </c:pt>
                <c:pt idx="1893">
                  <c:v>160</c:v>
                </c:pt>
                <c:pt idx="1894">
                  <c:v>93</c:v>
                </c:pt>
                <c:pt idx="1895">
                  <c:v>87</c:v>
                </c:pt>
                <c:pt idx="1896">
                  <c:v>88</c:v>
                </c:pt>
                <c:pt idx="1897">
                  <c:v>142</c:v>
                </c:pt>
                <c:pt idx="1898">
                  <c:v>92</c:v>
                </c:pt>
                <c:pt idx="1899">
                  <c:v>117</c:v>
                </c:pt>
                <c:pt idx="1900">
                  <c:v>111</c:v>
                </c:pt>
                <c:pt idx="1901">
                  <c:v>121</c:v>
                </c:pt>
                <c:pt idx="1902">
                  <c:v>98</c:v>
                </c:pt>
                <c:pt idx="1903">
                  <c:v>107</c:v>
                </c:pt>
                <c:pt idx="1904">
                  <c:v>106</c:v>
                </c:pt>
                <c:pt idx="1905">
                  <c:v>136</c:v>
                </c:pt>
                <c:pt idx="1906">
                  <c:v>97</c:v>
                </c:pt>
                <c:pt idx="1907">
                  <c:v>108</c:v>
                </c:pt>
                <c:pt idx="1908">
                  <c:v>97</c:v>
                </c:pt>
                <c:pt idx="1909">
                  <c:v>99</c:v>
                </c:pt>
                <c:pt idx="1910">
                  <c:v>103</c:v>
                </c:pt>
                <c:pt idx="1911">
                  <c:v>95</c:v>
                </c:pt>
                <c:pt idx="1912">
                  <c:v>93</c:v>
                </c:pt>
                <c:pt idx="1913">
                  <c:v>98</c:v>
                </c:pt>
                <c:pt idx="1914">
                  <c:v>90</c:v>
                </c:pt>
                <c:pt idx="1915">
                  <c:v>107</c:v>
                </c:pt>
                <c:pt idx="1916">
                  <c:v>90</c:v>
                </c:pt>
                <c:pt idx="1917">
                  <c:v>120</c:v>
                </c:pt>
                <c:pt idx="1918">
                  <c:v>115</c:v>
                </c:pt>
                <c:pt idx="1919">
                  <c:v>93</c:v>
                </c:pt>
                <c:pt idx="1920">
                  <c:v>99</c:v>
                </c:pt>
                <c:pt idx="1921">
                  <c:v>107</c:v>
                </c:pt>
                <c:pt idx="1922">
                  <c:v>110</c:v>
                </c:pt>
                <c:pt idx="1923">
                  <c:v>101</c:v>
                </c:pt>
                <c:pt idx="1924">
                  <c:v>85</c:v>
                </c:pt>
                <c:pt idx="1925">
                  <c:v>132</c:v>
                </c:pt>
                <c:pt idx="1926">
                  <c:v>88</c:v>
                </c:pt>
                <c:pt idx="1927">
                  <c:v>90</c:v>
                </c:pt>
                <c:pt idx="1928">
                  <c:v>145</c:v>
                </c:pt>
                <c:pt idx="1929">
                  <c:v>110</c:v>
                </c:pt>
                <c:pt idx="1930">
                  <c:v>101</c:v>
                </c:pt>
                <c:pt idx="1931">
                  <c:v>122</c:v>
                </c:pt>
                <c:pt idx="1932">
                  <c:v>107</c:v>
                </c:pt>
                <c:pt idx="1933">
                  <c:v>127</c:v>
                </c:pt>
                <c:pt idx="1934">
                  <c:v>99</c:v>
                </c:pt>
                <c:pt idx="1935">
                  <c:v>104</c:v>
                </c:pt>
                <c:pt idx="1936">
                  <c:v>140</c:v>
                </c:pt>
                <c:pt idx="1937">
                  <c:v>133</c:v>
                </c:pt>
                <c:pt idx="1938">
                  <c:v>271</c:v>
                </c:pt>
                <c:pt idx="1939">
                  <c:v>112</c:v>
                </c:pt>
                <c:pt idx="1940">
                  <c:v>99</c:v>
                </c:pt>
                <c:pt idx="1941">
                  <c:v>100</c:v>
                </c:pt>
                <c:pt idx="1942">
                  <c:v>92</c:v>
                </c:pt>
                <c:pt idx="1943">
                  <c:v>105</c:v>
                </c:pt>
                <c:pt idx="1944">
                  <c:v>110</c:v>
                </c:pt>
                <c:pt idx="1945">
                  <c:v>116</c:v>
                </c:pt>
                <c:pt idx="1946">
                  <c:v>88</c:v>
                </c:pt>
                <c:pt idx="1947">
                  <c:v>111</c:v>
                </c:pt>
                <c:pt idx="1948">
                  <c:v>117</c:v>
                </c:pt>
                <c:pt idx="1949">
                  <c:v>95</c:v>
                </c:pt>
                <c:pt idx="1950">
                  <c:v>95</c:v>
                </c:pt>
                <c:pt idx="1951">
                  <c:v>127</c:v>
                </c:pt>
                <c:pt idx="1952">
                  <c:v>105</c:v>
                </c:pt>
                <c:pt idx="1953">
                  <c:v>104</c:v>
                </c:pt>
                <c:pt idx="1954">
                  <c:v>95</c:v>
                </c:pt>
                <c:pt idx="1955">
                  <c:v>121</c:v>
                </c:pt>
                <c:pt idx="1956">
                  <c:v>92</c:v>
                </c:pt>
                <c:pt idx="1957">
                  <c:v>80</c:v>
                </c:pt>
                <c:pt idx="1958">
                  <c:v>107</c:v>
                </c:pt>
                <c:pt idx="1959">
                  <c:v>91</c:v>
                </c:pt>
                <c:pt idx="1960">
                  <c:v>117</c:v>
                </c:pt>
                <c:pt idx="1961">
                  <c:v>107</c:v>
                </c:pt>
                <c:pt idx="1962">
                  <c:v>131</c:v>
                </c:pt>
                <c:pt idx="1963">
                  <c:v>122</c:v>
                </c:pt>
                <c:pt idx="1964">
                  <c:v>88</c:v>
                </c:pt>
                <c:pt idx="1965">
                  <c:v>134</c:v>
                </c:pt>
                <c:pt idx="1966">
                  <c:v>117</c:v>
                </c:pt>
                <c:pt idx="1967">
                  <c:v>80</c:v>
                </c:pt>
                <c:pt idx="1968">
                  <c:v>85</c:v>
                </c:pt>
                <c:pt idx="1969">
                  <c:v>138</c:v>
                </c:pt>
                <c:pt idx="1970">
                  <c:v>121</c:v>
                </c:pt>
                <c:pt idx="1971">
                  <c:v>134</c:v>
                </c:pt>
                <c:pt idx="1972">
                  <c:v>100</c:v>
                </c:pt>
                <c:pt idx="1973">
                  <c:v>100</c:v>
                </c:pt>
                <c:pt idx="1974">
                  <c:v>119</c:v>
                </c:pt>
                <c:pt idx="1975">
                  <c:v>137</c:v>
                </c:pt>
                <c:pt idx="1976">
                  <c:v>119</c:v>
                </c:pt>
                <c:pt idx="1977">
                  <c:v>139</c:v>
                </c:pt>
                <c:pt idx="1978">
                  <c:v>114</c:v>
                </c:pt>
                <c:pt idx="1979">
                  <c:v>120</c:v>
                </c:pt>
                <c:pt idx="1980">
                  <c:v>98</c:v>
                </c:pt>
                <c:pt idx="1981">
                  <c:v>106</c:v>
                </c:pt>
                <c:pt idx="1982">
                  <c:v>98</c:v>
                </c:pt>
                <c:pt idx="1983">
                  <c:v>107</c:v>
                </c:pt>
                <c:pt idx="1984">
                  <c:v>88</c:v>
                </c:pt>
                <c:pt idx="1985">
                  <c:v>137</c:v>
                </c:pt>
                <c:pt idx="1986">
                  <c:v>100</c:v>
                </c:pt>
                <c:pt idx="1987">
                  <c:v>115</c:v>
                </c:pt>
                <c:pt idx="1988">
                  <c:v>101</c:v>
                </c:pt>
                <c:pt idx="1989">
                  <c:v>110</c:v>
                </c:pt>
                <c:pt idx="1990">
                  <c:v>94</c:v>
                </c:pt>
                <c:pt idx="1991">
                  <c:v>88</c:v>
                </c:pt>
                <c:pt idx="1992">
                  <c:v>127</c:v>
                </c:pt>
                <c:pt idx="1993">
                  <c:v>95</c:v>
                </c:pt>
                <c:pt idx="1994">
                  <c:v>87</c:v>
                </c:pt>
                <c:pt idx="1995">
                  <c:v>118</c:v>
                </c:pt>
                <c:pt idx="1996">
                  <c:v>107</c:v>
                </c:pt>
                <c:pt idx="1997">
                  <c:v>124</c:v>
                </c:pt>
                <c:pt idx="1998">
                  <c:v>89</c:v>
                </c:pt>
                <c:pt idx="1999">
                  <c:v>88</c:v>
                </c:pt>
                <c:pt idx="2000">
                  <c:v>118</c:v>
                </c:pt>
                <c:pt idx="2001">
                  <c:v>93</c:v>
                </c:pt>
                <c:pt idx="2002">
                  <c:v>80</c:v>
                </c:pt>
                <c:pt idx="2003">
                  <c:v>120</c:v>
                </c:pt>
                <c:pt idx="2004">
                  <c:v>98</c:v>
                </c:pt>
                <c:pt idx="2005">
                  <c:v>119</c:v>
                </c:pt>
                <c:pt idx="2006">
                  <c:v>88</c:v>
                </c:pt>
                <c:pt idx="2007">
                  <c:v>201</c:v>
                </c:pt>
                <c:pt idx="2008">
                  <c:v>90</c:v>
                </c:pt>
                <c:pt idx="2009">
                  <c:v>127</c:v>
                </c:pt>
                <c:pt idx="2010">
                  <c:v>119</c:v>
                </c:pt>
                <c:pt idx="2011">
                  <c:v>85</c:v>
                </c:pt>
                <c:pt idx="2012">
                  <c:v>98</c:v>
                </c:pt>
                <c:pt idx="2013">
                  <c:v>101</c:v>
                </c:pt>
                <c:pt idx="2014">
                  <c:v>112</c:v>
                </c:pt>
                <c:pt idx="2015">
                  <c:v>97</c:v>
                </c:pt>
                <c:pt idx="2016">
                  <c:v>126</c:v>
                </c:pt>
                <c:pt idx="2017">
                  <c:v>106</c:v>
                </c:pt>
                <c:pt idx="2018">
                  <c:v>97</c:v>
                </c:pt>
                <c:pt idx="2019">
                  <c:v>100</c:v>
                </c:pt>
                <c:pt idx="2020">
                  <c:v>114</c:v>
                </c:pt>
                <c:pt idx="2021">
                  <c:v>101</c:v>
                </c:pt>
                <c:pt idx="2022">
                  <c:v>88</c:v>
                </c:pt>
                <c:pt idx="2023">
                  <c:v>93</c:v>
                </c:pt>
                <c:pt idx="2024">
                  <c:v>92</c:v>
                </c:pt>
                <c:pt idx="2025">
                  <c:v>98</c:v>
                </c:pt>
                <c:pt idx="2026">
                  <c:v>94</c:v>
                </c:pt>
                <c:pt idx="2027">
                  <c:v>102</c:v>
                </c:pt>
                <c:pt idx="2028">
                  <c:v>98</c:v>
                </c:pt>
                <c:pt idx="2029">
                  <c:v>121</c:v>
                </c:pt>
                <c:pt idx="2030">
                  <c:v>111</c:v>
                </c:pt>
                <c:pt idx="2031">
                  <c:v>90</c:v>
                </c:pt>
                <c:pt idx="2032">
                  <c:v>100</c:v>
                </c:pt>
                <c:pt idx="2033">
                  <c:v>141</c:v>
                </c:pt>
                <c:pt idx="2034">
                  <c:v>139</c:v>
                </c:pt>
                <c:pt idx="2035">
                  <c:v>114</c:v>
                </c:pt>
                <c:pt idx="2036">
                  <c:v>96</c:v>
                </c:pt>
                <c:pt idx="2037">
                  <c:v>111</c:v>
                </c:pt>
                <c:pt idx="2038">
                  <c:v>127</c:v>
                </c:pt>
                <c:pt idx="2039">
                  <c:v>107</c:v>
                </c:pt>
                <c:pt idx="2040">
                  <c:v>97</c:v>
                </c:pt>
                <c:pt idx="2041">
                  <c:v>127</c:v>
                </c:pt>
                <c:pt idx="2042">
                  <c:v>110</c:v>
                </c:pt>
                <c:pt idx="2043">
                  <c:v>135</c:v>
                </c:pt>
                <c:pt idx="2044">
                  <c:v>84</c:v>
                </c:pt>
                <c:pt idx="2045">
                  <c:v>240</c:v>
                </c:pt>
                <c:pt idx="2046">
                  <c:v>122</c:v>
                </c:pt>
                <c:pt idx="2047">
                  <c:v>114</c:v>
                </c:pt>
                <c:pt idx="2048">
                  <c:v>132</c:v>
                </c:pt>
                <c:pt idx="2049">
                  <c:v>170</c:v>
                </c:pt>
                <c:pt idx="2050">
                  <c:v>133</c:v>
                </c:pt>
                <c:pt idx="2051">
                  <c:v>112</c:v>
                </c:pt>
                <c:pt idx="2052">
                  <c:v>108</c:v>
                </c:pt>
                <c:pt idx="2053">
                  <c:v>115</c:v>
                </c:pt>
                <c:pt idx="2054">
                  <c:v>83</c:v>
                </c:pt>
                <c:pt idx="2055">
                  <c:v>105</c:v>
                </c:pt>
                <c:pt idx="2056">
                  <c:v>110</c:v>
                </c:pt>
                <c:pt idx="2057">
                  <c:v>108</c:v>
                </c:pt>
                <c:pt idx="2058">
                  <c:v>96</c:v>
                </c:pt>
                <c:pt idx="2059">
                  <c:v>94</c:v>
                </c:pt>
                <c:pt idx="2060">
                  <c:v>142</c:v>
                </c:pt>
                <c:pt idx="2061">
                  <c:v>104</c:v>
                </c:pt>
                <c:pt idx="2062">
                  <c:v>136</c:v>
                </c:pt>
                <c:pt idx="2063">
                  <c:v>106</c:v>
                </c:pt>
                <c:pt idx="2064">
                  <c:v>106</c:v>
                </c:pt>
                <c:pt idx="2065">
                  <c:v>98</c:v>
                </c:pt>
                <c:pt idx="2066">
                  <c:v>100</c:v>
                </c:pt>
                <c:pt idx="2067">
                  <c:v>95</c:v>
                </c:pt>
                <c:pt idx="2068">
                  <c:v>107</c:v>
                </c:pt>
                <c:pt idx="2069">
                  <c:v>104</c:v>
                </c:pt>
                <c:pt idx="2070">
                  <c:v>104</c:v>
                </c:pt>
                <c:pt idx="2071">
                  <c:v>143</c:v>
                </c:pt>
                <c:pt idx="2072">
                  <c:v>77</c:v>
                </c:pt>
                <c:pt idx="2073">
                  <c:v>96</c:v>
                </c:pt>
                <c:pt idx="2074">
                  <c:v>114</c:v>
                </c:pt>
                <c:pt idx="2075">
                  <c:v>145</c:v>
                </c:pt>
                <c:pt idx="2076">
                  <c:v>116</c:v>
                </c:pt>
                <c:pt idx="2077">
                  <c:v>100</c:v>
                </c:pt>
                <c:pt idx="2078">
                  <c:v>104</c:v>
                </c:pt>
                <c:pt idx="2079">
                  <c:v>92</c:v>
                </c:pt>
                <c:pt idx="2080">
                  <c:v>92</c:v>
                </c:pt>
                <c:pt idx="2081">
                  <c:v>105</c:v>
                </c:pt>
                <c:pt idx="2082">
                  <c:v>120</c:v>
                </c:pt>
                <c:pt idx="2083">
                  <c:v>116</c:v>
                </c:pt>
                <c:pt idx="2084">
                  <c:v>119</c:v>
                </c:pt>
                <c:pt idx="2085">
                  <c:v>101</c:v>
                </c:pt>
                <c:pt idx="2086">
                  <c:v>117</c:v>
                </c:pt>
                <c:pt idx="2087">
                  <c:v>106</c:v>
                </c:pt>
                <c:pt idx="2088">
                  <c:v>112</c:v>
                </c:pt>
                <c:pt idx="2089">
                  <c:v>136</c:v>
                </c:pt>
                <c:pt idx="2090">
                  <c:v>81</c:v>
                </c:pt>
                <c:pt idx="2091">
                  <c:v>87</c:v>
                </c:pt>
                <c:pt idx="2092">
                  <c:v>96</c:v>
                </c:pt>
                <c:pt idx="2093">
                  <c:v>106</c:v>
                </c:pt>
                <c:pt idx="2094">
                  <c:v>122</c:v>
                </c:pt>
                <c:pt idx="2095">
                  <c:v>123</c:v>
                </c:pt>
                <c:pt idx="2096">
                  <c:v>133</c:v>
                </c:pt>
                <c:pt idx="2097">
                  <c:v>92</c:v>
                </c:pt>
                <c:pt idx="2098">
                  <c:v>110</c:v>
                </c:pt>
                <c:pt idx="2099">
                  <c:v>104</c:v>
                </c:pt>
                <c:pt idx="2100">
                  <c:v>98</c:v>
                </c:pt>
                <c:pt idx="2101">
                  <c:v>120</c:v>
                </c:pt>
                <c:pt idx="2102">
                  <c:v>112</c:v>
                </c:pt>
                <c:pt idx="2103">
                  <c:v>127</c:v>
                </c:pt>
                <c:pt idx="2104">
                  <c:v>102</c:v>
                </c:pt>
                <c:pt idx="2105">
                  <c:v>91</c:v>
                </c:pt>
                <c:pt idx="2106">
                  <c:v>114</c:v>
                </c:pt>
                <c:pt idx="2107">
                  <c:v>115</c:v>
                </c:pt>
                <c:pt idx="2108">
                  <c:v>115</c:v>
                </c:pt>
                <c:pt idx="2109">
                  <c:v>120</c:v>
                </c:pt>
                <c:pt idx="2110">
                  <c:v>135</c:v>
                </c:pt>
                <c:pt idx="2111">
                  <c:v>90</c:v>
                </c:pt>
                <c:pt idx="2112">
                  <c:v>100</c:v>
                </c:pt>
                <c:pt idx="2113">
                  <c:v>105</c:v>
                </c:pt>
                <c:pt idx="2114">
                  <c:v>138</c:v>
                </c:pt>
                <c:pt idx="2115">
                  <c:v>94</c:v>
                </c:pt>
                <c:pt idx="2116">
                  <c:v>101</c:v>
                </c:pt>
                <c:pt idx="2117">
                  <c:v>131</c:v>
                </c:pt>
                <c:pt idx="2118">
                  <c:v>91</c:v>
                </c:pt>
                <c:pt idx="2119">
                  <c:v>112</c:v>
                </c:pt>
                <c:pt idx="2120">
                  <c:v>95</c:v>
                </c:pt>
                <c:pt idx="2121">
                  <c:v>100</c:v>
                </c:pt>
                <c:pt idx="2122">
                  <c:v>105</c:v>
                </c:pt>
                <c:pt idx="2123">
                  <c:v>108</c:v>
                </c:pt>
                <c:pt idx="2124">
                  <c:v>101</c:v>
                </c:pt>
                <c:pt idx="2125">
                  <c:v>114</c:v>
                </c:pt>
                <c:pt idx="2126">
                  <c:v>109</c:v>
                </c:pt>
                <c:pt idx="2127">
                  <c:v>115</c:v>
                </c:pt>
                <c:pt idx="2128">
                  <c:v>117</c:v>
                </c:pt>
                <c:pt idx="2129">
                  <c:v>107</c:v>
                </c:pt>
                <c:pt idx="2130">
                  <c:v>134</c:v>
                </c:pt>
                <c:pt idx="2131">
                  <c:v>118</c:v>
                </c:pt>
                <c:pt idx="2132">
                  <c:v>121</c:v>
                </c:pt>
                <c:pt idx="2133">
                  <c:v>105</c:v>
                </c:pt>
                <c:pt idx="2134">
                  <c:v>110</c:v>
                </c:pt>
                <c:pt idx="2135">
                  <c:v>114</c:v>
                </c:pt>
                <c:pt idx="2136">
                  <c:v>104</c:v>
                </c:pt>
                <c:pt idx="2137">
                  <c:v>100</c:v>
                </c:pt>
                <c:pt idx="2138">
                  <c:v>85</c:v>
                </c:pt>
                <c:pt idx="2139">
                  <c:v>72</c:v>
                </c:pt>
                <c:pt idx="2140">
                  <c:v>128</c:v>
                </c:pt>
                <c:pt idx="2141">
                  <c:v>72</c:v>
                </c:pt>
                <c:pt idx="2142">
                  <c:v>89</c:v>
                </c:pt>
                <c:pt idx="2143">
                  <c:v>96</c:v>
                </c:pt>
                <c:pt idx="2144">
                  <c:v>77</c:v>
                </c:pt>
                <c:pt idx="2145">
                  <c:v>123</c:v>
                </c:pt>
                <c:pt idx="2146">
                  <c:v>111</c:v>
                </c:pt>
                <c:pt idx="2147">
                  <c:v>93</c:v>
                </c:pt>
                <c:pt idx="2148">
                  <c:v>129</c:v>
                </c:pt>
                <c:pt idx="2149">
                  <c:v>128</c:v>
                </c:pt>
                <c:pt idx="2150">
                  <c:v>110</c:v>
                </c:pt>
                <c:pt idx="2151">
                  <c:v>137</c:v>
                </c:pt>
                <c:pt idx="2152">
                  <c:v>124</c:v>
                </c:pt>
                <c:pt idx="2153">
                  <c:v>93</c:v>
                </c:pt>
                <c:pt idx="2154">
                  <c:v>115</c:v>
                </c:pt>
                <c:pt idx="2155">
                  <c:v>98</c:v>
                </c:pt>
                <c:pt idx="2156">
                  <c:v>105</c:v>
                </c:pt>
                <c:pt idx="2157">
                  <c:v>127</c:v>
                </c:pt>
                <c:pt idx="2158">
                  <c:v>82</c:v>
                </c:pt>
                <c:pt idx="2159">
                  <c:v>143</c:v>
                </c:pt>
                <c:pt idx="2160">
                  <c:v>103</c:v>
                </c:pt>
                <c:pt idx="2161">
                  <c:v>104</c:v>
                </c:pt>
                <c:pt idx="2162">
                  <c:v>98</c:v>
                </c:pt>
                <c:pt idx="2163">
                  <c:v>92</c:v>
                </c:pt>
                <c:pt idx="2164">
                  <c:v>123</c:v>
                </c:pt>
                <c:pt idx="2165">
                  <c:v>88</c:v>
                </c:pt>
                <c:pt idx="2166">
                  <c:v>158</c:v>
                </c:pt>
                <c:pt idx="2167">
                  <c:v>128</c:v>
                </c:pt>
                <c:pt idx="2168">
                  <c:v>107</c:v>
                </c:pt>
                <c:pt idx="2169">
                  <c:v>91</c:v>
                </c:pt>
                <c:pt idx="2170">
                  <c:v>90</c:v>
                </c:pt>
                <c:pt idx="2171">
                  <c:v>115</c:v>
                </c:pt>
                <c:pt idx="2172">
                  <c:v>101</c:v>
                </c:pt>
                <c:pt idx="2173">
                  <c:v>113</c:v>
                </c:pt>
                <c:pt idx="2174">
                  <c:v>113</c:v>
                </c:pt>
                <c:pt idx="2175">
                  <c:v>87</c:v>
                </c:pt>
                <c:pt idx="2176">
                  <c:v>101</c:v>
                </c:pt>
                <c:pt idx="2177">
                  <c:v>111</c:v>
                </c:pt>
                <c:pt idx="2178">
                  <c:v>108</c:v>
                </c:pt>
                <c:pt idx="2179">
                  <c:v>105</c:v>
                </c:pt>
                <c:pt idx="2180">
                  <c:v>109</c:v>
                </c:pt>
                <c:pt idx="2181">
                  <c:v>109</c:v>
                </c:pt>
                <c:pt idx="2182">
                  <c:v>99</c:v>
                </c:pt>
                <c:pt idx="2183">
                  <c:v>98</c:v>
                </c:pt>
                <c:pt idx="2184">
                  <c:v>104</c:v>
                </c:pt>
                <c:pt idx="2185">
                  <c:v>109</c:v>
                </c:pt>
                <c:pt idx="2186">
                  <c:v>75</c:v>
                </c:pt>
                <c:pt idx="2187">
                  <c:v>119</c:v>
                </c:pt>
                <c:pt idx="2188">
                  <c:v>90</c:v>
                </c:pt>
                <c:pt idx="2189">
                  <c:v>97</c:v>
                </c:pt>
                <c:pt idx="2190">
                  <c:v>103</c:v>
                </c:pt>
                <c:pt idx="2191">
                  <c:v>89</c:v>
                </c:pt>
                <c:pt idx="2192">
                  <c:v>106</c:v>
                </c:pt>
                <c:pt idx="2193">
                  <c:v>96</c:v>
                </c:pt>
                <c:pt idx="2194">
                  <c:v>115</c:v>
                </c:pt>
                <c:pt idx="2195">
                  <c:v>104</c:v>
                </c:pt>
                <c:pt idx="2196">
                  <c:v>108</c:v>
                </c:pt>
                <c:pt idx="2197">
                  <c:v>112</c:v>
                </c:pt>
                <c:pt idx="2198">
                  <c:v>104</c:v>
                </c:pt>
                <c:pt idx="2199">
                  <c:v>113</c:v>
                </c:pt>
                <c:pt idx="2200">
                  <c:v>98</c:v>
                </c:pt>
                <c:pt idx="2201">
                  <c:v>121</c:v>
                </c:pt>
                <c:pt idx="2202">
                  <c:v>114</c:v>
                </c:pt>
                <c:pt idx="2203">
                  <c:v>124</c:v>
                </c:pt>
                <c:pt idx="2204">
                  <c:v>148</c:v>
                </c:pt>
                <c:pt idx="2205">
                  <c:v>108</c:v>
                </c:pt>
                <c:pt idx="2206">
                  <c:v>95</c:v>
                </c:pt>
                <c:pt idx="2207">
                  <c:v>108</c:v>
                </c:pt>
                <c:pt idx="2208">
                  <c:v>68</c:v>
                </c:pt>
                <c:pt idx="2209">
                  <c:v>103</c:v>
                </c:pt>
                <c:pt idx="2210">
                  <c:v>99</c:v>
                </c:pt>
                <c:pt idx="2211">
                  <c:v>88</c:v>
                </c:pt>
                <c:pt idx="2212">
                  <c:v>128</c:v>
                </c:pt>
                <c:pt idx="2213">
                  <c:v>124</c:v>
                </c:pt>
                <c:pt idx="2214">
                  <c:v>84</c:v>
                </c:pt>
                <c:pt idx="2215">
                  <c:v>122</c:v>
                </c:pt>
                <c:pt idx="2216">
                  <c:v>101</c:v>
                </c:pt>
                <c:pt idx="2217">
                  <c:v>98</c:v>
                </c:pt>
                <c:pt idx="2218">
                  <c:v>105</c:v>
                </c:pt>
                <c:pt idx="2219">
                  <c:v>225</c:v>
                </c:pt>
                <c:pt idx="2220">
                  <c:v>111</c:v>
                </c:pt>
                <c:pt idx="2221">
                  <c:v>88</c:v>
                </c:pt>
                <c:pt idx="2222">
                  <c:v>88</c:v>
                </c:pt>
                <c:pt idx="2223">
                  <c:v>94</c:v>
                </c:pt>
                <c:pt idx="2224">
                  <c:v>117</c:v>
                </c:pt>
                <c:pt idx="2225">
                  <c:v>95</c:v>
                </c:pt>
                <c:pt idx="2226">
                  <c:v>99</c:v>
                </c:pt>
                <c:pt idx="2227">
                  <c:v>96</c:v>
                </c:pt>
                <c:pt idx="2228">
                  <c:v>98</c:v>
                </c:pt>
                <c:pt idx="2229">
                  <c:v>123</c:v>
                </c:pt>
                <c:pt idx="2230">
                  <c:v>101</c:v>
                </c:pt>
                <c:pt idx="2231">
                  <c:v>102</c:v>
                </c:pt>
                <c:pt idx="2232">
                  <c:v>94</c:v>
                </c:pt>
                <c:pt idx="2233">
                  <c:v>102</c:v>
                </c:pt>
                <c:pt idx="2234">
                  <c:v>108</c:v>
                </c:pt>
                <c:pt idx="2235">
                  <c:v>116</c:v>
                </c:pt>
                <c:pt idx="2236">
                  <c:v>93</c:v>
                </c:pt>
                <c:pt idx="2237">
                  <c:v>102</c:v>
                </c:pt>
                <c:pt idx="2238">
                  <c:v>103</c:v>
                </c:pt>
                <c:pt idx="2239">
                  <c:v>115</c:v>
                </c:pt>
                <c:pt idx="2240">
                  <c:v>96</c:v>
                </c:pt>
                <c:pt idx="2241">
                  <c:v>98</c:v>
                </c:pt>
                <c:pt idx="2242">
                  <c:v>101</c:v>
                </c:pt>
                <c:pt idx="2243">
                  <c:v>106</c:v>
                </c:pt>
                <c:pt idx="2244">
                  <c:v>101</c:v>
                </c:pt>
                <c:pt idx="2245">
                  <c:v>87</c:v>
                </c:pt>
                <c:pt idx="2246">
                  <c:v>111</c:v>
                </c:pt>
                <c:pt idx="2247">
                  <c:v>99</c:v>
                </c:pt>
                <c:pt idx="2248">
                  <c:v>88</c:v>
                </c:pt>
                <c:pt idx="2249">
                  <c:v>83</c:v>
                </c:pt>
                <c:pt idx="2250">
                  <c:v>91</c:v>
                </c:pt>
                <c:pt idx="2251">
                  <c:v>108</c:v>
                </c:pt>
                <c:pt idx="2252">
                  <c:v>154</c:v>
                </c:pt>
                <c:pt idx="2253">
                  <c:v>148</c:v>
                </c:pt>
                <c:pt idx="2254">
                  <c:v>77</c:v>
                </c:pt>
                <c:pt idx="2255">
                  <c:v>110</c:v>
                </c:pt>
                <c:pt idx="2256">
                  <c:v>83</c:v>
                </c:pt>
                <c:pt idx="2257">
                  <c:v>107</c:v>
                </c:pt>
                <c:pt idx="2258">
                  <c:v>100</c:v>
                </c:pt>
                <c:pt idx="2259">
                  <c:v>87</c:v>
                </c:pt>
                <c:pt idx="2260">
                  <c:v>154</c:v>
                </c:pt>
                <c:pt idx="2261">
                  <c:v>106</c:v>
                </c:pt>
                <c:pt idx="2262">
                  <c:v>99</c:v>
                </c:pt>
                <c:pt idx="2263">
                  <c:v>100</c:v>
                </c:pt>
                <c:pt idx="2264">
                  <c:v>116</c:v>
                </c:pt>
                <c:pt idx="2265">
                  <c:v>94</c:v>
                </c:pt>
                <c:pt idx="2266">
                  <c:v>111</c:v>
                </c:pt>
                <c:pt idx="2267">
                  <c:v>100</c:v>
                </c:pt>
                <c:pt idx="2268">
                  <c:v>125</c:v>
                </c:pt>
                <c:pt idx="2269">
                  <c:v>114</c:v>
                </c:pt>
                <c:pt idx="2270">
                  <c:v>119</c:v>
                </c:pt>
                <c:pt idx="2271">
                  <c:v>135</c:v>
                </c:pt>
                <c:pt idx="2272">
                  <c:v>93</c:v>
                </c:pt>
                <c:pt idx="2273">
                  <c:v>114</c:v>
                </c:pt>
                <c:pt idx="2274">
                  <c:v>124</c:v>
                </c:pt>
                <c:pt idx="2275">
                  <c:v>134</c:v>
                </c:pt>
                <c:pt idx="2276">
                  <c:v>114</c:v>
                </c:pt>
                <c:pt idx="2277">
                  <c:v>124</c:v>
                </c:pt>
                <c:pt idx="2278">
                  <c:v>104</c:v>
                </c:pt>
                <c:pt idx="2279">
                  <c:v>118</c:v>
                </c:pt>
                <c:pt idx="2280">
                  <c:v>80</c:v>
                </c:pt>
                <c:pt idx="2281">
                  <c:v>107</c:v>
                </c:pt>
                <c:pt idx="2282">
                  <c:v>125</c:v>
                </c:pt>
                <c:pt idx="2283">
                  <c:v>115</c:v>
                </c:pt>
                <c:pt idx="2284">
                  <c:v>88</c:v>
                </c:pt>
                <c:pt idx="2285">
                  <c:v>122</c:v>
                </c:pt>
                <c:pt idx="2286">
                  <c:v>103</c:v>
                </c:pt>
                <c:pt idx="2287">
                  <c:v>101</c:v>
                </c:pt>
                <c:pt idx="2288">
                  <c:v>101</c:v>
                </c:pt>
                <c:pt idx="2289">
                  <c:v>107</c:v>
                </c:pt>
                <c:pt idx="2290">
                  <c:v>86</c:v>
                </c:pt>
                <c:pt idx="2291">
                  <c:v>118</c:v>
                </c:pt>
                <c:pt idx="2292">
                  <c:v>107</c:v>
                </c:pt>
                <c:pt idx="2293">
                  <c:v>100</c:v>
                </c:pt>
                <c:pt idx="2294">
                  <c:v>110</c:v>
                </c:pt>
                <c:pt idx="2295">
                  <c:v>106</c:v>
                </c:pt>
                <c:pt idx="2296">
                  <c:v>102</c:v>
                </c:pt>
                <c:pt idx="2297">
                  <c:v>98</c:v>
                </c:pt>
                <c:pt idx="2298">
                  <c:v>83</c:v>
                </c:pt>
                <c:pt idx="2299">
                  <c:v>153</c:v>
                </c:pt>
                <c:pt idx="2300">
                  <c:v>98</c:v>
                </c:pt>
                <c:pt idx="2301">
                  <c:v>96</c:v>
                </c:pt>
                <c:pt idx="2302">
                  <c:v>105</c:v>
                </c:pt>
                <c:pt idx="2303">
                  <c:v>125</c:v>
                </c:pt>
                <c:pt idx="2304">
                  <c:v>184</c:v>
                </c:pt>
                <c:pt idx="2305">
                  <c:v>236</c:v>
                </c:pt>
                <c:pt idx="2306">
                  <c:v>97</c:v>
                </c:pt>
                <c:pt idx="2307">
                  <c:v>113</c:v>
                </c:pt>
                <c:pt idx="2308">
                  <c:v>95</c:v>
                </c:pt>
                <c:pt idx="2309">
                  <c:v>103</c:v>
                </c:pt>
                <c:pt idx="2310">
                  <c:v>91</c:v>
                </c:pt>
                <c:pt idx="2311">
                  <c:v>146</c:v>
                </c:pt>
                <c:pt idx="2312">
                  <c:v>116</c:v>
                </c:pt>
                <c:pt idx="2313">
                  <c:v>93</c:v>
                </c:pt>
                <c:pt idx="2314">
                  <c:v>113</c:v>
                </c:pt>
                <c:pt idx="2315">
                  <c:v>90</c:v>
                </c:pt>
                <c:pt idx="2316">
                  <c:v>101</c:v>
                </c:pt>
                <c:pt idx="2317">
                  <c:v>95</c:v>
                </c:pt>
                <c:pt idx="2318">
                  <c:v>109</c:v>
                </c:pt>
                <c:pt idx="2319">
                  <c:v>85</c:v>
                </c:pt>
                <c:pt idx="2320">
                  <c:v>101</c:v>
                </c:pt>
                <c:pt idx="2321">
                  <c:v>125</c:v>
                </c:pt>
                <c:pt idx="2322">
                  <c:v>118</c:v>
                </c:pt>
                <c:pt idx="2323">
                  <c:v>132</c:v>
                </c:pt>
                <c:pt idx="2324">
                  <c:v>131</c:v>
                </c:pt>
                <c:pt idx="2325">
                  <c:v>129</c:v>
                </c:pt>
                <c:pt idx="2326">
                  <c:v>100</c:v>
                </c:pt>
                <c:pt idx="2327">
                  <c:v>172</c:v>
                </c:pt>
                <c:pt idx="2328">
                  <c:v>97</c:v>
                </c:pt>
                <c:pt idx="2329">
                  <c:v>121</c:v>
                </c:pt>
                <c:pt idx="2330">
                  <c:v>92</c:v>
                </c:pt>
                <c:pt idx="2331">
                  <c:v>116</c:v>
                </c:pt>
                <c:pt idx="2332">
                  <c:v>110</c:v>
                </c:pt>
                <c:pt idx="2333">
                  <c:v>90</c:v>
                </c:pt>
                <c:pt idx="2334">
                  <c:v>81</c:v>
                </c:pt>
                <c:pt idx="2335">
                  <c:v>97</c:v>
                </c:pt>
                <c:pt idx="2336">
                  <c:v>107</c:v>
                </c:pt>
                <c:pt idx="2337">
                  <c:v>118</c:v>
                </c:pt>
                <c:pt idx="2338">
                  <c:v>100</c:v>
                </c:pt>
                <c:pt idx="2339">
                  <c:v>97</c:v>
                </c:pt>
                <c:pt idx="2340">
                  <c:v>114</c:v>
                </c:pt>
                <c:pt idx="2341">
                  <c:v>130</c:v>
                </c:pt>
                <c:pt idx="2342">
                  <c:v>82</c:v>
                </c:pt>
                <c:pt idx="2343">
                  <c:v>96</c:v>
                </c:pt>
                <c:pt idx="2344">
                  <c:v>105</c:v>
                </c:pt>
                <c:pt idx="2345">
                  <c:v>122</c:v>
                </c:pt>
                <c:pt idx="2346">
                  <c:v>88</c:v>
                </c:pt>
                <c:pt idx="2347">
                  <c:v>110</c:v>
                </c:pt>
                <c:pt idx="2348">
                  <c:v>103</c:v>
                </c:pt>
                <c:pt idx="2349">
                  <c:v>106</c:v>
                </c:pt>
                <c:pt idx="2350">
                  <c:v>98</c:v>
                </c:pt>
                <c:pt idx="2351">
                  <c:v>68</c:v>
                </c:pt>
                <c:pt idx="2352">
                  <c:v>94</c:v>
                </c:pt>
                <c:pt idx="2353">
                  <c:v>99</c:v>
                </c:pt>
                <c:pt idx="2354">
                  <c:v>107</c:v>
                </c:pt>
                <c:pt idx="2355">
                  <c:v>180</c:v>
                </c:pt>
                <c:pt idx="2356">
                  <c:v>89</c:v>
                </c:pt>
                <c:pt idx="2357">
                  <c:v>97</c:v>
                </c:pt>
                <c:pt idx="2358">
                  <c:v>113</c:v>
                </c:pt>
                <c:pt idx="2359">
                  <c:v>131</c:v>
                </c:pt>
                <c:pt idx="2360">
                  <c:v>103</c:v>
                </c:pt>
                <c:pt idx="2361">
                  <c:v>119</c:v>
                </c:pt>
                <c:pt idx="2362">
                  <c:v>98</c:v>
                </c:pt>
                <c:pt idx="2363">
                  <c:v>111</c:v>
                </c:pt>
                <c:pt idx="2364">
                  <c:v>94</c:v>
                </c:pt>
                <c:pt idx="2365">
                  <c:v>122</c:v>
                </c:pt>
                <c:pt idx="2366">
                  <c:v>81</c:v>
                </c:pt>
                <c:pt idx="2367">
                  <c:v>89</c:v>
                </c:pt>
                <c:pt idx="2368">
                  <c:v>106</c:v>
                </c:pt>
                <c:pt idx="2369">
                  <c:v>122</c:v>
                </c:pt>
                <c:pt idx="2370">
                  <c:v>86</c:v>
                </c:pt>
                <c:pt idx="2371">
                  <c:v>103</c:v>
                </c:pt>
                <c:pt idx="2372">
                  <c:v>121</c:v>
                </c:pt>
                <c:pt idx="2373">
                  <c:v>109</c:v>
                </c:pt>
                <c:pt idx="2374">
                  <c:v>109</c:v>
                </c:pt>
                <c:pt idx="2375">
                  <c:v>123</c:v>
                </c:pt>
                <c:pt idx="2376">
                  <c:v>94</c:v>
                </c:pt>
                <c:pt idx="2377">
                  <c:v>94</c:v>
                </c:pt>
                <c:pt idx="2378">
                  <c:v>115</c:v>
                </c:pt>
                <c:pt idx="2379">
                  <c:v>107</c:v>
                </c:pt>
                <c:pt idx="2380">
                  <c:v>91</c:v>
                </c:pt>
                <c:pt idx="2381">
                  <c:v>125</c:v>
                </c:pt>
                <c:pt idx="2382">
                  <c:v>122</c:v>
                </c:pt>
                <c:pt idx="2383">
                  <c:v>102</c:v>
                </c:pt>
                <c:pt idx="2384">
                  <c:v>90</c:v>
                </c:pt>
                <c:pt idx="2385">
                  <c:v>98</c:v>
                </c:pt>
                <c:pt idx="2386">
                  <c:v>109</c:v>
                </c:pt>
                <c:pt idx="2387">
                  <c:v>107</c:v>
                </c:pt>
                <c:pt idx="2388">
                  <c:v>90</c:v>
                </c:pt>
                <c:pt idx="2389">
                  <c:v>112</c:v>
                </c:pt>
                <c:pt idx="2390">
                  <c:v>94</c:v>
                </c:pt>
                <c:pt idx="2391">
                  <c:v>105</c:v>
                </c:pt>
                <c:pt idx="2392">
                  <c:v>104</c:v>
                </c:pt>
                <c:pt idx="2393">
                  <c:v>112</c:v>
                </c:pt>
                <c:pt idx="2394">
                  <c:v>108</c:v>
                </c:pt>
                <c:pt idx="2395">
                  <c:v>112</c:v>
                </c:pt>
                <c:pt idx="2396">
                  <c:v>127</c:v>
                </c:pt>
                <c:pt idx="2397">
                  <c:v>111</c:v>
                </c:pt>
                <c:pt idx="2398">
                  <c:v>126</c:v>
                </c:pt>
                <c:pt idx="2399">
                  <c:v>114</c:v>
                </c:pt>
                <c:pt idx="2400">
                  <c:v>99</c:v>
                </c:pt>
                <c:pt idx="2401">
                  <c:v>150</c:v>
                </c:pt>
                <c:pt idx="2402">
                  <c:v>117</c:v>
                </c:pt>
                <c:pt idx="2403">
                  <c:v>112</c:v>
                </c:pt>
                <c:pt idx="2404">
                  <c:v>108</c:v>
                </c:pt>
                <c:pt idx="2405">
                  <c:v>116</c:v>
                </c:pt>
                <c:pt idx="2406">
                  <c:v>144</c:v>
                </c:pt>
                <c:pt idx="2407">
                  <c:v>92</c:v>
                </c:pt>
                <c:pt idx="2408">
                  <c:v>93</c:v>
                </c:pt>
                <c:pt idx="2409">
                  <c:v>103</c:v>
                </c:pt>
                <c:pt idx="2410">
                  <c:v>93</c:v>
                </c:pt>
                <c:pt idx="2411">
                  <c:v>98</c:v>
                </c:pt>
                <c:pt idx="2412">
                  <c:v>114</c:v>
                </c:pt>
                <c:pt idx="2413">
                  <c:v>121</c:v>
                </c:pt>
                <c:pt idx="2414">
                  <c:v>87</c:v>
                </c:pt>
                <c:pt idx="2415">
                  <c:v>92</c:v>
                </c:pt>
                <c:pt idx="2416">
                  <c:v>105</c:v>
                </c:pt>
                <c:pt idx="2417">
                  <c:v>90</c:v>
                </c:pt>
                <c:pt idx="2418">
                  <c:v>89</c:v>
                </c:pt>
                <c:pt idx="2419">
                  <c:v>114</c:v>
                </c:pt>
                <c:pt idx="2420">
                  <c:v>119</c:v>
                </c:pt>
                <c:pt idx="2421">
                  <c:v>103</c:v>
                </c:pt>
                <c:pt idx="2422">
                  <c:v>91</c:v>
                </c:pt>
                <c:pt idx="2423">
                  <c:v>98</c:v>
                </c:pt>
                <c:pt idx="2424">
                  <c:v>80</c:v>
                </c:pt>
                <c:pt idx="2425">
                  <c:v>121</c:v>
                </c:pt>
                <c:pt idx="2426">
                  <c:v>94</c:v>
                </c:pt>
                <c:pt idx="2427">
                  <c:v>93</c:v>
                </c:pt>
                <c:pt idx="2428">
                  <c:v>93</c:v>
                </c:pt>
                <c:pt idx="2429">
                  <c:v>116</c:v>
                </c:pt>
                <c:pt idx="2430">
                  <c:v>101</c:v>
                </c:pt>
                <c:pt idx="2431">
                  <c:v>154</c:v>
                </c:pt>
                <c:pt idx="2432">
                  <c:v>170</c:v>
                </c:pt>
                <c:pt idx="2433">
                  <c:v>99</c:v>
                </c:pt>
                <c:pt idx="2434">
                  <c:v>104</c:v>
                </c:pt>
                <c:pt idx="2435">
                  <c:v>126</c:v>
                </c:pt>
                <c:pt idx="2436">
                  <c:v>110</c:v>
                </c:pt>
                <c:pt idx="2437">
                  <c:v>101</c:v>
                </c:pt>
                <c:pt idx="2438">
                  <c:v>80</c:v>
                </c:pt>
                <c:pt idx="2439">
                  <c:v>87</c:v>
                </c:pt>
                <c:pt idx="2440">
                  <c:v>123</c:v>
                </c:pt>
                <c:pt idx="2441">
                  <c:v>109</c:v>
                </c:pt>
                <c:pt idx="2442">
                  <c:v>90</c:v>
                </c:pt>
                <c:pt idx="2443">
                  <c:v>96</c:v>
                </c:pt>
                <c:pt idx="2444">
                  <c:v>125</c:v>
                </c:pt>
                <c:pt idx="2445">
                  <c:v>82</c:v>
                </c:pt>
                <c:pt idx="2446">
                  <c:v>86</c:v>
                </c:pt>
                <c:pt idx="2447">
                  <c:v>108</c:v>
                </c:pt>
                <c:pt idx="2448">
                  <c:v>98</c:v>
                </c:pt>
                <c:pt idx="2449">
                  <c:v>129</c:v>
                </c:pt>
                <c:pt idx="2450">
                  <c:v>99</c:v>
                </c:pt>
                <c:pt idx="2451">
                  <c:v>105</c:v>
                </c:pt>
                <c:pt idx="2452">
                  <c:v>112</c:v>
                </c:pt>
                <c:pt idx="2453">
                  <c:v>108</c:v>
                </c:pt>
                <c:pt idx="2454">
                  <c:v>121</c:v>
                </c:pt>
                <c:pt idx="2455">
                  <c:v>89</c:v>
                </c:pt>
                <c:pt idx="2456">
                  <c:v>89</c:v>
                </c:pt>
                <c:pt idx="2457">
                  <c:v>73</c:v>
                </c:pt>
                <c:pt idx="2458">
                  <c:v>132</c:v>
                </c:pt>
                <c:pt idx="2459">
                  <c:v>154</c:v>
                </c:pt>
                <c:pt idx="2460">
                  <c:v>96</c:v>
                </c:pt>
                <c:pt idx="2461">
                  <c:v>98</c:v>
                </c:pt>
                <c:pt idx="2462">
                  <c:v>107</c:v>
                </c:pt>
                <c:pt idx="2463">
                  <c:v>134</c:v>
                </c:pt>
                <c:pt idx="2464">
                  <c:v>94</c:v>
                </c:pt>
                <c:pt idx="2465">
                  <c:v>122</c:v>
                </c:pt>
                <c:pt idx="2466">
                  <c:v>128</c:v>
                </c:pt>
                <c:pt idx="2467">
                  <c:v>97</c:v>
                </c:pt>
                <c:pt idx="2468">
                  <c:v>110</c:v>
                </c:pt>
                <c:pt idx="2469">
                  <c:v>102</c:v>
                </c:pt>
                <c:pt idx="2470">
                  <c:v>98</c:v>
                </c:pt>
                <c:pt idx="2471">
                  <c:v>120</c:v>
                </c:pt>
                <c:pt idx="2472">
                  <c:v>160</c:v>
                </c:pt>
                <c:pt idx="2473">
                  <c:v>80</c:v>
                </c:pt>
                <c:pt idx="2474">
                  <c:v>91</c:v>
                </c:pt>
                <c:pt idx="2475">
                  <c:v>83</c:v>
                </c:pt>
                <c:pt idx="2476">
                  <c:v>102</c:v>
                </c:pt>
                <c:pt idx="2477">
                  <c:v>122</c:v>
                </c:pt>
                <c:pt idx="2478">
                  <c:v>110</c:v>
                </c:pt>
                <c:pt idx="2479">
                  <c:v>126</c:v>
                </c:pt>
                <c:pt idx="2480">
                  <c:v>136</c:v>
                </c:pt>
                <c:pt idx="2481">
                  <c:v>120</c:v>
                </c:pt>
                <c:pt idx="2482">
                  <c:v>108</c:v>
                </c:pt>
                <c:pt idx="2483">
                  <c:v>126</c:v>
                </c:pt>
                <c:pt idx="2484">
                  <c:v>128</c:v>
                </c:pt>
                <c:pt idx="2485">
                  <c:v>113</c:v>
                </c:pt>
                <c:pt idx="2486">
                  <c:v>89</c:v>
                </c:pt>
                <c:pt idx="2487">
                  <c:v>129</c:v>
                </c:pt>
                <c:pt idx="2488">
                  <c:v>94</c:v>
                </c:pt>
                <c:pt idx="2489">
                  <c:v>106</c:v>
                </c:pt>
                <c:pt idx="2490">
                  <c:v>100</c:v>
                </c:pt>
                <c:pt idx="2491">
                  <c:v>89</c:v>
                </c:pt>
                <c:pt idx="2492">
                  <c:v>94</c:v>
                </c:pt>
                <c:pt idx="2493">
                  <c:v>83</c:v>
                </c:pt>
                <c:pt idx="2494">
                  <c:v>111</c:v>
                </c:pt>
                <c:pt idx="2495">
                  <c:v>80</c:v>
                </c:pt>
                <c:pt idx="2496">
                  <c:v>112</c:v>
                </c:pt>
                <c:pt idx="2497">
                  <c:v>94</c:v>
                </c:pt>
                <c:pt idx="2498">
                  <c:v>130</c:v>
                </c:pt>
                <c:pt idx="2499">
                  <c:v>91</c:v>
                </c:pt>
                <c:pt idx="2500">
                  <c:v>91</c:v>
                </c:pt>
                <c:pt idx="2501">
                  <c:v>110</c:v>
                </c:pt>
                <c:pt idx="2502">
                  <c:v>121</c:v>
                </c:pt>
                <c:pt idx="2503">
                  <c:v>114</c:v>
                </c:pt>
                <c:pt idx="2504">
                  <c:v>96</c:v>
                </c:pt>
                <c:pt idx="2505">
                  <c:v>270</c:v>
                </c:pt>
                <c:pt idx="2506">
                  <c:v>100</c:v>
                </c:pt>
                <c:pt idx="2507">
                  <c:v>94</c:v>
                </c:pt>
                <c:pt idx="2508">
                  <c:v>109</c:v>
                </c:pt>
                <c:pt idx="2509">
                  <c:v>107</c:v>
                </c:pt>
                <c:pt idx="2510">
                  <c:v>96</c:v>
                </c:pt>
                <c:pt idx="2511">
                  <c:v>88</c:v>
                </c:pt>
                <c:pt idx="2512">
                  <c:v>110</c:v>
                </c:pt>
                <c:pt idx="2513">
                  <c:v>113</c:v>
                </c:pt>
                <c:pt idx="2514">
                  <c:v>101</c:v>
                </c:pt>
                <c:pt idx="2515">
                  <c:v>105</c:v>
                </c:pt>
                <c:pt idx="2516">
                  <c:v>125</c:v>
                </c:pt>
                <c:pt idx="2517">
                  <c:v>100</c:v>
                </c:pt>
                <c:pt idx="2518">
                  <c:v>97</c:v>
                </c:pt>
                <c:pt idx="2519">
                  <c:v>108</c:v>
                </c:pt>
                <c:pt idx="2520">
                  <c:v>112</c:v>
                </c:pt>
                <c:pt idx="2521">
                  <c:v>112</c:v>
                </c:pt>
                <c:pt idx="2522">
                  <c:v>95</c:v>
                </c:pt>
                <c:pt idx="2523">
                  <c:v>110</c:v>
                </c:pt>
                <c:pt idx="2524">
                  <c:v>118</c:v>
                </c:pt>
                <c:pt idx="2525">
                  <c:v>97</c:v>
                </c:pt>
                <c:pt idx="2526">
                  <c:v>120</c:v>
                </c:pt>
                <c:pt idx="2527">
                  <c:v>135</c:v>
                </c:pt>
                <c:pt idx="2528">
                  <c:v>101</c:v>
                </c:pt>
                <c:pt idx="2529">
                  <c:v>92</c:v>
                </c:pt>
                <c:pt idx="2530">
                  <c:v>106</c:v>
                </c:pt>
                <c:pt idx="2531">
                  <c:v>92</c:v>
                </c:pt>
                <c:pt idx="2532">
                  <c:v>161</c:v>
                </c:pt>
                <c:pt idx="2533">
                  <c:v>92</c:v>
                </c:pt>
                <c:pt idx="2534">
                  <c:v>93</c:v>
                </c:pt>
                <c:pt idx="2535">
                  <c:v>110</c:v>
                </c:pt>
                <c:pt idx="2536">
                  <c:v>122</c:v>
                </c:pt>
                <c:pt idx="2537">
                  <c:v>91</c:v>
                </c:pt>
                <c:pt idx="2538">
                  <c:v>115</c:v>
                </c:pt>
                <c:pt idx="2539">
                  <c:v>94</c:v>
                </c:pt>
                <c:pt idx="2540">
                  <c:v>93</c:v>
                </c:pt>
                <c:pt idx="2541">
                  <c:v>94</c:v>
                </c:pt>
                <c:pt idx="2542">
                  <c:v>95</c:v>
                </c:pt>
                <c:pt idx="2543">
                  <c:v>105</c:v>
                </c:pt>
                <c:pt idx="2544">
                  <c:v>103</c:v>
                </c:pt>
                <c:pt idx="2545">
                  <c:v>102</c:v>
                </c:pt>
                <c:pt idx="2546">
                  <c:v>116</c:v>
                </c:pt>
                <c:pt idx="2547">
                  <c:v>110</c:v>
                </c:pt>
                <c:pt idx="2548">
                  <c:v>120</c:v>
                </c:pt>
                <c:pt idx="2549">
                  <c:v>122</c:v>
                </c:pt>
                <c:pt idx="2550">
                  <c:v>118</c:v>
                </c:pt>
                <c:pt idx="2551">
                  <c:v>107</c:v>
                </c:pt>
                <c:pt idx="2552">
                  <c:v>102</c:v>
                </c:pt>
                <c:pt idx="2553">
                  <c:v>154</c:v>
                </c:pt>
                <c:pt idx="2554">
                  <c:v>103</c:v>
                </c:pt>
                <c:pt idx="2555">
                  <c:v>141</c:v>
                </c:pt>
                <c:pt idx="2556">
                  <c:v>114</c:v>
                </c:pt>
                <c:pt idx="2557">
                  <c:v>109</c:v>
                </c:pt>
                <c:pt idx="2558">
                  <c:v>124</c:v>
                </c:pt>
                <c:pt idx="2559">
                  <c:v>94</c:v>
                </c:pt>
                <c:pt idx="2560">
                  <c:v>100</c:v>
                </c:pt>
                <c:pt idx="2561">
                  <c:v>101</c:v>
                </c:pt>
                <c:pt idx="2562">
                  <c:v>98</c:v>
                </c:pt>
                <c:pt idx="2563">
                  <c:v>102</c:v>
                </c:pt>
                <c:pt idx="2564">
                  <c:v>94</c:v>
                </c:pt>
                <c:pt idx="2565">
                  <c:v>92</c:v>
                </c:pt>
                <c:pt idx="2566">
                  <c:v>113</c:v>
                </c:pt>
                <c:pt idx="2567">
                  <c:v>115</c:v>
                </c:pt>
                <c:pt idx="2568">
                  <c:v>95</c:v>
                </c:pt>
                <c:pt idx="2569">
                  <c:v>87</c:v>
                </c:pt>
                <c:pt idx="2570">
                  <c:v>88</c:v>
                </c:pt>
                <c:pt idx="2571">
                  <c:v>183</c:v>
                </c:pt>
                <c:pt idx="2572">
                  <c:v>97</c:v>
                </c:pt>
                <c:pt idx="2573">
                  <c:v>94</c:v>
                </c:pt>
                <c:pt idx="2574">
                  <c:v>112</c:v>
                </c:pt>
                <c:pt idx="2575">
                  <c:v>98</c:v>
                </c:pt>
                <c:pt idx="2576">
                  <c:v>104</c:v>
                </c:pt>
                <c:pt idx="2577">
                  <c:v>118</c:v>
                </c:pt>
                <c:pt idx="2578">
                  <c:v>120</c:v>
                </c:pt>
                <c:pt idx="2579">
                  <c:v>99</c:v>
                </c:pt>
                <c:pt idx="2580">
                  <c:v>109</c:v>
                </c:pt>
                <c:pt idx="2581">
                  <c:v>105</c:v>
                </c:pt>
                <c:pt idx="2582">
                  <c:v>106</c:v>
                </c:pt>
                <c:pt idx="2583">
                  <c:v>123</c:v>
                </c:pt>
                <c:pt idx="2584">
                  <c:v>86</c:v>
                </c:pt>
                <c:pt idx="2585">
                  <c:v>120</c:v>
                </c:pt>
                <c:pt idx="2586">
                  <c:v>227</c:v>
                </c:pt>
                <c:pt idx="2587">
                  <c:v>119</c:v>
                </c:pt>
                <c:pt idx="2588">
                  <c:v>115</c:v>
                </c:pt>
                <c:pt idx="2589">
                  <c:v>114</c:v>
                </c:pt>
                <c:pt idx="2590">
                  <c:v>90</c:v>
                </c:pt>
                <c:pt idx="2591">
                  <c:v>94</c:v>
                </c:pt>
                <c:pt idx="2592">
                  <c:v>106</c:v>
                </c:pt>
                <c:pt idx="2593">
                  <c:v>98</c:v>
                </c:pt>
                <c:pt idx="2594">
                  <c:v>126</c:v>
                </c:pt>
                <c:pt idx="2595">
                  <c:v>100</c:v>
                </c:pt>
                <c:pt idx="2596">
                  <c:v>89</c:v>
                </c:pt>
                <c:pt idx="2597">
                  <c:v>111</c:v>
                </c:pt>
                <c:pt idx="2598">
                  <c:v>100</c:v>
                </c:pt>
                <c:pt idx="2599">
                  <c:v>115</c:v>
                </c:pt>
                <c:pt idx="2600">
                  <c:v>106</c:v>
                </c:pt>
                <c:pt idx="2601">
                  <c:v>124</c:v>
                </c:pt>
                <c:pt idx="2602">
                  <c:v>107</c:v>
                </c:pt>
                <c:pt idx="2603">
                  <c:v>99</c:v>
                </c:pt>
                <c:pt idx="2604">
                  <c:v>90</c:v>
                </c:pt>
                <c:pt idx="2605">
                  <c:v>101</c:v>
                </c:pt>
                <c:pt idx="2606">
                  <c:v>119</c:v>
                </c:pt>
                <c:pt idx="2607">
                  <c:v>103</c:v>
                </c:pt>
                <c:pt idx="2608">
                  <c:v>134</c:v>
                </c:pt>
                <c:pt idx="2609">
                  <c:v>155</c:v>
                </c:pt>
                <c:pt idx="2610">
                  <c:v>94</c:v>
                </c:pt>
                <c:pt idx="2611">
                  <c:v>95</c:v>
                </c:pt>
                <c:pt idx="2612">
                  <c:v>89</c:v>
                </c:pt>
                <c:pt idx="2613">
                  <c:v>97</c:v>
                </c:pt>
                <c:pt idx="2614">
                  <c:v>90</c:v>
                </c:pt>
                <c:pt idx="2615">
                  <c:v>92</c:v>
                </c:pt>
                <c:pt idx="2616">
                  <c:v>100</c:v>
                </c:pt>
                <c:pt idx="2617">
                  <c:v>117</c:v>
                </c:pt>
                <c:pt idx="2618">
                  <c:v>84</c:v>
                </c:pt>
                <c:pt idx="2619">
                  <c:v>140</c:v>
                </c:pt>
                <c:pt idx="2620">
                  <c:v>108</c:v>
                </c:pt>
                <c:pt idx="2621">
                  <c:v>109</c:v>
                </c:pt>
                <c:pt idx="2622">
                  <c:v>131</c:v>
                </c:pt>
                <c:pt idx="2623">
                  <c:v>114</c:v>
                </c:pt>
                <c:pt idx="2624">
                  <c:v>97</c:v>
                </c:pt>
                <c:pt idx="2625">
                  <c:v>122</c:v>
                </c:pt>
                <c:pt idx="2626">
                  <c:v>87</c:v>
                </c:pt>
                <c:pt idx="2627">
                  <c:v>85</c:v>
                </c:pt>
                <c:pt idx="2628">
                  <c:v>85</c:v>
                </c:pt>
                <c:pt idx="2629">
                  <c:v>101</c:v>
                </c:pt>
                <c:pt idx="2630">
                  <c:v>121</c:v>
                </c:pt>
                <c:pt idx="2631">
                  <c:v>107</c:v>
                </c:pt>
                <c:pt idx="2632">
                  <c:v>111</c:v>
                </c:pt>
                <c:pt idx="2633">
                  <c:v>92</c:v>
                </c:pt>
                <c:pt idx="2634">
                  <c:v>97</c:v>
                </c:pt>
                <c:pt idx="2635">
                  <c:v>97</c:v>
                </c:pt>
                <c:pt idx="2636">
                  <c:v>125</c:v>
                </c:pt>
                <c:pt idx="2637">
                  <c:v>124</c:v>
                </c:pt>
                <c:pt idx="2638">
                  <c:v>76</c:v>
                </c:pt>
                <c:pt idx="2639">
                  <c:v>107</c:v>
                </c:pt>
                <c:pt idx="2640">
                  <c:v>91</c:v>
                </c:pt>
                <c:pt idx="2641">
                  <c:v>96</c:v>
                </c:pt>
                <c:pt idx="2642">
                  <c:v>142</c:v>
                </c:pt>
                <c:pt idx="2643">
                  <c:v>103</c:v>
                </c:pt>
                <c:pt idx="2644">
                  <c:v>117</c:v>
                </c:pt>
                <c:pt idx="2645">
                  <c:v>116</c:v>
                </c:pt>
                <c:pt idx="2646">
                  <c:v>118</c:v>
                </c:pt>
                <c:pt idx="2647">
                  <c:v>108</c:v>
                </c:pt>
                <c:pt idx="2648">
                  <c:v>94</c:v>
                </c:pt>
                <c:pt idx="2649">
                  <c:v>97</c:v>
                </c:pt>
                <c:pt idx="2650">
                  <c:v>97</c:v>
                </c:pt>
                <c:pt idx="2651">
                  <c:v>91</c:v>
                </c:pt>
                <c:pt idx="2652">
                  <c:v>107</c:v>
                </c:pt>
                <c:pt idx="2653">
                  <c:v>95</c:v>
                </c:pt>
                <c:pt idx="2654">
                  <c:v>102</c:v>
                </c:pt>
                <c:pt idx="2655">
                  <c:v>88</c:v>
                </c:pt>
                <c:pt idx="2656">
                  <c:v>106</c:v>
                </c:pt>
                <c:pt idx="2657">
                  <c:v>92</c:v>
                </c:pt>
                <c:pt idx="2658">
                  <c:v>105</c:v>
                </c:pt>
                <c:pt idx="2659">
                  <c:v>107</c:v>
                </c:pt>
                <c:pt idx="2660">
                  <c:v>120</c:v>
                </c:pt>
                <c:pt idx="2661">
                  <c:v>103</c:v>
                </c:pt>
                <c:pt idx="2662">
                  <c:v>92</c:v>
                </c:pt>
                <c:pt idx="2663">
                  <c:v>147</c:v>
                </c:pt>
                <c:pt idx="2664">
                  <c:v>98</c:v>
                </c:pt>
                <c:pt idx="2665">
                  <c:v>98</c:v>
                </c:pt>
                <c:pt idx="2666">
                  <c:v>103</c:v>
                </c:pt>
                <c:pt idx="2667">
                  <c:v>111</c:v>
                </c:pt>
                <c:pt idx="2668">
                  <c:v>98</c:v>
                </c:pt>
                <c:pt idx="2669">
                  <c:v>111</c:v>
                </c:pt>
                <c:pt idx="2670">
                  <c:v>111</c:v>
                </c:pt>
                <c:pt idx="2671">
                  <c:v>100</c:v>
                </c:pt>
                <c:pt idx="2672">
                  <c:v>116</c:v>
                </c:pt>
                <c:pt idx="2673">
                  <c:v>145</c:v>
                </c:pt>
                <c:pt idx="2674">
                  <c:v>84</c:v>
                </c:pt>
                <c:pt idx="2675">
                  <c:v>115</c:v>
                </c:pt>
                <c:pt idx="2676">
                  <c:v>105</c:v>
                </c:pt>
                <c:pt idx="2677">
                  <c:v>98</c:v>
                </c:pt>
                <c:pt idx="2678">
                  <c:v>99</c:v>
                </c:pt>
                <c:pt idx="2679">
                  <c:v>110</c:v>
                </c:pt>
                <c:pt idx="2680">
                  <c:v>97</c:v>
                </c:pt>
                <c:pt idx="2681">
                  <c:v>88</c:v>
                </c:pt>
                <c:pt idx="2682">
                  <c:v>103</c:v>
                </c:pt>
                <c:pt idx="2683">
                  <c:v>104</c:v>
                </c:pt>
                <c:pt idx="2684">
                  <c:v>90</c:v>
                </c:pt>
                <c:pt idx="2685">
                  <c:v>105</c:v>
                </c:pt>
                <c:pt idx="2686">
                  <c:v>93</c:v>
                </c:pt>
                <c:pt idx="2687">
                  <c:v>141</c:v>
                </c:pt>
                <c:pt idx="2688">
                  <c:v>85</c:v>
                </c:pt>
                <c:pt idx="2689">
                  <c:v>109</c:v>
                </c:pt>
                <c:pt idx="2690">
                  <c:v>105</c:v>
                </c:pt>
                <c:pt idx="2691">
                  <c:v>98</c:v>
                </c:pt>
                <c:pt idx="2692">
                  <c:v>119</c:v>
                </c:pt>
                <c:pt idx="2693">
                  <c:v>124</c:v>
                </c:pt>
                <c:pt idx="2694">
                  <c:v>101</c:v>
                </c:pt>
                <c:pt idx="2695">
                  <c:v>115</c:v>
                </c:pt>
                <c:pt idx="2696">
                  <c:v>120</c:v>
                </c:pt>
                <c:pt idx="2697">
                  <c:v>111</c:v>
                </c:pt>
                <c:pt idx="2698">
                  <c:v>94</c:v>
                </c:pt>
                <c:pt idx="2699">
                  <c:v>131</c:v>
                </c:pt>
                <c:pt idx="2700">
                  <c:v>139</c:v>
                </c:pt>
                <c:pt idx="2701">
                  <c:v>120</c:v>
                </c:pt>
                <c:pt idx="2702">
                  <c:v>119</c:v>
                </c:pt>
                <c:pt idx="2703">
                  <c:v>125</c:v>
                </c:pt>
                <c:pt idx="2704">
                  <c:v>108</c:v>
                </c:pt>
                <c:pt idx="2705">
                  <c:v>101</c:v>
                </c:pt>
                <c:pt idx="2706">
                  <c:v>145</c:v>
                </c:pt>
                <c:pt idx="2707">
                  <c:v>98</c:v>
                </c:pt>
                <c:pt idx="2708">
                  <c:v>101</c:v>
                </c:pt>
                <c:pt idx="2709">
                  <c:v>92</c:v>
                </c:pt>
                <c:pt idx="2710">
                  <c:v>93</c:v>
                </c:pt>
                <c:pt idx="2711">
                  <c:v>109</c:v>
                </c:pt>
                <c:pt idx="2712">
                  <c:v>123</c:v>
                </c:pt>
                <c:pt idx="2713">
                  <c:v>99</c:v>
                </c:pt>
                <c:pt idx="2714">
                  <c:v>119</c:v>
                </c:pt>
                <c:pt idx="2715">
                  <c:v>110</c:v>
                </c:pt>
                <c:pt idx="2716">
                  <c:v>107</c:v>
                </c:pt>
                <c:pt idx="2717">
                  <c:v>81</c:v>
                </c:pt>
                <c:pt idx="2718">
                  <c:v>105</c:v>
                </c:pt>
                <c:pt idx="2719">
                  <c:v>82</c:v>
                </c:pt>
                <c:pt idx="2720">
                  <c:v>109</c:v>
                </c:pt>
                <c:pt idx="2721">
                  <c:v>95</c:v>
                </c:pt>
                <c:pt idx="2722">
                  <c:v>100</c:v>
                </c:pt>
                <c:pt idx="2723">
                  <c:v>118</c:v>
                </c:pt>
                <c:pt idx="2724">
                  <c:v>91</c:v>
                </c:pt>
                <c:pt idx="2725">
                  <c:v>90</c:v>
                </c:pt>
                <c:pt idx="2726">
                  <c:v>108</c:v>
                </c:pt>
                <c:pt idx="2727">
                  <c:v>103</c:v>
                </c:pt>
                <c:pt idx="2728">
                  <c:v>96</c:v>
                </c:pt>
                <c:pt idx="2729">
                  <c:v>117</c:v>
                </c:pt>
                <c:pt idx="2730">
                  <c:v>93</c:v>
                </c:pt>
                <c:pt idx="2731">
                  <c:v>136</c:v>
                </c:pt>
                <c:pt idx="2732">
                  <c:v>115</c:v>
                </c:pt>
                <c:pt idx="2733">
                  <c:v>94</c:v>
                </c:pt>
                <c:pt idx="2734">
                  <c:v>85</c:v>
                </c:pt>
                <c:pt idx="2735">
                  <c:v>88</c:v>
                </c:pt>
                <c:pt idx="2736">
                  <c:v>112</c:v>
                </c:pt>
                <c:pt idx="2737">
                  <c:v>86</c:v>
                </c:pt>
                <c:pt idx="2738">
                  <c:v>86</c:v>
                </c:pt>
                <c:pt idx="2739">
                  <c:v>112</c:v>
                </c:pt>
                <c:pt idx="2740">
                  <c:v>137</c:v>
                </c:pt>
                <c:pt idx="2741">
                  <c:v>90</c:v>
                </c:pt>
                <c:pt idx="2742">
                  <c:v>107</c:v>
                </c:pt>
                <c:pt idx="2743">
                  <c:v>98</c:v>
                </c:pt>
                <c:pt idx="2744">
                  <c:v>84</c:v>
                </c:pt>
                <c:pt idx="2745">
                  <c:v>139</c:v>
                </c:pt>
                <c:pt idx="2746">
                  <c:v>97</c:v>
                </c:pt>
                <c:pt idx="2747">
                  <c:v>127</c:v>
                </c:pt>
                <c:pt idx="2748">
                  <c:v>150</c:v>
                </c:pt>
                <c:pt idx="2749">
                  <c:v>104</c:v>
                </c:pt>
                <c:pt idx="2750">
                  <c:v>132</c:v>
                </c:pt>
                <c:pt idx="2751">
                  <c:v>117</c:v>
                </c:pt>
                <c:pt idx="2752">
                  <c:v>115</c:v>
                </c:pt>
                <c:pt idx="2753">
                  <c:v>186</c:v>
                </c:pt>
                <c:pt idx="2754">
                  <c:v>90</c:v>
                </c:pt>
                <c:pt idx="2755">
                  <c:v>90</c:v>
                </c:pt>
                <c:pt idx="2756">
                  <c:v>134</c:v>
                </c:pt>
                <c:pt idx="2757">
                  <c:v>101</c:v>
                </c:pt>
                <c:pt idx="2758">
                  <c:v>97</c:v>
                </c:pt>
                <c:pt idx="2759">
                  <c:v>107</c:v>
                </c:pt>
                <c:pt idx="2760">
                  <c:v>99</c:v>
                </c:pt>
                <c:pt idx="2761">
                  <c:v>124</c:v>
                </c:pt>
                <c:pt idx="2762">
                  <c:v>110</c:v>
                </c:pt>
                <c:pt idx="2763">
                  <c:v>105</c:v>
                </c:pt>
                <c:pt idx="2764">
                  <c:v>178</c:v>
                </c:pt>
                <c:pt idx="2765">
                  <c:v>125</c:v>
                </c:pt>
                <c:pt idx="2766">
                  <c:v>108</c:v>
                </c:pt>
                <c:pt idx="2767">
                  <c:v>121</c:v>
                </c:pt>
                <c:pt idx="2768">
                  <c:v>100</c:v>
                </c:pt>
                <c:pt idx="2769">
                  <c:v>115</c:v>
                </c:pt>
                <c:pt idx="2770">
                  <c:v>108</c:v>
                </c:pt>
                <c:pt idx="2771">
                  <c:v>117</c:v>
                </c:pt>
                <c:pt idx="2772">
                  <c:v>220</c:v>
                </c:pt>
                <c:pt idx="2773">
                  <c:v>112</c:v>
                </c:pt>
                <c:pt idx="2774">
                  <c:v>99</c:v>
                </c:pt>
                <c:pt idx="2775">
                  <c:v>109</c:v>
                </c:pt>
                <c:pt idx="2776">
                  <c:v>83</c:v>
                </c:pt>
                <c:pt idx="2777">
                  <c:v>107</c:v>
                </c:pt>
                <c:pt idx="2778">
                  <c:v>102</c:v>
                </c:pt>
                <c:pt idx="2779">
                  <c:v>100</c:v>
                </c:pt>
                <c:pt idx="2780">
                  <c:v>97</c:v>
                </c:pt>
                <c:pt idx="2781">
                  <c:v>92</c:v>
                </c:pt>
                <c:pt idx="2782">
                  <c:v>84</c:v>
                </c:pt>
                <c:pt idx="2783">
                  <c:v>86</c:v>
                </c:pt>
                <c:pt idx="2784">
                  <c:v>120</c:v>
                </c:pt>
                <c:pt idx="2785">
                  <c:v>89</c:v>
                </c:pt>
                <c:pt idx="2786">
                  <c:v>117</c:v>
                </c:pt>
                <c:pt idx="2787">
                  <c:v>97</c:v>
                </c:pt>
                <c:pt idx="2788">
                  <c:v>91</c:v>
                </c:pt>
                <c:pt idx="2789">
                  <c:v>100</c:v>
                </c:pt>
                <c:pt idx="2790">
                  <c:v>72</c:v>
                </c:pt>
                <c:pt idx="2791">
                  <c:v>84</c:v>
                </c:pt>
                <c:pt idx="2792">
                  <c:v>126</c:v>
                </c:pt>
                <c:pt idx="2793">
                  <c:v>108</c:v>
                </c:pt>
                <c:pt idx="2794">
                  <c:v>112</c:v>
                </c:pt>
                <c:pt idx="2795">
                  <c:v>90</c:v>
                </c:pt>
                <c:pt idx="2796">
                  <c:v>91</c:v>
                </c:pt>
                <c:pt idx="2797">
                  <c:v>135</c:v>
                </c:pt>
                <c:pt idx="2798">
                  <c:v>141</c:v>
                </c:pt>
                <c:pt idx="2799">
                  <c:v>104</c:v>
                </c:pt>
                <c:pt idx="2800">
                  <c:v>84</c:v>
                </c:pt>
                <c:pt idx="2801">
                  <c:v>118</c:v>
                </c:pt>
                <c:pt idx="2802">
                  <c:v>82</c:v>
                </c:pt>
                <c:pt idx="2803">
                  <c:v>95</c:v>
                </c:pt>
                <c:pt idx="2804">
                  <c:v>94</c:v>
                </c:pt>
                <c:pt idx="2805">
                  <c:v>99</c:v>
                </c:pt>
                <c:pt idx="2806">
                  <c:v>121</c:v>
                </c:pt>
                <c:pt idx="2807">
                  <c:v>84</c:v>
                </c:pt>
                <c:pt idx="2808">
                  <c:v>93</c:v>
                </c:pt>
                <c:pt idx="2809">
                  <c:v>93</c:v>
                </c:pt>
                <c:pt idx="2810">
                  <c:v>120</c:v>
                </c:pt>
                <c:pt idx="2811">
                  <c:v>112</c:v>
                </c:pt>
                <c:pt idx="2812">
                  <c:v>107</c:v>
                </c:pt>
                <c:pt idx="2813">
                  <c:v>112</c:v>
                </c:pt>
                <c:pt idx="2814">
                  <c:v>96</c:v>
                </c:pt>
                <c:pt idx="2815">
                  <c:v>91</c:v>
                </c:pt>
                <c:pt idx="2816">
                  <c:v>105</c:v>
                </c:pt>
                <c:pt idx="2817">
                  <c:v>125</c:v>
                </c:pt>
                <c:pt idx="2818">
                  <c:v>102</c:v>
                </c:pt>
                <c:pt idx="2819">
                  <c:v>87</c:v>
                </c:pt>
                <c:pt idx="2820">
                  <c:v>118</c:v>
                </c:pt>
                <c:pt idx="2821">
                  <c:v>115</c:v>
                </c:pt>
                <c:pt idx="2822">
                  <c:v>91</c:v>
                </c:pt>
                <c:pt idx="2823">
                  <c:v>88</c:v>
                </c:pt>
                <c:pt idx="2824">
                  <c:v>127</c:v>
                </c:pt>
                <c:pt idx="2825">
                  <c:v>94</c:v>
                </c:pt>
                <c:pt idx="2826">
                  <c:v>115</c:v>
                </c:pt>
                <c:pt idx="2827">
                  <c:v>90</c:v>
                </c:pt>
                <c:pt idx="2828">
                  <c:v>102</c:v>
                </c:pt>
                <c:pt idx="2829">
                  <c:v>100</c:v>
                </c:pt>
                <c:pt idx="2830">
                  <c:v>117</c:v>
                </c:pt>
                <c:pt idx="2831">
                  <c:v>109</c:v>
                </c:pt>
                <c:pt idx="2832">
                  <c:v>121</c:v>
                </c:pt>
                <c:pt idx="2833">
                  <c:v>111</c:v>
                </c:pt>
                <c:pt idx="2834">
                  <c:v>100</c:v>
                </c:pt>
                <c:pt idx="2835">
                  <c:v>109</c:v>
                </c:pt>
                <c:pt idx="2836">
                  <c:v>93</c:v>
                </c:pt>
                <c:pt idx="2837">
                  <c:v>101</c:v>
                </c:pt>
                <c:pt idx="2838">
                  <c:v>101</c:v>
                </c:pt>
                <c:pt idx="2839">
                  <c:v>106</c:v>
                </c:pt>
                <c:pt idx="2840">
                  <c:v>94</c:v>
                </c:pt>
                <c:pt idx="2841">
                  <c:v>140</c:v>
                </c:pt>
                <c:pt idx="2842">
                  <c:v>132</c:v>
                </c:pt>
                <c:pt idx="2843">
                  <c:v>99</c:v>
                </c:pt>
                <c:pt idx="2844">
                  <c:v>90</c:v>
                </c:pt>
                <c:pt idx="2845">
                  <c:v>105</c:v>
                </c:pt>
                <c:pt idx="2846">
                  <c:v>108</c:v>
                </c:pt>
                <c:pt idx="2847">
                  <c:v>69</c:v>
                </c:pt>
                <c:pt idx="2848">
                  <c:v>148</c:v>
                </c:pt>
                <c:pt idx="2849">
                  <c:v>118</c:v>
                </c:pt>
                <c:pt idx="2850">
                  <c:v>132</c:v>
                </c:pt>
                <c:pt idx="2851">
                  <c:v>130</c:v>
                </c:pt>
                <c:pt idx="2852">
                  <c:v>95</c:v>
                </c:pt>
                <c:pt idx="2853">
                  <c:v>80</c:v>
                </c:pt>
                <c:pt idx="2854">
                  <c:v>94</c:v>
                </c:pt>
                <c:pt idx="2855">
                  <c:v>122</c:v>
                </c:pt>
                <c:pt idx="2856">
                  <c:v>102</c:v>
                </c:pt>
                <c:pt idx="2857">
                  <c:v>116</c:v>
                </c:pt>
                <c:pt idx="2858">
                  <c:v>78</c:v>
                </c:pt>
                <c:pt idx="2859">
                  <c:v>114</c:v>
                </c:pt>
                <c:pt idx="2860">
                  <c:v>112</c:v>
                </c:pt>
                <c:pt idx="2861">
                  <c:v>110</c:v>
                </c:pt>
                <c:pt idx="2862">
                  <c:v>104</c:v>
                </c:pt>
                <c:pt idx="2863">
                  <c:v>81</c:v>
                </c:pt>
                <c:pt idx="2864">
                  <c:v>154</c:v>
                </c:pt>
                <c:pt idx="2865">
                  <c:v>102</c:v>
                </c:pt>
                <c:pt idx="2866">
                  <c:v>89</c:v>
                </c:pt>
                <c:pt idx="2867">
                  <c:v>132</c:v>
                </c:pt>
                <c:pt idx="2868">
                  <c:v>103</c:v>
                </c:pt>
                <c:pt idx="2869">
                  <c:v>93</c:v>
                </c:pt>
                <c:pt idx="2870">
                  <c:v>93</c:v>
                </c:pt>
                <c:pt idx="2871">
                  <c:v>172</c:v>
                </c:pt>
                <c:pt idx="2872">
                  <c:v>96</c:v>
                </c:pt>
                <c:pt idx="2873">
                  <c:v>89</c:v>
                </c:pt>
                <c:pt idx="2874">
                  <c:v>92</c:v>
                </c:pt>
                <c:pt idx="2875">
                  <c:v>97</c:v>
                </c:pt>
                <c:pt idx="2876">
                  <c:v>93</c:v>
                </c:pt>
                <c:pt idx="2877">
                  <c:v>89</c:v>
                </c:pt>
                <c:pt idx="2878">
                  <c:v>144</c:v>
                </c:pt>
                <c:pt idx="2879">
                  <c:v>123</c:v>
                </c:pt>
                <c:pt idx="2880">
                  <c:v>93</c:v>
                </c:pt>
                <c:pt idx="2881">
                  <c:v>133</c:v>
                </c:pt>
                <c:pt idx="2882">
                  <c:v>121</c:v>
                </c:pt>
                <c:pt idx="2883">
                  <c:v>102</c:v>
                </c:pt>
                <c:pt idx="2884">
                  <c:v>102</c:v>
                </c:pt>
                <c:pt idx="2885">
                  <c:v>99</c:v>
                </c:pt>
                <c:pt idx="2886">
                  <c:v>98</c:v>
                </c:pt>
                <c:pt idx="2887">
                  <c:v>118</c:v>
                </c:pt>
                <c:pt idx="2888">
                  <c:v>125</c:v>
                </c:pt>
                <c:pt idx="2889">
                  <c:v>104</c:v>
                </c:pt>
                <c:pt idx="2890">
                  <c:v>109</c:v>
                </c:pt>
                <c:pt idx="2891">
                  <c:v>86</c:v>
                </c:pt>
                <c:pt idx="2892">
                  <c:v>115</c:v>
                </c:pt>
                <c:pt idx="2893">
                  <c:v>92</c:v>
                </c:pt>
                <c:pt idx="2894">
                  <c:v>91</c:v>
                </c:pt>
                <c:pt idx="2895">
                  <c:v>94</c:v>
                </c:pt>
                <c:pt idx="2896">
                  <c:v>93</c:v>
                </c:pt>
                <c:pt idx="2897">
                  <c:v>93</c:v>
                </c:pt>
                <c:pt idx="2898">
                  <c:v>100</c:v>
                </c:pt>
                <c:pt idx="2899">
                  <c:v>100</c:v>
                </c:pt>
                <c:pt idx="2900">
                  <c:v>113</c:v>
                </c:pt>
                <c:pt idx="2901">
                  <c:v>122</c:v>
                </c:pt>
                <c:pt idx="2902">
                  <c:v>100</c:v>
                </c:pt>
                <c:pt idx="2903">
                  <c:v>293</c:v>
                </c:pt>
                <c:pt idx="2904">
                  <c:v>137</c:v>
                </c:pt>
                <c:pt idx="2905">
                  <c:v>93</c:v>
                </c:pt>
                <c:pt idx="2906">
                  <c:v>123</c:v>
                </c:pt>
                <c:pt idx="2907">
                  <c:v>119</c:v>
                </c:pt>
                <c:pt idx="2908">
                  <c:v>107</c:v>
                </c:pt>
                <c:pt idx="2909">
                  <c:v>106</c:v>
                </c:pt>
                <c:pt idx="2910">
                  <c:v>109</c:v>
                </c:pt>
                <c:pt idx="2911">
                  <c:v>81</c:v>
                </c:pt>
                <c:pt idx="2912">
                  <c:v>95</c:v>
                </c:pt>
                <c:pt idx="2913">
                  <c:v>86</c:v>
                </c:pt>
                <c:pt idx="2914">
                  <c:v>113</c:v>
                </c:pt>
                <c:pt idx="2915">
                  <c:v>122</c:v>
                </c:pt>
                <c:pt idx="2916">
                  <c:v>90</c:v>
                </c:pt>
                <c:pt idx="2917">
                  <c:v>108</c:v>
                </c:pt>
                <c:pt idx="2918">
                  <c:v>113</c:v>
                </c:pt>
                <c:pt idx="2919">
                  <c:v>110</c:v>
                </c:pt>
                <c:pt idx="2920">
                  <c:v>109</c:v>
                </c:pt>
                <c:pt idx="2921">
                  <c:v>110</c:v>
                </c:pt>
                <c:pt idx="2922">
                  <c:v>100</c:v>
                </c:pt>
                <c:pt idx="2923">
                  <c:v>101</c:v>
                </c:pt>
                <c:pt idx="2924">
                  <c:v>97</c:v>
                </c:pt>
                <c:pt idx="2925">
                  <c:v>172</c:v>
                </c:pt>
                <c:pt idx="2926">
                  <c:v>104</c:v>
                </c:pt>
                <c:pt idx="2927">
                  <c:v>99</c:v>
                </c:pt>
                <c:pt idx="2928">
                  <c:v>129</c:v>
                </c:pt>
                <c:pt idx="2929">
                  <c:v>91</c:v>
                </c:pt>
                <c:pt idx="2930">
                  <c:v>100</c:v>
                </c:pt>
                <c:pt idx="2931">
                  <c:v>111</c:v>
                </c:pt>
                <c:pt idx="2932">
                  <c:v>114</c:v>
                </c:pt>
                <c:pt idx="2933">
                  <c:v>86</c:v>
                </c:pt>
                <c:pt idx="2934">
                  <c:v>107</c:v>
                </c:pt>
                <c:pt idx="2935">
                  <c:v>90</c:v>
                </c:pt>
                <c:pt idx="2936">
                  <c:v>103</c:v>
                </c:pt>
                <c:pt idx="2937">
                  <c:v>120</c:v>
                </c:pt>
                <c:pt idx="2938">
                  <c:v>134</c:v>
                </c:pt>
                <c:pt idx="2939">
                  <c:v>110</c:v>
                </c:pt>
                <c:pt idx="2940">
                  <c:v>95</c:v>
                </c:pt>
                <c:pt idx="2941">
                  <c:v>95</c:v>
                </c:pt>
                <c:pt idx="2942">
                  <c:v>132</c:v>
                </c:pt>
                <c:pt idx="2943">
                  <c:v>94</c:v>
                </c:pt>
                <c:pt idx="2944">
                  <c:v>89</c:v>
                </c:pt>
                <c:pt idx="2945">
                  <c:v>138</c:v>
                </c:pt>
                <c:pt idx="2946">
                  <c:v>113</c:v>
                </c:pt>
                <c:pt idx="2947">
                  <c:v>99</c:v>
                </c:pt>
                <c:pt idx="2948">
                  <c:v>111</c:v>
                </c:pt>
                <c:pt idx="2949">
                  <c:v>99</c:v>
                </c:pt>
                <c:pt idx="2950">
                  <c:v>104</c:v>
                </c:pt>
                <c:pt idx="2951">
                  <c:v>89</c:v>
                </c:pt>
                <c:pt idx="2952">
                  <c:v>103</c:v>
                </c:pt>
                <c:pt idx="2953">
                  <c:v>134</c:v>
                </c:pt>
                <c:pt idx="2954">
                  <c:v>100</c:v>
                </c:pt>
                <c:pt idx="2955">
                  <c:v>130</c:v>
                </c:pt>
                <c:pt idx="2956">
                  <c:v>106</c:v>
                </c:pt>
                <c:pt idx="2957">
                  <c:v>125</c:v>
                </c:pt>
                <c:pt idx="2958">
                  <c:v>109</c:v>
                </c:pt>
                <c:pt idx="2959">
                  <c:v>200</c:v>
                </c:pt>
                <c:pt idx="2960">
                  <c:v>114</c:v>
                </c:pt>
                <c:pt idx="2961">
                  <c:v>112</c:v>
                </c:pt>
                <c:pt idx="2962">
                  <c:v>116</c:v>
                </c:pt>
                <c:pt idx="2963">
                  <c:v>92</c:v>
                </c:pt>
                <c:pt idx="2964">
                  <c:v>120</c:v>
                </c:pt>
                <c:pt idx="2965">
                  <c:v>107</c:v>
                </c:pt>
                <c:pt idx="2966">
                  <c:v>92</c:v>
                </c:pt>
                <c:pt idx="2967">
                  <c:v>107</c:v>
                </c:pt>
                <c:pt idx="2968">
                  <c:v>100</c:v>
                </c:pt>
                <c:pt idx="2969">
                  <c:v>81</c:v>
                </c:pt>
                <c:pt idx="2970">
                  <c:v>101</c:v>
                </c:pt>
                <c:pt idx="2971">
                  <c:v>122</c:v>
                </c:pt>
                <c:pt idx="2972">
                  <c:v>97</c:v>
                </c:pt>
                <c:pt idx="2973">
                  <c:v>92</c:v>
                </c:pt>
                <c:pt idx="2974">
                  <c:v>92</c:v>
                </c:pt>
                <c:pt idx="2975">
                  <c:v>110</c:v>
                </c:pt>
                <c:pt idx="2976">
                  <c:v>86</c:v>
                </c:pt>
                <c:pt idx="2977">
                  <c:v>91</c:v>
                </c:pt>
                <c:pt idx="2978">
                  <c:v>145</c:v>
                </c:pt>
                <c:pt idx="2979">
                  <c:v>100</c:v>
                </c:pt>
                <c:pt idx="2980">
                  <c:v>111</c:v>
                </c:pt>
                <c:pt idx="2981">
                  <c:v>184</c:v>
                </c:pt>
                <c:pt idx="2982">
                  <c:v>89</c:v>
                </c:pt>
                <c:pt idx="2983">
                  <c:v>84</c:v>
                </c:pt>
                <c:pt idx="2984">
                  <c:v>98</c:v>
                </c:pt>
                <c:pt idx="2985">
                  <c:v>95</c:v>
                </c:pt>
                <c:pt idx="2986">
                  <c:v>100</c:v>
                </c:pt>
                <c:pt idx="2987">
                  <c:v>109</c:v>
                </c:pt>
                <c:pt idx="2988">
                  <c:v>118</c:v>
                </c:pt>
                <c:pt idx="2989">
                  <c:v>88</c:v>
                </c:pt>
                <c:pt idx="2990">
                  <c:v>86</c:v>
                </c:pt>
                <c:pt idx="2991">
                  <c:v>118</c:v>
                </c:pt>
                <c:pt idx="2992">
                  <c:v>125</c:v>
                </c:pt>
                <c:pt idx="2993">
                  <c:v>125</c:v>
                </c:pt>
                <c:pt idx="2994">
                  <c:v>94</c:v>
                </c:pt>
                <c:pt idx="2995">
                  <c:v>113</c:v>
                </c:pt>
                <c:pt idx="2996">
                  <c:v>104</c:v>
                </c:pt>
                <c:pt idx="2997">
                  <c:v>95</c:v>
                </c:pt>
                <c:pt idx="2998">
                  <c:v>102</c:v>
                </c:pt>
                <c:pt idx="2999">
                  <c:v>124</c:v>
                </c:pt>
                <c:pt idx="3000">
                  <c:v>105</c:v>
                </c:pt>
                <c:pt idx="3001">
                  <c:v>104</c:v>
                </c:pt>
                <c:pt idx="3002">
                  <c:v>120</c:v>
                </c:pt>
                <c:pt idx="3003">
                  <c:v>111</c:v>
                </c:pt>
                <c:pt idx="3004">
                  <c:v>95</c:v>
                </c:pt>
                <c:pt idx="3005">
                  <c:v>96</c:v>
                </c:pt>
                <c:pt idx="3006">
                  <c:v>97</c:v>
                </c:pt>
                <c:pt idx="3007">
                  <c:v>118</c:v>
                </c:pt>
                <c:pt idx="3008">
                  <c:v>193</c:v>
                </c:pt>
                <c:pt idx="3009">
                  <c:v>97</c:v>
                </c:pt>
                <c:pt idx="3010">
                  <c:v>98</c:v>
                </c:pt>
                <c:pt idx="3011">
                  <c:v>103</c:v>
                </c:pt>
                <c:pt idx="3012">
                  <c:v>161</c:v>
                </c:pt>
                <c:pt idx="3013">
                  <c:v>120</c:v>
                </c:pt>
                <c:pt idx="3014">
                  <c:v>97</c:v>
                </c:pt>
                <c:pt idx="3015">
                  <c:v>97</c:v>
                </c:pt>
                <c:pt idx="3016">
                  <c:v>99</c:v>
                </c:pt>
                <c:pt idx="3017">
                  <c:v>144</c:v>
                </c:pt>
                <c:pt idx="3018">
                  <c:v>111</c:v>
                </c:pt>
                <c:pt idx="3019">
                  <c:v>145</c:v>
                </c:pt>
                <c:pt idx="3020">
                  <c:v>106</c:v>
                </c:pt>
                <c:pt idx="3021">
                  <c:v>126</c:v>
                </c:pt>
                <c:pt idx="3022">
                  <c:v>106</c:v>
                </c:pt>
                <c:pt idx="3023">
                  <c:v>121</c:v>
                </c:pt>
                <c:pt idx="3024">
                  <c:v>117</c:v>
                </c:pt>
                <c:pt idx="3025">
                  <c:v>98</c:v>
                </c:pt>
                <c:pt idx="3026">
                  <c:v>109</c:v>
                </c:pt>
                <c:pt idx="3027">
                  <c:v>95</c:v>
                </c:pt>
                <c:pt idx="3028">
                  <c:v>109</c:v>
                </c:pt>
                <c:pt idx="3029">
                  <c:v>96</c:v>
                </c:pt>
                <c:pt idx="3030">
                  <c:v>101</c:v>
                </c:pt>
                <c:pt idx="3031">
                  <c:v>107</c:v>
                </c:pt>
                <c:pt idx="3032">
                  <c:v>119</c:v>
                </c:pt>
                <c:pt idx="3033">
                  <c:v>178</c:v>
                </c:pt>
                <c:pt idx="3034">
                  <c:v>100</c:v>
                </c:pt>
                <c:pt idx="3035">
                  <c:v>98</c:v>
                </c:pt>
                <c:pt idx="3036">
                  <c:v>92</c:v>
                </c:pt>
                <c:pt idx="3037">
                  <c:v>90</c:v>
                </c:pt>
                <c:pt idx="3038">
                  <c:v>90</c:v>
                </c:pt>
                <c:pt idx="3039">
                  <c:v>153</c:v>
                </c:pt>
                <c:pt idx="3040">
                  <c:v>124</c:v>
                </c:pt>
                <c:pt idx="3041">
                  <c:v>82</c:v>
                </c:pt>
                <c:pt idx="3042">
                  <c:v>107</c:v>
                </c:pt>
                <c:pt idx="3043">
                  <c:v>75</c:v>
                </c:pt>
                <c:pt idx="3044">
                  <c:v>97</c:v>
                </c:pt>
                <c:pt idx="3045">
                  <c:v>80</c:v>
                </c:pt>
                <c:pt idx="3046">
                  <c:v>85</c:v>
                </c:pt>
                <c:pt idx="3047">
                  <c:v>97</c:v>
                </c:pt>
                <c:pt idx="3048">
                  <c:v>109</c:v>
                </c:pt>
                <c:pt idx="3049">
                  <c:v>104</c:v>
                </c:pt>
                <c:pt idx="3050">
                  <c:v>140</c:v>
                </c:pt>
                <c:pt idx="3051">
                  <c:v>90</c:v>
                </c:pt>
                <c:pt idx="3052">
                  <c:v>130</c:v>
                </c:pt>
                <c:pt idx="3053">
                  <c:v>98</c:v>
                </c:pt>
                <c:pt idx="3054">
                  <c:v>101</c:v>
                </c:pt>
                <c:pt idx="3055">
                  <c:v>114</c:v>
                </c:pt>
                <c:pt idx="3056">
                  <c:v>100</c:v>
                </c:pt>
                <c:pt idx="3057">
                  <c:v>85</c:v>
                </c:pt>
                <c:pt idx="3058">
                  <c:v>103</c:v>
                </c:pt>
                <c:pt idx="3059">
                  <c:v>100</c:v>
                </c:pt>
                <c:pt idx="3060">
                  <c:v>114</c:v>
                </c:pt>
                <c:pt idx="3061">
                  <c:v>102</c:v>
                </c:pt>
                <c:pt idx="3062">
                  <c:v>103</c:v>
                </c:pt>
                <c:pt idx="3063">
                  <c:v>97</c:v>
                </c:pt>
                <c:pt idx="3064">
                  <c:v>116</c:v>
                </c:pt>
                <c:pt idx="3065">
                  <c:v>96</c:v>
                </c:pt>
                <c:pt idx="3066">
                  <c:v>98</c:v>
                </c:pt>
                <c:pt idx="3067">
                  <c:v>105</c:v>
                </c:pt>
                <c:pt idx="3068">
                  <c:v>123</c:v>
                </c:pt>
                <c:pt idx="3069">
                  <c:v>107</c:v>
                </c:pt>
                <c:pt idx="3070">
                  <c:v>112</c:v>
                </c:pt>
                <c:pt idx="3071">
                  <c:v>93</c:v>
                </c:pt>
                <c:pt idx="3072">
                  <c:v>97</c:v>
                </c:pt>
                <c:pt idx="3073">
                  <c:v>122</c:v>
                </c:pt>
                <c:pt idx="3074">
                  <c:v>101</c:v>
                </c:pt>
                <c:pt idx="3075">
                  <c:v>100</c:v>
                </c:pt>
                <c:pt idx="3076">
                  <c:v>129</c:v>
                </c:pt>
                <c:pt idx="3077">
                  <c:v>81</c:v>
                </c:pt>
                <c:pt idx="3078">
                  <c:v>96</c:v>
                </c:pt>
                <c:pt idx="3079">
                  <c:v>84</c:v>
                </c:pt>
                <c:pt idx="3080">
                  <c:v>100</c:v>
                </c:pt>
                <c:pt idx="3081">
                  <c:v>110</c:v>
                </c:pt>
                <c:pt idx="3082">
                  <c:v>130</c:v>
                </c:pt>
                <c:pt idx="3083">
                  <c:v>84</c:v>
                </c:pt>
                <c:pt idx="3084">
                  <c:v>106</c:v>
                </c:pt>
                <c:pt idx="3085">
                  <c:v>89</c:v>
                </c:pt>
                <c:pt idx="3086">
                  <c:v>76</c:v>
                </c:pt>
                <c:pt idx="3087">
                  <c:v>99</c:v>
                </c:pt>
                <c:pt idx="3088">
                  <c:v>96</c:v>
                </c:pt>
                <c:pt idx="3089">
                  <c:v>104</c:v>
                </c:pt>
                <c:pt idx="3090">
                  <c:v>108</c:v>
                </c:pt>
                <c:pt idx="3091">
                  <c:v>108</c:v>
                </c:pt>
                <c:pt idx="3092">
                  <c:v>87</c:v>
                </c:pt>
                <c:pt idx="3093">
                  <c:v>89</c:v>
                </c:pt>
                <c:pt idx="3094">
                  <c:v>97</c:v>
                </c:pt>
                <c:pt idx="3095">
                  <c:v>106</c:v>
                </c:pt>
                <c:pt idx="3096">
                  <c:v>100</c:v>
                </c:pt>
                <c:pt idx="3097">
                  <c:v>89</c:v>
                </c:pt>
                <c:pt idx="3098">
                  <c:v>114</c:v>
                </c:pt>
                <c:pt idx="3099">
                  <c:v>95</c:v>
                </c:pt>
                <c:pt idx="3100">
                  <c:v>97</c:v>
                </c:pt>
                <c:pt idx="3101">
                  <c:v>94</c:v>
                </c:pt>
                <c:pt idx="3102">
                  <c:v>103</c:v>
                </c:pt>
                <c:pt idx="3103">
                  <c:v>95</c:v>
                </c:pt>
                <c:pt idx="3104">
                  <c:v>101</c:v>
                </c:pt>
                <c:pt idx="3105">
                  <c:v>87</c:v>
                </c:pt>
                <c:pt idx="3106">
                  <c:v>101</c:v>
                </c:pt>
                <c:pt idx="3107">
                  <c:v>82</c:v>
                </c:pt>
                <c:pt idx="3108">
                  <c:v>74</c:v>
                </c:pt>
                <c:pt idx="3109">
                  <c:v>130</c:v>
                </c:pt>
                <c:pt idx="3110">
                  <c:v>112</c:v>
                </c:pt>
                <c:pt idx="3111">
                  <c:v>96</c:v>
                </c:pt>
                <c:pt idx="3112">
                  <c:v>89</c:v>
                </c:pt>
                <c:pt idx="3113">
                  <c:v>100</c:v>
                </c:pt>
                <c:pt idx="3114">
                  <c:v>78</c:v>
                </c:pt>
                <c:pt idx="3115">
                  <c:v>121</c:v>
                </c:pt>
                <c:pt idx="3116">
                  <c:v>85</c:v>
                </c:pt>
                <c:pt idx="3117">
                  <c:v>120</c:v>
                </c:pt>
                <c:pt idx="3118">
                  <c:v>106</c:v>
                </c:pt>
                <c:pt idx="3119">
                  <c:v>83</c:v>
                </c:pt>
                <c:pt idx="3120">
                  <c:v>120</c:v>
                </c:pt>
                <c:pt idx="3121">
                  <c:v>111</c:v>
                </c:pt>
                <c:pt idx="3122">
                  <c:v>100</c:v>
                </c:pt>
                <c:pt idx="3123">
                  <c:v>89</c:v>
                </c:pt>
                <c:pt idx="3124">
                  <c:v>115</c:v>
                </c:pt>
                <c:pt idx="3125">
                  <c:v>135</c:v>
                </c:pt>
                <c:pt idx="3126">
                  <c:v>92</c:v>
                </c:pt>
                <c:pt idx="3127">
                  <c:v>120</c:v>
                </c:pt>
                <c:pt idx="3128">
                  <c:v>97</c:v>
                </c:pt>
                <c:pt idx="3129">
                  <c:v>135</c:v>
                </c:pt>
                <c:pt idx="3130">
                  <c:v>93</c:v>
                </c:pt>
                <c:pt idx="3131">
                  <c:v>118</c:v>
                </c:pt>
                <c:pt idx="3132">
                  <c:v>97</c:v>
                </c:pt>
                <c:pt idx="3133">
                  <c:v>98</c:v>
                </c:pt>
                <c:pt idx="3134">
                  <c:v>98</c:v>
                </c:pt>
                <c:pt idx="3135">
                  <c:v>101</c:v>
                </c:pt>
                <c:pt idx="3136">
                  <c:v>132</c:v>
                </c:pt>
                <c:pt idx="3137">
                  <c:v>106</c:v>
                </c:pt>
                <c:pt idx="3138">
                  <c:v>168</c:v>
                </c:pt>
                <c:pt idx="3139">
                  <c:v>87</c:v>
                </c:pt>
                <c:pt idx="3140">
                  <c:v>98</c:v>
                </c:pt>
                <c:pt idx="3141">
                  <c:v>96</c:v>
                </c:pt>
                <c:pt idx="3142">
                  <c:v>104</c:v>
                </c:pt>
                <c:pt idx="3143">
                  <c:v>93</c:v>
                </c:pt>
                <c:pt idx="3144">
                  <c:v>95</c:v>
                </c:pt>
                <c:pt idx="3145">
                  <c:v>119</c:v>
                </c:pt>
                <c:pt idx="3146">
                  <c:v>89</c:v>
                </c:pt>
                <c:pt idx="3147">
                  <c:v>107</c:v>
                </c:pt>
                <c:pt idx="3148">
                  <c:v>85</c:v>
                </c:pt>
                <c:pt idx="3149">
                  <c:v>93</c:v>
                </c:pt>
                <c:pt idx="3150">
                  <c:v>101</c:v>
                </c:pt>
                <c:pt idx="3151">
                  <c:v>103</c:v>
                </c:pt>
                <c:pt idx="3152">
                  <c:v>101</c:v>
                </c:pt>
                <c:pt idx="3153">
                  <c:v>123</c:v>
                </c:pt>
                <c:pt idx="3154">
                  <c:v>111</c:v>
                </c:pt>
                <c:pt idx="3155">
                  <c:v>86</c:v>
                </c:pt>
                <c:pt idx="3156">
                  <c:v>99</c:v>
                </c:pt>
                <c:pt idx="3157">
                  <c:v>90</c:v>
                </c:pt>
                <c:pt idx="3158">
                  <c:v>82</c:v>
                </c:pt>
                <c:pt idx="3159">
                  <c:v>110</c:v>
                </c:pt>
                <c:pt idx="3160">
                  <c:v>83</c:v>
                </c:pt>
                <c:pt idx="3161">
                  <c:v>128</c:v>
                </c:pt>
                <c:pt idx="3162">
                  <c:v>125</c:v>
                </c:pt>
                <c:pt idx="3163">
                  <c:v>97</c:v>
                </c:pt>
                <c:pt idx="3164">
                  <c:v>86</c:v>
                </c:pt>
                <c:pt idx="3165">
                  <c:v>91</c:v>
                </c:pt>
                <c:pt idx="3166">
                  <c:v>90</c:v>
                </c:pt>
                <c:pt idx="3167">
                  <c:v>90</c:v>
                </c:pt>
                <c:pt idx="3168">
                  <c:v>94</c:v>
                </c:pt>
                <c:pt idx="3169">
                  <c:v>112</c:v>
                </c:pt>
                <c:pt idx="3170">
                  <c:v>85</c:v>
                </c:pt>
                <c:pt idx="3171">
                  <c:v>93</c:v>
                </c:pt>
                <c:pt idx="3172">
                  <c:v>104</c:v>
                </c:pt>
                <c:pt idx="3173">
                  <c:v>94</c:v>
                </c:pt>
                <c:pt idx="3174">
                  <c:v>85</c:v>
                </c:pt>
                <c:pt idx="3175">
                  <c:v>99</c:v>
                </c:pt>
                <c:pt idx="3176">
                  <c:v>91</c:v>
                </c:pt>
                <c:pt idx="3177">
                  <c:v>117</c:v>
                </c:pt>
                <c:pt idx="3178">
                  <c:v>85</c:v>
                </c:pt>
                <c:pt idx="3179">
                  <c:v>106</c:v>
                </c:pt>
                <c:pt idx="3180">
                  <c:v>81</c:v>
                </c:pt>
                <c:pt idx="3181">
                  <c:v>100</c:v>
                </c:pt>
                <c:pt idx="3182">
                  <c:v>90</c:v>
                </c:pt>
                <c:pt idx="3183">
                  <c:v>116</c:v>
                </c:pt>
                <c:pt idx="3184">
                  <c:v>84</c:v>
                </c:pt>
                <c:pt idx="3185">
                  <c:v>135</c:v>
                </c:pt>
                <c:pt idx="3186">
                  <c:v>84</c:v>
                </c:pt>
                <c:pt idx="3187">
                  <c:v>89</c:v>
                </c:pt>
                <c:pt idx="3188">
                  <c:v>107</c:v>
                </c:pt>
                <c:pt idx="3189">
                  <c:v>144</c:v>
                </c:pt>
                <c:pt idx="3190">
                  <c:v>98</c:v>
                </c:pt>
                <c:pt idx="3191">
                  <c:v>94</c:v>
                </c:pt>
                <c:pt idx="3192">
                  <c:v>117</c:v>
                </c:pt>
                <c:pt idx="3193">
                  <c:v>102</c:v>
                </c:pt>
                <c:pt idx="3194">
                  <c:v>127</c:v>
                </c:pt>
                <c:pt idx="3195">
                  <c:v>98</c:v>
                </c:pt>
                <c:pt idx="3196">
                  <c:v>88</c:v>
                </c:pt>
                <c:pt idx="3197">
                  <c:v>197</c:v>
                </c:pt>
                <c:pt idx="3198">
                  <c:v>121</c:v>
                </c:pt>
                <c:pt idx="3199">
                  <c:v>90</c:v>
                </c:pt>
                <c:pt idx="3200">
                  <c:v>89</c:v>
                </c:pt>
                <c:pt idx="3201">
                  <c:v>104</c:v>
                </c:pt>
                <c:pt idx="3202">
                  <c:v>94</c:v>
                </c:pt>
                <c:pt idx="3203">
                  <c:v>90</c:v>
                </c:pt>
                <c:pt idx="3204">
                  <c:v>130</c:v>
                </c:pt>
                <c:pt idx="3205">
                  <c:v>92</c:v>
                </c:pt>
                <c:pt idx="3206">
                  <c:v>176</c:v>
                </c:pt>
                <c:pt idx="3207">
                  <c:v>116</c:v>
                </c:pt>
                <c:pt idx="3208">
                  <c:v>88</c:v>
                </c:pt>
                <c:pt idx="3209">
                  <c:v>106</c:v>
                </c:pt>
                <c:pt idx="3210">
                  <c:v>181</c:v>
                </c:pt>
                <c:pt idx="3211">
                  <c:v>130</c:v>
                </c:pt>
                <c:pt idx="3212">
                  <c:v>93</c:v>
                </c:pt>
                <c:pt idx="3213">
                  <c:v>110</c:v>
                </c:pt>
                <c:pt idx="3214">
                  <c:v>123</c:v>
                </c:pt>
                <c:pt idx="3215">
                  <c:v>120</c:v>
                </c:pt>
                <c:pt idx="3216">
                  <c:v>87</c:v>
                </c:pt>
                <c:pt idx="3217">
                  <c:v>123</c:v>
                </c:pt>
                <c:pt idx="3218">
                  <c:v>103</c:v>
                </c:pt>
                <c:pt idx="3219">
                  <c:v>91</c:v>
                </c:pt>
                <c:pt idx="3220">
                  <c:v>88</c:v>
                </c:pt>
                <c:pt idx="3221">
                  <c:v>126</c:v>
                </c:pt>
                <c:pt idx="3222">
                  <c:v>120</c:v>
                </c:pt>
                <c:pt idx="3223">
                  <c:v>116</c:v>
                </c:pt>
                <c:pt idx="3224">
                  <c:v>94</c:v>
                </c:pt>
                <c:pt idx="3225">
                  <c:v>85</c:v>
                </c:pt>
                <c:pt idx="3226">
                  <c:v>137</c:v>
                </c:pt>
                <c:pt idx="3227">
                  <c:v>114</c:v>
                </c:pt>
                <c:pt idx="3228">
                  <c:v>76</c:v>
                </c:pt>
                <c:pt idx="3229">
                  <c:v>119</c:v>
                </c:pt>
                <c:pt idx="3230">
                  <c:v>99</c:v>
                </c:pt>
                <c:pt idx="3231">
                  <c:v>79</c:v>
                </c:pt>
                <c:pt idx="3232">
                  <c:v>114</c:v>
                </c:pt>
                <c:pt idx="3233">
                  <c:v>91</c:v>
                </c:pt>
                <c:pt idx="3234">
                  <c:v>95</c:v>
                </c:pt>
                <c:pt idx="3235">
                  <c:v>103</c:v>
                </c:pt>
                <c:pt idx="3236">
                  <c:v>92</c:v>
                </c:pt>
                <c:pt idx="3237">
                  <c:v>124</c:v>
                </c:pt>
                <c:pt idx="3238">
                  <c:v>156</c:v>
                </c:pt>
                <c:pt idx="3239">
                  <c:v>84</c:v>
                </c:pt>
                <c:pt idx="3240">
                  <c:v>300</c:v>
                </c:pt>
                <c:pt idx="3241">
                  <c:v>120</c:v>
                </c:pt>
                <c:pt idx="3242">
                  <c:v>98</c:v>
                </c:pt>
                <c:pt idx="3243">
                  <c:v>121</c:v>
                </c:pt>
                <c:pt idx="3244">
                  <c:v>97</c:v>
                </c:pt>
                <c:pt idx="3245">
                  <c:v>86</c:v>
                </c:pt>
                <c:pt idx="3246">
                  <c:v>93</c:v>
                </c:pt>
                <c:pt idx="3247">
                  <c:v>45</c:v>
                </c:pt>
                <c:pt idx="3248">
                  <c:v>97</c:v>
                </c:pt>
                <c:pt idx="3249">
                  <c:v>102</c:v>
                </c:pt>
                <c:pt idx="3250">
                  <c:v>105</c:v>
                </c:pt>
                <c:pt idx="3251">
                  <c:v>103</c:v>
                </c:pt>
                <c:pt idx="3252">
                  <c:v>93</c:v>
                </c:pt>
                <c:pt idx="3253">
                  <c:v>76</c:v>
                </c:pt>
                <c:pt idx="3254">
                  <c:v>90</c:v>
                </c:pt>
                <c:pt idx="3255">
                  <c:v>122</c:v>
                </c:pt>
                <c:pt idx="3256">
                  <c:v>127</c:v>
                </c:pt>
                <c:pt idx="3257">
                  <c:v>84</c:v>
                </c:pt>
                <c:pt idx="3258">
                  <c:v>96</c:v>
                </c:pt>
                <c:pt idx="3259">
                  <c:v>97</c:v>
                </c:pt>
                <c:pt idx="3260">
                  <c:v>112</c:v>
                </c:pt>
                <c:pt idx="3261">
                  <c:v>125</c:v>
                </c:pt>
                <c:pt idx="3262">
                  <c:v>96</c:v>
                </c:pt>
                <c:pt idx="3263">
                  <c:v>98</c:v>
                </c:pt>
                <c:pt idx="3264">
                  <c:v>92</c:v>
                </c:pt>
                <c:pt idx="3265">
                  <c:v>103</c:v>
                </c:pt>
                <c:pt idx="3266">
                  <c:v>122</c:v>
                </c:pt>
                <c:pt idx="3267">
                  <c:v>101</c:v>
                </c:pt>
                <c:pt idx="3268">
                  <c:v>104</c:v>
                </c:pt>
                <c:pt idx="3269">
                  <c:v>101</c:v>
                </c:pt>
                <c:pt idx="3270">
                  <c:v>135</c:v>
                </c:pt>
                <c:pt idx="3271">
                  <c:v>119</c:v>
                </c:pt>
                <c:pt idx="3272">
                  <c:v>128</c:v>
                </c:pt>
                <c:pt idx="3273">
                  <c:v>107</c:v>
                </c:pt>
                <c:pt idx="3274">
                  <c:v>106</c:v>
                </c:pt>
                <c:pt idx="3275">
                  <c:v>126</c:v>
                </c:pt>
                <c:pt idx="3276">
                  <c:v>128</c:v>
                </c:pt>
                <c:pt idx="3277">
                  <c:v>127</c:v>
                </c:pt>
                <c:pt idx="3278">
                  <c:v>160</c:v>
                </c:pt>
                <c:pt idx="3279">
                  <c:v>126</c:v>
                </c:pt>
                <c:pt idx="3280">
                  <c:v>171</c:v>
                </c:pt>
                <c:pt idx="3281">
                  <c:v>150</c:v>
                </c:pt>
                <c:pt idx="3282">
                  <c:v>122</c:v>
                </c:pt>
                <c:pt idx="3283">
                  <c:v>178</c:v>
                </c:pt>
                <c:pt idx="3284">
                  <c:v>95</c:v>
                </c:pt>
                <c:pt idx="3285">
                  <c:v>117</c:v>
                </c:pt>
                <c:pt idx="3286">
                  <c:v>119</c:v>
                </c:pt>
                <c:pt idx="3287">
                  <c:v>174</c:v>
                </c:pt>
                <c:pt idx="3288">
                  <c:v>111</c:v>
                </c:pt>
                <c:pt idx="3289">
                  <c:v>101</c:v>
                </c:pt>
                <c:pt idx="3290">
                  <c:v>89</c:v>
                </c:pt>
                <c:pt idx="3291">
                  <c:v>113</c:v>
                </c:pt>
                <c:pt idx="3292">
                  <c:v>95</c:v>
                </c:pt>
                <c:pt idx="3293">
                  <c:v>112</c:v>
                </c:pt>
                <c:pt idx="3294">
                  <c:v>109</c:v>
                </c:pt>
                <c:pt idx="3295">
                  <c:v>108</c:v>
                </c:pt>
                <c:pt idx="3296">
                  <c:v>100</c:v>
                </c:pt>
                <c:pt idx="3297">
                  <c:v>90</c:v>
                </c:pt>
                <c:pt idx="3298">
                  <c:v>130</c:v>
                </c:pt>
                <c:pt idx="3299">
                  <c:v>94</c:v>
                </c:pt>
                <c:pt idx="3300">
                  <c:v>93</c:v>
                </c:pt>
                <c:pt idx="3301">
                  <c:v>80</c:v>
                </c:pt>
                <c:pt idx="3302">
                  <c:v>111</c:v>
                </c:pt>
                <c:pt idx="3303">
                  <c:v>142</c:v>
                </c:pt>
                <c:pt idx="3304">
                  <c:v>107</c:v>
                </c:pt>
                <c:pt idx="3305">
                  <c:v>91</c:v>
                </c:pt>
                <c:pt idx="3306">
                  <c:v>112</c:v>
                </c:pt>
                <c:pt idx="3307">
                  <c:v>82</c:v>
                </c:pt>
                <c:pt idx="3308">
                  <c:v>97</c:v>
                </c:pt>
                <c:pt idx="3309">
                  <c:v>128</c:v>
                </c:pt>
                <c:pt idx="3310">
                  <c:v>102</c:v>
                </c:pt>
                <c:pt idx="3311">
                  <c:v>93</c:v>
                </c:pt>
                <c:pt idx="3312">
                  <c:v>116</c:v>
                </c:pt>
                <c:pt idx="3313">
                  <c:v>138</c:v>
                </c:pt>
                <c:pt idx="3314">
                  <c:v>117</c:v>
                </c:pt>
                <c:pt idx="3315">
                  <c:v>93</c:v>
                </c:pt>
                <c:pt idx="3316">
                  <c:v>92</c:v>
                </c:pt>
                <c:pt idx="3317">
                  <c:v>110</c:v>
                </c:pt>
                <c:pt idx="3318">
                  <c:v>92</c:v>
                </c:pt>
                <c:pt idx="3319">
                  <c:v>104</c:v>
                </c:pt>
                <c:pt idx="3320">
                  <c:v>98</c:v>
                </c:pt>
                <c:pt idx="3321">
                  <c:v>89</c:v>
                </c:pt>
                <c:pt idx="3322">
                  <c:v>92</c:v>
                </c:pt>
                <c:pt idx="3323">
                  <c:v>140</c:v>
                </c:pt>
                <c:pt idx="3324">
                  <c:v>90</c:v>
                </c:pt>
                <c:pt idx="3325">
                  <c:v>129</c:v>
                </c:pt>
                <c:pt idx="3326">
                  <c:v>111</c:v>
                </c:pt>
                <c:pt idx="3327">
                  <c:v>79</c:v>
                </c:pt>
                <c:pt idx="3328">
                  <c:v>104</c:v>
                </c:pt>
                <c:pt idx="3329">
                  <c:v>101</c:v>
                </c:pt>
                <c:pt idx="3330">
                  <c:v>113</c:v>
                </c:pt>
                <c:pt idx="3331">
                  <c:v>92</c:v>
                </c:pt>
                <c:pt idx="3332">
                  <c:v>106</c:v>
                </c:pt>
                <c:pt idx="3333">
                  <c:v>98</c:v>
                </c:pt>
                <c:pt idx="3334">
                  <c:v>75</c:v>
                </c:pt>
                <c:pt idx="3335">
                  <c:v>104</c:v>
                </c:pt>
                <c:pt idx="3336">
                  <c:v>108</c:v>
                </c:pt>
                <c:pt idx="3337">
                  <c:v>99</c:v>
                </c:pt>
                <c:pt idx="3338">
                  <c:v>180</c:v>
                </c:pt>
                <c:pt idx="3339">
                  <c:v>109</c:v>
                </c:pt>
                <c:pt idx="3340">
                  <c:v>111</c:v>
                </c:pt>
                <c:pt idx="3341">
                  <c:v>93</c:v>
                </c:pt>
                <c:pt idx="3342">
                  <c:v>99</c:v>
                </c:pt>
                <c:pt idx="3343">
                  <c:v>98</c:v>
                </c:pt>
                <c:pt idx="3344">
                  <c:v>95</c:v>
                </c:pt>
                <c:pt idx="3345">
                  <c:v>107</c:v>
                </c:pt>
                <c:pt idx="3346">
                  <c:v>102</c:v>
                </c:pt>
                <c:pt idx="3347">
                  <c:v>97</c:v>
                </c:pt>
                <c:pt idx="3348">
                  <c:v>124</c:v>
                </c:pt>
                <c:pt idx="3349">
                  <c:v>97</c:v>
                </c:pt>
                <c:pt idx="3350">
                  <c:v>124</c:v>
                </c:pt>
                <c:pt idx="3351">
                  <c:v>96</c:v>
                </c:pt>
                <c:pt idx="3352">
                  <c:v>114</c:v>
                </c:pt>
                <c:pt idx="3353">
                  <c:v>90</c:v>
                </c:pt>
                <c:pt idx="3354">
                  <c:v>104</c:v>
                </c:pt>
                <c:pt idx="3355">
                  <c:v>102</c:v>
                </c:pt>
                <c:pt idx="3356">
                  <c:v>93</c:v>
                </c:pt>
                <c:pt idx="3357">
                  <c:v>90</c:v>
                </c:pt>
                <c:pt idx="3358">
                  <c:v>106</c:v>
                </c:pt>
                <c:pt idx="3359">
                  <c:v>99</c:v>
                </c:pt>
                <c:pt idx="3360">
                  <c:v>115</c:v>
                </c:pt>
                <c:pt idx="3361">
                  <c:v>89</c:v>
                </c:pt>
                <c:pt idx="3362">
                  <c:v>101</c:v>
                </c:pt>
                <c:pt idx="3363">
                  <c:v>92</c:v>
                </c:pt>
                <c:pt idx="3364">
                  <c:v>94</c:v>
                </c:pt>
                <c:pt idx="3365">
                  <c:v>100</c:v>
                </c:pt>
                <c:pt idx="3366">
                  <c:v>106</c:v>
                </c:pt>
                <c:pt idx="3367">
                  <c:v>109</c:v>
                </c:pt>
                <c:pt idx="3368">
                  <c:v>105</c:v>
                </c:pt>
                <c:pt idx="3369">
                  <c:v>102</c:v>
                </c:pt>
                <c:pt idx="3370">
                  <c:v>97</c:v>
                </c:pt>
                <c:pt idx="3371">
                  <c:v>118</c:v>
                </c:pt>
                <c:pt idx="3372">
                  <c:v>92</c:v>
                </c:pt>
                <c:pt idx="3373">
                  <c:v>112</c:v>
                </c:pt>
                <c:pt idx="3374">
                  <c:v>103</c:v>
                </c:pt>
                <c:pt idx="3375">
                  <c:v>93</c:v>
                </c:pt>
                <c:pt idx="3376">
                  <c:v>101</c:v>
                </c:pt>
                <c:pt idx="3377">
                  <c:v>115</c:v>
                </c:pt>
                <c:pt idx="3378">
                  <c:v>113</c:v>
                </c:pt>
                <c:pt idx="3379">
                  <c:v>95</c:v>
                </c:pt>
                <c:pt idx="3380">
                  <c:v>153</c:v>
                </c:pt>
                <c:pt idx="3381">
                  <c:v>89</c:v>
                </c:pt>
                <c:pt idx="3382">
                  <c:v>92</c:v>
                </c:pt>
                <c:pt idx="3383">
                  <c:v>107</c:v>
                </c:pt>
                <c:pt idx="3384">
                  <c:v>118</c:v>
                </c:pt>
                <c:pt idx="3385">
                  <c:v>97</c:v>
                </c:pt>
                <c:pt idx="3386">
                  <c:v>156</c:v>
                </c:pt>
                <c:pt idx="3387">
                  <c:v>100</c:v>
                </c:pt>
                <c:pt idx="3388">
                  <c:v>96</c:v>
                </c:pt>
                <c:pt idx="3389">
                  <c:v>104</c:v>
                </c:pt>
                <c:pt idx="3390">
                  <c:v>120</c:v>
                </c:pt>
                <c:pt idx="3391">
                  <c:v>175</c:v>
                </c:pt>
                <c:pt idx="3392">
                  <c:v>95</c:v>
                </c:pt>
                <c:pt idx="3393">
                  <c:v>95</c:v>
                </c:pt>
                <c:pt idx="3394">
                  <c:v>121</c:v>
                </c:pt>
                <c:pt idx="3395">
                  <c:v>110</c:v>
                </c:pt>
                <c:pt idx="3396">
                  <c:v>96</c:v>
                </c:pt>
                <c:pt idx="3397">
                  <c:v>121</c:v>
                </c:pt>
                <c:pt idx="3398">
                  <c:v>95</c:v>
                </c:pt>
                <c:pt idx="3399">
                  <c:v>112</c:v>
                </c:pt>
                <c:pt idx="3400">
                  <c:v>112</c:v>
                </c:pt>
                <c:pt idx="3401">
                  <c:v>143</c:v>
                </c:pt>
                <c:pt idx="3402">
                  <c:v>93</c:v>
                </c:pt>
                <c:pt idx="3403">
                  <c:v>110</c:v>
                </c:pt>
                <c:pt idx="3404">
                  <c:v>104</c:v>
                </c:pt>
                <c:pt idx="3405">
                  <c:v>115</c:v>
                </c:pt>
                <c:pt idx="3406">
                  <c:v>119</c:v>
                </c:pt>
                <c:pt idx="3407">
                  <c:v>125</c:v>
                </c:pt>
                <c:pt idx="3408">
                  <c:v>96</c:v>
                </c:pt>
                <c:pt idx="3409">
                  <c:v>100</c:v>
                </c:pt>
                <c:pt idx="3410">
                  <c:v>46</c:v>
                </c:pt>
                <c:pt idx="3411">
                  <c:v>89</c:v>
                </c:pt>
                <c:pt idx="3412">
                  <c:v>92</c:v>
                </c:pt>
                <c:pt idx="3413">
                  <c:v>109</c:v>
                </c:pt>
                <c:pt idx="3414">
                  <c:v>103</c:v>
                </c:pt>
                <c:pt idx="3415">
                  <c:v>95</c:v>
                </c:pt>
                <c:pt idx="3416">
                  <c:v>143</c:v>
                </c:pt>
                <c:pt idx="3417">
                  <c:v>105</c:v>
                </c:pt>
                <c:pt idx="3418">
                  <c:v>79</c:v>
                </c:pt>
                <c:pt idx="3419">
                  <c:v>106</c:v>
                </c:pt>
                <c:pt idx="3420">
                  <c:v>100</c:v>
                </c:pt>
                <c:pt idx="3421">
                  <c:v>103</c:v>
                </c:pt>
                <c:pt idx="3422">
                  <c:v>116</c:v>
                </c:pt>
                <c:pt idx="3423">
                  <c:v>99</c:v>
                </c:pt>
                <c:pt idx="3424">
                  <c:v>164</c:v>
                </c:pt>
                <c:pt idx="3425">
                  <c:v>96</c:v>
                </c:pt>
                <c:pt idx="3426">
                  <c:v>122</c:v>
                </c:pt>
                <c:pt idx="3427">
                  <c:v>94</c:v>
                </c:pt>
                <c:pt idx="3428">
                  <c:v>93</c:v>
                </c:pt>
                <c:pt idx="3429">
                  <c:v>96</c:v>
                </c:pt>
                <c:pt idx="3430">
                  <c:v>113</c:v>
                </c:pt>
                <c:pt idx="3431">
                  <c:v>192</c:v>
                </c:pt>
                <c:pt idx="3432">
                  <c:v>99</c:v>
                </c:pt>
                <c:pt idx="3433">
                  <c:v>91</c:v>
                </c:pt>
                <c:pt idx="3434">
                  <c:v>100</c:v>
                </c:pt>
                <c:pt idx="3435">
                  <c:v>105</c:v>
                </c:pt>
                <c:pt idx="3436">
                  <c:v>99</c:v>
                </c:pt>
                <c:pt idx="3437">
                  <c:v>112</c:v>
                </c:pt>
                <c:pt idx="3438">
                  <c:v>100</c:v>
                </c:pt>
                <c:pt idx="3439">
                  <c:v>99</c:v>
                </c:pt>
                <c:pt idx="3440">
                  <c:v>100</c:v>
                </c:pt>
                <c:pt idx="3441">
                  <c:v>125</c:v>
                </c:pt>
                <c:pt idx="3442">
                  <c:v>107</c:v>
                </c:pt>
                <c:pt idx="3443">
                  <c:v>107</c:v>
                </c:pt>
                <c:pt idx="3444">
                  <c:v>97</c:v>
                </c:pt>
                <c:pt idx="3445">
                  <c:v>105</c:v>
                </c:pt>
                <c:pt idx="3446">
                  <c:v>95</c:v>
                </c:pt>
                <c:pt idx="3447">
                  <c:v>106</c:v>
                </c:pt>
                <c:pt idx="3448">
                  <c:v>93</c:v>
                </c:pt>
                <c:pt idx="3449">
                  <c:v>103</c:v>
                </c:pt>
                <c:pt idx="3450">
                  <c:v>96</c:v>
                </c:pt>
                <c:pt idx="3451">
                  <c:v>103</c:v>
                </c:pt>
                <c:pt idx="3452">
                  <c:v>108</c:v>
                </c:pt>
                <c:pt idx="3453">
                  <c:v>177</c:v>
                </c:pt>
                <c:pt idx="3454">
                  <c:v>118</c:v>
                </c:pt>
                <c:pt idx="3455">
                  <c:v>97</c:v>
                </c:pt>
                <c:pt idx="3456">
                  <c:v>102</c:v>
                </c:pt>
                <c:pt idx="3457">
                  <c:v>92</c:v>
                </c:pt>
                <c:pt idx="3458">
                  <c:v>88</c:v>
                </c:pt>
                <c:pt idx="3459">
                  <c:v>80</c:v>
                </c:pt>
                <c:pt idx="3460">
                  <c:v>45</c:v>
                </c:pt>
                <c:pt idx="3461">
                  <c:v>115</c:v>
                </c:pt>
                <c:pt idx="3462">
                  <c:v>97</c:v>
                </c:pt>
                <c:pt idx="3463">
                  <c:v>102</c:v>
                </c:pt>
                <c:pt idx="3464">
                  <c:v>111</c:v>
                </c:pt>
                <c:pt idx="3465">
                  <c:v>96</c:v>
                </c:pt>
                <c:pt idx="3466">
                  <c:v>94</c:v>
                </c:pt>
                <c:pt idx="3467">
                  <c:v>125</c:v>
                </c:pt>
                <c:pt idx="3468">
                  <c:v>108</c:v>
                </c:pt>
                <c:pt idx="3469">
                  <c:v>101</c:v>
                </c:pt>
                <c:pt idx="3470">
                  <c:v>101</c:v>
                </c:pt>
                <c:pt idx="3471">
                  <c:v>139</c:v>
                </c:pt>
                <c:pt idx="3472">
                  <c:v>125</c:v>
                </c:pt>
                <c:pt idx="3473">
                  <c:v>88</c:v>
                </c:pt>
                <c:pt idx="3474">
                  <c:v>115</c:v>
                </c:pt>
                <c:pt idx="3475">
                  <c:v>99</c:v>
                </c:pt>
                <c:pt idx="3476">
                  <c:v>88</c:v>
                </c:pt>
                <c:pt idx="3477">
                  <c:v>112</c:v>
                </c:pt>
                <c:pt idx="3478">
                  <c:v>108</c:v>
                </c:pt>
                <c:pt idx="3479">
                  <c:v>107</c:v>
                </c:pt>
                <c:pt idx="3480">
                  <c:v>104</c:v>
                </c:pt>
                <c:pt idx="3481">
                  <c:v>108</c:v>
                </c:pt>
                <c:pt idx="3482">
                  <c:v>102</c:v>
                </c:pt>
                <c:pt idx="3483">
                  <c:v>88</c:v>
                </c:pt>
                <c:pt idx="3484">
                  <c:v>115</c:v>
                </c:pt>
                <c:pt idx="3485">
                  <c:v>91</c:v>
                </c:pt>
                <c:pt idx="3486">
                  <c:v>141</c:v>
                </c:pt>
                <c:pt idx="3487">
                  <c:v>101</c:v>
                </c:pt>
                <c:pt idx="3488">
                  <c:v>105</c:v>
                </c:pt>
                <c:pt idx="3489">
                  <c:v>100</c:v>
                </c:pt>
                <c:pt idx="3490">
                  <c:v>116</c:v>
                </c:pt>
                <c:pt idx="3491">
                  <c:v>97</c:v>
                </c:pt>
                <c:pt idx="3492">
                  <c:v>106</c:v>
                </c:pt>
                <c:pt idx="3493">
                  <c:v>105</c:v>
                </c:pt>
                <c:pt idx="3494">
                  <c:v>102</c:v>
                </c:pt>
                <c:pt idx="3495">
                  <c:v>122</c:v>
                </c:pt>
                <c:pt idx="3496">
                  <c:v>107</c:v>
                </c:pt>
                <c:pt idx="3497">
                  <c:v>121</c:v>
                </c:pt>
                <c:pt idx="3498">
                  <c:v>98</c:v>
                </c:pt>
                <c:pt idx="3499">
                  <c:v>108</c:v>
                </c:pt>
                <c:pt idx="3500">
                  <c:v>123</c:v>
                </c:pt>
                <c:pt idx="3501">
                  <c:v>110</c:v>
                </c:pt>
                <c:pt idx="3502">
                  <c:v>120</c:v>
                </c:pt>
                <c:pt idx="3503">
                  <c:v>122</c:v>
                </c:pt>
                <c:pt idx="3504">
                  <c:v>110</c:v>
                </c:pt>
                <c:pt idx="3505">
                  <c:v>139</c:v>
                </c:pt>
                <c:pt idx="3506">
                  <c:v>124</c:v>
                </c:pt>
                <c:pt idx="3507">
                  <c:v>120</c:v>
                </c:pt>
                <c:pt idx="3508">
                  <c:v>152</c:v>
                </c:pt>
                <c:pt idx="3509">
                  <c:v>98</c:v>
                </c:pt>
                <c:pt idx="3510">
                  <c:v>106</c:v>
                </c:pt>
                <c:pt idx="3511">
                  <c:v>106</c:v>
                </c:pt>
                <c:pt idx="3512">
                  <c:v>106</c:v>
                </c:pt>
                <c:pt idx="3513">
                  <c:v>89</c:v>
                </c:pt>
                <c:pt idx="3514">
                  <c:v>94</c:v>
                </c:pt>
                <c:pt idx="3515">
                  <c:v>109</c:v>
                </c:pt>
                <c:pt idx="3516">
                  <c:v>144</c:v>
                </c:pt>
                <c:pt idx="3517">
                  <c:v>90</c:v>
                </c:pt>
                <c:pt idx="3518">
                  <c:v>106</c:v>
                </c:pt>
                <c:pt idx="3519">
                  <c:v>121</c:v>
                </c:pt>
                <c:pt idx="3520">
                  <c:v>89</c:v>
                </c:pt>
                <c:pt idx="3521">
                  <c:v>86</c:v>
                </c:pt>
                <c:pt idx="3522">
                  <c:v>91</c:v>
                </c:pt>
                <c:pt idx="3523">
                  <c:v>104</c:v>
                </c:pt>
                <c:pt idx="3524">
                  <c:v>99</c:v>
                </c:pt>
                <c:pt idx="3525">
                  <c:v>98</c:v>
                </c:pt>
                <c:pt idx="3526">
                  <c:v>121</c:v>
                </c:pt>
                <c:pt idx="3527">
                  <c:v>96</c:v>
                </c:pt>
                <c:pt idx="3528">
                  <c:v>99</c:v>
                </c:pt>
                <c:pt idx="3529">
                  <c:v>42</c:v>
                </c:pt>
                <c:pt idx="3530">
                  <c:v>122</c:v>
                </c:pt>
                <c:pt idx="3531">
                  <c:v>101</c:v>
                </c:pt>
                <c:pt idx="3532">
                  <c:v>102</c:v>
                </c:pt>
                <c:pt idx="3533">
                  <c:v>84</c:v>
                </c:pt>
                <c:pt idx="3534">
                  <c:v>104</c:v>
                </c:pt>
                <c:pt idx="3535">
                  <c:v>96</c:v>
                </c:pt>
                <c:pt idx="3536">
                  <c:v>94</c:v>
                </c:pt>
                <c:pt idx="3537">
                  <c:v>90</c:v>
                </c:pt>
                <c:pt idx="3538">
                  <c:v>97</c:v>
                </c:pt>
                <c:pt idx="3539">
                  <c:v>90</c:v>
                </c:pt>
                <c:pt idx="3540">
                  <c:v>106</c:v>
                </c:pt>
                <c:pt idx="3541">
                  <c:v>96</c:v>
                </c:pt>
                <c:pt idx="3542">
                  <c:v>95</c:v>
                </c:pt>
                <c:pt idx="3543">
                  <c:v>99</c:v>
                </c:pt>
                <c:pt idx="3544">
                  <c:v>93</c:v>
                </c:pt>
                <c:pt idx="3545">
                  <c:v>99</c:v>
                </c:pt>
                <c:pt idx="3546">
                  <c:v>95</c:v>
                </c:pt>
                <c:pt idx="3547">
                  <c:v>84</c:v>
                </c:pt>
                <c:pt idx="3548">
                  <c:v>144</c:v>
                </c:pt>
                <c:pt idx="3549">
                  <c:v>99</c:v>
                </c:pt>
                <c:pt idx="3550">
                  <c:v>110</c:v>
                </c:pt>
                <c:pt idx="3551">
                  <c:v>97</c:v>
                </c:pt>
                <c:pt idx="3552">
                  <c:v>107</c:v>
                </c:pt>
                <c:pt idx="3553">
                  <c:v>90</c:v>
                </c:pt>
                <c:pt idx="3554">
                  <c:v>104</c:v>
                </c:pt>
                <c:pt idx="3555">
                  <c:v>96</c:v>
                </c:pt>
                <c:pt idx="3556">
                  <c:v>104</c:v>
                </c:pt>
                <c:pt idx="3557">
                  <c:v>97</c:v>
                </c:pt>
                <c:pt idx="3558">
                  <c:v>107</c:v>
                </c:pt>
                <c:pt idx="3559">
                  <c:v>117</c:v>
                </c:pt>
                <c:pt idx="3560">
                  <c:v>85</c:v>
                </c:pt>
                <c:pt idx="3561">
                  <c:v>152</c:v>
                </c:pt>
                <c:pt idx="3562">
                  <c:v>85</c:v>
                </c:pt>
                <c:pt idx="3563">
                  <c:v>76</c:v>
                </c:pt>
                <c:pt idx="3564">
                  <c:v>87</c:v>
                </c:pt>
                <c:pt idx="3565">
                  <c:v>95</c:v>
                </c:pt>
                <c:pt idx="3566">
                  <c:v>101</c:v>
                </c:pt>
                <c:pt idx="3567">
                  <c:v>90</c:v>
                </c:pt>
                <c:pt idx="3568">
                  <c:v>89</c:v>
                </c:pt>
                <c:pt idx="3569">
                  <c:v>111</c:v>
                </c:pt>
                <c:pt idx="3570">
                  <c:v>86</c:v>
                </c:pt>
                <c:pt idx="3571">
                  <c:v>115</c:v>
                </c:pt>
                <c:pt idx="3572">
                  <c:v>103</c:v>
                </c:pt>
                <c:pt idx="3573">
                  <c:v>90</c:v>
                </c:pt>
                <c:pt idx="3574">
                  <c:v>133</c:v>
                </c:pt>
                <c:pt idx="3575">
                  <c:v>88</c:v>
                </c:pt>
                <c:pt idx="3576">
                  <c:v>111</c:v>
                </c:pt>
                <c:pt idx="3577">
                  <c:v>94</c:v>
                </c:pt>
                <c:pt idx="3578">
                  <c:v>112</c:v>
                </c:pt>
                <c:pt idx="3579">
                  <c:v>141</c:v>
                </c:pt>
                <c:pt idx="3580">
                  <c:v>95</c:v>
                </c:pt>
                <c:pt idx="3581">
                  <c:v>141</c:v>
                </c:pt>
                <c:pt idx="3582">
                  <c:v>85</c:v>
                </c:pt>
                <c:pt idx="3583">
                  <c:v>105</c:v>
                </c:pt>
                <c:pt idx="3584">
                  <c:v>129</c:v>
                </c:pt>
                <c:pt idx="3585">
                  <c:v>125</c:v>
                </c:pt>
                <c:pt idx="3586">
                  <c:v>116</c:v>
                </c:pt>
                <c:pt idx="3587">
                  <c:v>105</c:v>
                </c:pt>
                <c:pt idx="3588">
                  <c:v>90</c:v>
                </c:pt>
                <c:pt idx="3589">
                  <c:v>105</c:v>
                </c:pt>
                <c:pt idx="3590">
                  <c:v>111</c:v>
                </c:pt>
                <c:pt idx="3591">
                  <c:v>91</c:v>
                </c:pt>
                <c:pt idx="3592">
                  <c:v>95</c:v>
                </c:pt>
                <c:pt idx="3593">
                  <c:v>97</c:v>
                </c:pt>
                <c:pt idx="3594">
                  <c:v>92</c:v>
                </c:pt>
                <c:pt idx="3595">
                  <c:v>104</c:v>
                </c:pt>
                <c:pt idx="3596">
                  <c:v>120</c:v>
                </c:pt>
                <c:pt idx="3597">
                  <c:v>99</c:v>
                </c:pt>
                <c:pt idx="3598">
                  <c:v>93</c:v>
                </c:pt>
                <c:pt idx="3599">
                  <c:v>99</c:v>
                </c:pt>
                <c:pt idx="3600">
                  <c:v>99</c:v>
                </c:pt>
                <c:pt idx="3601">
                  <c:v>157</c:v>
                </c:pt>
                <c:pt idx="3602">
                  <c:v>90</c:v>
                </c:pt>
                <c:pt idx="3603">
                  <c:v>96</c:v>
                </c:pt>
                <c:pt idx="3604">
                  <c:v>96</c:v>
                </c:pt>
                <c:pt idx="3605">
                  <c:v>90</c:v>
                </c:pt>
                <c:pt idx="3606">
                  <c:v>100</c:v>
                </c:pt>
                <c:pt idx="3607">
                  <c:v>94</c:v>
                </c:pt>
                <c:pt idx="3608">
                  <c:v>98</c:v>
                </c:pt>
                <c:pt idx="3609">
                  <c:v>129</c:v>
                </c:pt>
                <c:pt idx="3610">
                  <c:v>103</c:v>
                </c:pt>
                <c:pt idx="3611">
                  <c:v>128</c:v>
                </c:pt>
                <c:pt idx="3612">
                  <c:v>106</c:v>
                </c:pt>
                <c:pt idx="3613">
                  <c:v>95</c:v>
                </c:pt>
                <c:pt idx="3614">
                  <c:v>104</c:v>
                </c:pt>
                <c:pt idx="3615">
                  <c:v>87</c:v>
                </c:pt>
                <c:pt idx="3616">
                  <c:v>81</c:v>
                </c:pt>
                <c:pt idx="3617">
                  <c:v>94</c:v>
                </c:pt>
                <c:pt idx="3618">
                  <c:v>89</c:v>
                </c:pt>
                <c:pt idx="3619">
                  <c:v>88</c:v>
                </c:pt>
                <c:pt idx="3620">
                  <c:v>108</c:v>
                </c:pt>
                <c:pt idx="3621">
                  <c:v>115</c:v>
                </c:pt>
                <c:pt idx="3622">
                  <c:v>96</c:v>
                </c:pt>
                <c:pt idx="3623">
                  <c:v>135</c:v>
                </c:pt>
                <c:pt idx="3624">
                  <c:v>113</c:v>
                </c:pt>
                <c:pt idx="3625">
                  <c:v>93</c:v>
                </c:pt>
                <c:pt idx="3626">
                  <c:v>109</c:v>
                </c:pt>
                <c:pt idx="3627">
                  <c:v>127</c:v>
                </c:pt>
                <c:pt idx="3628">
                  <c:v>101</c:v>
                </c:pt>
                <c:pt idx="3629">
                  <c:v>124</c:v>
                </c:pt>
                <c:pt idx="3630">
                  <c:v>117</c:v>
                </c:pt>
                <c:pt idx="3631">
                  <c:v>83</c:v>
                </c:pt>
                <c:pt idx="3632">
                  <c:v>113</c:v>
                </c:pt>
                <c:pt idx="3633">
                  <c:v>104</c:v>
                </c:pt>
                <c:pt idx="3634">
                  <c:v>97</c:v>
                </c:pt>
                <c:pt idx="3635">
                  <c:v>110</c:v>
                </c:pt>
                <c:pt idx="3636">
                  <c:v>103</c:v>
                </c:pt>
                <c:pt idx="3637">
                  <c:v>94</c:v>
                </c:pt>
                <c:pt idx="3638">
                  <c:v>102</c:v>
                </c:pt>
                <c:pt idx="3639">
                  <c:v>77</c:v>
                </c:pt>
                <c:pt idx="3640">
                  <c:v>134</c:v>
                </c:pt>
                <c:pt idx="3641">
                  <c:v>129</c:v>
                </c:pt>
                <c:pt idx="3642">
                  <c:v>90</c:v>
                </c:pt>
                <c:pt idx="3643">
                  <c:v>134</c:v>
                </c:pt>
                <c:pt idx="3644">
                  <c:v>104</c:v>
                </c:pt>
                <c:pt idx="3645">
                  <c:v>95</c:v>
                </c:pt>
                <c:pt idx="3646">
                  <c:v>93</c:v>
                </c:pt>
                <c:pt idx="3647">
                  <c:v>106</c:v>
                </c:pt>
                <c:pt idx="3648">
                  <c:v>109</c:v>
                </c:pt>
                <c:pt idx="3649">
                  <c:v>101</c:v>
                </c:pt>
                <c:pt idx="3650">
                  <c:v>139</c:v>
                </c:pt>
                <c:pt idx="3651">
                  <c:v>99</c:v>
                </c:pt>
                <c:pt idx="3652">
                  <c:v>100</c:v>
                </c:pt>
                <c:pt idx="3653">
                  <c:v>95</c:v>
                </c:pt>
                <c:pt idx="3654">
                  <c:v>94</c:v>
                </c:pt>
                <c:pt idx="3655">
                  <c:v>93</c:v>
                </c:pt>
                <c:pt idx="3656">
                  <c:v>106</c:v>
                </c:pt>
                <c:pt idx="3657">
                  <c:v>99</c:v>
                </c:pt>
                <c:pt idx="3658">
                  <c:v>82</c:v>
                </c:pt>
                <c:pt idx="3659">
                  <c:v>135</c:v>
                </c:pt>
                <c:pt idx="3660">
                  <c:v>88</c:v>
                </c:pt>
                <c:pt idx="3661">
                  <c:v>89</c:v>
                </c:pt>
                <c:pt idx="3662">
                  <c:v>110</c:v>
                </c:pt>
                <c:pt idx="3663">
                  <c:v>107</c:v>
                </c:pt>
                <c:pt idx="3664">
                  <c:v>86</c:v>
                </c:pt>
                <c:pt idx="3665">
                  <c:v>91</c:v>
                </c:pt>
                <c:pt idx="3666">
                  <c:v>103</c:v>
                </c:pt>
                <c:pt idx="3667">
                  <c:v>90</c:v>
                </c:pt>
                <c:pt idx="3668">
                  <c:v>141</c:v>
                </c:pt>
                <c:pt idx="3669">
                  <c:v>92</c:v>
                </c:pt>
                <c:pt idx="3670">
                  <c:v>99</c:v>
                </c:pt>
                <c:pt idx="3671">
                  <c:v>79</c:v>
                </c:pt>
                <c:pt idx="3672">
                  <c:v>96</c:v>
                </c:pt>
                <c:pt idx="3673">
                  <c:v>82</c:v>
                </c:pt>
                <c:pt idx="3674">
                  <c:v>92</c:v>
                </c:pt>
                <c:pt idx="3675">
                  <c:v>112</c:v>
                </c:pt>
                <c:pt idx="3676">
                  <c:v>106</c:v>
                </c:pt>
                <c:pt idx="3677">
                  <c:v>90</c:v>
                </c:pt>
                <c:pt idx="3678">
                  <c:v>126</c:v>
                </c:pt>
                <c:pt idx="3679">
                  <c:v>150</c:v>
                </c:pt>
                <c:pt idx="3680">
                  <c:v>90</c:v>
                </c:pt>
                <c:pt idx="3681">
                  <c:v>91</c:v>
                </c:pt>
                <c:pt idx="3682">
                  <c:v>145</c:v>
                </c:pt>
                <c:pt idx="3683">
                  <c:v>95</c:v>
                </c:pt>
                <c:pt idx="3684">
                  <c:v>97</c:v>
                </c:pt>
                <c:pt idx="3685">
                  <c:v>90</c:v>
                </c:pt>
                <c:pt idx="3686">
                  <c:v>41</c:v>
                </c:pt>
                <c:pt idx="3687">
                  <c:v>112</c:v>
                </c:pt>
                <c:pt idx="3688">
                  <c:v>122</c:v>
                </c:pt>
                <c:pt idx="3689">
                  <c:v>110</c:v>
                </c:pt>
                <c:pt idx="3690">
                  <c:v>87</c:v>
                </c:pt>
                <c:pt idx="3691">
                  <c:v>108</c:v>
                </c:pt>
                <c:pt idx="3692">
                  <c:v>121</c:v>
                </c:pt>
                <c:pt idx="3693">
                  <c:v>97</c:v>
                </c:pt>
                <c:pt idx="3694">
                  <c:v>116</c:v>
                </c:pt>
                <c:pt idx="3695">
                  <c:v>94</c:v>
                </c:pt>
                <c:pt idx="3696">
                  <c:v>103</c:v>
                </c:pt>
                <c:pt idx="3697">
                  <c:v>112</c:v>
                </c:pt>
                <c:pt idx="3698">
                  <c:v>91</c:v>
                </c:pt>
                <c:pt idx="3699">
                  <c:v>98</c:v>
                </c:pt>
                <c:pt idx="3700">
                  <c:v>95</c:v>
                </c:pt>
                <c:pt idx="3701">
                  <c:v>88</c:v>
                </c:pt>
                <c:pt idx="3702">
                  <c:v>99</c:v>
                </c:pt>
                <c:pt idx="3703">
                  <c:v>91</c:v>
                </c:pt>
                <c:pt idx="3704">
                  <c:v>97</c:v>
                </c:pt>
                <c:pt idx="3705">
                  <c:v>136</c:v>
                </c:pt>
                <c:pt idx="3706">
                  <c:v>118</c:v>
                </c:pt>
                <c:pt idx="3707">
                  <c:v>94</c:v>
                </c:pt>
                <c:pt idx="3708">
                  <c:v>89</c:v>
                </c:pt>
                <c:pt idx="3709">
                  <c:v>90</c:v>
                </c:pt>
                <c:pt idx="3710">
                  <c:v>95</c:v>
                </c:pt>
                <c:pt idx="3711">
                  <c:v>90</c:v>
                </c:pt>
                <c:pt idx="3712">
                  <c:v>95</c:v>
                </c:pt>
                <c:pt idx="3713">
                  <c:v>94</c:v>
                </c:pt>
                <c:pt idx="3714">
                  <c:v>90</c:v>
                </c:pt>
                <c:pt idx="3715">
                  <c:v>103</c:v>
                </c:pt>
                <c:pt idx="3716">
                  <c:v>91</c:v>
                </c:pt>
                <c:pt idx="3717">
                  <c:v>102</c:v>
                </c:pt>
                <c:pt idx="3718">
                  <c:v>92</c:v>
                </c:pt>
                <c:pt idx="3719">
                  <c:v>87</c:v>
                </c:pt>
                <c:pt idx="3720">
                  <c:v>80</c:v>
                </c:pt>
                <c:pt idx="3721">
                  <c:v>105</c:v>
                </c:pt>
                <c:pt idx="3722">
                  <c:v>67</c:v>
                </c:pt>
                <c:pt idx="3723">
                  <c:v>95</c:v>
                </c:pt>
                <c:pt idx="3724">
                  <c:v>94</c:v>
                </c:pt>
                <c:pt idx="3725">
                  <c:v>109</c:v>
                </c:pt>
                <c:pt idx="3726">
                  <c:v>130</c:v>
                </c:pt>
                <c:pt idx="3727">
                  <c:v>88</c:v>
                </c:pt>
                <c:pt idx="3728">
                  <c:v>97</c:v>
                </c:pt>
                <c:pt idx="3729">
                  <c:v>113</c:v>
                </c:pt>
                <c:pt idx="3730">
                  <c:v>99</c:v>
                </c:pt>
                <c:pt idx="3731">
                  <c:v>148</c:v>
                </c:pt>
                <c:pt idx="3732">
                  <c:v>107</c:v>
                </c:pt>
                <c:pt idx="3733">
                  <c:v>93</c:v>
                </c:pt>
                <c:pt idx="3734">
                  <c:v>94</c:v>
                </c:pt>
                <c:pt idx="3735">
                  <c:v>121</c:v>
                </c:pt>
                <c:pt idx="3736">
                  <c:v>118</c:v>
                </c:pt>
                <c:pt idx="3737">
                  <c:v>98</c:v>
                </c:pt>
                <c:pt idx="3738">
                  <c:v>82</c:v>
                </c:pt>
                <c:pt idx="3739">
                  <c:v>101</c:v>
                </c:pt>
                <c:pt idx="3740">
                  <c:v>106</c:v>
                </c:pt>
                <c:pt idx="3741">
                  <c:v>90</c:v>
                </c:pt>
                <c:pt idx="3742">
                  <c:v>79</c:v>
                </c:pt>
                <c:pt idx="3743">
                  <c:v>87</c:v>
                </c:pt>
                <c:pt idx="3744">
                  <c:v>105</c:v>
                </c:pt>
                <c:pt idx="3745">
                  <c:v>89</c:v>
                </c:pt>
                <c:pt idx="3746">
                  <c:v>100</c:v>
                </c:pt>
                <c:pt idx="3747">
                  <c:v>92</c:v>
                </c:pt>
                <c:pt idx="3748">
                  <c:v>97</c:v>
                </c:pt>
                <c:pt idx="3749">
                  <c:v>100</c:v>
                </c:pt>
                <c:pt idx="3750">
                  <c:v>96</c:v>
                </c:pt>
                <c:pt idx="3751">
                  <c:v>104</c:v>
                </c:pt>
                <c:pt idx="3752">
                  <c:v>117</c:v>
                </c:pt>
                <c:pt idx="3753">
                  <c:v>90</c:v>
                </c:pt>
                <c:pt idx="3754">
                  <c:v>115</c:v>
                </c:pt>
                <c:pt idx="3755">
                  <c:v>108</c:v>
                </c:pt>
                <c:pt idx="3756">
                  <c:v>109</c:v>
                </c:pt>
                <c:pt idx="3757">
                  <c:v>102</c:v>
                </c:pt>
                <c:pt idx="3758">
                  <c:v>100</c:v>
                </c:pt>
                <c:pt idx="3759">
                  <c:v>115</c:v>
                </c:pt>
                <c:pt idx="3760">
                  <c:v>122</c:v>
                </c:pt>
                <c:pt idx="3761">
                  <c:v>98</c:v>
                </c:pt>
                <c:pt idx="3762">
                  <c:v>133</c:v>
                </c:pt>
                <c:pt idx="3763">
                  <c:v>105</c:v>
                </c:pt>
                <c:pt idx="3764">
                  <c:v>122</c:v>
                </c:pt>
                <c:pt idx="3765">
                  <c:v>106</c:v>
                </c:pt>
                <c:pt idx="3766">
                  <c:v>98</c:v>
                </c:pt>
                <c:pt idx="3767">
                  <c:v>112</c:v>
                </c:pt>
                <c:pt idx="3768">
                  <c:v>120</c:v>
                </c:pt>
                <c:pt idx="3769">
                  <c:v>99</c:v>
                </c:pt>
                <c:pt idx="3770">
                  <c:v>110</c:v>
                </c:pt>
                <c:pt idx="3771">
                  <c:v>102</c:v>
                </c:pt>
                <c:pt idx="3772">
                  <c:v>109</c:v>
                </c:pt>
                <c:pt idx="3773">
                  <c:v>104</c:v>
                </c:pt>
                <c:pt idx="3774">
                  <c:v>134</c:v>
                </c:pt>
                <c:pt idx="3775">
                  <c:v>133</c:v>
                </c:pt>
                <c:pt idx="3776">
                  <c:v>85</c:v>
                </c:pt>
                <c:pt idx="3777">
                  <c:v>87</c:v>
                </c:pt>
                <c:pt idx="3778">
                  <c:v>130</c:v>
                </c:pt>
                <c:pt idx="3779">
                  <c:v>103</c:v>
                </c:pt>
                <c:pt idx="3780">
                  <c:v>112</c:v>
                </c:pt>
                <c:pt idx="3781">
                  <c:v>89</c:v>
                </c:pt>
                <c:pt idx="3782">
                  <c:v>124</c:v>
                </c:pt>
                <c:pt idx="3783">
                  <c:v>101</c:v>
                </c:pt>
                <c:pt idx="3784">
                  <c:v>133</c:v>
                </c:pt>
                <c:pt idx="3785">
                  <c:v>112</c:v>
                </c:pt>
                <c:pt idx="3786">
                  <c:v>111</c:v>
                </c:pt>
                <c:pt idx="3787">
                  <c:v>98</c:v>
                </c:pt>
                <c:pt idx="3788">
                  <c:v>93</c:v>
                </c:pt>
                <c:pt idx="3789">
                  <c:v>104</c:v>
                </c:pt>
                <c:pt idx="3790">
                  <c:v>112</c:v>
                </c:pt>
                <c:pt idx="3791">
                  <c:v>94</c:v>
                </c:pt>
                <c:pt idx="3792">
                  <c:v>90</c:v>
                </c:pt>
                <c:pt idx="3793">
                  <c:v>96</c:v>
                </c:pt>
                <c:pt idx="3794">
                  <c:v>101</c:v>
                </c:pt>
                <c:pt idx="3795">
                  <c:v>93</c:v>
                </c:pt>
                <c:pt idx="3796">
                  <c:v>152</c:v>
                </c:pt>
                <c:pt idx="3797">
                  <c:v>150</c:v>
                </c:pt>
                <c:pt idx="3798">
                  <c:v>112</c:v>
                </c:pt>
                <c:pt idx="3799">
                  <c:v>95</c:v>
                </c:pt>
                <c:pt idx="3800">
                  <c:v>111</c:v>
                </c:pt>
                <c:pt idx="3801">
                  <c:v>86</c:v>
                </c:pt>
                <c:pt idx="3802">
                  <c:v>108</c:v>
                </c:pt>
                <c:pt idx="3803">
                  <c:v>105</c:v>
                </c:pt>
                <c:pt idx="3804">
                  <c:v>91</c:v>
                </c:pt>
                <c:pt idx="3805">
                  <c:v>105</c:v>
                </c:pt>
                <c:pt idx="3806">
                  <c:v>106</c:v>
                </c:pt>
                <c:pt idx="3807">
                  <c:v>93</c:v>
                </c:pt>
                <c:pt idx="3808">
                  <c:v>172</c:v>
                </c:pt>
                <c:pt idx="3809">
                  <c:v>109</c:v>
                </c:pt>
                <c:pt idx="3810">
                  <c:v>93</c:v>
                </c:pt>
                <c:pt idx="3811">
                  <c:v>165</c:v>
                </c:pt>
                <c:pt idx="3812">
                  <c:v>96</c:v>
                </c:pt>
                <c:pt idx="3813">
                  <c:v>119</c:v>
                </c:pt>
                <c:pt idx="3814">
                  <c:v>93</c:v>
                </c:pt>
                <c:pt idx="3815">
                  <c:v>82</c:v>
                </c:pt>
                <c:pt idx="3816">
                  <c:v>101</c:v>
                </c:pt>
                <c:pt idx="3817">
                  <c:v>120</c:v>
                </c:pt>
                <c:pt idx="3818">
                  <c:v>81</c:v>
                </c:pt>
                <c:pt idx="3819">
                  <c:v>82</c:v>
                </c:pt>
                <c:pt idx="3820">
                  <c:v>107</c:v>
                </c:pt>
                <c:pt idx="3821">
                  <c:v>105</c:v>
                </c:pt>
                <c:pt idx="3822">
                  <c:v>86</c:v>
                </c:pt>
                <c:pt idx="3823">
                  <c:v>110</c:v>
                </c:pt>
                <c:pt idx="3824">
                  <c:v>127</c:v>
                </c:pt>
                <c:pt idx="3825">
                  <c:v>90</c:v>
                </c:pt>
                <c:pt idx="3826">
                  <c:v>110</c:v>
                </c:pt>
                <c:pt idx="3827">
                  <c:v>104</c:v>
                </c:pt>
                <c:pt idx="3828">
                  <c:v>96</c:v>
                </c:pt>
                <c:pt idx="3829">
                  <c:v>110</c:v>
                </c:pt>
                <c:pt idx="3830">
                  <c:v>84</c:v>
                </c:pt>
                <c:pt idx="3831">
                  <c:v>94</c:v>
                </c:pt>
                <c:pt idx="3832">
                  <c:v>93</c:v>
                </c:pt>
                <c:pt idx="3833">
                  <c:v>96</c:v>
                </c:pt>
                <c:pt idx="3834">
                  <c:v>88</c:v>
                </c:pt>
                <c:pt idx="3835">
                  <c:v>101</c:v>
                </c:pt>
                <c:pt idx="3836">
                  <c:v>102</c:v>
                </c:pt>
                <c:pt idx="3837">
                  <c:v>87</c:v>
                </c:pt>
                <c:pt idx="3838">
                  <c:v>83</c:v>
                </c:pt>
                <c:pt idx="3839">
                  <c:v>103</c:v>
                </c:pt>
                <c:pt idx="3840">
                  <c:v>99</c:v>
                </c:pt>
                <c:pt idx="3841">
                  <c:v>106</c:v>
                </c:pt>
                <c:pt idx="3842">
                  <c:v>115</c:v>
                </c:pt>
                <c:pt idx="3843">
                  <c:v>117</c:v>
                </c:pt>
                <c:pt idx="3844">
                  <c:v>99</c:v>
                </c:pt>
                <c:pt idx="3845">
                  <c:v>102</c:v>
                </c:pt>
                <c:pt idx="3846">
                  <c:v>85</c:v>
                </c:pt>
                <c:pt idx="3847">
                  <c:v>86</c:v>
                </c:pt>
                <c:pt idx="3848">
                  <c:v>120</c:v>
                </c:pt>
                <c:pt idx="3849">
                  <c:v>106</c:v>
                </c:pt>
                <c:pt idx="3850">
                  <c:v>103</c:v>
                </c:pt>
                <c:pt idx="3851">
                  <c:v>93</c:v>
                </c:pt>
                <c:pt idx="3852">
                  <c:v>112</c:v>
                </c:pt>
                <c:pt idx="3853">
                  <c:v>100</c:v>
                </c:pt>
                <c:pt idx="3854">
                  <c:v>113</c:v>
                </c:pt>
                <c:pt idx="3855">
                  <c:v>98</c:v>
                </c:pt>
                <c:pt idx="3856">
                  <c:v>92</c:v>
                </c:pt>
                <c:pt idx="3857">
                  <c:v>106</c:v>
                </c:pt>
                <c:pt idx="3858">
                  <c:v>119</c:v>
                </c:pt>
                <c:pt idx="3859">
                  <c:v>99</c:v>
                </c:pt>
                <c:pt idx="3860">
                  <c:v>90</c:v>
                </c:pt>
                <c:pt idx="3861">
                  <c:v>120</c:v>
                </c:pt>
                <c:pt idx="3862">
                  <c:v>168</c:v>
                </c:pt>
                <c:pt idx="3863">
                  <c:v>93</c:v>
                </c:pt>
                <c:pt idx="3864">
                  <c:v>96</c:v>
                </c:pt>
                <c:pt idx="3865">
                  <c:v>103</c:v>
                </c:pt>
                <c:pt idx="3866">
                  <c:v>93</c:v>
                </c:pt>
                <c:pt idx="3867">
                  <c:v>84</c:v>
                </c:pt>
                <c:pt idx="3868">
                  <c:v>81</c:v>
                </c:pt>
                <c:pt idx="3869">
                  <c:v>84</c:v>
                </c:pt>
                <c:pt idx="3870">
                  <c:v>94</c:v>
                </c:pt>
                <c:pt idx="3871">
                  <c:v>141</c:v>
                </c:pt>
                <c:pt idx="3872">
                  <c:v>120</c:v>
                </c:pt>
                <c:pt idx="3873">
                  <c:v>121</c:v>
                </c:pt>
                <c:pt idx="3874">
                  <c:v>226</c:v>
                </c:pt>
                <c:pt idx="3875">
                  <c:v>104</c:v>
                </c:pt>
              </c:numCache>
            </c:numRef>
          </c:xVal>
          <c:yVal>
            <c:numRef>
              <c:f>'Movie Duration Analysis'!$B$2:$B$4869</c:f>
              <c:numCache>
                <c:formatCode>0.00</c:formatCode>
                <c:ptCount val="3876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7.9</c:v>
                </c:pt>
                <c:pt idx="96">
                  <c:v>6.7</c:v>
                </c:pt>
                <c:pt idx="97">
                  <c:v>7.8</c:v>
                </c:pt>
                <c:pt idx="98">
                  <c:v>7.8</c:v>
                </c:pt>
                <c:pt idx="99">
                  <c:v>6.6</c:v>
                </c:pt>
                <c:pt idx="100">
                  <c:v>6.1</c:v>
                </c:pt>
                <c:pt idx="101">
                  <c:v>5.6</c:v>
                </c:pt>
                <c:pt idx="102">
                  <c:v>6.4</c:v>
                </c:pt>
                <c:pt idx="103">
                  <c:v>6.1</c:v>
                </c:pt>
                <c:pt idx="104">
                  <c:v>7.3</c:v>
                </c:pt>
                <c:pt idx="105">
                  <c:v>6.6</c:v>
                </c:pt>
                <c:pt idx="106">
                  <c:v>6.3</c:v>
                </c:pt>
                <c:pt idx="107">
                  <c:v>6.1</c:v>
                </c:pt>
                <c:pt idx="108">
                  <c:v>7.1</c:v>
                </c:pt>
                <c:pt idx="109">
                  <c:v>5.5</c:v>
                </c:pt>
                <c:pt idx="110">
                  <c:v>7.5</c:v>
                </c:pt>
                <c:pt idx="111">
                  <c:v>7.6</c:v>
                </c:pt>
                <c:pt idx="112">
                  <c:v>6.4</c:v>
                </c:pt>
                <c:pt idx="113">
                  <c:v>7.2</c:v>
                </c:pt>
                <c:pt idx="114">
                  <c:v>6.7</c:v>
                </c:pt>
                <c:pt idx="115">
                  <c:v>8</c:v>
                </c:pt>
                <c:pt idx="116">
                  <c:v>8.3000000000000007</c:v>
                </c:pt>
                <c:pt idx="117">
                  <c:v>6.7</c:v>
                </c:pt>
                <c:pt idx="118">
                  <c:v>5.9</c:v>
                </c:pt>
                <c:pt idx="119">
                  <c:v>6.7</c:v>
                </c:pt>
                <c:pt idx="120">
                  <c:v>6.7</c:v>
                </c:pt>
                <c:pt idx="121">
                  <c:v>7.6</c:v>
                </c:pt>
                <c:pt idx="122">
                  <c:v>7.2</c:v>
                </c:pt>
                <c:pt idx="123">
                  <c:v>7.1</c:v>
                </c:pt>
                <c:pt idx="124">
                  <c:v>8.1</c:v>
                </c:pt>
                <c:pt idx="125">
                  <c:v>6.7</c:v>
                </c:pt>
                <c:pt idx="126">
                  <c:v>7</c:v>
                </c:pt>
                <c:pt idx="127">
                  <c:v>6.9</c:v>
                </c:pt>
                <c:pt idx="128">
                  <c:v>5.0999999999999996</c:v>
                </c:pt>
                <c:pt idx="129">
                  <c:v>5.8</c:v>
                </c:pt>
                <c:pt idx="130">
                  <c:v>6.2</c:v>
                </c:pt>
                <c:pt idx="131">
                  <c:v>7.4</c:v>
                </c:pt>
                <c:pt idx="132">
                  <c:v>5.8</c:v>
                </c:pt>
                <c:pt idx="133">
                  <c:v>6.6</c:v>
                </c:pt>
                <c:pt idx="134">
                  <c:v>6.2</c:v>
                </c:pt>
                <c:pt idx="135">
                  <c:v>7.3</c:v>
                </c:pt>
                <c:pt idx="136">
                  <c:v>4.2</c:v>
                </c:pt>
                <c:pt idx="137">
                  <c:v>6.9</c:v>
                </c:pt>
                <c:pt idx="138">
                  <c:v>6.4</c:v>
                </c:pt>
                <c:pt idx="139">
                  <c:v>5.4</c:v>
                </c:pt>
                <c:pt idx="140">
                  <c:v>6.7</c:v>
                </c:pt>
                <c:pt idx="141">
                  <c:v>5.8</c:v>
                </c:pt>
                <c:pt idx="142">
                  <c:v>6.9</c:v>
                </c:pt>
                <c:pt idx="143">
                  <c:v>7.2</c:v>
                </c:pt>
                <c:pt idx="144">
                  <c:v>6.9</c:v>
                </c:pt>
                <c:pt idx="145">
                  <c:v>6.1</c:v>
                </c:pt>
                <c:pt idx="146">
                  <c:v>5.5</c:v>
                </c:pt>
                <c:pt idx="147">
                  <c:v>6.6</c:v>
                </c:pt>
                <c:pt idx="148">
                  <c:v>6.1</c:v>
                </c:pt>
                <c:pt idx="149">
                  <c:v>6.3</c:v>
                </c:pt>
                <c:pt idx="150">
                  <c:v>7.2</c:v>
                </c:pt>
                <c:pt idx="151">
                  <c:v>7.4</c:v>
                </c:pt>
                <c:pt idx="152">
                  <c:v>7.3</c:v>
                </c:pt>
                <c:pt idx="153">
                  <c:v>6.1</c:v>
                </c:pt>
                <c:pt idx="154">
                  <c:v>7.7</c:v>
                </c:pt>
                <c:pt idx="155">
                  <c:v>6.1</c:v>
                </c:pt>
                <c:pt idx="156">
                  <c:v>8</c:v>
                </c:pt>
                <c:pt idx="157">
                  <c:v>7.3</c:v>
                </c:pt>
                <c:pt idx="158">
                  <c:v>7.9</c:v>
                </c:pt>
                <c:pt idx="159">
                  <c:v>5.5</c:v>
                </c:pt>
                <c:pt idx="160">
                  <c:v>5</c:v>
                </c:pt>
                <c:pt idx="161">
                  <c:v>7.7</c:v>
                </c:pt>
                <c:pt idx="162">
                  <c:v>6.6</c:v>
                </c:pt>
                <c:pt idx="163">
                  <c:v>5.7</c:v>
                </c:pt>
                <c:pt idx="164">
                  <c:v>5.8</c:v>
                </c:pt>
                <c:pt idx="165">
                  <c:v>6</c:v>
                </c:pt>
                <c:pt idx="166">
                  <c:v>6.4</c:v>
                </c:pt>
                <c:pt idx="167">
                  <c:v>6.9</c:v>
                </c:pt>
                <c:pt idx="168">
                  <c:v>6.4</c:v>
                </c:pt>
                <c:pt idx="169">
                  <c:v>7.4</c:v>
                </c:pt>
                <c:pt idx="170">
                  <c:v>5.5</c:v>
                </c:pt>
                <c:pt idx="171">
                  <c:v>5.9</c:v>
                </c:pt>
                <c:pt idx="172">
                  <c:v>6.8</c:v>
                </c:pt>
                <c:pt idx="173">
                  <c:v>6.8</c:v>
                </c:pt>
                <c:pt idx="174">
                  <c:v>8.1</c:v>
                </c:pt>
                <c:pt idx="175">
                  <c:v>6.5</c:v>
                </c:pt>
                <c:pt idx="176">
                  <c:v>7.2</c:v>
                </c:pt>
                <c:pt idx="177">
                  <c:v>6.7</c:v>
                </c:pt>
                <c:pt idx="178">
                  <c:v>8.1</c:v>
                </c:pt>
                <c:pt idx="179">
                  <c:v>7.6</c:v>
                </c:pt>
                <c:pt idx="180">
                  <c:v>7.4</c:v>
                </c:pt>
                <c:pt idx="181">
                  <c:v>7.6</c:v>
                </c:pt>
                <c:pt idx="182">
                  <c:v>5.5</c:v>
                </c:pt>
                <c:pt idx="183">
                  <c:v>6.7</c:v>
                </c:pt>
                <c:pt idx="184">
                  <c:v>6.5</c:v>
                </c:pt>
                <c:pt idx="185">
                  <c:v>6.6</c:v>
                </c:pt>
                <c:pt idx="186">
                  <c:v>6.7</c:v>
                </c:pt>
                <c:pt idx="187">
                  <c:v>6.4</c:v>
                </c:pt>
                <c:pt idx="188">
                  <c:v>5.8</c:v>
                </c:pt>
                <c:pt idx="189">
                  <c:v>7.4</c:v>
                </c:pt>
                <c:pt idx="190">
                  <c:v>7.8</c:v>
                </c:pt>
                <c:pt idx="191">
                  <c:v>6.6</c:v>
                </c:pt>
                <c:pt idx="192">
                  <c:v>4.9000000000000004</c:v>
                </c:pt>
                <c:pt idx="193">
                  <c:v>6.5</c:v>
                </c:pt>
                <c:pt idx="194">
                  <c:v>6.2</c:v>
                </c:pt>
                <c:pt idx="195">
                  <c:v>7.3</c:v>
                </c:pt>
                <c:pt idx="196">
                  <c:v>7.5</c:v>
                </c:pt>
                <c:pt idx="197">
                  <c:v>5.6</c:v>
                </c:pt>
                <c:pt idx="198">
                  <c:v>8.1</c:v>
                </c:pt>
                <c:pt idx="199">
                  <c:v>6.7</c:v>
                </c:pt>
                <c:pt idx="200">
                  <c:v>6.6</c:v>
                </c:pt>
                <c:pt idx="201">
                  <c:v>6.4</c:v>
                </c:pt>
                <c:pt idx="202">
                  <c:v>7.5</c:v>
                </c:pt>
                <c:pt idx="203">
                  <c:v>7.3</c:v>
                </c:pt>
                <c:pt idx="204">
                  <c:v>7.5</c:v>
                </c:pt>
                <c:pt idx="205">
                  <c:v>5.8</c:v>
                </c:pt>
                <c:pt idx="206">
                  <c:v>7.5</c:v>
                </c:pt>
                <c:pt idx="207">
                  <c:v>6.6</c:v>
                </c:pt>
                <c:pt idx="208">
                  <c:v>6.7</c:v>
                </c:pt>
                <c:pt idx="209">
                  <c:v>3.7</c:v>
                </c:pt>
                <c:pt idx="210">
                  <c:v>6</c:v>
                </c:pt>
                <c:pt idx="211">
                  <c:v>6.4</c:v>
                </c:pt>
                <c:pt idx="212">
                  <c:v>6.1</c:v>
                </c:pt>
                <c:pt idx="213">
                  <c:v>6.4</c:v>
                </c:pt>
                <c:pt idx="214">
                  <c:v>5.6</c:v>
                </c:pt>
                <c:pt idx="215">
                  <c:v>8</c:v>
                </c:pt>
                <c:pt idx="216">
                  <c:v>5.2</c:v>
                </c:pt>
                <c:pt idx="217">
                  <c:v>7.1</c:v>
                </c:pt>
                <c:pt idx="218">
                  <c:v>4.8</c:v>
                </c:pt>
                <c:pt idx="219">
                  <c:v>7</c:v>
                </c:pt>
                <c:pt idx="220">
                  <c:v>5.4</c:v>
                </c:pt>
                <c:pt idx="221">
                  <c:v>6.6</c:v>
                </c:pt>
                <c:pt idx="222">
                  <c:v>6.7</c:v>
                </c:pt>
                <c:pt idx="223">
                  <c:v>6.2</c:v>
                </c:pt>
                <c:pt idx="224">
                  <c:v>6.1</c:v>
                </c:pt>
                <c:pt idx="225">
                  <c:v>5.3</c:v>
                </c:pt>
                <c:pt idx="226">
                  <c:v>6.3</c:v>
                </c:pt>
                <c:pt idx="227">
                  <c:v>7</c:v>
                </c:pt>
                <c:pt idx="228">
                  <c:v>7.6</c:v>
                </c:pt>
                <c:pt idx="229">
                  <c:v>6.7</c:v>
                </c:pt>
                <c:pt idx="230">
                  <c:v>8.1</c:v>
                </c:pt>
                <c:pt idx="231">
                  <c:v>6.7</c:v>
                </c:pt>
                <c:pt idx="232">
                  <c:v>6.5</c:v>
                </c:pt>
                <c:pt idx="233">
                  <c:v>7.3</c:v>
                </c:pt>
                <c:pt idx="234">
                  <c:v>6</c:v>
                </c:pt>
                <c:pt idx="235">
                  <c:v>6.1</c:v>
                </c:pt>
                <c:pt idx="236">
                  <c:v>5.9</c:v>
                </c:pt>
                <c:pt idx="237">
                  <c:v>7.8</c:v>
                </c:pt>
                <c:pt idx="238">
                  <c:v>5.8</c:v>
                </c:pt>
                <c:pt idx="239">
                  <c:v>6.3</c:v>
                </c:pt>
                <c:pt idx="240">
                  <c:v>4.3</c:v>
                </c:pt>
                <c:pt idx="241">
                  <c:v>6.4</c:v>
                </c:pt>
                <c:pt idx="242">
                  <c:v>6.1</c:v>
                </c:pt>
                <c:pt idx="243">
                  <c:v>6.5</c:v>
                </c:pt>
                <c:pt idx="244">
                  <c:v>7.1</c:v>
                </c:pt>
                <c:pt idx="245">
                  <c:v>6.4</c:v>
                </c:pt>
                <c:pt idx="246">
                  <c:v>6.5</c:v>
                </c:pt>
                <c:pt idx="247">
                  <c:v>6.3</c:v>
                </c:pt>
                <c:pt idx="248">
                  <c:v>7.5</c:v>
                </c:pt>
                <c:pt idx="249">
                  <c:v>4.9000000000000004</c:v>
                </c:pt>
                <c:pt idx="250">
                  <c:v>5.8</c:v>
                </c:pt>
                <c:pt idx="251">
                  <c:v>6.2</c:v>
                </c:pt>
                <c:pt idx="252">
                  <c:v>5.5</c:v>
                </c:pt>
                <c:pt idx="253">
                  <c:v>5.4</c:v>
                </c:pt>
                <c:pt idx="254">
                  <c:v>5.8</c:v>
                </c:pt>
                <c:pt idx="255">
                  <c:v>7.1</c:v>
                </c:pt>
                <c:pt idx="256">
                  <c:v>5.4</c:v>
                </c:pt>
                <c:pt idx="257">
                  <c:v>3.7</c:v>
                </c:pt>
                <c:pt idx="258">
                  <c:v>6.7</c:v>
                </c:pt>
                <c:pt idx="259">
                  <c:v>7.2</c:v>
                </c:pt>
                <c:pt idx="260">
                  <c:v>8.8000000000000007</c:v>
                </c:pt>
                <c:pt idx="261">
                  <c:v>5.8</c:v>
                </c:pt>
                <c:pt idx="262">
                  <c:v>6.8</c:v>
                </c:pt>
                <c:pt idx="263">
                  <c:v>3.8</c:v>
                </c:pt>
                <c:pt idx="264">
                  <c:v>7.1</c:v>
                </c:pt>
                <c:pt idx="265">
                  <c:v>7.2</c:v>
                </c:pt>
                <c:pt idx="266">
                  <c:v>5.9</c:v>
                </c:pt>
                <c:pt idx="267">
                  <c:v>7.1</c:v>
                </c:pt>
                <c:pt idx="268">
                  <c:v>8.1</c:v>
                </c:pt>
                <c:pt idx="269">
                  <c:v>6.9</c:v>
                </c:pt>
                <c:pt idx="270">
                  <c:v>4.4000000000000004</c:v>
                </c:pt>
                <c:pt idx="271">
                  <c:v>6.5</c:v>
                </c:pt>
                <c:pt idx="272">
                  <c:v>8.5</c:v>
                </c:pt>
                <c:pt idx="273">
                  <c:v>7.7</c:v>
                </c:pt>
                <c:pt idx="274">
                  <c:v>7.4</c:v>
                </c:pt>
                <c:pt idx="275">
                  <c:v>8</c:v>
                </c:pt>
                <c:pt idx="276">
                  <c:v>5.7</c:v>
                </c:pt>
                <c:pt idx="277">
                  <c:v>8.5</c:v>
                </c:pt>
                <c:pt idx="278">
                  <c:v>7</c:v>
                </c:pt>
                <c:pt idx="279">
                  <c:v>7.8</c:v>
                </c:pt>
                <c:pt idx="280">
                  <c:v>7.2</c:v>
                </c:pt>
                <c:pt idx="281">
                  <c:v>6.4</c:v>
                </c:pt>
                <c:pt idx="282">
                  <c:v>5.5</c:v>
                </c:pt>
                <c:pt idx="283">
                  <c:v>6.7</c:v>
                </c:pt>
                <c:pt idx="284">
                  <c:v>6.1</c:v>
                </c:pt>
                <c:pt idx="285">
                  <c:v>8.5</c:v>
                </c:pt>
                <c:pt idx="286">
                  <c:v>6.9</c:v>
                </c:pt>
                <c:pt idx="287">
                  <c:v>7.3</c:v>
                </c:pt>
                <c:pt idx="288">
                  <c:v>6.7</c:v>
                </c:pt>
                <c:pt idx="289">
                  <c:v>6.9</c:v>
                </c:pt>
                <c:pt idx="290">
                  <c:v>5.0999999999999996</c:v>
                </c:pt>
                <c:pt idx="291">
                  <c:v>6.8</c:v>
                </c:pt>
                <c:pt idx="292">
                  <c:v>5.8</c:v>
                </c:pt>
                <c:pt idx="293">
                  <c:v>6.7</c:v>
                </c:pt>
                <c:pt idx="294">
                  <c:v>6</c:v>
                </c:pt>
                <c:pt idx="295">
                  <c:v>5.7</c:v>
                </c:pt>
                <c:pt idx="296">
                  <c:v>8</c:v>
                </c:pt>
                <c:pt idx="297">
                  <c:v>8.1999999999999993</c:v>
                </c:pt>
                <c:pt idx="298">
                  <c:v>5.4</c:v>
                </c:pt>
                <c:pt idx="299">
                  <c:v>7.2</c:v>
                </c:pt>
                <c:pt idx="300">
                  <c:v>7.5</c:v>
                </c:pt>
                <c:pt idx="301">
                  <c:v>7</c:v>
                </c:pt>
                <c:pt idx="302">
                  <c:v>3.3</c:v>
                </c:pt>
                <c:pt idx="303">
                  <c:v>6</c:v>
                </c:pt>
                <c:pt idx="304">
                  <c:v>7.1</c:v>
                </c:pt>
                <c:pt idx="305">
                  <c:v>5.4</c:v>
                </c:pt>
                <c:pt idx="306">
                  <c:v>6.1</c:v>
                </c:pt>
                <c:pt idx="307">
                  <c:v>5.3</c:v>
                </c:pt>
                <c:pt idx="308">
                  <c:v>2.2000000000000002</c:v>
                </c:pt>
                <c:pt idx="309">
                  <c:v>7</c:v>
                </c:pt>
                <c:pt idx="310">
                  <c:v>3.8</c:v>
                </c:pt>
                <c:pt idx="311">
                  <c:v>6.9</c:v>
                </c:pt>
                <c:pt idx="312">
                  <c:v>7.2</c:v>
                </c:pt>
                <c:pt idx="313">
                  <c:v>7.3</c:v>
                </c:pt>
                <c:pt idx="314">
                  <c:v>6.3</c:v>
                </c:pt>
                <c:pt idx="315">
                  <c:v>7.5</c:v>
                </c:pt>
                <c:pt idx="316">
                  <c:v>7.6</c:v>
                </c:pt>
                <c:pt idx="317">
                  <c:v>6.8</c:v>
                </c:pt>
                <c:pt idx="318">
                  <c:v>5.2</c:v>
                </c:pt>
                <c:pt idx="319">
                  <c:v>7.7</c:v>
                </c:pt>
                <c:pt idx="320">
                  <c:v>6.2</c:v>
                </c:pt>
                <c:pt idx="321">
                  <c:v>7.7</c:v>
                </c:pt>
                <c:pt idx="322">
                  <c:v>4.3</c:v>
                </c:pt>
                <c:pt idx="323">
                  <c:v>6.9</c:v>
                </c:pt>
                <c:pt idx="324">
                  <c:v>6.6</c:v>
                </c:pt>
                <c:pt idx="325">
                  <c:v>7</c:v>
                </c:pt>
                <c:pt idx="326">
                  <c:v>6.7</c:v>
                </c:pt>
                <c:pt idx="327">
                  <c:v>8.1999999999999993</c:v>
                </c:pt>
                <c:pt idx="328">
                  <c:v>8.9</c:v>
                </c:pt>
                <c:pt idx="329">
                  <c:v>8.6999999999999993</c:v>
                </c:pt>
                <c:pt idx="330">
                  <c:v>5.5</c:v>
                </c:pt>
                <c:pt idx="331">
                  <c:v>5.7</c:v>
                </c:pt>
                <c:pt idx="332">
                  <c:v>6.3</c:v>
                </c:pt>
                <c:pt idx="333">
                  <c:v>5.9</c:v>
                </c:pt>
                <c:pt idx="334">
                  <c:v>7.6</c:v>
                </c:pt>
                <c:pt idx="335">
                  <c:v>6.6</c:v>
                </c:pt>
                <c:pt idx="336">
                  <c:v>5.3</c:v>
                </c:pt>
                <c:pt idx="337">
                  <c:v>6</c:v>
                </c:pt>
                <c:pt idx="338">
                  <c:v>8</c:v>
                </c:pt>
                <c:pt idx="339">
                  <c:v>5.6</c:v>
                </c:pt>
                <c:pt idx="340">
                  <c:v>5.9</c:v>
                </c:pt>
                <c:pt idx="341">
                  <c:v>7.3</c:v>
                </c:pt>
                <c:pt idx="342">
                  <c:v>7.9</c:v>
                </c:pt>
                <c:pt idx="343">
                  <c:v>6.8</c:v>
                </c:pt>
                <c:pt idx="344">
                  <c:v>6.6</c:v>
                </c:pt>
                <c:pt idx="345">
                  <c:v>6.6</c:v>
                </c:pt>
                <c:pt idx="346">
                  <c:v>7</c:v>
                </c:pt>
                <c:pt idx="347">
                  <c:v>7</c:v>
                </c:pt>
                <c:pt idx="348">
                  <c:v>7.3</c:v>
                </c:pt>
                <c:pt idx="349">
                  <c:v>5.5</c:v>
                </c:pt>
                <c:pt idx="350">
                  <c:v>8.5</c:v>
                </c:pt>
                <c:pt idx="351">
                  <c:v>7.5</c:v>
                </c:pt>
                <c:pt idx="352">
                  <c:v>7</c:v>
                </c:pt>
                <c:pt idx="353">
                  <c:v>7.8</c:v>
                </c:pt>
                <c:pt idx="354">
                  <c:v>7.6</c:v>
                </c:pt>
                <c:pt idx="355">
                  <c:v>7.6</c:v>
                </c:pt>
                <c:pt idx="356">
                  <c:v>6.8</c:v>
                </c:pt>
                <c:pt idx="357">
                  <c:v>5</c:v>
                </c:pt>
                <c:pt idx="358">
                  <c:v>7.1</c:v>
                </c:pt>
                <c:pt idx="359">
                  <c:v>5.5</c:v>
                </c:pt>
                <c:pt idx="360">
                  <c:v>5.6</c:v>
                </c:pt>
                <c:pt idx="361">
                  <c:v>7.1</c:v>
                </c:pt>
                <c:pt idx="362">
                  <c:v>4.9000000000000004</c:v>
                </c:pt>
                <c:pt idx="363">
                  <c:v>7.4</c:v>
                </c:pt>
                <c:pt idx="364">
                  <c:v>5.7</c:v>
                </c:pt>
                <c:pt idx="365">
                  <c:v>6.4</c:v>
                </c:pt>
                <c:pt idx="366">
                  <c:v>5.9</c:v>
                </c:pt>
                <c:pt idx="367">
                  <c:v>5.5</c:v>
                </c:pt>
                <c:pt idx="368">
                  <c:v>6.9</c:v>
                </c:pt>
                <c:pt idx="369">
                  <c:v>6.2</c:v>
                </c:pt>
                <c:pt idx="370">
                  <c:v>7</c:v>
                </c:pt>
                <c:pt idx="371">
                  <c:v>5.6</c:v>
                </c:pt>
                <c:pt idx="372">
                  <c:v>7</c:v>
                </c:pt>
                <c:pt idx="373">
                  <c:v>6.8</c:v>
                </c:pt>
                <c:pt idx="374">
                  <c:v>5.4</c:v>
                </c:pt>
                <c:pt idx="375">
                  <c:v>6.1</c:v>
                </c:pt>
                <c:pt idx="376">
                  <c:v>6.7</c:v>
                </c:pt>
                <c:pt idx="377">
                  <c:v>4.3</c:v>
                </c:pt>
                <c:pt idx="378">
                  <c:v>6.9</c:v>
                </c:pt>
                <c:pt idx="379">
                  <c:v>8</c:v>
                </c:pt>
                <c:pt idx="380">
                  <c:v>4.4000000000000004</c:v>
                </c:pt>
                <c:pt idx="381">
                  <c:v>7.3</c:v>
                </c:pt>
                <c:pt idx="382">
                  <c:v>6.3</c:v>
                </c:pt>
                <c:pt idx="383">
                  <c:v>6.7</c:v>
                </c:pt>
                <c:pt idx="384">
                  <c:v>7.7</c:v>
                </c:pt>
                <c:pt idx="385">
                  <c:v>6.5</c:v>
                </c:pt>
                <c:pt idx="386">
                  <c:v>7.8</c:v>
                </c:pt>
                <c:pt idx="387">
                  <c:v>6.4</c:v>
                </c:pt>
                <c:pt idx="388">
                  <c:v>7.8</c:v>
                </c:pt>
                <c:pt idx="389">
                  <c:v>5.8</c:v>
                </c:pt>
                <c:pt idx="390">
                  <c:v>7.1</c:v>
                </c:pt>
                <c:pt idx="391">
                  <c:v>7.1</c:v>
                </c:pt>
                <c:pt idx="392">
                  <c:v>6.8</c:v>
                </c:pt>
                <c:pt idx="393">
                  <c:v>4.8</c:v>
                </c:pt>
                <c:pt idx="394">
                  <c:v>6.2</c:v>
                </c:pt>
                <c:pt idx="395">
                  <c:v>6.9</c:v>
                </c:pt>
                <c:pt idx="396">
                  <c:v>7.3</c:v>
                </c:pt>
                <c:pt idx="397">
                  <c:v>6.6</c:v>
                </c:pt>
                <c:pt idx="398">
                  <c:v>6.9</c:v>
                </c:pt>
                <c:pt idx="399">
                  <c:v>6.2</c:v>
                </c:pt>
                <c:pt idx="400">
                  <c:v>6.7</c:v>
                </c:pt>
                <c:pt idx="401">
                  <c:v>7.6</c:v>
                </c:pt>
                <c:pt idx="402">
                  <c:v>6.7</c:v>
                </c:pt>
                <c:pt idx="403">
                  <c:v>6.2</c:v>
                </c:pt>
                <c:pt idx="404">
                  <c:v>7.3</c:v>
                </c:pt>
                <c:pt idx="405">
                  <c:v>6</c:v>
                </c:pt>
                <c:pt idx="406">
                  <c:v>7.1</c:v>
                </c:pt>
                <c:pt idx="407">
                  <c:v>7.1</c:v>
                </c:pt>
                <c:pt idx="408">
                  <c:v>5.5</c:v>
                </c:pt>
                <c:pt idx="409">
                  <c:v>5.6</c:v>
                </c:pt>
                <c:pt idx="410">
                  <c:v>7.5</c:v>
                </c:pt>
                <c:pt idx="411">
                  <c:v>5.4</c:v>
                </c:pt>
                <c:pt idx="412">
                  <c:v>4.3</c:v>
                </c:pt>
                <c:pt idx="413">
                  <c:v>4.9000000000000004</c:v>
                </c:pt>
                <c:pt idx="414">
                  <c:v>7.1</c:v>
                </c:pt>
                <c:pt idx="415">
                  <c:v>6.4</c:v>
                </c:pt>
                <c:pt idx="416">
                  <c:v>4.3</c:v>
                </c:pt>
                <c:pt idx="417">
                  <c:v>6.1</c:v>
                </c:pt>
                <c:pt idx="418">
                  <c:v>7</c:v>
                </c:pt>
                <c:pt idx="419">
                  <c:v>7.7</c:v>
                </c:pt>
                <c:pt idx="420">
                  <c:v>5.9</c:v>
                </c:pt>
                <c:pt idx="421">
                  <c:v>6.7</c:v>
                </c:pt>
                <c:pt idx="422">
                  <c:v>6.5</c:v>
                </c:pt>
                <c:pt idx="423">
                  <c:v>7.1</c:v>
                </c:pt>
                <c:pt idx="424">
                  <c:v>7.3</c:v>
                </c:pt>
                <c:pt idx="425">
                  <c:v>6.5</c:v>
                </c:pt>
                <c:pt idx="426">
                  <c:v>7</c:v>
                </c:pt>
                <c:pt idx="427">
                  <c:v>6.8</c:v>
                </c:pt>
                <c:pt idx="428">
                  <c:v>7.2</c:v>
                </c:pt>
                <c:pt idx="429">
                  <c:v>6.1</c:v>
                </c:pt>
                <c:pt idx="430">
                  <c:v>6.7</c:v>
                </c:pt>
                <c:pt idx="431">
                  <c:v>6.4</c:v>
                </c:pt>
                <c:pt idx="432">
                  <c:v>4.4000000000000004</c:v>
                </c:pt>
                <c:pt idx="433">
                  <c:v>5.4</c:v>
                </c:pt>
                <c:pt idx="434">
                  <c:v>6.5</c:v>
                </c:pt>
                <c:pt idx="435">
                  <c:v>6.7</c:v>
                </c:pt>
                <c:pt idx="436">
                  <c:v>8.1</c:v>
                </c:pt>
                <c:pt idx="437">
                  <c:v>5.6</c:v>
                </c:pt>
                <c:pt idx="438">
                  <c:v>6.3</c:v>
                </c:pt>
                <c:pt idx="439">
                  <c:v>7.3</c:v>
                </c:pt>
                <c:pt idx="440">
                  <c:v>6.1</c:v>
                </c:pt>
                <c:pt idx="441">
                  <c:v>7.7</c:v>
                </c:pt>
                <c:pt idx="442">
                  <c:v>6.4</c:v>
                </c:pt>
                <c:pt idx="443">
                  <c:v>6.8</c:v>
                </c:pt>
                <c:pt idx="444">
                  <c:v>6.6</c:v>
                </c:pt>
                <c:pt idx="445">
                  <c:v>7.2</c:v>
                </c:pt>
                <c:pt idx="446">
                  <c:v>6.9</c:v>
                </c:pt>
                <c:pt idx="447">
                  <c:v>5.2</c:v>
                </c:pt>
                <c:pt idx="448">
                  <c:v>4.9000000000000004</c:v>
                </c:pt>
                <c:pt idx="449">
                  <c:v>6.3</c:v>
                </c:pt>
                <c:pt idx="450">
                  <c:v>5.6</c:v>
                </c:pt>
                <c:pt idx="451">
                  <c:v>5.5</c:v>
                </c:pt>
                <c:pt idx="452">
                  <c:v>6.7</c:v>
                </c:pt>
                <c:pt idx="453">
                  <c:v>7.6</c:v>
                </c:pt>
                <c:pt idx="454">
                  <c:v>5.7</c:v>
                </c:pt>
                <c:pt idx="455">
                  <c:v>4.5999999999999996</c:v>
                </c:pt>
                <c:pt idx="456">
                  <c:v>7</c:v>
                </c:pt>
                <c:pt idx="457">
                  <c:v>5.2</c:v>
                </c:pt>
                <c:pt idx="458">
                  <c:v>5.0999999999999996</c:v>
                </c:pt>
                <c:pt idx="459">
                  <c:v>6.6</c:v>
                </c:pt>
                <c:pt idx="460">
                  <c:v>6.7</c:v>
                </c:pt>
                <c:pt idx="461">
                  <c:v>7.3</c:v>
                </c:pt>
                <c:pt idx="462">
                  <c:v>5.9</c:v>
                </c:pt>
                <c:pt idx="463">
                  <c:v>5.6</c:v>
                </c:pt>
                <c:pt idx="464">
                  <c:v>6.5</c:v>
                </c:pt>
                <c:pt idx="465">
                  <c:v>5.9</c:v>
                </c:pt>
                <c:pt idx="466">
                  <c:v>7</c:v>
                </c:pt>
                <c:pt idx="467">
                  <c:v>5.3</c:v>
                </c:pt>
                <c:pt idx="468">
                  <c:v>5.9</c:v>
                </c:pt>
                <c:pt idx="469">
                  <c:v>6.3</c:v>
                </c:pt>
                <c:pt idx="470">
                  <c:v>6.3</c:v>
                </c:pt>
                <c:pt idx="471">
                  <c:v>7.3</c:v>
                </c:pt>
                <c:pt idx="472">
                  <c:v>5.8</c:v>
                </c:pt>
                <c:pt idx="473">
                  <c:v>5.2</c:v>
                </c:pt>
                <c:pt idx="474">
                  <c:v>2.4</c:v>
                </c:pt>
                <c:pt idx="475">
                  <c:v>5.7</c:v>
                </c:pt>
                <c:pt idx="476">
                  <c:v>5.8</c:v>
                </c:pt>
                <c:pt idx="477">
                  <c:v>5.6</c:v>
                </c:pt>
                <c:pt idx="478">
                  <c:v>6</c:v>
                </c:pt>
                <c:pt idx="479">
                  <c:v>5.8</c:v>
                </c:pt>
                <c:pt idx="480">
                  <c:v>6</c:v>
                </c:pt>
                <c:pt idx="481">
                  <c:v>5.7</c:v>
                </c:pt>
                <c:pt idx="482">
                  <c:v>6</c:v>
                </c:pt>
                <c:pt idx="483">
                  <c:v>7.8</c:v>
                </c:pt>
                <c:pt idx="484">
                  <c:v>4.2</c:v>
                </c:pt>
                <c:pt idx="485">
                  <c:v>5.6</c:v>
                </c:pt>
                <c:pt idx="486">
                  <c:v>8.1999999999999993</c:v>
                </c:pt>
                <c:pt idx="487">
                  <c:v>8.5</c:v>
                </c:pt>
                <c:pt idx="488">
                  <c:v>5.8</c:v>
                </c:pt>
                <c:pt idx="489">
                  <c:v>6.5</c:v>
                </c:pt>
                <c:pt idx="490">
                  <c:v>7.2</c:v>
                </c:pt>
                <c:pt idx="491">
                  <c:v>6.7</c:v>
                </c:pt>
                <c:pt idx="492">
                  <c:v>3.4</c:v>
                </c:pt>
                <c:pt idx="493">
                  <c:v>5.9</c:v>
                </c:pt>
                <c:pt idx="494">
                  <c:v>7.8</c:v>
                </c:pt>
                <c:pt idx="495">
                  <c:v>5.9</c:v>
                </c:pt>
                <c:pt idx="496">
                  <c:v>4.0999999999999996</c:v>
                </c:pt>
                <c:pt idx="497">
                  <c:v>6.8</c:v>
                </c:pt>
                <c:pt idx="498">
                  <c:v>5.8</c:v>
                </c:pt>
                <c:pt idx="499">
                  <c:v>7.5</c:v>
                </c:pt>
                <c:pt idx="500">
                  <c:v>6.9</c:v>
                </c:pt>
                <c:pt idx="501">
                  <c:v>6.5</c:v>
                </c:pt>
                <c:pt idx="502">
                  <c:v>6.9</c:v>
                </c:pt>
                <c:pt idx="503">
                  <c:v>7.9</c:v>
                </c:pt>
                <c:pt idx="504">
                  <c:v>7.4</c:v>
                </c:pt>
                <c:pt idx="505">
                  <c:v>6.7</c:v>
                </c:pt>
                <c:pt idx="506">
                  <c:v>7.4</c:v>
                </c:pt>
                <c:pt idx="507">
                  <c:v>6.9</c:v>
                </c:pt>
                <c:pt idx="508">
                  <c:v>6.8</c:v>
                </c:pt>
                <c:pt idx="509">
                  <c:v>6.7</c:v>
                </c:pt>
                <c:pt idx="510">
                  <c:v>5.0999999999999996</c:v>
                </c:pt>
                <c:pt idx="511">
                  <c:v>4.0999999999999996</c:v>
                </c:pt>
                <c:pt idx="512">
                  <c:v>7.3</c:v>
                </c:pt>
                <c:pt idx="513">
                  <c:v>6</c:v>
                </c:pt>
                <c:pt idx="514">
                  <c:v>7.3</c:v>
                </c:pt>
                <c:pt idx="515">
                  <c:v>5.4</c:v>
                </c:pt>
                <c:pt idx="516">
                  <c:v>5.9</c:v>
                </c:pt>
                <c:pt idx="517">
                  <c:v>7.1</c:v>
                </c:pt>
                <c:pt idx="518">
                  <c:v>6</c:v>
                </c:pt>
                <c:pt idx="519">
                  <c:v>6.5</c:v>
                </c:pt>
                <c:pt idx="520">
                  <c:v>5.7</c:v>
                </c:pt>
                <c:pt idx="521">
                  <c:v>7.6</c:v>
                </c:pt>
                <c:pt idx="522">
                  <c:v>6.6</c:v>
                </c:pt>
                <c:pt idx="523">
                  <c:v>5.4</c:v>
                </c:pt>
                <c:pt idx="524">
                  <c:v>7.3</c:v>
                </c:pt>
                <c:pt idx="525">
                  <c:v>6.5</c:v>
                </c:pt>
                <c:pt idx="526">
                  <c:v>6.6</c:v>
                </c:pt>
                <c:pt idx="527">
                  <c:v>6.6</c:v>
                </c:pt>
                <c:pt idx="528">
                  <c:v>5.9</c:v>
                </c:pt>
                <c:pt idx="529">
                  <c:v>6.7</c:v>
                </c:pt>
                <c:pt idx="530">
                  <c:v>6.1</c:v>
                </c:pt>
                <c:pt idx="531">
                  <c:v>6.6</c:v>
                </c:pt>
                <c:pt idx="532">
                  <c:v>6.6</c:v>
                </c:pt>
                <c:pt idx="533">
                  <c:v>5.3</c:v>
                </c:pt>
                <c:pt idx="534">
                  <c:v>6</c:v>
                </c:pt>
                <c:pt idx="535">
                  <c:v>4.7</c:v>
                </c:pt>
                <c:pt idx="536">
                  <c:v>6.1</c:v>
                </c:pt>
                <c:pt idx="537">
                  <c:v>7.2</c:v>
                </c:pt>
                <c:pt idx="538">
                  <c:v>6.4</c:v>
                </c:pt>
                <c:pt idx="539">
                  <c:v>6.1</c:v>
                </c:pt>
                <c:pt idx="540">
                  <c:v>5.9</c:v>
                </c:pt>
                <c:pt idx="541">
                  <c:v>6</c:v>
                </c:pt>
                <c:pt idx="542">
                  <c:v>6.3</c:v>
                </c:pt>
                <c:pt idx="543">
                  <c:v>5.6</c:v>
                </c:pt>
                <c:pt idx="544">
                  <c:v>6.4</c:v>
                </c:pt>
                <c:pt idx="545">
                  <c:v>7.1</c:v>
                </c:pt>
                <c:pt idx="546">
                  <c:v>6.6</c:v>
                </c:pt>
                <c:pt idx="547">
                  <c:v>4.5999999999999996</c:v>
                </c:pt>
                <c:pt idx="548">
                  <c:v>8.4</c:v>
                </c:pt>
                <c:pt idx="549">
                  <c:v>7.1</c:v>
                </c:pt>
                <c:pt idx="550">
                  <c:v>7.4</c:v>
                </c:pt>
                <c:pt idx="551">
                  <c:v>6.9</c:v>
                </c:pt>
                <c:pt idx="552">
                  <c:v>4.5</c:v>
                </c:pt>
                <c:pt idx="553">
                  <c:v>7.1</c:v>
                </c:pt>
                <c:pt idx="554">
                  <c:v>6.5</c:v>
                </c:pt>
                <c:pt idx="555">
                  <c:v>5.3</c:v>
                </c:pt>
                <c:pt idx="556">
                  <c:v>6.7</c:v>
                </c:pt>
                <c:pt idx="557">
                  <c:v>7.2</c:v>
                </c:pt>
                <c:pt idx="558">
                  <c:v>7.2</c:v>
                </c:pt>
                <c:pt idx="559">
                  <c:v>5.5</c:v>
                </c:pt>
                <c:pt idx="560">
                  <c:v>5.8</c:v>
                </c:pt>
                <c:pt idx="561">
                  <c:v>6</c:v>
                </c:pt>
                <c:pt idx="562">
                  <c:v>6.6</c:v>
                </c:pt>
                <c:pt idx="563">
                  <c:v>8.3000000000000007</c:v>
                </c:pt>
                <c:pt idx="564">
                  <c:v>6.7</c:v>
                </c:pt>
                <c:pt idx="565">
                  <c:v>6</c:v>
                </c:pt>
                <c:pt idx="566">
                  <c:v>7.1</c:v>
                </c:pt>
                <c:pt idx="567">
                  <c:v>6</c:v>
                </c:pt>
                <c:pt idx="568">
                  <c:v>6.9</c:v>
                </c:pt>
                <c:pt idx="569">
                  <c:v>5.6</c:v>
                </c:pt>
                <c:pt idx="570">
                  <c:v>5.6</c:v>
                </c:pt>
                <c:pt idx="571">
                  <c:v>4.5</c:v>
                </c:pt>
                <c:pt idx="572">
                  <c:v>7.1</c:v>
                </c:pt>
                <c:pt idx="573">
                  <c:v>6.5</c:v>
                </c:pt>
                <c:pt idx="574">
                  <c:v>6.4</c:v>
                </c:pt>
                <c:pt idx="575">
                  <c:v>5.8</c:v>
                </c:pt>
                <c:pt idx="576">
                  <c:v>8</c:v>
                </c:pt>
                <c:pt idx="577">
                  <c:v>6.2</c:v>
                </c:pt>
                <c:pt idx="578">
                  <c:v>7.2</c:v>
                </c:pt>
                <c:pt idx="579">
                  <c:v>6.1</c:v>
                </c:pt>
                <c:pt idx="580">
                  <c:v>7.6</c:v>
                </c:pt>
                <c:pt idx="581">
                  <c:v>6.3</c:v>
                </c:pt>
                <c:pt idx="582">
                  <c:v>6.3</c:v>
                </c:pt>
                <c:pt idx="583">
                  <c:v>6.3</c:v>
                </c:pt>
                <c:pt idx="584">
                  <c:v>7.7</c:v>
                </c:pt>
                <c:pt idx="585">
                  <c:v>7</c:v>
                </c:pt>
                <c:pt idx="586">
                  <c:v>5.3</c:v>
                </c:pt>
                <c:pt idx="587">
                  <c:v>5.6</c:v>
                </c:pt>
                <c:pt idx="588">
                  <c:v>5.2</c:v>
                </c:pt>
                <c:pt idx="589">
                  <c:v>5.4</c:v>
                </c:pt>
                <c:pt idx="590">
                  <c:v>6.4</c:v>
                </c:pt>
                <c:pt idx="591">
                  <c:v>5.9</c:v>
                </c:pt>
                <c:pt idx="592">
                  <c:v>6.3</c:v>
                </c:pt>
                <c:pt idx="593">
                  <c:v>6.5</c:v>
                </c:pt>
                <c:pt idx="594">
                  <c:v>3</c:v>
                </c:pt>
                <c:pt idx="595">
                  <c:v>3.6</c:v>
                </c:pt>
                <c:pt idx="596">
                  <c:v>5.8</c:v>
                </c:pt>
                <c:pt idx="597">
                  <c:v>6.2</c:v>
                </c:pt>
                <c:pt idx="598">
                  <c:v>5.6</c:v>
                </c:pt>
                <c:pt idx="599">
                  <c:v>5.4</c:v>
                </c:pt>
                <c:pt idx="600">
                  <c:v>6.1</c:v>
                </c:pt>
                <c:pt idx="601">
                  <c:v>4.2</c:v>
                </c:pt>
                <c:pt idx="602">
                  <c:v>6.7</c:v>
                </c:pt>
                <c:pt idx="603">
                  <c:v>4.2</c:v>
                </c:pt>
                <c:pt idx="604">
                  <c:v>6.4</c:v>
                </c:pt>
                <c:pt idx="605">
                  <c:v>4.9000000000000004</c:v>
                </c:pt>
                <c:pt idx="606">
                  <c:v>6.8</c:v>
                </c:pt>
                <c:pt idx="607">
                  <c:v>7.7</c:v>
                </c:pt>
                <c:pt idx="608">
                  <c:v>5.6</c:v>
                </c:pt>
                <c:pt idx="609">
                  <c:v>6.4</c:v>
                </c:pt>
                <c:pt idx="610">
                  <c:v>7.2</c:v>
                </c:pt>
                <c:pt idx="611">
                  <c:v>6</c:v>
                </c:pt>
                <c:pt idx="612">
                  <c:v>5.9</c:v>
                </c:pt>
                <c:pt idx="613">
                  <c:v>7.9</c:v>
                </c:pt>
                <c:pt idx="614">
                  <c:v>7.1</c:v>
                </c:pt>
                <c:pt idx="615">
                  <c:v>5.9</c:v>
                </c:pt>
                <c:pt idx="616">
                  <c:v>6.2</c:v>
                </c:pt>
                <c:pt idx="617">
                  <c:v>7</c:v>
                </c:pt>
                <c:pt idx="618">
                  <c:v>5.4</c:v>
                </c:pt>
                <c:pt idx="619">
                  <c:v>8.6</c:v>
                </c:pt>
                <c:pt idx="620">
                  <c:v>6.5</c:v>
                </c:pt>
                <c:pt idx="621">
                  <c:v>6.4</c:v>
                </c:pt>
                <c:pt idx="622">
                  <c:v>7.6</c:v>
                </c:pt>
                <c:pt idx="623">
                  <c:v>5.5</c:v>
                </c:pt>
                <c:pt idx="624">
                  <c:v>7.4</c:v>
                </c:pt>
                <c:pt idx="625">
                  <c:v>8.6999999999999993</c:v>
                </c:pt>
                <c:pt idx="626">
                  <c:v>7.6</c:v>
                </c:pt>
                <c:pt idx="627">
                  <c:v>7.5</c:v>
                </c:pt>
                <c:pt idx="628">
                  <c:v>5.5</c:v>
                </c:pt>
                <c:pt idx="629">
                  <c:v>7.6</c:v>
                </c:pt>
                <c:pt idx="630">
                  <c:v>6.5</c:v>
                </c:pt>
                <c:pt idx="631">
                  <c:v>6.9</c:v>
                </c:pt>
                <c:pt idx="632">
                  <c:v>6.7</c:v>
                </c:pt>
                <c:pt idx="633">
                  <c:v>6.6</c:v>
                </c:pt>
                <c:pt idx="634">
                  <c:v>7.2</c:v>
                </c:pt>
                <c:pt idx="635">
                  <c:v>6.4</c:v>
                </c:pt>
                <c:pt idx="636">
                  <c:v>6.4</c:v>
                </c:pt>
                <c:pt idx="637">
                  <c:v>6</c:v>
                </c:pt>
                <c:pt idx="638">
                  <c:v>6.1</c:v>
                </c:pt>
                <c:pt idx="639">
                  <c:v>6</c:v>
                </c:pt>
                <c:pt idx="640">
                  <c:v>6.4</c:v>
                </c:pt>
                <c:pt idx="641">
                  <c:v>6.4</c:v>
                </c:pt>
                <c:pt idx="642">
                  <c:v>7.3</c:v>
                </c:pt>
                <c:pt idx="643">
                  <c:v>5.2</c:v>
                </c:pt>
                <c:pt idx="644">
                  <c:v>6.6</c:v>
                </c:pt>
                <c:pt idx="645">
                  <c:v>6.3</c:v>
                </c:pt>
                <c:pt idx="646">
                  <c:v>5.9</c:v>
                </c:pt>
                <c:pt idx="647">
                  <c:v>6.7</c:v>
                </c:pt>
                <c:pt idx="648">
                  <c:v>5.4</c:v>
                </c:pt>
                <c:pt idx="649">
                  <c:v>6.4</c:v>
                </c:pt>
                <c:pt idx="650">
                  <c:v>6.7</c:v>
                </c:pt>
                <c:pt idx="651">
                  <c:v>6.2</c:v>
                </c:pt>
                <c:pt idx="652">
                  <c:v>6.1</c:v>
                </c:pt>
                <c:pt idx="653">
                  <c:v>8.8000000000000007</c:v>
                </c:pt>
                <c:pt idx="654">
                  <c:v>7.1</c:v>
                </c:pt>
                <c:pt idx="655">
                  <c:v>5.7</c:v>
                </c:pt>
                <c:pt idx="656">
                  <c:v>5</c:v>
                </c:pt>
                <c:pt idx="657">
                  <c:v>5.0999999999999996</c:v>
                </c:pt>
                <c:pt idx="658">
                  <c:v>6.9</c:v>
                </c:pt>
                <c:pt idx="659">
                  <c:v>4.8</c:v>
                </c:pt>
                <c:pt idx="660">
                  <c:v>6.5</c:v>
                </c:pt>
                <c:pt idx="661">
                  <c:v>5.0999999999999996</c:v>
                </c:pt>
                <c:pt idx="662">
                  <c:v>7.1</c:v>
                </c:pt>
                <c:pt idx="663">
                  <c:v>7.5</c:v>
                </c:pt>
                <c:pt idx="664">
                  <c:v>6.2</c:v>
                </c:pt>
                <c:pt idx="665">
                  <c:v>6.3</c:v>
                </c:pt>
                <c:pt idx="666">
                  <c:v>8.1</c:v>
                </c:pt>
                <c:pt idx="667">
                  <c:v>6.6</c:v>
                </c:pt>
                <c:pt idx="668">
                  <c:v>6.9</c:v>
                </c:pt>
                <c:pt idx="669">
                  <c:v>6.1</c:v>
                </c:pt>
                <c:pt idx="670">
                  <c:v>4.3</c:v>
                </c:pt>
                <c:pt idx="671">
                  <c:v>6.6</c:v>
                </c:pt>
                <c:pt idx="672">
                  <c:v>6.8</c:v>
                </c:pt>
                <c:pt idx="673">
                  <c:v>3.8</c:v>
                </c:pt>
                <c:pt idx="674">
                  <c:v>5.9</c:v>
                </c:pt>
                <c:pt idx="675">
                  <c:v>7.9</c:v>
                </c:pt>
                <c:pt idx="676">
                  <c:v>6.3</c:v>
                </c:pt>
                <c:pt idx="677">
                  <c:v>5.5</c:v>
                </c:pt>
                <c:pt idx="678">
                  <c:v>7.7</c:v>
                </c:pt>
                <c:pt idx="679">
                  <c:v>6.3</c:v>
                </c:pt>
                <c:pt idx="680">
                  <c:v>7.1</c:v>
                </c:pt>
                <c:pt idx="681">
                  <c:v>8.5</c:v>
                </c:pt>
                <c:pt idx="682">
                  <c:v>5.8</c:v>
                </c:pt>
                <c:pt idx="683">
                  <c:v>8.1</c:v>
                </c:pt>
                <c:pt idx="684">
                  <c:v>7.9</c:v>
                </c:pt>
                <c:pt idx="685">
                  <c:v>7.2</c:v>
                </c:pt>
                <c:pt idx="686">
                  <c:v>6.3</c:v>
                </c:pt>
                <c:pt idx="687">
                  <c:v>8.1</c:v>
                </c:pt>
                <c:pt idx="688">
                  <c:v>7</c:v>
                </c:pt>
                <c:pt idx="689">
                  <c:v>5.5</c:v>
                </c:pt>
                <c:pt idx="690">
                  <c:v>6.7</c:v>
                </c:pt>
                <c:pt idx="691">
                  <c:v>5.2</c:v>
                </c:pt>
                <c:pt idx="692">
                  <c:v>7</c:v>
                </c:pt>
                <c:pt idx="693">
                  <c:v>6.1</c:v>
                </c:pt>
                <c:pt idx="694">
                  <c:v>6.6</c:v>
                </c:pt>
                <c:pt idx="695">
                  <c:v>5.5</c:v>
                </c:pt>
                <c:pt idx="696">
                  <c:v>5.9</c:v>
                </c:pt>
                <c:pt idx="697">
                  <c:v>5.4</c:v>
                </c:pt>
                <c:pt idx="698">
                  <c:v>6.4</c:v>
                </c:pt>
                <c:pt idx="699">
                  <c:v>5.7</c:v>
                </c:pt>
                <c:pt idx="700">
                  <c:v>6.7</c:v>
                </c:pt>
                <c:pt idx="701">
                  <c:v>7.1</c:v>
                </c:pt>
                <c:pt idx="702">
                  <c:v>6.8</c:v>
                </c:pt>
                <c:pt idx="703">
                  <c:v>6.5</c:v>
                </c:pt>
                <c:pt idx="704">
                  <c:v>7.6</c:v>
                </c:pt>
                <c:pt idx="705">
                  <c:v>5.5</c:v>
                </c:pt>
                <c:pt idx="706">
                  <c:v>6.5</c:v>
                </c:pt>
                <c:pt idx="707">
                  <c:v>7</c:v>
                </c:pt>
                <c:pt idx="708">
                  <c:v>5.8</c:v>
                </c:pt>
                <c:pt idx="709">
                  <c:v>7.3</c:v>
                </c:pt>
                <c:pt idx="710">
                  <c:v>6.6</c:v>
                </c:pt>
                <c:pt idx="711">
                  <c:v>4.4000000000000004</c:v>
                </c:pt>
                <c:pt idx="712">
                  <c:v>7.7</c:v>
                </c:pt>
                <c:pt idx="713">
                  <c:v>5</c:v>
                </c:pt>
                <c:pt idx="714">
                  <c:v>7.7</c:v>
                </c:pt>
                <c:pt idx="715">
                  <c:v>4.4000000000000004</c:v>
                </c:pt>
                <c:pt idx="716">
                  <c:v>6.1</c:v>
                </c:pt>
                <c:pt idx="717">
                  <c:v>5.4</c:v>
                </c:pt>
                <c:pt idx="718">
                  <c:v>6.8</c:v>
                </c:pt>
                <c:pt idx="719">
                  <c:v>6.5</c:v>
                </c:pt>
                <c:pt idx="720">
                  <c:v>7</c:v>
                </c:pt>
                <c:pt idx="721">
                  <c:v>6.3</c:v>
                </c:pt>
                <c:pt idx="722">
                  <c:v>6.3</c:v>
                </c:pt>
                <c:pt idx="723">
                  <c:v>6.1</c:v>
                </c:pt>
                <c:pt idx="724">
                  <c:v>6.1</c:v>
                </c:pt>
                <c:pt idx="725">
                  <c:v>5.3</c:v>
                </c:pt>
                <c:pt idx="726">
                  <c:v>5.4</c:v>
                </c:pt>
                <c:pt idx="727">
                  <c:v>6.2</c:v>
                </c:pt>
                <c:pt idx="728">
                  <c:v>6.6</c:v>
                </c:pt>
                <c:pt idx="729">
                  <c:v>5.9</c:v>
                </c:pt>
                <c:pt idx="730">
                  <c:v>6.3</c:v>
                </c:pt>
                <c:pt idx="731">
                  <c:v>7.2</c:v>
                </c:pt>
                <c:pt idx="732">
                  <c:v>6.8</c:v>
                </c:pt>
                <c:pt idx="733">
                  <c:v>6.1</c:v>
                </c:pt>
                <c:pt idx="734">
                  <c:v>7.8</c:v>
                </c:pt>
                <c:pt idx="735">
                  <c:v>5</c:v>
                </c:pt>
                <c:pt idx="736">
                  <c:v>6.2</c:v>
                </c:pt>
                <c:pt idx="737">
                  <c:v>6.7</c:v>
                </c:pt>
                <c:pt idx="738">
                  <c:v>4.9000000000000004</c:v>
                </c:pt>
                <c:pt idx="739">
                  <c:v>7.4</c:v>
                </c:pt>
                <c:pt idx="740">
                  <c:v>6.2</c:v>
                </c:pt>
                <c:pt idx="741">
                  <c:v>4.9000000000000004</c:v>
                </c:pt>
                <c:pt idx="742">
                  <c:v>6.1</c:v>
                </c:pt>
                <c:pt idx="743">
                  <c:v>6.1</c:v>
                </c:pt>
                <c:pt idx="744">
                  <c:v>6.4</c:v>
                </c:pt>
                <c:pt idx="745">
                  <c:v>6.3</c:v>
                </c:pt>
                <c:pt idx="746">
                  <c:v>6.6</c:v>
                </c:pt>
                <c:pt idx="747">
                  <c:v>5.7</c:v>
                </c:pt>
                <c:pt idx="748">
                  <c:v>5.9</c:v>
                </c:pt>
                <c:pt idx="749">
                  <c:v>6</c:v>
                </c:pt>
                <c:pt idx="750">
                  <c:v>6.1</c:v>
                </c:pt>
                <c:pt idx="751">
                  <c:v>6.7</c:v>
                </c:pt>
                <c:pt idx="752">
                  <c:v>6.7</c:v>
                </c:pt>
                <c:pt idx="753">
                  <c:v>7.9</c:v>
                </c:pt>
                <c:pt idx="754">
                  <c:v>4.3</c:v>
                </c:pt>
                <c:pt idx="755">
                  <c:v>5.7</c:v>
                </c:pt>
                <c:pt idx="756">
                  <c:v>6.7</c:v>
                </c:pt>
                <c:pt idx="757">
                  <c:v>6.7</c:v>
                </c:pt>
                <c:pt idx="758">
                  <c:v>8.1</c:v>
                </c:pt>
                <c:pt idx="759">
                  <c:v>6.1</c:v>
                </c:pt>
                <c:pt idx="760">
                  <c:v>5.6</c:v>
                </c:pt>
                <c:pt idx="761">
                  <c:v>6.6</c:v>
                </c:pt>
                <c:pt idx="762">
                  <c:v>6.9</c:v>
                </c:pt>
                <c:pt idx="763">
                  <c:v>4.8</c:v>
                </c:pt>
                <c:pt idx="764">
                  <c:v>6.2</c:v>
                </c:pt>
                <c:pt idx="765">
                  <c:v>6</c:v>
                </c:pt>
                <c:pt idx="766">
                  <c:v>4.9000000000000004</c:v>
                </c:pt>
                <c:pt idx="767">
                  <c:v>5.6</c:v>
                </c:pt>
                <c:pt idx="768">
                  <c:v>6.1</c:v>
                </c:pt>
                <c:pt idx="769">
                  <c:v>6.1</c:v>
                </c:pt>
                <c:pt idx="770">
                  <c:v>4.8</c:v>
                </c:pt>
                <c:pt idx="771">
                  <c:v>5.5</c:v>
                </c:pt>
                <c:pt idx="772">
                  <c:v>3.8</c:v>
                </c:pt>
                <c:pt idx="773">
                  <c:v>6.5</c:v>
                </c:pt>
                <c:pt idx="774">
                  <c:v>6.7</c:v>
                </c:pt>
                <c:pt idx="775">
                  <c:v>8.1</c:v>
                </c:pt>
                <c:pt idx="776">
                  <c:v>4.9000000000000004</c:v>
                </c:pt>
                <c:pt idx="777">
                  <c:v>7.3</c:v>
                </c:pt>
                <c:pt idx="778">
                  <c:v>6.4</c:v>
                </c:pt>
                <c:pt idx="779">
                  <c:v>6.7</c:v>
                </c:pt>
                <c:pt idx="780">
                  <c:v>3.6</c:v>
                </c:pt>
                <c:pt idx="781">
                  <c:v>5.7</c:v>
                </c:pt>
                <c:pt idx="782">
                  <c:v>6</c:v>
                </c:pt>
                <c:pt idx="783">
                  <c:v>4.7</c:v>
                </c:pt>
                <c:pt idx="784">
                  <c:v>6.3</c:v>
                </c:pt>
                <c:pt idx="785">
                  <c:v>5.9</c:v>
                </c:pt>
                <c:pt idx="786">
                  <c:v>5.9</c:v>
                </c:pt>
                <c:pt idx="787">
                  <c:v>7.5</c:v>
                </c:pt>
                <c:pt idx="788">
                  <c:v>5.6</c:v>
                </c:pt>
                <c:pt idx="789">
                  <c:v>6.4</c:v>
                </c:pt>
                <c:pt idx="790">
                  <c:v>6.3</c:v>
                </c:pt>
                <c:pt idx="791">
                  <c:v>4.3</c:v>
                </c:pt>
                <c:pt idx="792">
                  <c:v>5.9</c:v>
                </c:pt>
                <c:pt idx="793">
                  <c:v>5.5</c:v>
                </c:pt>
                <c:pt idx="794">
                  <c:v>6.2</c:v>
                </c:pt>
                <c:pt idx="795">
                  <c:v>8.8000000000000007</c:v>
                </c:pt>
                <c:pt idx="796">
                  <c:v>5.2</c:v>
                </c:pt>
                <c:pt idx="797">
                  <c:v>7</c:v>
                </c:pt>
                <c:pt idx="798">
                  <c:v>6.6</c:v>
                </c:pt>
                <c:pt idx="799">
                  <c:v>7.3</c:v>
                </c:pt>
                <c:pt idx="800">
                  <c:v>5.6</c:v>
                </c:pt>
                <c:pt idx="801">
                  <c:v>6.6</c:v>
                </c:pt>
                <c:pt idx="802">
                  <c:v>5.4</c:v>
                </c:pt>
                <c:pt idx="803">
                  <c:v>6.3</c:v>
                </c:pt>
                <c:pt idx="804">
                  <c:v>7.9</c:v>
                </c:pt>
                <c:pt idx="805">
                  <c:v>6.3</c:v>
                </c:pt>
                <c:pt idx="806">
                  <c:v>6</c:v>
                </c:pt>
                <c:pt idx="807">
                  <c:v>7.2</c:v>
                </c:pt>
                <c:pt idx="808">
                  <c:v>5.0999999999999996</c:v>
                </c:pt>
                <c:pt idx="809">
                  <c:v>7.3</c:v>
                </c:pt>
                <c:pt idx="810">
                  <c:v>8</c:v>
                </c:pt>
                <c:pt idx="811">
                  <c:v>6.2</c:v>
                </c:pt>
                <c:pt idx="812">
                  <c:v>6</c:v>
                </c:pt>
                <c:pt idx="813">
                  <c:v>6.7</c:v>
                </c:pt>
                <c:pt idx="814">
                  <c:v>8.1</c:v>
                </c:pt>
                <c:pt idx="815">
                  <c:v>6.4</c:v>
                </c:pt>
                <c:pt idx="816">
                  <c:v>8</c:v>
                </c:pt>
                <c:pt idx="817">
                  <c:v>6.3</c:v>
                </c:pt>
                <c:pt idx="818">
                  <c:v>6.4</c:v>
                </c:pt>
                <c:pt idx="819">
                  <c:v>6.6</c:v>
                </c:pt>
                <c:pt idx="820">
                  <c:v>6.4</c:v>
                </c:pt>
                <c:pt idx="821">
                  <c:v>6</c:v>
                </c:pt>
                <c:pt idx="822">
                  <c:v>6.6</c:v>
                </c:pt>
                <c:pt idx="823">
                  <c:v>5.9</c:v>
                </c:pt>
                <c:pt idx="824">
                  <c:v>6.4</c:v>
                </c:pt>
                <c:pt idx="825">
                  <c:v>6.3</c:v>
                </c:pt>
                <c:pt idx="826">
                  <c:v>7.3</c:v>
                </c:pt>
                <c:pt idx="827">
                  <c:v>6.8</c:v>
                </c:pt>
                <c:pt idx="828">
                  <c:v>7.2</c:v>
                </c:pt>
                <c:pt idx="829">
                  <c:v>5.7</c:v>
                </c:pt>
                <c:pt idx="830">
                  <c:v>6</c:v>
                </c:pt>
                <c:pt idx="831">
                  <c:v>6.5</c:v>
                </c:pt>
                <c:pt idx="832">
                  <c:v>5.8</c:v>
                </c:pt>
                <c:pt idx="833">
                  <c:v>5.8</c:v>
                </c:pt>
                <c:pt idx="834">
                  <c:v>6.7</c:v>
                </c:pt>
                <c:pt idx="835">
                  <c:v>7.8</c:v>
                </c:pt>
                <c:pt idx="836">
                  <c:v>5.6</c:v>
                </c:pt>
                <c:pt idx="837">
                  <c:v>5.8</c:v>
                </c:pt>
                <c:pt idx="838">
                  <c:v>7.4</c:v>
                </c:pt>
                <c:pt idx="839">
                  <c:v>6.9</c:v>
                </c:pt>
                <c:pt idx="840">
                  <c:v>5.5</c:v>
                </c:pt>
                <c:pt idx="841">
                  <c:v>6.3</c:v>
                </c:pt>
                <c:pt idx="842">
                  <c:v>4.7</c:v>
                </c:pt>
                <c:pt idx="843">
                  <c:v>5.6</c:v>
                </c:pt>
                <c:pt idx="844">
                  <c:v>6.4</c:v>
                </c:pt>
                <c:pt idx="845">
                  <c:v>4.2</c:v>
                </c:pt>
                <c:pt idx="846">
                  <c:v>6.4</c:v>
                </c:pt>
                <c:pt idx="847">
                  <c:v>7.7</c:v>
                </c:pt>
                <c:pt idx="848">
                  <c:v>6.7</c:v>
                </c:pt>
                <c:pt idx="849">
                  <c:v>7.7</c:v>
                </c:pt>
                <c:pt idx="850">
                  <c:v>5.7</c:v>
                </c:pt>
                <c:pt idx="851">
                  <c:v>7.6</c:v>
                </c:pt>
                <c:pt idx="852">
                  <c:v>6.4</c:v>
                </c:pt>
                <c:pt idx="853">
                  <c:v>5.6</c:v>
                </c:pt>
                <c:pt idx="854">
                  <c:v>6.8</c:v>
                </c:pt>
                <c:pt idx="855">
                  <c:v>2.4</c:v>
                </c:pt>
                <c:pt idx="856">
                  <c:v>6.2</c:v>
                </c:pt>
                <c:pt idx="857">
                  <c:v>5.9</c:v>
                </c:pt>
                <c:pt idx="858">
                  <c:v>7.1</c:v>
                </c:pt>
                <c:pt idx="859">
                  <c:v>7.6</c:v>
                </c:pt>
                <c:pt idx="860">
                  <c:v>5.5</c:v>
                </c:pt>
                <c:pt idx="861">
                  <c:v>7</c:v>
                </c:pt>
                <c:pt idx="862">
                  <c:v>7.1</c:v>
                </c:pt>
                <c:pt idx="863">
                  <c:v>7.4</c:v>
                </c:pt>
                <c:pt idx="864">
                  <c:v>7.6</c:v>
                </c:pt>
                <c:pt idx="865">
                  <c:v>5.9</c:v>
                </c:pt>
                <c:pt idx="866">
                  <c:v>5.9</c:v>
                </c:pt>
                <c:pt idx="867">
                  <c:v>8</c:v>
                </c:pt>
                <c:pt idx="868">
                  <c:v>7.4</c:v>
                </c:pt>
                <c:pt idx="869">
                  <c:v>5.8</c:v>
                </c:pt>
                <c:pt idx="870">
                  <c:v>6.3</c:v>
                </c:pt>
                <c:pt idx="871">
                  <c:v>5.7</c:v>
                </c:pt>
                <c:pt idx="872">
                  <c:v>5.0999999999999996</c:v>
                </c:pt>
                <c:pt idx="873">
                  <c:v>7.6</c:v>
                </c:pt>
                <c:pt idx="874">
                  <c:v>6.4</c:v>
                </c:pt>
                <c:pt idx="875">
                  <c:v>7.4</c:v>
                </c:pt>
                <c:pt idx="876">
                  <c:v>8.1999999999999993</c:v>
                </c:pt>
                <c:pt idx="877">
                  <c:v>6.5</c:v>
                </c:pt>
                <c:pt idx="878">
                  <c:v>5.5</c:v>
                </c:pt>
                <c:pt idx="879">
                  <c:v>6.5</c:v>
                </c:pt>
                <c:pt idx="880">
                  <c:v>5.6</c:v>
                </c:pt>
                <c:pt idx="881">
                  <c:v>4.5999999999999996</c:v>
                </c:pt>
                <c:pt idx="882">
                  <c:v>7.9</c:v>
                </c:pt>
                <c:pt idx="883">
                  <c:v>7.1</c:v>
                </c:pt>
                <c:pt idx="884">
                  <c:v>6.9</c:v>
                </c:pt>
                <c:pt idx="885">
                  <c:v>7.3</c:v>
                </c:pt>
                <c:pt idx="886">
                  <c:v>7</c:v>
                </c:pt>
                <c:pt idx="887">
                  <c:v>7.7</c:v>
                </c:pt>
                <c:pt idx="888">
                  <c:v>6.7</c:v>
                </c:pt>
                <c:pt idx="889">
                  <c:v>6.3</c:v>
                </c:pt>
                <c:pt idx="890">
                  <c:v>5.8</c:v>
                </c:pt>
                <c:pt idx="891">
                  <c:v>7.1</c:v>
                </c:pt>
                <c:pt idx="892">
                  <c:v>7.3</c:v>
                </c:pt>
                <c:pt idx="893">
                  <c:v>6.4</c:v>
                </c:pt>
                <c:pt idx="894">
                  <c:v>7.1</c:v>
                </c:pt>
                <c:pt idx="895">
                  <c:v>7.6</c:v>
                </c:pt>
                <c:pt idx="896">
                  <c:v>6.8</c:v>
                </c:pt>
                <c:pt idx="897">
                  <c:v>6.6</c:v>
                </c:pt>
                <c:pt idx="898">
                  <c:v>6.7</c:v>
                </c:pt>
                <c:pt idx="899">
                  <c:v>6.1</c:v>
                </c:pt>
                <c:pt idx="900">
                  <c:v>6</c:v>
                </c:pt>
                <c:pt idx="901">
                  <c:v>7.6</c:v>
                </c:pt>
                <c:pt idx="902">
                  <c:v>7.1</c:v>
                </c:pt>
                <c:pt idx="903">
                  <c:v>5</c:v>
                </c:pt>
                <c:pt idx="904">
                  <c:v>6.2</c:v>
                </c:pt>
                <c:pt idx="905">
                  <c:v>5.6</c:v>
                </c:pt>
                <c:pt idx="906">
                  <c:v>7.4</c:v>
                </c:pt>
                <c:pt idx="907">
                  <c:v>5</c:v>
                </c:pt>
                <c:pt idx="908">
                  <c:v>5.2</c:v>
                </c:pt>
                <c:pt idx="909">
                  <c:v>7.6</c:v>
                </c:pt>
                <c:pt idx="910">
                  <c:v>6.6</c:v>
                </c:pt>
                <c:pt idx="911">
                  <c:v>7</c:v>
                </c:pt>
                <c:pt idx="912">
                  <c:v>5.7</c:v>
                </c:pt>
                <c:pt idx="913">
                  <c:v>8.1999999999999993</c:v>
                </c:pt>
                <c:pt idx="914">
                  <c:v>6.2</c:v>
                </c:pt>
                <c:pt idx="915">
                  <c:v>6.6</c:v>
                </c:pt>
                <c:pt idx="916">
                  <c:v>4.7</c:v>
                </c:pt>
                <c:pt idx="917">
                  <c:v>6.3</c:v>
                </c:pt>
                <c:pt idx="918">
                  <c:v>6.1</c:v>
                </c:pt>
                <c:pt idx="919">
                  <c:v>6.7</c:v>
                </c:pt>
                <c:pt idx="920">
                  <c:v>6.1</c:v>
                </c:pt>
                <c:pt idx="921">
                  <c:v>7</c:v>
                </c:pt>
                <c:pt idx="922">
                  <c:v>7.4</c:v>
                </c:pt>
                <c:pt idx="923">
                  <c:v>7.3</c:v>
                </c:pt>
                <c:pt idx="924">
                  <c:v>5.8</c:v>
                </c:pt>
                <c:pt idx="925">
                  <c:v>6.7</c:v>
                </c:pt>
                <c:pt idx="926">
                  <c:v>5.8</c:v>
                </c:pt>
                <c:pt idx="927">
                  <c:v>7.8</c:v>
                </c:pt>
                <c:pt idx="928">
                  <c:v>6.6</c:v>
                </c:pt>
                <c:pt idx="929">
                  <c:v>6.5</c:v>
                </c:pt>
                <c:pt idx="930">
                  <c:v>6.7</c:v>
                </c:pt>
                <c:pt idx="931">
                  <c:v>7.3</c:v>
                </c:pt>
                <c:pt idx="932">
                  <c:v>5.8</c:v>
                </c:pt>
                <c:pt idx="933">
                  <c:v>5.5</c:v>
                </c:pt>
                <c:pt idx="934">
                  <c:v>6.3</c:v>
                </c:pt>
                <c:pt idx="935">
                  <c:v>7.4</c:v>
                </c:pt>
                <c:pt idx="936">
                  <c:v>5.9</c:v>
                </c:pt>
                <c:pt idx="937">
                  <c:v>6.2</c:v>
                </c:pt>
                <c:pt idx="938">
                  <c:v>5.9</c:v>
                </c:pt>
                <c:pt idx="939">
                  <c:v>6.5</c:v>
                </c:pt>
                <c:pt idx="940">
                  <c:v>4.4000000000000004</c:v>
                </c:pt>
                <c:pt idx="941">
                  <c:v>3.5</c:v>
                </c:pt>
                <c:pt idx="942">
                  <c:v>6.6</c:v>
                </c:pt>
                <c:pt idx="943">
                  <c:v>6</c:v>
                </c:pt>
                <c:pt idx="944">
                  <c:v>6.4</c:v>
                </c:pt>
                <c:pt idx="945">
                  <c:v>6.5</c:v>
                </c:pt>
                <c:pt idx="946">
                  <c:v>4.3</c:v>
                </c:pt>
                <c:pt idx="947">
                  <c:v>4.2</c:v>
                </c:pt>
                <c:pt idx="948">
                  <c:v>6.5</c:v>
                </c:pt>
                <c:pt idx="949">
                  <c:v>6.1</c:v>
                </c:pt>
                <c:pt idx="950">
                  <c:v>6.3</c:v>
                </c:pt>
                <c:pt idx="951">
                  <c:v>6.2</c:v>
                </c:pt>
                <c:pt idx="952">
                  <c:v>5.9</c:v>
                </c:pt>
                <c:pt idx="953">
                  <c:v>5.9</c:v>
                </c:pt>
                <c:pt idx="954">
                  <c:v>6.5</c:v>
                </c:pt>
                <c:pt idx="955">
                  <c:v>6.4</c:v>
                </c:pt>
                <c:pt idx="956">
                  <c:v>6.5</c:v>
                </c:pt>
                <c:pt idx="957">
                  <c:v>5.7</c:v>
                </c:pt>
                <c:pt idx="958">
                  <c:v>8</c:v>
                </c:pt>
                <c:pt idx="959">
                  <c:v>7.3</c:v>
                </c:pt>
                <c:pt idx="960">
                  <c:v>6.7</c:v>
                </c:pt>
                <c:pt idx="961">
                  <c:v>7.5</c:v>
                </c:pt>
                <c:pt idx="962">
                  <c:v>5.4</c:v>
                </c:pt>
                <c:pt idx="963">
                  <c:v>6.6</c:v>
                </c:pt>
                <c:pt idx="964">
                  <c:v>7.7</c:v>
                </c:pt>
                <c:pt idx="965">
                  <c:v>5.8</c:v>
                </c:pt>
                <c:pt idx="966">
                  <c:v>6.4</c:v>
                </c:pt>
                <c:pt idx="967">
                  <c:v>5.6</c:v>
                </c:pt>
                <c:pt idx="968">
                  <c:v>6</c:v>
                </c:pt>
                <c:pt idx="969">
                  <c:v>6.2</c:v>
                </c:pt>
                <c:pt idx="970">
                  <c:v>5.9</c:v>
                </c:pt>
                <c:pt idx="971">
                  <c:v>5.0999999999999996</c:v>
                </c:pt>
                <c:pt idx="972">
                  <c:v>6.8</c:v>
                </c:pt>
                <c:pt idx="973">
                  <c:v>6</c:v>
                </c:pt>
                <c:pt idx="974">
                  <c:v>5.0999999999999996</c:v>
                </c:pt>
                <c:pt idx="975">
                  <c:v>5.8</c:v>
                </c:pt>
                <c:pt idx="976">
                  <c:v>6.2</c:v>
                </c:pt>
                <c:pt idx="977">
                  <c:v>6.4</c:v>
                </c:pt>
                <c:pt idx="978">
                  <c:v>4.8</c:v>
                </c:pt>
                <c:pt idx="979">
                  <c:v>4.9000000000000004</c:v>
                </c:pt>
                <c:pt idx="980">
                  <c:v>5.6</c:v>
                </c:pt>
                <c:pt idx="981">
                  <c:v>5.5</c:v>
                </c:pt>
                <c:pt idx="982">
                  <c:v>3.7</c:v>
                </c:pt>
                <c:pt idx="983">
                  <c:v>5.9</c:v>
                </c:pt>
                <c:pt idx="984">
                  <c:v>6.3</c:v>
                </c:pt>
                <c:pt idx="985">
                  <c:v>7.6</c:v>
                </c:pt>
                <c:pt idx="986">
                  <c:v>8.3000000000000007</c:v>
                </c:pt>
                <c:pt idx="987">
                  <c:v>6.9</c:v>
                </c:pt>
                <c:pt idx="988">
                  <c:v>6.7</c:v>
                </c:pt>
                <c:pt idx="989">
                  <c:v>6.8</c:v>
                </c:pt>
                <c:pt idx="990">
                  <c:v>7.1</c:v>
                </c:pt>
                <c:pt idx="991">
                  <c:v>6.4</c:v>
                </c:pt>
                <c:pt idx="992">
                  <c:v>6.4</c:v>
                </c:pt>
                <c:pt idx="993">
                  <c:v>7.4</c:v>
                </c:pt>
                <c:pt idx="994">
                  <c:v>6.4</c:v>
                </c:pt>
                <c:pt idx="995">
                  <c:v>6</c:v>
                </c:pt>
                <c:pt idx="996">
                  <c:v>6.5</c:v>
                </c:pt>
                <c:pt idx="997">
                  <c:v>7.8</c:v>
                </c:pt>
                <c:pt idx="998">
                  <c:v>6</c:v>
                </c:pt>
                <c:pt idx="999">
                  <c:v>7</c:v>
                </c:pt>
                <c:pt idx="1000">
                  <c:v>6</c:v>
                </c:pt>
                <c:pt idx="1001">
                  <c:v>6.1</c:v>
                </c:pt>
                <c:pt idx="1002">
                  <c:v>6.8</c:v>
                </c:pt>
                <c:pt idx="1003">
                  <c:v>6.4</c:v>
                </c:pt>
                <c:pt idx="1004">
                  <c:v>4.5</c:v>
                </c:pt>
                <c:pt idx="1005">
                  <c:v>5.8</c:v>
                </c:pt>
                <c:pt idx="1006">
                  <c:v>6.3</c:v>
                </c:pt>
                <c:pt idx="1007">
                  <c:v>5.7</c:v>
                </c:pt>
                <c:pt idx="1008">
                  <c:v>7.2</c:v>
                </c:pt>
                <c:pt idx="1009">
                  <c:v>7.6</c:v>
                </c:pt>
                <c:pt idx="1010">
                  <c:v>4.7</c:v>
                </c:pt>
                <c:pt idx="1011">
                  <c:v>6.6</c:v>
                </c:pt>
                <c:pt idx="1012">
                  <c:v>6.8</c:v>
                </c:pt>
                <c:pt idx="1013">
                  <c:v>7.3</c:v>
                </c:pt>
                <c:pt idx="1014">
                  <c:v>4.8</c:v>
                </c:pt>
                <c:pt idx="1015">
                  <c:v>6.3</c:v>
                </c:pt>
                <c:pt idx="1016">
                  <c:v>5.5</c:v>
                </c:pt>
                <c:pt idx="1017">
                  <c:v>6.2</c:v>
                </c:pt>
                <c:pt idx="1018">
                  <c:v>5.8</c:v>
                </c:pt>
                <c:pt idx="1019">
                  <c:v>5.7</c:v>
                </c:pt>
                <c:pt idx="1020">
                  <c:v>6.5</c:v>
                </c:pt>
                <c:pt idx="1021">
                  <c:v>6.7</c:v>
                </c:pt>
                <c:pt idx="1022">
                  <c:v>7.4</c:v>
                </c:pt>
                <c:pt idx="1023">
                  <c:v>6.9</c:v>
                </c:pt>
                <c:pt idx="1024">
                  <c:v>5.5</c:v>
                </c:pt>
                <c:pt idx="1025">
                  <c:v>8.1</c:v>
                </c:pt>
                <c:pt idx="1026">
                  <c:v>7.7</c:v>
                </c:pt>
                <c:pt idx="1027">
                  <c:v>7.3</c:v>
                </c:pt>
                <c:pt idx="1028">
                  <c:v>5.2</c:v>
                </c:pt>
                <c:pt idx="1029">
                  <c:v>7.1</c:v>
                </c:pt>
                <c:pt idx="1030">
                  <c:v>7.1</c:v>
                </c:pt>
                <c:pt idx="1031">
                  <c:v>7.2</c:v>
                </c:pt>
                <c:pt idx="1032">
                  <c:v>6.5</c:v>
                </c:pt>
                <c:pt idx="1033">
                  <c:v>4.5999999999999996</c:v>
                </c:pt>
                <c:pt idx="1034">
                  <c:v>5.6</c:v>
                </c:pt>
                <c:pt idx="1035">
                  <c:v>7.7</c:v>
                </c:pt>
                <c:pt idx="1036">
                  <c:v>7.2</c:v>
                </c:pt>
                <c:pt idx="1037">
                  <c:v>6.8</c:v>
                </c:pt>
                <c:pt idx="1038">
                  <c:v>5.4</c:v>
                </c:pt>
                <c:pt idx="1039">
                  <c:v>6.3</c:v>
                </c:pt>
                <c:pt idx="1040">
                  <c:v>5.6</c:v>
                </c:pt>
                <c:pt idx="1041">
                  <c:v>6.8</c:v>
                </c:pt>
                <c:pt idx="1042">
                  <c:v>4.3</c:v>
                </c:pt>
                <c:pt idx="1043">
                  <c:v>6.3</c:v>
                </c:pt>
                <c:pt idx="1044">
                  <c:v>6.5</c:v>
                </c:pt>
                <c:pt idx="1045">
                  <c:v>6.4</c:v>
                </c:pt>
                <c:pt idx="1046">
                  <c:v>6.3</c:v>
                </c:pt>
                <c:pt idx="1047">
                  <c:v>5.9</c:v>
                </c:pt>
                <c:pt idx="1048">
                  <c:v>6.5</c:v>
                </c:pt>
                <c:pt idx="1049">
                  <c:v>6.5</c:v>
                </c:pt>
                <c:pt idx="1050">
                  <c:v>6.1</c:v>
                </c:pt>
                <c:pt idx="1051">
                  <c:v>5.9</c:v>
                </c:pt>
                <c:pt idx="1052">
                  <c:v>6.6</c:v>
                </c:pt>
                <c:pt idx="1053">
                  <c:v>7.4</c:v>
                </c:pt>
                <c:pt idx="1054">
                  <c:v>7.3</c:v>
                </c:pt>
                <c:pt idx="1055">
                  <c:v>6.6</c:v>
                </c:pt>
                <c:pt idx="1056">
                  <c:v>5.6</c:v>
                </c:pt>
                <c:pt idx="1057">
                  <c:v>5.3</c:v>
                </c:pt>
                <c:pt idx="1058">
                  <c:v>6</c:v>
                </c:pt>
                <c:pt idx="1059">
                  <c:v>5.4</c:v>
                </c:pt>
                <c:pt idx="1060">
                  <c:v>6.8</c:v>
                </c:pt>
                <c:pt idx="1061">
                  <c:v>6.4</c:v>
                </c:pt>
                <c:pt idx="1062">
                  <c:v>7.1</c:v>
                </c:pt>
                <c:pt idx="1063">
                  <c:v>4.9000000000000004</c:v>
                </c:pt>
                <c:pt idx="1064">
                  <c:v>5.8</c:v>
                </c:pt>
                <c:pt idx="1065">
                  <c:v>7.1</c:v>
                </c:pt>
                <c:pt idx="1066">
                  <c:v>7.2</c:v>
                </c:pt>
                <c:pt idx="1067">
                  <c:v>6</c:v>
                </c:pt>
                <c:pt idx="1068">
                  <c:v>6</c:v>
                </c:pt>
                <c:pt idx="1069">
                  <c:v>7</c:v>
                </c:pt>
                <c:pt idx="1070">
                  <c:v>5.4</c:v>
                </c:pt>
                <c:pt idx="1071">
                  <c:v>6.5</c:v>
                </c:pt>
                <c:pt idx="1072">
                  <c:v>6.4</c:v>
                </c:pt>
                <c:pt idx="1073">
                  <c:v>4.9000000000000004</c:v>
                </c:pt>
                <c:pt idx="1074">
                  <c:v>6.3</c:v>
                </c:pt>
                <c:pt idx="1075">
                  <c:v>7.7</c:v>
                </c:pt>
                <c:pt idx="1076">
                  <c:v>7.8</c:v>
                </c:pt>
                <c:pt idx="1077">
                  <c:v>5.5</c:v>
                </c:pt>
                <c:pt idx="1078">
                  <c:v>7.5</c:v>
                </c:pt>
                <c:pt idx="1079">
                  <c:v>6.4</c:v>
                </c:pt>
                <c:pt idx="1080">
                  <c:v>5.6</c:v>
                </c:pt>
                <c:pt idx="1081">
                  <c:v>7.5</c:v>
                </c:pt>
                <c:pt idx="1082">
                  <c:v>6.8</c:v>
                </c:pt>
                <c:pt idx="1083">
                  <c:v>6.8</c:v>
                </c:pt>
                <c:pt idx="1084">
                  <c:v>6</c:v>
                </c:pt>
                <c:pt idx="1085">
                  <c:v>7.3</c:v>
                </c:pt>
                <c:pt idx="1086">
                  <c:v>6</c:v>
                </c:pt>
                <c:pt idx="1087">
                  <c:v>7</c:v>
                </c:pt>
                <c:pt idx="1088">
                  <c:v>5.0999999999999996</c:v>
                </c:pt>
                <c:pt idx="1089">
                  <c:v>6.8</c:v>
                </c:pt>
                <c:pt idx="1090">
                  <c:v>6.5</c:v>
                </c:pt>
                <c:pt idx="1091">
                  <c:v>6.6</c:v>
                </c:pt>
                <c:pt idx="1092">
                  <c:v>7.2</c:v>
                </c:pt>
                <c:pt idx="1093">
                  <c:v>7</c:v>
                </c:pt>
                <c:pt idx="1094">
                  <c:v>7</c:v>
                </c:pt>
                <c:pt idx="1095">
                  <c:v>5.9</c:v>
                </c:pt>
                <c:pt idx="1096">
                  <c:v>5.4</c:v>
                </c:pt>
                <c:pt idx="1097">
                  <c:v>6.6</c:v>
                </c:pt>
                <c:pt idx="1098">
                  <c:v>7</c:v>
                </c:pt>
                <c:pt idx="1099">
                  <c:v>6.5</c:v>
                </c:pt>
                <c:pt idx="1100">
                  <c:v>6.3</c:v>
                </c:pt>
                <c:pt idx="1101">
                  <c:v>6.5</c:v>
                </c:pt>
                <c:pt idx="1102">
                  <c:v>6.5</c:v>
                </c:pt>
                <c:pt idx="1103">
                  <c:v>5.8</c:v>
                </c:pt>
                <c:pt idx="1104">
                  <c:v>6.6</c:v>
                </c:pt>
                <c:pt idx="1105">
                  <c:v>5.4</c:v>
                </c:pt>
                <c:pt idx="1106">
                  <c:v>6.1</c:v>
                </c:pt>
                <c:pt idx="1107">
                  <c:v>4</c:v>
                </c:pt>
                <c:pt idx="1108">
                  <c:v>7.6</c:v>
                </c:pt>
                <c:pt idx="1109">
                  <c:v>7.9</c:v>
                </c:pt>
                <c:pt idx="1110">
                  <c:v>5.3</c:v>
                </c:pt>
                <c:pt idx="1111">
                  <c:v>6.6</c:v>
                </c:pt>
                <c:pt idx="1112">
                  <c:v>6.3</c:v>
                </c:pt>
                <c:pt idx="1113">
                  <c:v>7.2</c:v>
                </c:pt>
                <c:pt idx="1114">
                  <c:v>7</c:v>
                </c:pt>
                <c:pt idx="1115">
                  <c:v>6.9</c:v>
                </c:pt>
                <c:pt idx="1116">
                  <c:v>5.2</c:v>
                </c:pt>
                <c:pt idx="1117">
                  <c:v>8.1</c:v>
                </c:pt>
                <c:pt idx="1118">
                  <c:v>6.6</c:v>
                </c:pt>
                <c:pt idx="1119">
                  <c:v>6.2</c:v>
                </c:pt>
                <c:pt idx="1120">
                  <c:v>7.2</c:v>
                </c:pt>
                <c:pt idx="1121">
                  <c:v>7.3</c:v>
                </c:pt>
                <c:pt idx="1122">
                  <c:v>6.7</c:v>
                </c:pt>
                <c:pt idx="1123">
                  <c:v>6.4</c:v>
                </c:pt>
                <c:pt idx="1124">
                  <c:v>7.8</c:v>
                </c:pt>
                <c:pt idx="1125">
                  <c:v>6.4</c:v>
                </c:pt>
                <c:pt idx="1126">
                  <c:v>4.0999999999999996</c:v>
                </c:pt>
                <c:pt idx="1127">
                  <c:v>4.0999999999999996</c:v>
                </c:pt>
                <c:pt idx="1128">
                  <c:v>7.4</c:v>
                </c:pt>
                <c:pt idx="1129">
                  <c:v>5.8</c:v>
                </c:pt>
                <c:pt idx="1130">
                  <c:v>7.6</c:v>
                </c:pt>
                <c:pt idx="1131">
                  <c:v>7.2</c:v>
                </c:pt>
                <c:pt idx="1132">
                  <c:v>7.8</c:v>
                </c:pt>
                <c:pt idx="1133">
                  <c:v>7.7</c:v>
                </c:pt>
                <c:pt idx="1134">
                  <c:v>6.4</c:v>
                </c:pt>
                <c:pt idx="1135">
                  <c:v>5.0999999999999996</c:v>
                </c:pt>
                <c:pt idx="1136">
                  <c:v>5.5</c:v>
                </c:pt>
                <c:pt idx="1137">
                  <c:v>7.4</c:v>
                </c:pt>
                <c:pt idx="1138">
                  <c:v>6</c:v>
                </c:pt>
                <c:pt idx="1139">
                  <c:v>7.5</c:v>
                </c:pt>
                <c:pt idx="1140">
                  <c:v>7</c:v>
                </c:pt>
                <c:pt idx="1141">
                  <c:v>7.5</c:v>
                </c:pt>
                <c:pt idx="1142">
                  <c:v>7.3</c:v>
                </c:pt>
                <c:pt idx="1143">
                  <c:v>5.7</c:v>
                </c:pt>
                <c:pt idx="1144">
                  <c:v>7.3</c:v>
                </c:pt>
                <c:pt idx="1145">
                  <c:v>7.2</c:v>
                </c:pt>
                <c:pt idx="1146">
                  <c:v>5.9</c:v>
                </c:pt>
                <c:pt idx="1147">
                  <c:v>7.8</c:v>
                </c:pt>
                <c:pt idx="1148">
                  <c:v>7.7</c:v>
                </c:pt>
                <c:pt idx="1149">
                  <c:v>8.1</c:v>
                </c:pt>
                <c:pt idx="1150">
                  <c:v>6.6</c:v>
                </c:pt>
                <c:pt idx="1151">
                  <c:v>7.1</c:v>
                </c:pt>
                <c:pt idx="1152">
                  <c:v>5.9</c:v>
                </c:pt>
                <c:pt idx="1153">
                  <c:v>8</c:v>
                </c:pt>
                <c:pt idx="1154">
                  <c:v>4.5999999999999996</c:v>
                </c:pt>
                <c:pt idx="1155">
                  <c:v>6.1</c:v>
                </c:pt>
                <c:pt idx="1156">
                  <c:v>7.2</c:v>
                </c:pt>
                <c:pt idx="1157">
                  <c:v>6.4</c:v>
                </c:pt>
                <c:pt idx="1158">
                  <c:v>6</c:v>
                </c:pt>
                <c:pt idx="1159">
                  <c:v>5.2</c:v>
                </c:pt>
                <c:pt idx="1160">
                  <c:v>7.6</c:v>
                </c:pt>
                <c:pt idx="1161">
                  <c:v>6.4</c:v>
                </c:pt>
                <c:pt idx="1162">
                  <c:v>6.1</c:v>
                </c:pt>
                <c:pt idx="1163">
                  <c:v>6.1</c:v>
                </c:pt>
                <c:pt idx="1164">
                  <c:v>5.2</c:v>
                </c:pt>
                <c:pt idx="1165">
                  <c:v>7.7</c:v>
                </c:pt>
                <c:pt idx="1166">
                  <c:v>7.3</c:v>
                </c:pt>
                <c:pt idx="1167">
                  <c:v>6.9</c:v>
                </c:pt>
                <c:pt idx="1168">
                  <c:v>8.5</c:v>
                </c:pt>
                <c:pt idx="1169">
                  <c:v>6.3</c:v>
                </c:pt>
                <c:pt idx="1170">
                  <c:v>5.9</c:v>
                </c:pt>
                <c:pt idx="1171">
                  <c:v>7.8</c:v>
                </c:pt>
                <c:pt idx="1172">
                  <c:v>6.7</c:v>
                </c:pt>
                <c:pt idx="1173">
                  <c:v>6.4</c:v>
                </c:pt>
                <c:pt idx="1174">
                  <c:v>5.9</c:v>
                </c:pt>
                <c:pt idx="1175">
                  <c:v>6.6</c:v>
                </c:pt>
                <c:pt idx="1176">
                  <c:v>6.8</c:v>
                </c:pt>
                <c:pt idx="1177">
                  <c:v>6.5</c:v>
                </c:pt>
                <c:pt idx="1178">
                  <c:v>6.6</c:v>
                </c:pt>
                <c:pt idx="1179">
                  <c:v>5.8</c:v>
                </c:pt>
                <c:pt idx="1180">
                  <c:v>6.9</c:v>
                </c:pt>
                <c:pt idx="1181">
                  <c:v>7.1</c:v>
                </c:pt>
                <c:pt idx="1182">
                  <c:v>5.8</c:v>
                </c:pt>
                <c:pt idx="1183">
                  <c:v>7.2</c:v>
                </c:pt>
                <c:pt idx="1184">
                  <c:v>6</c:v>
                </c:pt>
                <c:pt idx="1185">
                  <c:v>4.7</c:v>
                </c:pt>
                <c:pt idx="1186">
                  <c:v>5.2</c:v>
                </c:pt>
                <c:pt idx="1187">
                  <c:v>5.5</c:v>
                </c:pt>
                <c:pt idx="1188">
                  <c:v>7</c:v>
                </c:pt>
                <c:pt idx="1189">
                  <c:v>5.8</c:v>
                </c:pt>
                <c:pt idx="1190">
                  <c:v>6.2</c:v>
                </c:pt>
                <c:pt idx="1191">
                  <c:v>6.5</c:v>
                </c:pt>
                <c:pt idx="1192">
                  <c:v>7.2</c:v>
                </c:pt>
                <c:pt idx="1193">
                  <c:v>5.0999999999999996</c:v>
                </c:pt>
                <c:pt idx="1194">
                  <c:v>4.7</c:v>
                </c:pt>
                <c:pt idx="1195">
                  <c:v>5.9</c:v>
                </c:pt>
                <c:pt idx="1196">
                  <c:v>5.8</c:v>
                </c:pt>
                <c:pt idx="1197">
                  <c:v>7.2</c:v>
                </c:pt>
                <c:pt idx="1198">
                  <c:v>6.2</c:v>
                </c:pt>
                <c:pt idx="1199">
                  <c:v>5.7</c:v>
                </c:pt>
                <c:pt idx="1200">
                  <c:v>6.1</c:v>
                </c:pt>
                <c:pt idx="1201">
                  <c:v>6</c:v>
                </c:pt>
                <c:pt idx="1202">
                  <c:v>6.9</c:v>
                </c:pt>
                <c:pt idx="1203">
                  <c:v>6.5</c:v>
                </c:pt>
                <c:pt idx="1204">
                  <c:v>5</c:v>
                </c:pt>
                <c:pt idx="1205">
                  <c:v>5.7</c:v>
                </c:pt>
                <c:pt idx="1206">
                  <c:v>7</c:v>
                </c:pt>
                <c:pt idx="1207">
                  <c:v>5.0999999999999996</c:v>
                </c:pt>
                <c:pt idx="1208">
                  <c:v>5.3</c:v>
                </c:pt>
                <c:pt idx="1209">
                  <c:v>4.4000000000000004</c:v>
                </c:pt>
                <c:pt idx="1210">
                  <c:v>4.7</c:v>
                </c:pt>
                <c:pt idx="1211">
                  <c:v>6.7</c:v>
                </c:pt>
                <c:pt idx="1212">
                  <c:v>6.7</c:v>
                </c:pt>
                <c:pt idx="1213">
                  <c:v>5.7</c:v>
                </c:pt>
                <c:pt idx="1214">
                  <c:v>7.4</c:v>
                </c:pt>
                <c:pt idx="1215">
                  <c:v>6.1</c:v>
                </c:pt>
                <c:pt idx="1216">
                  <c:v>6.4</c:v>
                </c:pt>
                <c:pt idx="1217">
                  <c:v>6.2</c:v>
                </c:pt>
                <c:pt idx="1218">
                  <c:v>6.2</c:v>
                </c:pt>
                <c:pt idx="1219">
                  <c:v>5.9</c:v>
                </c:pt>
                <c:pt idx="1220">
                  <c:v>4</c:v>
                </c:pt>
                <c:pt idx="1221">
                  <c:v>6.2</c:v>
                </c:pt>
                <c:pt idx="1222">
                  <c:v>4.5999999999999996</c:v>
                </c:pt>
                <c:pt idx="1223">
                  <c:v>6.4</c:v>
                </c:pt>
                <c:pt idx="1224">
                  <c:v>5.9</c:v>
                </c:pt>
                <c:pt idx="1225">
                  <c:v>5.0999999999999996</c:v>
                </c:pt>
                <c:pt idx="1226">
                  <c:v>7.6</c:v>
                </c:pt>
                <c:pt idx="1227">
                  <c:v>4.2</c:v>
                </c:pt>
                <c:pt idx="1228">
                  <c:v>7.8</c:v>
                </c:pt>
                <c:pt idx="1229">
                  <c:v>5.8</c:v>
                </c:pt>
                <c:pt idx="1230">
                  <c:v>5.9</c:v>
                </c:pt>
                <c:pt idx="1231">
                  <c:v>8.4</c:v>
                </c:pt>
                <c:pt idx="1232">
                  <c:v>4.8</c:v>
                </c:pt>
                <c:pt idx="1233">
                  <c:v>6.2</c:v>
                </c:pt>
                <c:pt idx="1234">
                  <c:v>6.5</c:v>
                </c:pt>
                <c:pt idx="1235">
                  <c:v>6.3</c:v>
                </c:pt>
                <c:pt idx="1236">
                  <c:v>3.3</c:v>
                </c:pt>
                <c:pt idx="1237">
                  <c:v>5.9</c:v>
                </c:pt>
                <c:pt idx="1238">
                  <c:v>6</c:v>
                </c:pt>
                <c:pt idx="1239">
                  <c:v>5.8</c:v>
                </c:pt>
                <c:pt idx="1240">
                  <c:v>4.7</c:v>
                </c:pt>
                <c:pt idx="1241">
                  <c:v>4.0999999999999996</c:v>
                </c:pt>
                <c:pt idx="1242">
                  <c:v>6.8</c:v>
                </c:pt>
                <c:pt idx="1243">
                  <c:v>6.2</c:v>
                </c:pt>
                <c:pt idx="1244">
                  <c:v>4.5</c:v>
                </c:pt>
                <c:pt idx="1245">
                  <c:v>5.8</c:v>
                </c:pt>
                <c:pt idx="1246">
                  <c:v>7.3</c:v>
                </c:pt>
                <c:pt idx="1247">
                  <c:v>5.9</c:v>
                </c:pt>
                <c:pt idx="1248">
                  <c:v>4.4000000000000004</c:v>
                </c:pt>
                <c:pt idx="1249">
                  <c:v>5.8</c:v>
                </c:pt>
                <c:pt idx="1250">
                  <c:v>5.0999999999999996</c:v>
                </c:pt>
                <c:pt idx="1251">
                  <c:v>6.9</c:v>
                </c:pt>
                <c:pt idx="1252">
                  <c:v>6.2</c:v>
                </c:pt>
                <c:pt idx="1253">
                  <c:v>6.9</c:v>
                </c:pt>
                <c:pt idx="1254">
                  <c:v>7.3</c:v>
                </c:pt>
                <c:pt idx="1255">
                  <c:v>7.1</c:v>
                </c:pt>
                <c:pt idx="1256">
                  <c:v>6</c:v>
                </c:pt>
                <c:pt idx="1257">
                  <c:v>7</c:v>
                </c:pt>
                <c:pt idx="1258">
                  <c:v>7.6</c:v>
                </c:pt>
                <c:pt idx="1259">
                  <c:v>8.4</c:v>
                </c:pt>
                <c:pt idx="1260">
                  <c:v>7.1</c:v>
                </c:pt>
                <c:pt idx="1261">
                  <c:v>6.7</c:v>
                </c:pt>
                <c:pt idx="1262">
                  <c:v>7</c:v>
                </c:pt>
                <c:pt idx="1263">
                  <c:v>8</c:v>
                </c:pt>
                <c:pt idx="1264">
                  <c:v>5.3</c:v>
                </c:pt>
                <c:pt idx="1265">
                  <c:v>4.9000000000000004</c:v>
                </c:pt>
                <c:pt idx="1266">
                  <c:v>6.4</c:v>
                </c:pt>
                <c:pt idx="1267">
                  <c:v>7.4</c:v>
                </c:pt>
                <c:pt idx="1268">
                  <c:v>6.1</c:v>
                </c:pt>
                <c:pt idx="1269">
                  <c:v>6.5</c:v>
                </c:pt>
                <c:pt idx="1270">
                  <c:v>5.7</c:v>
                </c:pt>
                <c:pt idx="1271">
                  <c:v>5.0999999999999996</c:v>
                </c:pt>
                <c:pt idx="1272">
                  <c:v>6.6</c:v>
                </c:pt>
                <c:pt idx="1273">
                  <c:v>6.5</c:v>
                </c:pt>
                <c:pt idx="1274">
                  <c:v>6.9</c:v>
                </c:pt>
                <c:pt idx="1275">
                  <c:v>7.6</c:v>
                </c:pt>
                <c:pt idx="1276">
                  <c:v>5.6</c:v>
                </c:pt>
                <c:pt idx="1277">
                  <c:v>6.2</c:v>
                </c:pt>
                <c:pt idx="1278">
                  <c:v>4.4000000000000004</c:v>
                </c:pt>
                <c:pt idx="1279">
                  <c:v>5.6</c:v>
                </c:pt>
                <c:pt idx="1280">
                  <c:v>5.5</c:v>
                </c:pt>
                <c:pt idx="1281">
                  <c:v>6.7</c:v>
                </c:pt>
                <c:pt idx="1282">
                  <c:v>6.1</c:v>
                </c:pt>
                <c:pt idx="1283">
                  <c:v>6.2</c:v>
                </c:pt>
                <c:pt idx="1284">
                  <c:v>7.3</c:v>
                </c:pt>
                <c:pt idx="1285">
                  <c:v>6.6</c:v>
                </c:pt>
                <c:pt idx="1286">
                  <c:v>8.1999999999999993</c:v>
                </c:pt>
                <c:pt idx="1287">
                  <c:v>6.4</c:v>
                </c:pt>
                <c:pt idx="1288">
                  <c:v>6.4</c:v>
                </c:pt>
                <c:pt idx="1289">
                  <c:v>5.2</c:v>
                </c:pt>
                <c:pt idx="1290">
                  <c:v>6.5</c:v>
                </c:pt>
                <c:pt idx="1291">
                  <c:v>7.1</c:v>
                </c:pt>
                <c:pt idx="1292">
                  <c:v>7.3</c:v>
                </c:pt>
                <c:pt idx="1293">
                  <c:v>5.2</c:v>
                </c:pt>
                <c:pt idx="1294">
                  <c:v>7.7</c:v>
                </c:pt>
                <c:pt idx="1295">
                  <c:v>7.6</c:v>
                </c:pt>
                <c:pt idx="1296">
                  <c:v>5.7</c:v>
                </c:pt>
                <c:pt idx="1297">
                  <c:v>7</c:v>
                </c:pt>
                <c:pt idx="1298">
                  <c:v>6</c:v>
                </c:pt>
                <c:pt idx="1299">
                  <c:v>8.1</c:v>
                </c:pt>
                <c:pt idx="1300">
                  <c:v>8</c:v>
                </c:pt>
                <c:pt idx="1301">
                  <c:v>5.6</c:v>
                </c:pt>
                <c:pt idx="1302">
                  <c:v>6.1</c:v>
                </c:pt>
                <c:pt idx="1303">
                  <c:v>6.9</c:v>
                </c:pt>
                <c:pt idx="1304">
                  <c:v>5.2</c:v>
                </c:pt>
                <c:pt idx="1305">
                  <c:v>7</c:v>
                </c:pt>
                <c:pt idx="1306">
                  <c:v>6.3</c:v>
                </c:pt>
                <c:pt idx="1307">
                  <c:v>7</c:v>
                </c:pt>
                <c:pt idx="1308">
                  <c:v>6.9</c:v>
                </c:pt>
                <c:pt idx="1309">
                  <c:v>6.2</c:v>
                </c:pt>
                <c:pt idx="1310">
                  <c:v>6.4</c:v>
                </c:pt>
                <c:pt idx="1311">
                  <c:v>6.4</c:v>
                </c:pt>
                <c:pt idx="1312">
                  <c:v>5.7</c:v>
                </c:pt>
                <c:pt idx="1313">
                  <c:v>6.1</c:v>
                </c:pt>
                <c:pt idx="1314">
                  <c:v>5.4</c:v>
                </c:pt>
                <c:pt idx="1315">
                  <c:v>6.7</c:v>
                </c:pt>
                <c:pt idx="1316">
                  <c:v>6.8</c:v>
                </c:pt>
                <c:pt idx="1317">
                  <c:v>6</c:v>
                </c:pt>
                <c:pt idx="1318">
                  <c:v>7.8</c:v>
                </c:pt>
                <c:pt idx="1319">
                  <c:v>5.3</c:v>
                </c:pt>
                <c:pt idx="1320">
                  <c:v>4.5</c:v>
                </c:pt>
                <c:pt idx="1321">
                  <c:v>5.4</c:v>
                </c:pt>
                <c:pt idx="1322">
                  <c:v>7.8</c:v>
                </c:pt>
                <c:pt idx="1323">
                  <c:v>7.2</c:v>
                </c:pt>
                <c:pt idx="1324">
                  <c:v>6.6</c:v>
                </c:pt>
                <c:pt idx="1325">
                  <c:v>7.6</c:v>
                </c:pt>
                <c:pt idx="1326">
                  <c:v>5.9</c:v>
                </c:pt>
                <c:pt idx="1327">
                  <c:v>6.7</c:v>
                </c:pt>
                <c:pt idx="1328">
                  <c:v>7.7</c:v>
                </c:pt>
                <c:pt idx="1329">
                  <c:v>5.4</c:v>
                </c:pt>
                <c:pt idx="1330">
                  <c:v>6.9</c:v>
                </c:pt>
                <c:pt idx="1331">
                  <c:v>7.7</c:v>
                </c:pt>
                <c:pt idx="1332">
                  <c:v>6.8</c:v>
                </c:pt>
                <c:pt idx="1333">
                  <c:v>6.4</c:v>
                </c:pt>
                <c:pt idx="1334">
                  <c:v>5.7</c:v>
                </c:pt>
                <c:pt idx="1335">
                  <c:v>7.3</c:v>
                </c:pt>
                <c:pt idx="1336">
                  <c:v>6.8</c:v>
                </c:pt>
                <c:pt idx="1337">
                  <c:v>6.3</c:v>
                </c:pt>
                <c:pt idx="1338">
                  <c:v>5.9</c:v>
                </c:pt>
                <c:pt idx="1339">
                  <c:v>7.4</c:v>
                </c:pt>
                <c:pt idx="1340">
                  <c:v>8.3000000000000007</c:v>
                </c:pt>
                <c:pt idx="1341">
                  <c:v>6.2</c:v>
                </c:pt>
                <c:pt idx="1342">
                  <c:v>6.3</c:v>
                </c:pt>
                <c:pt idx="1343">
                  <c:v>5.8</c:v>
                </c:pt>
                <c:pt idx="1344">
                  <c:v>7.5</c:v>
                </c:pt>
                <c:pt idx="1345">
                  <c:v>6.3</c:v>
                </c:pt>
                <c:pt idx="1346">
                  <c:v>6.4</c:v>
                </c:pt>
                <c:pt idx="1347">
                  <c:v>7.2</c:v>
                </c:pt>
                <c:pt idx="1348">
                  <c:v>6.3</c:v>
                </c:pt>
                <c:pt idx="1349">
                  <c:v>6.9</c:v>
                </c:pt>
                <c:pt idx="1350">
                  <c:v>6.6</c:v>
                </c:pt>
                <c:pt idx="1351">
                  <c:v>6</c:v>
                </c:pt>
                <c:pt idx="1352">
                  <c:v>7.5</c:v>
                </c:pt>
                <c:pt idx="1353">
                  <c:v>7.7</c:v>
                </c:pt>
                <c:pt idx="1354">
                  <c:v>6.2</c:v>
                </c:pt>
                <c:pt idx="1355">
                  <c:v>5.4</c:v>
                </c:pt>
                <c:pt idx="1356">
                  <c:v>6.6</c:v>
                </c:pt>
                <c:pt idx="1357">
                  <c:v>5.3</c:v>
                </c:pt>
                <c:pt idx="1358">
                  <c:v>5.6</c:v>
                </c:pt>
                <c:pt idx="1359">
                  <c:v>5.9</c:v>
                </c:pt>
                <c:pt idx="1360">
                  <c:v>7.8</c:v>
                </c:pt>
                <c:pt idx="1361">
                  <c:v>6.7</c:v>
                </c:pt>
                <c:pt idx="1362">
                  <c:v>7.4</c:v>
                </c:pt>
                <c:pt idx="1363">
                  <c:v>6.2</c:v>
                </c:pt>
                <c:pt idx="1364">
                  <c:v>5.4</c:v>
                </c:pt>
                <c:pt idx="1365">
                  <c:v>6.7</c:v>
                </c:pt>
                <c:pt idx="1366">
                  <c:v>5.3</c:v>
                </c:pt>
                <c:pt idx="1367">
                  <c:v>5.9</c:v>
                </c:pt>
                <c:pt idx="1368">
                  <c:v>4.8</c:v>
                </c:pt>
                <c:pt idx="1369">
                  <c:v>3.8</c:v>
                </c:pt>
                <c:pt idx="1370">
                  <c:v>8.5</c:v>
                </c:pt>
                <c:pt idx="1371">
                  <c:v>6.8</c:v>
                </c:pt>
                <c:pt idx="1372">
                  <c:v>6.8</c:v>
                </c:pt>
                <c:pt idx="1373">
                  <c:v>5.3</c:v>
                </c:pt>
                <c:pt idx="1374">
                  <c:v>7.3</c:v>
                </c:pt>
                <c:pt idx="1375">
                  <c:v>6.6</c:v>
                </c:pt>
                <c:pt idx="1376">
                  <c:v>6.2</c:v>
                </c:pt>
                <c:pt idx="1377">
                  <c:v>5.2</c:v>
                </c:pt>
                <c:pt idx="1378">
                  <c:v>6.2</c:v>
                </c:pt>
                <c:pt idx="1379">
                  <c:v>6.2</c:v>
                </c:pt>
                <c:pt idx="1380">
                  <c:v>6.6</c:v>
                </c:pt>
                <c:pt idx="1381">
                  <c:v>6.2</c:v>
                </c:pt>
                <c:pt idx="1382">
                  <c:v>5.0999999999999996</c:v>
                </c:pt>
                <c:pt idx="1383">
                  <c:v>6.6</c:v>
                </c:pt>
                <c:pt idx="1384">
                  <c:v>6.1</c:v>
                </c:pt>
                <c:pt idx="1385">
                  <c:v>6.6</c:v>
                </c:pt>
                <c:pt idx="1386">
                  <c:v>5.9</c:v>
                </c:pt>
                <c:pt idx="1387">
                  <c:v>6.3</c:v>
                </c:pt>
                <c:pt idx="1388">
                  <c:v>7.1</c:v>
                </c:pt>
                <c:pt idx="1389">
                  <c:v>5</c:v>
                </c:pt>
                <c:pt idx="1390">
                  <c:v>5.6</c:v>
                </c:pt>
                <c:pt idx="1391">
                  <c:v>7.4</c:v>
                </c:pt>
                <c:pt idx="1392">
                  <c:v>4.5</c:v>
                </c:pt>
                <c:pt idx="1393">
                  <c:v>6.2</c:v>
                </c:pt>
                <c:pt idx="1394">
                  <c:v>5</c:v>
                </c:pt>
                <c:pt idx="1395">
                  <c:v>6.5</c:v>
                </c:pt>
                <c:pt idx="1396">
                  <c:v>5.0999999999999996</c:v>
                </c:pt>
                <c:pt idx="1397">
                  <c:v>6.5</c:v>
                </c:pt>
                <c:pt idx="1398">
                  <c:v>6.2</c:v>
                </c:pt>
                <c:pt idx="1399">
                  <c:v>6.3</c:v>
                </c:pt>
                <c:pt idx="1400">
                  <c:v>3.8</c:v>
                </c:pt>
                <c:pt idx="1401">
                  <c:v>6.2</c:v>
                </c:pt>
                <c:pt idx="1402">
                  <c:v>5.7</c:v>
                </c:pt>
                <c:pt idx="1403">
                  <c:v>6.7</c:v>
                </c:pt>
                <c:pt idx="1404">
                  <c:v>6.8</c:v>
                </c:pt>
                <c:pt idx="1405">
                  <c:v>6</c:v>
                </c:pt>
                <c:pt idx="1406">
                  <c:v>7.3</c:v>
                </c:pt>
                <c:pt idx="1407">
                  <c:v>5.5</c:v>
                </c:pt>
                <c:pt idx="1408">
                  <c:v>6.7</c:v>
                </c:pt>
                <c:pt idx="1409">
                  <c:v>4.8</c:v>
                </c:pt>
                <c:pt idx="1410">
                  <c:v>5.7</c:v>
                </c:pt>
                <c:pt idx="1411">
                  <c:v>5.0999999999999996</c:v>
                </c:pt>
                <c:pt idx="1412">
                  <c:v>6</c:v>
                </c:pt>
                <c:pt idx="1413">
                  <c:v>4.2</c:v>
                </c:pt>
                <c:pt idx="1414">
                  <c:v>7.4</c:v>
                </c:pt>
                <c:pt idx="1415">
                  <c:v>4.5999999999999996</c:v>
                </c:pt>
                <c:pt idx="1416">
                  <c:v>6.9</c:v>
                </c:pt>
                <c:pt idx="1417">
                  <c:v>6.9</c:v>
                </c:pt>
                <c:pt idx="1418">
                  <c:v>8</c:v>
                </c:pt>
                <c:pt idx="1419">
                  <c:v>6.4</c:v>
                </c:pt>
                <c:pt idx="1420">
                  <c:v>6.3</c:v>
                </c:pt>
                <c:pt idx="1421">
                  <c:v>6.8</c:v>
                </c:pt>
                <c:pt idx="1422">
                  <c:v>6.8</c:v>
                </c:pt>
                <c:pt idx="1423">
                  <c:v>5.4</c:v>
                </c:pt>
                <c:pt idx="1424">
                  <c:v>7.2</c:v>
                </c:pt>
                <c:pt idx="1425">
                  <c:v>7.3</c:v>
                </c:pt>
                <c:pt idx="1426">
                  <c:v>5.2</c:v>
                </c:pt>
                <c:pt idx="1427">
                  <c:v>5.5</c:v>
                </c:pt>
                <c:pt idx="1428">
                  <c:v>7.7</c:v>
                </c:pt>
                <c:pt idx="1429">
                  <c:v>7.1</c:v>
                </c:pt>
                <c:pt idx="1430">
                  <c:v>5.3</c:v>
                </c:pt>
                <c:pt idx="1431">
                  <c:v>5.6</c:v>
                </c:pt>
                <c:pt idx="1432">
                  <c:v>5.7</c:v>
                </c:pt>
                <c:pt idx="1433">
                  <c:v>7.1</c:v>
                </c:pt>
                <c:pt idx="1434">
                  <c:v>7.6</c:v>
                </c:pt>
                <c:pt idx="1435">
                  <c:v>5.5</c:v>
                </c:pt>
                <c:pt idx="1436">
                  <c:v>5.0999999999999996</c:v>
                </c:pt>
                <c:pt idx="1437">
                  <c:v>6.3</c:v>
                </c:pt>
                <c:pt idx="1438">
                  <c:v>4.9000000000000004</c:v>
                </c:pt>
                <c:pt idx="1439">
                  <c:v>6.5</c:v>
                </c:pt>
                <c:pt idx="1440">
                  <c:v>5.6</c:v>
                </c:pt>
                <c:pt idx="1441">
                  <c:v>5.3</c:v>
                </c:pt>
                <c:pt idx="1442">
                  <c:v>6.5</c:v>
                </c:pt>
                <c:pt idx="1443">
                  <c:v>6.8</c:v>
                </c:pt>
                <c:pt idx="1444">
                  <c:v>6.5</c:v>
                </c:pt>
                <c:pt idx="1445">
                  <c:v>6</c:v>
                </c:pt>
                <c:pt idx="1446">
                  <c:v>8.4</c:v>
                </c:pt>
                <c:pt idx="1447">
                  <c:v>6</c:v>
                </c:pt>
                <c:pt idx="1448">
                  <c:v>7.6</c:v>
                </c:pt>
                <c:pt idx="1449">
                  <c:v>6.9</c:v>
                </c:pt>
                <c:pt idx="1450">
                  <c:v>6.4</c:v>
                </c:pt>
                <c:pt idx="1451">
                  <c:v>5.0999999999999996</c:v>
                </c:pt>
                <c:pt idx="1452">
                  <c:v>7</c:v>
                </c:pt>
                <c:pt idx="1453">
                  <c:v>5.7</c:v>
                </c:pt>
                <c:pt idx="1454">
                  <c:v>6.8</c:v>
                </c:pt>
                <c:pt idx="1455">
                  <c:v>6.7</c:v>
                </c:pt>
                <c:pt idx="1456">
                  <c:v>6.2</c:v>
                </c:pt>
                <c:pt idx="1457">
                  <c:v>7.2</c:v>
                </c:pt>
                <c:pt idx="1458">
                  <c:v>6.2</c:v>
                </c:pt>
                <c:pt idx="1459">
                  <c:v>5.6</c:v>
                </c:pt>
                <c:pt idx="1460">
                  <c:v>4.4000000000000004</c:v>
                </c:pt>
                <c:pt idx="1461">
                  <c:v>7.5</c:v>
                </c:pt>
                <c:pt idx="1462">
                  <c:v>7.1</c:v>
                </c:pt>
                <c:pt idx="1463">
                  <c:v>6.4</c:v>
                </c:pt>
                <c:pt idx="1464">
                  <c:v>7.1</c:v>
                </c:pt>
                <c:pt idx="1465">
                  <c:v>6.9</c:v>
                </c:pt>
                <c:pt idx="1466">
                  <c:v>7.5</c:v>
                </c:pt>
                <c:pt idx="1467">
                  <c:v>6.3</c:v>
                </c:pt>
                <c:pt idx="1468">
                  <c:v>6.4</c:v>
                </c:pt>
                <c:pt idx="1469">
                  <c:v>5.9</c:v>
                </c:pt>
                <c:pt idx="1470">
                  <c:v>6.8</c:v>
                </c:pt>
                <c:pt idx="1471">
                  <c:v>6.3</c:v>
                </c:pt>
                <c:pt idx="1472">
                  <c:v>3.6</c:v>
                </c:pt>
                <c:pt idx="1473">
                  <c:v>5.3</c:v>
                </c:pt>
                <c:pt idx="1474">
                  <c:v>5.9</c:v>
                </c:pt>
                <c:pt idx="1475">
                  <c:v>6.9</c:v>
                </c:pt>
                <c:pt idx="1476">
                  <c:v>6.9</c:v>
                </c:pt>
                <c:pt idx="1477">
                  <c:v>6.1</c:v>
                </c:pt>
                <c:pt idx="1478">
                  <c:v>8.5</c:v>
                </c:pt>
                <c:pt idx="1479">
                  <c:v>6.3</c:v>
                </c:pt>
                <c:pt idx="1480">
                  <c:v>7.3</c:v>
                </c:pt>
                <c:pt idx="1481">
                  <c:v>6.3</c:v>
                </c:pt>
                <c:pt idx="1482">
                  <c:v>7.2</c:v>
                </c:pt>
                <c:pt idx="1483">
                  <c:v>7.3</c:v>
                </c:pt>
                <c:pt idx="1484">
                  <c:v>6.3</c:v>
                </c:pt>
                <c:pt idx="1485">
                  <c:v>8.1</c:v>
                </c:pt>
                <c:pt idx="1486">
                  <c:v>6.9</c:v>
                </c:pt>
                <c:pt idx="1487">
                  <c:v>6.3</c:v>
                </c:pt>
                <c:pt idx="1488">
                  <c:v>7.3</c:v>
                </c:pt>
                <c:pt idx="1489">
                  <c:v>5.5</c:v>
                </c:pt>
                <c:pt idx="1490">
                  <c:v>6.1</c:v>
                </c:pt>
                <c:pt idx="1491">
                  <c:v>6.9</c:v>
                </c:pt>
                <c:pt idx="1492">
                  <c:v>7.2</c:v>
                </c:pt>
                <c:pt idx="1493">
                  <c:v>6.4</c:v>
                </c:pt>
                <c:pt idx="1494">
                  <c:v>6.4</c:v>
                </c:pt>
                <c:pt idx="1495">
                  <c:v>8.3000000000000007</c:v>
                </c:pt>
                <c:pt idx="1496">
                  <c:v>7.2</c:v>
                </c:pt>
                <c:pt idx="1497">
                  <c:v>6.8</c:v>
                </c:pt>
                <c:pt idx="1498">
                  <c:v>6.5</c:v>
                </c:pt>
                <c:pt idx="1499">
                  <c:v>7.8</c:v>
                </c:pt>
                <c:pt idx="1500">
                  <c:v>7.6</c:v>
                </c:pt>
                <c:pt idx="1501">
                  <c:v>7.2</c:v>
                </c:pt>
                <c:pt idx="1502">
                  <c:v>6.7</c:v>
                </c:pt>
                <c:pt idx="1503">
                  <c:v>6.8</c:v>
                </c:pt>
                <c:pt idx="1504">
                  <c:v>6.3</c:v>
                </c:pt>
                <c:pt idx="1505">
                  <c:v>6.2</c:v>
                </c:pt>
                <c:pt idx="1506">
                  <c:v>6.2</c:v>
                </c:pt>
                <c:pt idx="1507">
                  <c:v>8.6</c:v>
                </c:pt>
                <c:pt idx="1508">
                  <c:v>8</c:v>
                </c:pt>
                <c:pt idx="1509">
                  <c:v>7</c:v>
                </c:pt>
                <c:pt idx="1510">
                  <c:v>8</c:v>
                </c:pt>
                <c:pt idx="1511">
                  <c:v>8.1</c:v>
                </c:pt>
                <c:pt idx="1512">
                  <c:v>6.7</c:v>
                </c:pt>
                <c:pt idx="1513">
                  <c:v>7.9</c:v>
                </c:pt>
                <c:pt idx="1514">
                  <c:v>6.1</c:v>
                </c:pt>
                <c:pt idx="1515">
                  <c:v>4.2</c:v>
                </c:pt>
                <c:pt idx="1516">
                  <c:v>6.1</c:v>
                </c:pt>
                <c:pt idx="1517">
                  <c:v>6.6</c:v>
                </c:pt>
                <c:pt idx="1518">
                  <c:v>7.5</c:v>
                </c:pt>
                <c:pt idx="1519">
                  <c:v>7.4</c:v>
                </c:pt>
                <c:pt idx="1520">
                  <c:v>7.2</c:v>
                </c:pt>
                <c:pt idx="1521">
                  <c:v>6.9</c:v>
                </c:pt>
                <c:pt idx="1522">
                  <c:v>7.4</c:v>
                </c:pt>
                <c:pt idx="1523">
                  <c:v>5.4</c:v>
                </c:pt>
                <c:pt idx="1524">
                  <c:v>6.8</c:v>
                </c:pt>
                <c:pt idx="1525">
                  <c:v>6.3</c:v>
                </c:pt>
                <c:pt idx="1526">
                  <c:v>7.2</c:v>
                </c:pt>
                <c:pt idx="1527">
                  <c:v>6.9</c:v>
                </c:pt>
                <c:pt idx="1528">
                  <c:v>6</c:v>
                </c:pt>
                <c:pt idx="1529">
                  <c:v>5.9</c:v>
                </c:pt>
                <c:pt idx="1530">
                  <c:v>5.4</c:v>
                </c:pt>
                <c:pt idx="1531">
                  <c:v>5.9</c:v>
                </c:pt>
                <c:pt idx="1532">
                  <c:v>6.1</c:v>
                </c:pt>
                <c:pt idx="1533">
                  <c:v>7.7</c:v>
                </c:pt>
                <c:pt idx="1534">
                  <c:v>5.8</c:v>
                </c:pt>
                <c:pt idx="1535">
                  <c:v>7.6</c:v>
                </c:pt>
                <c:pt idx="1536">
                  <c:v>6.1</c:v>
                </c:pt>
                <c:pt idx="1537">
                  <c:v>5.4</c:v>
                </c:pt>
                <c:pt idx="1538">
                  <c:v>5.0999999999999996</c:v>
                </c:pt>
                <c:pt idx="1539">
                  <c:v>6.4</c:v>
                </c:pt>
                <c:pt idx="1540">
                  <c:v>6.3</c:v>
                </c:pt>
                <c:pt idx="1541">
                  <c:v>7.5</c:v>
                </c:pt>
                <c:pt idx="1542">
                  <c:v>7.1</c:v>
                </c:pt>
                <c:pt idx="1543">
                  <c:v>7.8</c:v>
                </c:pt>
                <c:pt idx="1544">
                  <c:v>6.5</c:v>
                </c:pt>
                <c:pt idx="1545">
                  <c:v>6.6</c:v>
                </c:pt>
                <c:pt idx="1546">
                  <c:v>7.4</c:v>
                </c:pt>
                <c:pt idx="1547">
                  <c:v>7.6</c:v>
                </c:pt>
                <c:pt idx="1548">
                  <c:v>7.5</c:v>
                </c:pt>
                <c:pt idx="1549">
                  <c:v>6.6</c:v>
                </c:pt>
                <c:pt idx="1550">
                  <c:v>7.2</c:v>
                </c:pt>
                <c:pt idx="1551">
                  <c:v>7.6</c:v>
                </c:pt>
                <c:pt idx="1552">
                  <c:v>6.2</c:v>
                </c:pt>
                <c:pt idx="1553">
                  <c:v>5.6</c:v>
                </c:pt>
                <c:pt idx="1554">
                  <c:v>7.6</c:v>
                </c:pt>
                <c:pt idx="1555">
                  <c:v>6.6</c:v>
                </c:pt>
                <c:pt idx="1556">
                  <c:v>7</c:v>
                </c:pt>
                <c:pt idx="1557">
                  <c:v>2.7</c:v>
                </c:pt>
                <c:pt idx="1558">
                  <c:v>7.6</c:v>
                </c:pt>
                <c:pt idx="1559">
                  <c:v>6.6</c:v>
                </c:pt>
                <c:pt idx="1560">
                  <c:v>6.9</c:v>
                </c:pt>
                <c:pt idx="1561">
                  <c:v>6.8</c:v>
                </c:pt>
                <c:pt idx="1562">
                  <c:v>3.7</c:v>
                </c:pt>
                <c:pt idx="1563">
                  <c:v>6.1</c:v>
                </c:pt>
                <c:pt idx="1564">
                  <c:v>5.9</c:v>
                </c:pt>
                <c:pt idx="1565">
                  <c:v>6.7</c:v>
                </c:pt>
                <c:pt idx="1566">
                  <c:v>6.9</c:v>
                </c:pt>
                <c:pt idx="1567">
                  <c:v>5.5</c:v>
                </c:pt>
                <c:pt idx="1568">
                  <c:v>7.1</c:v>
                </c:pt>
                <c:pt idx="1569">
                  <c:v>7.1</c:v>
                </c:pt>
                <c:pt idx="1570">
                  <c:v>7.3</c:v>
                </c:pt>
                <c:pt idx="1571">
                  <c:v>3.4</c:v>
                </c:pt>
                <c:pt idx="1572">
                  <c:v>6.8</c:v>
                </c:pt>
                <c:pt idx="1573">
                  <c:v>6.9</c:v>
                </c:pt>
                <c:pt idx="1574">
                  <c:v>7</c:v>
                </c:pt>
                <c:pt idx="1575">
                  <c:v>5.5</c:v>
                </c:pt>
                <c:pt idx="1576">
                  <c:v>5.0999999999999996</c:v>
                </c:pt>
                <c:pt idx="1577">
                  <c:v>6.2</c:v>
                </c:pt>
                <c:pt idx="1578">
                  <c:v>5.9</c:v>
                </c:pt>
                <c:pt idx="1579">
                  <c:v>5.2</c:v>
                </c:pt>
                <c:pt idx="1580">
                  <c:v>6.2</c:v>
                </c:pt>
                <c:pt idx="1581">
                  <c:v>5.5</c:v>
                </c:pt>
                <c:pt idx="1582">
                  <c:v>7.4</c:v>
                </c:pt>
                <c:pt idx="1583">
                  <c:v>4.4000000000000004</c:v>
                </c:pt>
                <c:pt idx="1584">
                  <c:v>6.3</c:v>
                </c:pt>
                <c:pt idx="1585">
                  <c:v>6.1</c:v>
                </c:pt>
                <c:pt idx="1586">
                  <c:v>5.3</c:v>
                </c:pt>
                <c:pt idx="1587">
                  <c:v>5.4</c:v>
                </c:pt>
                <c:pt idx="1588">
                  <c:v>6.7</c:v>
                </c:pt>
                <c:pt idx="1589">
                  <c:v>5.9</c:v>
                </c:pt>
                <c:pt idx="1590">
                  <c:v>7.3</c:v>
                </c:pt>
                <c:pt idx="1591">
                  <c:v>5.5</c:v>
                </c:pt>
                <c:pt idx="1592">
                  <c:v>5.8</c:v>
                </c:pt>
                <c:pt idx="1593">
                  <c:v>4.5999999999999996</c:v>
                </c:pt>
                <c:pt idx="1594">
                  <c:v>6.7</c:v>
                </c:pt>
                <c:pt idx="1595">
                  <c:v>5.0999999999999996</c:v>
                </c:pt>
                <c:pt idx="1596">
                  <c:v>5.6</c:v>
                </c:pt>
                <c:pt idx="1597">
                  <c:v>7</c:v>
                </c:pt>
                <c:pt idx="1598">
                  <c:v>6.4</c:v>
                </c:pt>
                <c:pt idx="1599">
                  <c:v>6.7</c:v>
                </c:pt>
                <c:pt idx="1600">
                  <c:v>4.0999999999999996</c:v>
                </c:pt>
                <c:pt idx="1601">
                  <c:v>5.5</c:v>
                </c:pt>
                <c:pt idx="1602">
                  <c:v>2.7</c:v>
                </c:pt>
                <c:pt idx="1603">
                  <c:v>6.4</c:v>
                </c:pt>
                <c:pt idx="1604">
                  <c:v>4.8</c:v>
                </c:pt>
                <c:pt idx="1605">
                  <c:v>6.1</c:v>
                </c:pt>
                <c:pt idx="1606">
                  <c:v>4.8</c:v>
                </c:pt>
                <c:pt idx="1607">
                  <c:v>7</c:v>
                </c:pt>
                <c:pt idx="1608">
                  <c:v>6.8</c:v>
                </c:pt>
                <c:pt idx="1609">
                  <c:v>5.6</c:v>
                </c:pt>
                <c:pt idx="1610">
                  <c:v>6.1</c:v>
                </c:pt>
                <c:pt idx="1611">
                  <c:v>7.9</c:v>
                </c:pt>
                <c:pt idx="1612">
                  <c:v>8.4</c:v>
                </c:pt>
                <c:pt idx="1613">
                  <c:v>6.5</c:v>
                </c:pt>
                <c:pt idx="1614">
                  <c:v>7.1</c:v>
                </c:pt>
                <c:pt idx="1615">
                  <c:v>6.6</c:v>
                </c:pt>
                <c:pt idx="1616">
                  <c:v>7</c:v>
                </c:pt>
                <c:pt idx="1617">
                  <c:v>5.6</c:v>
                </c:pt>
                <c:pt idx="1618">
                  <c:v>4.8</c:v>
                </c:pt>
                <c:pt idx="1619">
                  <c:v>7.5</c:v>
                </c:pt>
                <c:pt idx="1620">
                  <c:v>6</c:v>
                </c:pt>
                <c:pt idx="1621">
                  <c:v>6.8</c:v>
                </c:pt>
                <c:pt idx="1622">
                  <c:v>6.5</c:v>
                </c:pt>
                <c:pt idx="1623">
                  <c:v>7.9</c:v>
                </c:pt>
                <c:pt idx="1624">
                  <c:v>6.4</c:v>
                </c:pt>
                <c:pt idx="1625">
                  <c:v>5.8</c:v>
                </c:pt>
                <c:pt idx="1626">
                  <c:v>7.7</c:v>
                </c:pt>
                <c:pt idx="1627">
                  <c:v>5.3</c:v>
                </c:pt>
                <c:pt idx="1628">
                  <c:v>5.3</c:v>
                </c:pt>
                <c:pt idx="1629">
                  <c:v>7.5</c:v>
                </c:pt>
                <c:pt idx="1630">
                  <c:v>6.9</c:v>
                </c:pt>
                <c:pt idx="1631">
                  <c:v>4.9000000000000004</c:v>
                </c:pt>
                <c:pt idx="1632">
                  <c:v>7.1</c:v>
                </c:pt>
                <c:pt idx="1633">
                  <c:v>8</c:v>
                </c:pt>
                <c:pt idx="1634">
                  <c:v>7.9</c:v>
                </c:pt>
                <c:pt idx="1635">
                  <c:v>7.6</c:v>
                </c:pt>
                <c:pt idx="1636">
                  <c:v>5.9</c:v>
                </c:pt>
                <c:pt idx="1637">
                  <c:v>6.3</c:v>
                </c:pt>
                <c:pt idx="1638">
                  <c:v>6.4</c:v>
                </c:pt>
                <c:pt idx="1639">
                  <c:v>8.1999999999999993</c:v>
                </c:pt>
                <c:pt idx="1640">
                  <c:v>6.9</c:v>
                </c:pt>
                <c:pt idx="1641">
                  <c:v>7.8</c:v>
                </c:pt>
                <c:pt idx="1642">
                  <c:v>6.7</c:v>
                </c:pt>
                <c:pt idx="1643">
                  <c:v>7.5</c:v>
                </c:pt>
                <c:pt idx="1644">
                  <c:v>7.4</c:v>
                </c:pt>
                <c:pt idx="1645">
                  <c:v>5.2</c:v>
                </c:pt>
                <c:pt idx="1646">
                  <c:v>7.6</c:v>
                </c:pt>
                <c:pt idx="1647">
                  <c:v>7.3</c:v>
                </c:pt>
                <c:pt idx="1648">
                  <c:v>6.6</c:v>
                </c:pt>
                <c:pt idx="1649">
                  <c:v>6.8</c:v>
                </c:pt>
                <c:pt idx="1650">
                  <c:v>6.9</c:v>
                </c:pt>
                <c:pt idx="1651">
                  <c:v>5.8</c:v>
                </c:pt>
                <c:pt idx="1652">
                  <c:v>6.6</c:v>
                </c:pt>
                <c:pt idx="1653">
                  <c:v>6.7</c:v>
                </c:pt>
                <c:pt idx="1654">
                  <c:v>6.7</c:v>
                </c:pt>
                <c:pt idx="1655">
                  <c:v>6.3</c:v>
                </c:pt>
                <c:pt idx="1656">
                  <c:v>7.7</c:v>
                </c:pt>
                <c:pt idx="1657">
                  <c:v>6.1</c:v>
                </c:pt>
                <c:pt idx="1658">
                  <c:v>4.9000000000000004</c:v>
                </c:pt>
                <c:pt idx="1659">
                  <c:v>6.2</c:v>
                </c:pt>
                <c:pt idx="1660">
                  <c:v>7.8</c:v>
                </c:pt>
                <c:pt idx="1661">
                  <c:v>8.1999999999999993</c:v>
                </c:pt>
                <c:pt idx="1662">
                  <c:v>6.9</c:v>
                </c:pt>
                <c:pt idx="1663">
                  <c:v>6.2</c:v>
                </c:pt>
                <c:pt idx="1664">
                  <c:v>6.9</c:v>
                </c:pt>
                <c:pt idx="1665">
                  <c:v>4.8</c:v>
                </c:pt>
                <c:pt idx="1666">
                  <c:v>5.3</c:v>
                </c:pt>
                <c:pt idx="1667">
                  <c:v>6.7</c:v>
                </c:pt>
                <c:pt idx="1668">
                  <c:v>5.4</c:v>
                </c:pt>
                <c:pt idx="1669">
                  <c:v>5.4</c:v>
                </c:pt>
                <c:pt idx="1670">
                  <c:v>4.9000000000000004</c:v>
                </c:pt>
                <c:pt idx="1671">
                  <c:v>6.1</c:v>
                </c:pt>
                <c:pt idx="1672">
                  <c:v>5.8</c:v>
                </c:pt>
                <c:pt idx="1673">
                  <c:v>7</c:v>
                </c:pt>
                <c:pt idx="1674">
                  <c:v>6.5</c:v>
                </c:pt>
                <c:pt idx="1675">
                  <c:v>6.6</c:v>
                </c:pt>
                <c:pt idx="1676">
                  <c:v>5.7</c:v>
                </c:pt>
                <c:pt idx="1677">
                  <c:v>6.6</c:v>
                </c:pt>
                <c:pt idx="1678">
                  <c:v>7</c:v>
                </c:pt>
                <c:pt idx="1679">
                  <c:v>7.4</c:v>
                </c:pt>
                <c:pt idx="1680">
                  <c:v>5.3</c:v>
                </c:pt>
                <c:pt idx="1681">
                  <c:v>7.4</c:v>
                </c:pt>
                <c:pt idx="1682">
                  <c:v>7.4</c:v>
                </c:pt>
                <c:pt idx="1683">
                  <c:v>6.8</c:v>
                </c:pt>
                <c:pt idx="1684">
                  <c:v>7.2</c:v>
                </c:pt>
                <c:pt idx="1685">
                  <c:v>6</c:v>
                </c:pt>
                <c:pt idx="1686">
                  <c:v>7.8</c:v>
                </c:pt>
                <c:pt idx="1687">
                  <c:v>6.6</c:v>
                </c:pt>
                <c:pt idx="1688">
                  <c:v>7.9</c:v>
                </c:pt>
                <c:pt idx="1689">
                  <c:v>5.7</c:v>
                </c:pt>
                <c:pt idx="1690">
                  <c:v>7.1</c:v>
                </c:pt>
                <c:pt idx="1691">
                  <c:v>5.6</c:v>
                </c:pt>
                <c:pt idx="1692">
                  <c:v>7.8</c:v>
                </c:pt>
                <c:pt idx="1693">
                  <c:v>7.9</c:v>
                </c:pt>
                <c:pt idx="1694">
                  <c:v>6.9</c:v>
                </c:pt>
                <c:pt idx="1695">
                  <c:v>7.7</c:v>
                </c:pt>
                <c:pt idx="1696">
                  <c:v>6.9</c:v>
                </c:pt>
                <c:pt idx="1697">
                  <c:v>6</c:v>
                </c:pt>
                <c:pt idx="1698">
                  <c:v>6.2</c:v>
                </c:pt>
                <c:pt idx="1699">
                  <c:v>5.9</c:v>
                </c:pt>
                <c:pt idx="1700">
                  <c:v>6.8</c:v>
                </c:pt>
                <c:pt idx="1701">
                  <c:v>3.6</c:v>
                </c:pt>
                <c:pt idx="1702">
                  <c:v>6.7</c:v>
                </c:pt>
                <c:pt idx="1703">
                  <c:v>6.3</c:v>
                </c:pt>
                <c:pt idx="1704">
                  <c:v>6.4</c:v>
                </c:pt>
                <c:pt idx="1705">
                  <c:v>6.4</c:v>
                </c:pt>
                <c:pt idx="1706">
                  <c:v>5.7</c:v>
                </c:pt>
                <c:pt idx="1707">
                  <c:v>6.2</c:v>
                </c:pt>
                <c:pt idx="1708">
                  <c:v>5.2</c:v>
                </c:pt>
                <c:pt idx="1709">
                  <c:v>6.1</c:v>
                </c:pt>
                <c:pt idx="1710">
                  <c:v>7.1</c:v>
                </c:pt>
                <c:pt idx="1711">
                  <c:v>7.2</c:v>
                </c:pt>
                <c:pt idx="1712">
                  <c:v>6.5</c:v>
                </c:pt>
                <c:pt idx="1713">
                  <c:v>6</c:v>
                </c:pt>
                <c:pt idx="1714">
                  <c:v>7</c:v>
                </c:pt>
                <c:pt idx="1715">
                  <c:v>7</c:v>
                </c:pt>
                <c:pt idx="1716">
                  <c:v>7.5</c:v>
                </c:pt>
                <c:pt idx="1717">
                  <c:v>6.6</c:v>
                </c:pt>
                <c:pt idx="1718">
                  <c:v>7.4</c:v>
                </c:pt>
                <c:pt idx="1719">
                  <c:v>6.5</c:v>
                </c:pt>
                <c:pt idx="1720">
                  <c:v>6.2</c:v>
                </c:pt>
                <c:pt idx="1721">
                  <c:v>7.8</c:v>
                </c:pt>
                <c:pt idx="1722">
                  <c:v>5.2</c:v>
                </c:pt>
                <c:pt idx="1723">
                  <c:v>6.5</c:v>
                </c:pt>
                <c:pt idx="1724">
                  <c:v>6.5</c:v>
                </c:pt>
                <c:pt idx="1725">
                  <c:v>5.2</c:v>
                </c:pt>
                <c:pt idx="1726">
                  <c:v>7.2</c:v>
                </c:pt>
                <c:pt idx="1727">
                  <c:v>7.1</c:v>
                </c:pt>
                <c:pt idx="1728">
                  <c:v>4.5</c:v>
                </c:pt>
                <c:pt idx="1729">
                  <c:v>5.7</c:v>
                </c:pt>
                <c:pt idx="1730">
                  <c:v>6</c:v>
                </c:pt>
                <c:pt idx="1731">
                  <c:v>6.4</c:v>
                </c:pt>
                <c:pt idx="1732">
                  <c:v>5.2</c:v>
                </c:pt>
                <c:pt idx="1733">
                  <c:v>4.3</c:v>
                </c:pt>
                <c:pt idx="1734">
                  <c:v>6.1</c:v>
                </c:pt>
                <c:pt idx="1735">
                  <c:v>6.8</c:v>
                </c:pt>
                <c:pt idx="1736">
                  <c:v>5.2</c:v>
                </c:pt>
                <c:pt idx="1737">
                  <c:v>6.5</c:v>
                </c:pt>
                <c:pt idx="1738">
                  <c:v>7.5</c:v>
                </c:pt>
                <c:pt idx="1739">
                  <c:v>7.1</c:v>
                </c:pt>
                <c:pt idx="1740">
                  <c:v>6.9</c:v>
                </c:pt>
                <c:pt idx="1741">
                  <c:v>8</c:v>
                </c:pt>
                <c:pt idx="1742">
                  <c:v>8.1999999999999993</c:v>
                </c:pt>
                <c:pt idx="1743">
                  <c:v>6.4</c:v>
                </c:pt>
                <c:pt idx="1744">
                  <c:v>7.9</c:v>
                </c:pt>
                <c:pt idx="1745">
                  <c:v>6.7</c:v>
                </c:pt>
                <c:pt idx="1746">
                  <c:v>6.1</c:v>
                </c:pt>
                <c:pt idx="1747">
                  <c:v>8.9</c:v>
                </c:pt>
                <c:pt idx="1748">
                  <c:v>8.1</c:v>
                </c:pt>
                <c:pt idx="1749">
                  <c:v>6.2</c:v>
                </c:pt>
                <c:pt idx="1750">
                  <c:v>4.9000000000000004</c:v>
                </c:pt>
                <c:pt idx="1751">
                  <c:v>5.8</c:v>
                </c:pt>
                <c:pt idx="1752">
                  <c:v>6</c:v>
                </c:pt>
                <c:pt idx="1753">
                  <c:v>7</c:v>
                </c:pt>
                <c:pt idx="1754">
                  <c:v>6</c:v>
                </c:pt>
                <c:pt idx="1755">
                  <c:v>7.9</c:v>
                </c:pt>
                <c:pt idx="1756">
                  <c:v>8.1</c:v>
                </c:pt>
                <c:pt idx="1757">
                  <c:v>6.2</c:v>
                </c:pt>
                <c:pt idx="1758">
                  <c:v>6.7</c:v>
                </c:pt>
                <c:pt idx="1759">
                  <c:v>7.3</c:v>
                </c:pt>
                <c:pt idx="1760">
                  <c:v>4.5999999999999996</c:v>
                </c:pt>
                <c:pt idx="1761">
                  <c:v>6.1</c:v>
                </c:pt>
                <c:pt idx="1762">
                  <c:v>6.2</c:v>
                </c:pt>
                <c:pt idx="1763">
                  <c:v>7.8</c:v>
                </c:pt>
                <c:pt idx="1764">
                  <c:v>6.1</c:v>
                </c:pt>
                <c:pt idx="1765">
                  <c:v>5.8</c:v>
                </c:pt>
                <c:pt idx="1766">
                  <c:v>6.5</c:v>
                </c:pt>
                <c:pt idx="1767">
                  <c:v>7.2</c:v>
                </c:pt>
                <c:pt idx="1768">
                  <c:v>7.8</c:v>
                </c:pt>
                <c:pt idx="1769">
                  <c:v>4.7</c:v>
                </c:pt>
                <c:pt idx="1770">
                  <c:v>6.8</c:v>
                </c:pt>
                <c:pt idx="1771">
                  <c:v>5.9</c:v>
                </c:pt>
                <c:pt idx="1772">
                  <c:v>7.2</c:v>
                </c:pt>
                <c:pt idx="1773">
                  <c:v>8.6999999999999993</c:v>
                </c:pt>
                <c:pt idx="1774">
                  <c:v>5</c:v>
                </c:pt>
                <c:pt idx="1775">
                  <c:v>6.6</c:v>
                </c:pt>
                <c:pt idx="1776">
                  <c:v>8.3000000000000007</c:v>
                </c:pt>
                <c:pt idx="1777">
                  <c:v>6.7</c:v>
                </c:pt>
                <c:pt idx="1778">
                  <c:v>7.8</c:v>
                </c:pt>
                <c:pt idx="1779">
                  <c:v>6.5</c:v>
                </c:pt>
                <c:pt idx="1780">
                  <c:v>6.1</c:v>
                </c:pt>
                <c:pt idx="1781">
                  <c:v>8.1</c:v>
                </c:pt>
                <c:pt idx="1782">
                  <c:v>5.2</c:v>
                </c:pt>
                <c:pt idx="1783">
                  <c:v>5.6</c:v>
                </c:pt>
                <c:pt idx="1784">
                  <c:v>5.8</c:v>
                </c:pt>
                <c:pt idx="1785">
                  <c:v>6.6</c:v>
                </c:pt>
                <c:pt idx="1786">
                  <c:v>6.6</c:v>
                </c:pt>
                <c:pt idx="1787">
                  <c:v>5.5</c:v>
                </c:pt>
                <c:pt idx="1788">
                  <c:v>7</c:v>
                </c:pt>
                <c:pt idx="1789">
                  <c:v>6.5</c:v>
                </c:pt>
                <c:pt idx="1790">
                  <c:v>5.8</c:v>
                </c:pt>
                <c:pt idx="1791">
                  <c:v>5.6</c:v>
                </c:pt>
                <c:pt idx="1792">
                  <c:v>5.6</c:v>
                </c:pt>
                <c:pt idx="1793">
                  <c:v>5.8</c:v>
                </c:pt>
                <c:pt idx="1794">
                  <c:v>7.6</c:v>
                </c:pt>
                <c:pt idx="1795">
                  <c:v>6.4</c:v>
                </c:pt>
                <c:pt idx="1796">
                  <c:v>6.3</c:v>
                </c:pt>
                <c:pt idx="1797">
                  <c:v>4.5999999999999996</c:v>
                </c:pt>
                <c:pt idx="1798">
                  <c:v>6.5</c:v>
                </c:pt>
                <c:pt idx="1799">
                  <c:v>7.5</c:v>
                </c:pt>
                <c:pt idx="1800">
                  <c:v>7.5</c:v>
                </c:pt>
                <c:pt idx="1801">
                  <c:v>5.3</c:v>
                </c:pt>
                <c:pt idx="1802">
                  <c:v>7.5</c:v>
                </c:pt>
                <c:pt idx="1803">
                  <c:v>3.3</c:v>
                </c:pt>
                <c:pt idx="1804">
                  <c:v>3.5</c:v>
                </c:pt>
                <c:pt idx="1805">
                  <c:v>9.3000000000000007</c:v>
                </c:pt>
                <c:pt idx="1806">
                  <c:v>4.8</c:v>
                </c:pt>
                <c:pt idx="1807">
                  <c:v>6.9</c:v>
                </c:pt>
                <c:pt idx="1808">
                  <c:v>6</c:v>
                </c:pt>
                <c:pt idx="1809">
                  <c:v>7.3</c:v>
                </c:pt>
                <c:pt idx="1810">
                  <c:v>6.6</c:v>
                </c:pt>
                <c:pt idx="1811">
                  <c:v>7.5</c:v>
                </c:pt>
                <c:pt idx="1812">
                  <c:v>6.9</c:v>
                </c:pt>
                <c:pt idx="1813">
                  <c:v>6.8</c:v>
                </c:pt>
                <c:pt idx="1814">
                  <c:v>6.3</c:v>
                </c:pt>
                <c:pt idx="1815">
                  <c:v>6.4</c:v>
                </c:pt>
                <c:pt idx="1816">
                  <c:v>5.6</c:v>
                </c:pt>
                <c:pt idx="1817">
                  <c:v>6.3</c:v>
                </c:pt>
                <c:pt idx="1818">
                  <c:v>7.3</c:v>
                </c:pt>
                <c:pt idx="1819">
                  <c:v>6.6</c:v>
                </c:pt>
                <c:pt idx="1820">
                  <c:v>4.5999999999999996</c:v>
                </c:pt>
                <c:pt idx="1821">
                  <c:v>5.0999999999999996</c:v>
                </c:pt>
                <c:pt idx="1822">
                  <c:v>5.6</c:v>
                </c:pt>
                <c:pt idx="1823">
                  <c:v>5.3</c:v>
                </c:pt>
                <c:pt idx="1824">
                  <c:v>5.6</c:v>
                </c:pt>
                <c:pt idx="1825">
                  <c:v>5.9</c:v>
                </c:pt>
                <c:pt idx="1826">
                  <c:v>4.7</c:v>
                </c:pt>
                <c:pt idx="1827">
                  <c:v>4.8</c:v>
                </c:pt>
                <c:pt idx="1828">
                  <c:v>6.8</c:v>
                </c:pt>
                <c:pt idx="1829">
                  <c:v>5.4</c:v>
                </c:pt>
                <c:pt idx="1830">
                  <c:v>5.0999999999999996</c:v>
                </c:pt>
                <c:pt idx="1831">
                  <c:v>7</c:v>
                </c:pt>
                <c:pt idx="1832">
                  <c:v>4</c:v>
                </c:pt>
                <c:pt idx="1833">
                  <c:v>7.3</c:v>
                </c:pt>
                <c:pt idx="1834">
                  <c:v>6.8</c:v>
                </c:pt>
                <c:pt idx="1835">
                  <c:v>7</c:v>
                </c:pt>
                <c:pt idx="1836">
                  <c:v>7.1</c:v>
                </c:pt>
                <c:pt idx="1837">
                  <c:v>6.9</c:v>
                </c:pt>
                <c:pt idx="1838">
                  <c:v>7.3</c:v>
                </c:pt>
                <c:pt idx="1839">
                  <c:v>8.1999999999999993</c:v>
                </c:pt>
                <c:pt idx="1840">
                  <c:v>7.1</c:v>
                </c:pt>
                <c:pt idx="1841">
                  <c:v>7.7</c:v>
                </c:pt>
                <c:pt idx="1842">
                  <c:v>6.5</c:v>
                </c:pt>
                <c:pt idx="1843">
                  <c:v>4.9000000000000004</c:v>
                </c:pt>
                <c:pt idx="1844">
                  <c:v>6.4</c:v>
                </c:pt>
                <c:pt idx="1845">
                  <c:v>5.9</c:v>
                </c:pt>
                <c:pt idx="1846">
                  <c:v>6.2</c:v>
                </c:pt>
                <c:pt idx="1847">
                  <c:v>5.8</c:v>
                </c:pt>
                <c:pt idx="1848">
                  <c:v>6.7</c:v>
                </c:pt>
                <c:pt idx="1849">
                  <c:v>5.9</c:v>
                </c:pt>
                <c:pt idx="1850">
                  <c:v>7.3</c:v>
                </c:pt>
                <c:pt idx="1851">
                  <c:v>4.0999999999999996</c:v>
                </c:pt>
                <c:pt idx="1852">
                  <c:v>4.9000000000000004</c:v>
                </c:pt>
                <c:pt idx="1853">
                  <c:v>7.9</c:v>
                </c:pt>
                <c:pt idx="1854">
                  <c:v>5.6</c:v>
                </c:pt>
                <c:pt idx="1855">
                  <c:v>5.2</c:v>
                </c:pt>
                <c:pt idx="1856">
                  <c:v>4.0999999999999996</c:v>
                </c:pt>
                <c:pt idx="1857">
                  <c:v>6.6</c:v>
                </c:pt>
                <c:pt idx="1858">
                  <c:v>2.9</c:v>
                </c:pt>
                <c:pt idx="1859">
                  <c:v>6.5</c:v>
                </c:pt>
                <c:pt idx="1860">
                  <c:v>7.2</c:v>
                </c:pt>
                <c:pt idx="1861">
                  <c:v>6.8</c:v>
                </c:pt>
                <c:pt idx="1862">
                  <c:v>7.8</c:v>
                </c:pt>
                <c:pt idx="1863">
                  <c:v>6.7</c:v>
                </c:pt>
                <c:pt idx="1864">
                  <c:v>7.1</c:v>
                </c:pt>
                <c:pt idx="1865">
                  <c:v>5.7</c:v>
                </c:pt>
                <c:pt idx="1866">
                  <c:v>5.3</c:v>
                </c:pt>
                <c:pt idx="1867">
                  <c:v>6.5</c:v>
                </c:pt>
                <c:pt idx="1868">
                  <c:v>7.7</c:v>
                </c:pt>
                <c:pt idx="1869">
                  <c:v>6.1</c:v>
                </c:pt>
                <c:pt idx="1870">
                  <c:v>7.3</c:v>
                </c:pt>
                <c:pt idx="1871">
                  <c:v>7.2</c:v>
                </c:pt>
                <c:pt idx="1872">
                  <c:v>5.3</c:v>
                </c:pt>
                <c:pt idx="1873">
                  <c:v>6.1</c:v>
                </c:pt>
                <c:pt idx="1874">
                  <c:v>5.8</c:v>
                </c:pt>
                <c:pt idx="1875">
                  <c:v>5.7</c:v>
                </c:pt>
                <c:pt idx="1876">
                  <c:v>6.7</c:v>
                </c:pt>
                <c:pt idx="1877">
                  <c:v>6.5</c:v>
                </c:pt>
                <c:pt idx="1878">
                  <c:v>7.2</c:v>
                </c:pt>
                <c:pt idx="1879">
                  <c:v>7.6</c:v>
                </c:pt>
                <c:pt idx="1880">
                  <c:v>4.5999999999999996</c:v>
                </c:pt>
                <c:pt idx="1881">
                  <c:v>6.9</c:v>
                </c:pt>
                <c:pt idx="1882">
                  <c:v>6.6</c:v>
                </c:pt>
                <c:pt idx="1883">
                  <c:v>6.3</c:v>
                </c:pt>
                <c:pt idx="1884">
                  <c:v>6.2</c:v>
                </c:pt>
                <c:pt idx="1885">
                  <c:v>5.3</c:v>
                </c:pt>
                <c:pt idx="1886">
                  <c:v>7.3</c:v>
                </c:pt>
                <c:pt idx="1887">
                  <c:v>5.6</c:v>
                </c:pt>
                <c:pt idx="1888">
                  <c:v>6.2</c:v>
                </c:pt>
                <c:pt idx="1889">
                  <c:v>5.2</c:v>
                </c:pt>
                <c:pt idx="1890">
                  <c:v>5.3</c:v>
                </c:pt>
                <c:pt idx="1891">
                  <c:v>5.4</c:v>
                </c:pt>
                <c:pt idx="1892">
                  <c:v>4.9000000000000004</c:v>
                </c:pt>
                <c:pt idx="1893">
                  <c:v>5.5</c:v>
                </c:pt>
                <c:pt idx="1894">
                  <c:v>6.7</c:v>
                </c:pt>
                <c:pt idx="1895">
                  <c:v>3.9</c:v>
                </c:pt>
                <c:pt idx="1896">
                  <c:v>7.2</c:v>
                </c:pt>
                <c:pt idx="1897">
                  <c:v>5.0999999999999996</c:v>
                </c:pt>
                <c:pt idx="1898">
                  <c:v>6.5</c:v>
                </c:pt>
                <c:pt idx="1899">
                  <c:v>8.1999999999999993</c:v>
                </c:pt>
                <c:pt idx="1900">
                  <c:v>7.7</c:v>
                </c:pt>
                <c:pt idx="1901">
                  <c:v>7.2</c:v>
                </c:pt>
                <c:pt idx="1902">
                  <c:v>6.1</c:v>
                </c:pt>
                <c:pt idx="1903">
                  <c:v>8.8000000000000007</c:v>
                </c:pt>
                <c:pt idx="1904">
                  <c:v>6.8</c:v>
                </c:pt>
                <c:pt idx="1905">
                  <c:v>6.8</c:v>
                </c:pt>
                <c:pt idx="1906">
                  <c:v>6.7</c:v>
                </c:pt>
                <c:pt idx="1907">
                  <c:v>7.1</c:v>
                </c:pt>
                <c:pt idx="1908">
                  <c:v>7.1</c:v>
                </c:pt>
                <c:pt idx="1909">
                  <c:v>6.1</c:v>
                </c:pt>
                <c:pt idx="1910">
                  <c:v>8</c:v>
                </c:pt>
                <c:pt idx="1911">
                  <c:v>7.5</c:v>
                </c:pt>
                <c:pt idx="1912">
                  <c:v>6.6</c:v>
                </c:pt>
                <c:pt idx="1913">
                  <c:v>5.4</c:v>
                </c:pt>
                <c:pt idx="1914">
                  <c:v>6.1</c:v>
                </c:pt>
                <c:pt idx="1915">
                  <c:v>6.1</c:v>
                </c:pt>
                <c:pt idx="1916">
                  <c:v>5.6</c:v>
                </c:pt>
                <c:pt idx="1917">
                  <c:v>5.8</c:v>
                </c:pt>
                <c:pt idx="1918">
                  <c:v>2.8</c:v>
                </c:pt>
                <c:pt idx="1919">
                  <c:v>6.7</c:v>
                </c:pt>
                <c:pt idx="1920">
                  <c:v>5.0999999999999996</c:v>
                </c:pt>
                <c:pt idx="1921">
                  <c:v>7.2</c:v>
                </c:pt>
                <c:pt idx="1922">
                  <c:v>6</c:v>
                </c:pt>
                <c:pt idx="1923">
                  <c:v>6.7</c:v>
                </c:pt>
                <c:pt idx="1924">
                  <c:v>6.2</c:v>
                </c:pt>
                <c:pt idx="1925">
                  <c:v>6.2</c:v>
                </c:pt>
                <c:pt idx="1926">
                  <c:v>6.8</c:v>
                </c:pt>
                <c:pt idx="1927">
                  <c:v>7.1</c:v>
                </c:pt>
                <c:pt idx="1928">
                  <c:v>7.1</c:v>
                </c:pt>
                <c:pt idx="1929">
                  <c:v>7</c:v>
                </c:pt>
                <c:pt idx="1930">
                  <c:v>7.1</c:v>
                </c:pt>
                <c:pt idx="1931">
                  <c:v>6.4</c:v>
                </c:pt>
                <c:pt idx="1932">
                  <c:v>7</c:v>
                </c:pt>
                <c:pt idx="1933">
                  <c:v>6.2</c:v>
                </c:pt>
                <c:pt idx="1934">
                  <c:v>7.5</c:v>
                </c:pt>
                <c:pt idx="1935">
                  <c:v>4.8</c:v>
                </c:pt>
                <c:pt idx="1936">
                  <c:v>7.3</c:v>
                </c:pt>
                <c:pt idx="1937">
                  <c:v>5.8</c:v>
                </c:pt>
                <c:pt idx="1938">
                  <c:v>7.6</c:v>
                </c:pt>
                <c:pt idx="1939">
                  <c:v>5.6</c:v>
                </c:pt>
                <c:pt idx="1940">
                  <c:v>7</c:v>
                </c:pt>
                <c:pt idx="1941">
                  <c:v>6.6</c:v>
                </c:pt>
                <c:pt idx="1942">
                  <c:v>6.5</c:v>
                </c:pt>
                <c:pt idx="1943">
                  <c:v>7.4</c:v>
                </c:pt>
                <c:pt idx="1944">
                  <c:v>4.5999999999999996</c:v>
                </c:pt>
                <c:pt idx="1945">
                  <c:v>6.4</c:v>
                </c:pt>
                <c:pt idx="1946">
                  <c:v>6</c:v>
                </c:pt>
                <c:pt idx="1947">
                  <c:v>5.9</c:v>
                </c:pt>
                <c:pt idx="1948">
                  <c:v>6.4</c:v>
                </c:pt>
                <c:pt idx="1949">
                  <c:v>6.6</c:v>
                </c:pt>
                <c:pt idx="1950">
                  <c:v>6.9</c:v>
                </c:pt>
                <c:pt idx="1951">
                  <c:v>6.9</c:v>
                </c:pt>
                <c:pt idx="1952">
                  <c:v>5.8</c:v>
                </c:pt>
                <c:pt idx="1953">
                  <c:v>6.4</c:v>
                </c:pt>
                <c:pt idx="1954">
                  <c:v>5.3</c:v>
                </c:pt>
                <c:pt idx="1955">
                  <c:v>6.5</c:v>
                </c:pt>
                <c:pt idx="1956">
                  <c:v>5.7</c:v>
                </c:pt>
                <c:pt idx="1957">
                  <c:v>6.7</c:v>
                </c:pt>
                <c:pt idx="1958">
                  <c:v>3.9</c:v>
                </c:pt>
                <c:pt idx="1959">
                  <c:v>4.0999999999999996</c:v>
                </c:pt>
                <c:pt idx="1960">
                  <c:v>6.2</c:v>
                </c:pt>
                <c:pt idx="1961">
                  <c:v>3.8</c:v>
                </c:pt>
                <c:pt idx="1962">
                  <c:v>5.0999999999999996</c:v>
                </c:pt>
                <c:pt idx="1963">
                  <c:v>7.8</c:v>
                </c:pt>
                <c:pt idx="1964">
                  <c:v>7.8</c:v>
                </c:pt>
                <c:pt idx="1965">
                  <c:v>6.1</c:v>
                </c:pt>
                <c:pt idx="1966">
                  <c:v>5.8</c:v>
                </c:pt>
                <c:pt idx="1967">
                  <c:v>6.3</c:v>
                </c:pt>
                <c:pt idx="1968">
                  <c:v>5.4</c:v>
                </c:pt>
                <c:pt idx="1969">
                  <c:v>7.3</c:v>
                </c:pt>
                <c:pt idx="1970">
                  <c:v>6.8</c:v>
                </c:pt>
                <c:pt idx="1971">
                  <c:v>7.3</c:v>
                </c:pt>
                <c:pt idx="1972">
                  <c:v>6.5</c:v>
                </c:pt>
                <c:pt idx="1973">
                  <c:v>7.2</c:v>
                </c:pt>
                <c:pt idx="1974">
                  <c:v>6.3</c:v>
                </c:pt>
                <c:pt idx="1975">
                  <c:v>5.9</c:v>
                </c:pt>
                <c:pt idx="1976">
                  <c:v>7.8</c:v>
                </c:pt>
                <c:pt idx="1977">
                  <c:v>7.4</c:v>
                </c:pt>
                <c:pt idx="1978">
                  <c:v>4.8</c:v>
                </c:pt>
                <c:pt idx="1979">
                  <c:v>6.3</c:v>
                </c:pt>
                <c:pt idx="1980">
                  <c:v>7.8</c:v>
                </c:pt>
                <c:pt idx="1981">
                  <c:v>7.5</c:v>
                </c:pt>
                <c:pt idx="1982">
                  <c:v>6.8</c:v>
                </c:pt>
                <c:pt idx="1983">
                  <c:v>6.6</c:v>
                </c:pt>
                <c:pt idx="1984">
                  <c:v>4.5999999999999996</c:v>
                </c:pt>
                <c:pt idx="1985">
                  <c:v>7.1</c:v>
                </c:pt>
                <c:pt idx="1986">
                  <c:v>6.1</c:v>
                </c:pt>
                <c:pt idx="1987">
                  <c:v>6.7</c:v>
                </c:pt>
                <c:pt idx="1988">
                  <c:v>7.1</c:v>
                </c:pt>
                <c:pt idx="1989">
                  <c:v>5.8</c:v>
                </c:pt>
                <c:pt idx="1990">
                  <c:v>6.7</c:v>
                </c:pt>
                <c:pt idx="1991">
                  <c:v>5.8</c:v>
                </c:pt>
                <c:pt idx="1992">
                  <c:v>6.8</c:v>
                </c:pt>
                <c:pt idx="1993">
                  <c:v>8.5</c:v>
                </c:pt>
                <c:pt idx="1994">
                  <c:v>6.6</c:v>
                </c:pt>
                <c:pt idx="1995">
                  <c:v>7.7</c:v>
                </c:pt>
                <c:pt idx="1996">
                  <c:v>4.7</c:v>
                </c:pt>
                <c:pt idx="1997">
                  <c:v>6.4</c:v>
                </c:pt>
                <c:pt idx="1998">
                  <c:v>5.5</c:v>
                </c:pt>
                <c:pt idx="1999">
                  <c:v>8.6</c:v>
                </c:pt>
                <c:pt idx="2000">
                  <c:v>7</c:v>
                </c:pt>
                <c:pt idx="2001">
                  <c:v>7.1</c:v>
                </c:pt>
                <c:pt idx="2002">
                  <c:v>5.7</c:v>
                </c:pt>
                <c:pt idx="2003">
                  <c:v>3.7</c:v>
                </c:pt>
                <c:pt idx="2004">
                  <c:v>7.5</c:v>
                </c:pt>
                <c:pt idx="2005">
                  <c:v>4.5999999999999996</c:v>
                </c:pt>
                <c:pt idx="2006">
                  <c:v>4.9000000000000004</c:v>
                </c:pt>
                <c:pt idx="2007">
                  <c:v>6.9</c:v>
                </c:pt>
                <c:pt idx="2008">
                  <c:v>7.1</c:v>
                </c:pt>
                <c:pt idx="2009">
                  <c:v>5.8</c:v>
                </c:pt>
                <c:pt idx="2010">
                  <c:v>7</c:v>
                </c:pt>
                <c:pt idx="2011">
                  <c:v>5.4</c:v>
                </c:pt>
                <c:pt idx="2012">
                  <c:v>7.3</c:v>
                </c:pt>
                <c:pt idx="2013">
                  <c:v>7.1</c:v>
                </c:pt>
                <c:pt idx="2014">
                  <c:v>5.8</c:v>
                </c:pt>
                <c:pt idx="2015">
                  <c:v>8.1</c:v>
                </c:pt>
                <c:pt idx="2016">
                  <c:v>5.7</c:v>
                </c:pt>
                <c:pt idx="2017">
                  <c:v>4.4000000000000004</c:v>
                </c:pt>
                <c:pt idx="2018">
                  <c:v>7.9</c:v>
                </c:pt>
                <c:pt idx="2019">
                  <c:v>7.6</c:v>
                </c:pt>
                <c:pt idx="2020">
                  <c:v>4.8</c:v>
                </c:pt>
                <c:pt idx="2021">
                  <c:v>6.7</c:v>
                </c:pt>
                <c:pt idx="2022">
                  <c:v>2.7</c:v>
                </c:pt>
                <c:pt idx="2023">
                  <c:v>5.8</c:v>
                </c:pt>
                <c:pt idx="2024">
                  <c:v>7.5</c:v>
                </c:pt>
                <c:pt idx="2025">
                  <c:v>5.4</c:v>
                </c:pt>
                <c:pt idx="2026">
                  <c:v>4.0999999999999996</c:v>
                </c:pt>
                <c:pt idx="2027">
                  <c:v>5.9</c:v>
                </c:pt>
                <c:pt idx="2028">
                  <c:v>6.3</c:v>
                </c:pt>
                <c:pt idx="2029">
                  <c:v>6.8</c:v>
                </c:pt>
                <c:pt idx="2030">
                  <c:v>2.2999999999999998</c:v>
                </c:pt>
                <c:pt idx="2031">
                  <c:v>6.9</c:v>
                </c:pt>
                <c:pt idx="2032">
                  <c:v>8.1</c:v>
                </c:pt>
                <c:pt idx="2033">
                  <c:v>6.1</c:v>
                </c:pt>
                <c:pt idx="2034">
                  <c:v>5</c:v>
                </c:pt>
                <c:pt idx="2035">
                  <c:v>5.5</c:v>
                </c:pt>
                <c:pt idx="2036">
                  <c:v>6.2</c:v>
                </c:pt>
                <c:pt idx="2037">
                  <c:v>6.2</c:v>
                </c:pt>
                <c:pt idx="2038">
                  <c:v>6.3</c:v>
                </c:pt>
                <c:pt idx="2039">
                  <c:v>6.7</c:v>
                </c:pt>
                <c:pt idx="2040">
                  <c:v>3.5</c:v>
                </c:pt>
                <c:pt idx="2041">
                  <c:v>7.5</c:v>
                </c:pt>
                <c:pt idx="2042">
                  <c:v>6.6</c:v>
                </c:pt>
                <c:pt idx="2043">
                  <c:v>7.5</c:v>
                </c:pt>
                <c:pt idx="2044">
                  <c:v>7.2</c:v>
                </c:pt>
                <c:pt idx="2045">
                  <c:v>4.8</c:v>
                </c:pt>
                <c:pt idx="2046">
                  <c:v>6.6</c:v>
                </c:pt>
                <c:pt idx="2047">
                  <c:v>3.5</c:v>
                </c:pt>
                <c:pt idx="2048">
                  <c:v>7.6</c:v>
                </c:pt>
                <c:pt idx="2049">
                  <c:v>6.3</c:v>
                </c:pt>
                <c:pt idx="2050">
                  <c:v>5.5</c:v>
                </c:pt>
                <c:pt idx="2051">
                  <c:v>6.3</c:v>
                </c:pt>
                <c:pt idx="2052">
                  <c:v>6.5</c:v>
                </c:pt>
                <c:pt idx="2053">
                  <c:v>6.9</c:v>
                </c:pt>
                <c:pt idx="2054">
                  <c:v>7.6</c:v>
                </c:pt>
                <c:pt idx="2055">
                  <c:v>3.9</c:v>
                </c:pt>
                <c:pt idx="2056">
                  <c:v>6.1</c:v>
                </c:pt>
                <c:pt idx="2057">
                  <c:v>7.3</c:v>
                </c:pt>
                <c:pt idx="2058">
                  <c:v>8.3000000000000007</c:v>
                </c:pt>
                <c:pt idx="2059">
                  <c:v>5.8</c:v>
                </c:pt>
                <c:pt idx="2060">
                  <c:v>6.8</c:v>
                </c:pt>
                <c:pt idx="2061">
                  <c:v>7</c:v>
                </c:pt>
                <c:pt idx="2062">
                  <c:v>5.9</c:v>
                </c:pt>
                <c:pt idx="2063">
                  <c:v>6.5</c:v>
                </c:pt>
                <c:pt idx="2064">
                  <c:v>6.4</c:v>
                </c:pt>
                <c:pt idx="2065">
                  <c:v>5.8</c:v>
                </c:pt>
                <c:pt idx="2066">
                  <c:v>5.0999999999999996</c:v>
                </c:pt>
                <c:pt idx="2067">
                  <c:v>6.8</c:v>
                </c:pt>
                <c:pt idx="2068">
                  <c:v>5.3</c:v>
                </c:pt>
                <c:pt idx="2069">
                  <c:v>5.3</c:v>
                </c:pt>
                <c:pt idx="2070">
                  <c:v>4.9000000000000004</c:v>
                </c:pt>
                <c:pt idx="2071">
                  <c:v>6.8</c:v>
                </c:pt>
                <c:pt idx="2072">
                  <c:v>7.1</c:v>
                </c:pt>
                <c:pt idx="2073">
                  <c:v>6.1</c:v>
                </c:pt>
                <c:pt idx="2074">
                  <c:v>8.5</c:v>
                </c:pt>
                <c:pt idx="2075">
                  <c:v>5.9</c:v>
                </c:pt>
                <c:pt idx="2076">
                  <c:v>6.3</c:v>
                </c:pt>
                <c:pt idx="2077">
                  <c:v>5.9</c:v>
                </c:pt>
                <c:pt idx="2078">
                  <c:v>5.4</c:v>
                </c:pt>
                <c:pt idx="2079">
                  <c:v>6.9</c:v>
                </c:pt>
                <c:pt idx="2080">
                  <c:v>7.5</c:v>
                </c:pt>
                <c:pt idx="2081">
                  <c:v>8.1999999999999993</c:v>
                </c:pt>
                <c:pt idx="2082">
                  <c:v>5.9</c:v>
                </c:pt>
                <c:pt idx="2083">
                  <c:v>5</c:v>
                </c:pt>
                <c:pt idx="2084">
                  <c:v>7.3</c:v>
                </c:pt>
                <c:pt idx="2085">
                  <c:v>6.4</c:v>
                </c:pt>
                <c:pt idx="2086">
                  <c:v>6.6</c:v>
                </c:pt>
                <c:pt idx="2087">
                  <c:v>7.8</c:v>
                </c:pt>
                <c:pt idx="2088">
                  <c:v>4</c:v>
                </c:pt>
                <c:pt idx="2089">
                  <c:v>7.6</c:v>
                </c:pt>
                <c:pt idx="2090">
                  <c:v>7.7</c:v>
                </c:pt>
                <c:pt idx="2091">
                  <c:v>5.8</c:v>
                </c:pt>
                <c:pt idx="2092">
                  <c:v>5.2</c:v>
                </c:pt>
                <c:pt idx="2093">
                  <c:v>5.6</c:v>
                </c:pt>
                <c:pt idx="2094">
                  <c:v>5.3</c:v>
                </c:pt>
                <c:pt idx="2095">
                  <c:v>6.6</c:v>
                </c:pt>
                <c:pt idx="2096">
                  <c:v>1.9</c:v>
                </c:pt>
                <c:pt idx="2097">
                  <c:v>5.7</c:v>
                </c:pt>
                <c:pt idx="2098">
                  <c:v>6.6</c:v>
                </c:pt>
                <c:pt idx="2099">
                  <c:v>6</c:v>
                </c:pt>
                <c:pt idx="2100">
                  <c:v>6.1</c:v>
                </c:pt>
                <c:pt idx="2101">
                  <c:v>4.8</c:v>
                </c:pt>
                <c:pt idx="2102">
                  <c:v>6.2</c:v>
                </c:pt>
                <c:pt idx="2103">
                  <c:v>7.5</c:v>
                </c:pt>
                <c:pt idx="2104">
                  <c:v>6.3</c:v>
                </c:pt>
                <c:pt idx="2105">
                  <c:v>7.1</c:v>
                </c:pt>
                <c:pt idx="2106">
                  <c:v>6.6</c:v>
                </c:pt>
                <c:pt idx="2107">
                  <c:v>6.1</c:v>
                </c:pt>
                <c:pt idx="2108">
                  <c:v>6.7</c:v>
                </c:pt>
                <c:pt idx="2109">
                  <c:v>5.6</c:v>
                </c:pt>
                <c:pt idx="2110">
                  <c:v>7.2</c:v>
                </c:pt>
                <c:pt idx="2111">
                  <c:v>4.3</c:v>
                </c:pt>
                <c:pt idx="2112">
                  <c:v>6.4</c:v>
                </c:pt>
                <c:pt idx="2113">
                  <c:v>7.1</c:v>
                </c:pt>
                <c:pt idx="2114">
                  <c:v>6.3</c:v>
                </c:pt>
                <c:pt idx="2115">
                  <c:v>7.4</c:v>
                </c:pt>
                <c:pt idx="2116">
                  <c:v>6.1</c:v>
                </c:pt>
                <c:pt idx="2117">
                  <c:v>6.6</c:v>
                </c:pt>
                <c:pt idx="2118">
                  <c:v>6</c:v>
                </c:pt>
                <c:pt idx="2119">
                  <c:v>6.8</c:v>
                </c:pt>
                <c:pt idx="2120">
                  <c:v>7.4</c:v>
                </c:pt>
                <c:pt idx="2121">
                  <c:v>6.8</c:v>
                </c:pt>
                <c:pt idx="2122">
                  <c:v>7.2</c:v>
                </c:pt>
                <c:pt idx="2123">
                  <c:v>1.9</c:v>
                </c:pt>
                <c:pt idx="2124">
                  <c:v>5.5</c:v>
                </c:pt>
                <c:pt idx="2125">
                  <c:v>4.5</c:v>
                </c:pt>
                <c:pt idx="2126">
                  <c:v>6.3</c:v>
                </c:pt>
                <c:pt idx="2127">
                  <c:v>6.7</c:v>
                </c:pt>
                <c:pt idx="2128">
                  <c:v>2.8</c:v>
                </c:pt>
                <c:pt idx="2129">
                  <c:v>5</c:v>
                </c:pt>
                <c:pt idx="2130">
                  <c:v>4.3</c:v>
                </c:pt>
                <c:pt idx="2131">
                  <c:v>5.6</c:v>
                </c:pt>
                <c:pt idx="2132">
                  <c:v>6.2</c:v>
                </c:pt>
                <c:pt idx="2133">
                  <c:v>5.3</c:v>
                </c:pt>
                <c:pt idx="2134">
                  <c:v>7.4</c:v>
                </c:pt>
                <c:pt idx="2135">
                  <c:v>7.4</c:v>
                </c:pt>
                <c:pt idx="2136">
                  <c:v>6.5</c:v>
                </c:pt>
                <c:pt idx="2137">
                  <c:v>7.1</c:v>
                </c:pt>
                <c:pt idx="2138">
                  <c:v>7.2</c:v>
                </c:pt>
                <c:pt idx="2139">
                  <c:v>2.2999999999999998</c:v>
                </c:pt>
                <c:pt idx="2140">
                  <c:v>6.4</c:v>
                </c:pt>
                <c:pt idx="2141">
                  <c:v>6.1</c:v>
                </c:pt>
                <c:pt idx="2142">
                  <c:v>7</c:v>
                </c:pt>
                <c:pt idx="2143">
                  <c:v>7</c:v>
                </c:pt>
                <c:pt idx="2144">
                  <c:v>7</c:v>
                </c:pt>
                <c:pt idx="2145">
                  <c:v>4.9000000000000004</c:v>
                </c:pt>
                <c:pt idx="2146">
                  <c:v>6.9</c:v>
                </c:pt>
                <c:pt idx="2147">
                  <c:v>7.5</c:v>
                </c:pt>
                <c:pt idx="2148">
                  <c:v>8.4</c:v>
                </c:pt>
                <c:pt idx="2149">
                  <c:v>6.9</c:v>
                </c:pt>
                <c:pt idx="2150">
                  <c:v>4.5</c:v>
                </c:pt>
                <c:pt idx="2151">
                  <c:v>7.4</c:v>
                </c:pt>
                <c:pt idx="2152">
                  <c:v>7</c:v>
                </c:pt>
                <c:pt idx="2153">
                  <c:v>2.8</c:v>
                </c:pt>
                <c:pt idx="2154">
                  <c:v>7.5</c:v>
                </c:pt>
                <c:pt idx="2155">
                  <c:v>7.1</c:v>
                </c:pt>
                <c:pt idx="2156">
                  <c:v>6.4</c:v>
                </c:pt>
                <c:pt idx="2157">
                  <c:v>6.7</c:v>
                </c:pt>
                <c:pt idx="2158">
                  <c:v>5.3</c:v>
                </c:pt>
                <c:pt idx="2159">
                  <c:v>6.9</c:v>
                </c:pt>
                <c:pt idx="2160">
                  <c:v>6.2</c:v>
                </c:pt>
                <c:pt idx="2161">
                  <c:v>6.4</c:v>
                </c:pt>
                <c:pt idx="2162">
                  <c:v>6</c:v>
                </c:pt>
                <c:pt idx="2163">
                  <c:v>5.0999999999999996</c:v>
                </c:pt>
                <c:pt idx="2164">
                  <c:v>5.5</c:v>
                </c:pt>
                <c:pt idx="2165">
                  <c:v>5.4</c:v>
                </c:pt>
                <c:pt idx="2166">
                  <c:v>7.5</c:v>
                </c:pt>
                <c:pt idx="2167">
                  <c:v>7.4</c:v>
                </c:pt>
                <c:pt idx="2168">
                  <c:v>8</c:v>
                </c:pt>
                <c:pt idx="2169">
                  <c:v>5.7</c:v>
                </c:pt>
                <c:pt idx="2170">
                  <c:v>6.8</c:v>
                </c:pt>
                <c:pt idx="2171">
                  <c:v>5.9</c:v>
                </c:pt>
                <c:pt idx="2172">
                  <c:v>7.2</c:v>
                </c:pt>
                <c:pt idx="2173">
                  <c:v>5.5</c:v>
                </c:pt>
                <c:pt idx="2174">
                  <c:v>8.5</c:v>
                </c:pt>
                <c:pt idx="2175">
                  <c:v>5.6</c:v>
                </c:pt>
                <c:pt idx="2176">
                  <c:v>4.0999999999999996</c:v>
                </c:pt>
                <c:pt idx="2177">
                  <c:v>6.1</c:v>
                </c:pt>
                <c:pt idx="2178">
                  <c:v>5.4</c:v>
                </c:pt>
                <c:pt idx="2179">
                  <c:v>7.1</c:v>
                </c:pt>
                <c:pt idx="2180">
                  <c:v>3.6</c:v>
                </c:pt>
                <c:pt idx="2181">
                  <c:v>6.5</c:v>
                </c:pt>
                <c:pt idx="2182">
                  <c:v>8.6</c:v>
                </c:pt>
                <c:pt idx="2183">
                  <c:v>7</c:v>
                </c:pt>
                <c:pt idx="2184">
                  <c:v>7.6</c:v>
                </c:pt>
                <c:pt idx="2185">
                  <c:v>6.5</c:v>
                </c:pt>
                <c:pt idx="2186">
                  <c:v>6.4</c:v>
                </c:pt>
                <c:pt idx="2187">
                  <c:v>6.3</c:v>
                </c:pt>
                <c:pt idx="2188">
                  <c:v>5.7</c:v>
                </c:pt>
                <c:pt idx="2189">
                  <c:v>6.3</c:v>
                </c:pt>
                <c:pt idx="2190">
                  <c:v>6</c:v>
                </c:pt>
                <c:pt idx="2191">
                  <c:v>7.7</c:v>
                </c:pt>
                <c:pt idx="2192">
                  <c:v>6.2</c:v>
                </c:pt>
                <c:pt idx="2193">
                  <c:v>7.7</c:v>
                </c:pt>
                <c:pt idx="2194">
                  <c:v>6.4</c:v>
                </c:pt>
                <c:pt idx="2195">
                  <c:v>6.4</c:v>
                </c:pt>
                <c:pt idx="2196">
                  <c:v>6.9</c:v>
                </c:pt>
                <c:pt idx="2197">
                  <c:v>7.3</c:v>
                </c:pt>
                <c:pt idx="2198">
                  <c:v>7.3</c:v>
                </c:pt>
                <c:pt idx="2199">
                  <c:v>6.2</c:v>
                </c:pt>
                <c:pt idx="2200">
                  <c:v>6.6</c:v>
                </c:pt>
                <c:pt idx="2201">
                  <c:v>6.7</c:v>
                </c:pt>
                <c:pt idx="2202">
                  <c:v>5.7</c:v>
                </c:pt>
                <c:pt idx="2203">
                  <c:v>3.1</c:v>
                </c:pt>
                <c:pt idx="2204">
                  <c:v>6.3</c:v>
                </c:pt>
                <c:pt idx="2205">
                  <c:v>5.7</c:v>
                </c:pt>
                <c:pt idx="2206">
                  <c:v>7.1</c:v>
                </c:pt>
                <c:pt idx="2207">
                  <c:v>7</c:v>
                </c:pt>
                <c:pt idx="2208">
                  <c:v>6.1</c:v>
                </c:pt>
                <c:pt idx="2209">
                  <c:v>6.6</c:v>
                </c:pt>
                <c:pt idx="2210">
                  <c:v>7.8</c:v>
                </c:pt>
                <c:pt idx="2211">
                  <c:v>8.3000000000000007</c:v>
                </c:pt>
                <c:pt idx="2212">
                  <c:v>3.9</c:v>
                </c:pt>
                <c:pt idx="2213">
                  <c:v>7</c:v>
                </c:pt>
                <c:pt idx="2214">
                  <c:v>6.7</c:v>
                </c:pt>
                <c:pt idx="2215">
                  <c:v>7.3</c:v>
                </c:pt>
                <c:pt idx="2216">
                  <c:v>6.3</c:v>
                </c:pt>
                <c:pt idx="2217">
                  <c:v>7.8</c:v>
                </c:pt>
                <c:pt idx="2218">
                  <c:v>7.3</c:v>
                </c:pt>
                <c:pt idx="2219">
                  <c:v>7.6</c:v>
                </c:pt>
                <c:pt idx="2220">
                  <c:v>5.3</c:v>
                </c:pt>
                <c:pt idx="2221">
                  <c:v>7.9</c:v>
                </c:pt>
                <c:pt idx="2222">
                  <c:v>5.3</c:v>
                </c:pt>
                <c:pt idx="2223">
                  <c:v>6.8</c:v>
                </c:pt>
                <c:pt idx="2224">
                  <c:v>7.1</c:v>
                </c:pt>
                <c:pt idx="2225">
                  <c:v>5.8</c:v>
                </c:pt>
                <c:pt idx="2226">
                  <c:v>5.8</c:v>
                </c:pt>
                <c:pt idx="2227">
                  <c:v>8.3000000000000007</c:v>
                </c:pt>
                <c:pt idx="2228">
                  <c:v>5.6</c:v>
                </c:pt>
                <c:pt idx="2229">
                  <c:v>6.8</c:v>
                </c:pt>
                <c:pt idx="2230">
                  <c:v>5</c:v>
                </c:pt>
                <c:pt idx="2231">
                  <c:v>7.6</c:v>
                </c:pt>
                <c:pt idx="2232">
                  <c:v>6.7</c:v>
                </c:pt>
                <c:pt idx="2233">
                  <c:v>6.7</c:v>
                </c:pt>
                <c:pt idx="2234">
                  <c:v>5.7</c:v>
                </c:pt>
                <c:pt idx="2235">
                  <c:v>5.2</c:v>
                </c:pt>
                <c:pt idx="2236">
                  <c:v>7.5</c:v>
                </c:pt>
                <c:pt idx="2237">
                  <c:v>7.2</c:v>
                </c:pt>
                <c:pt idx="2238">
                  <c:v>5.3</c:v>
                </c:pt>
                <c:pt idx="2239">
                  <c:v>6.5</c:v>
                </c:pt>
                <c:pt idx="2240">
                  <c:v>5</c:v>
                </c:pt>
                <c:pt idx="2241">
                  <c:v>6.1</c:v>
                </c:pt>
                <c:pt idx="2242">
                  <c:v>4.4000000000000004</c:v>
                </c:pt>
                <c:pt idx="2243">
                  <c:v>7.5</c:v>
                </c:pt>
                <c:pt idx="2244">
                  <c:v>5.7</c:v>
                </c:pt>
                <c:pt idx="2245">
                  <c:v>5.5</c:v>
                </c:pt>
                <c:pt idx="2246">
                  <c:v>7.1</c:v>
                </c:pt>
                <c:pt idx="2247">
                  <c:v>5.9</c:v>
                </c:pt>
                <c:pt idx="2248">
                  <c:v>6.7</c:v>
                </c:pt>
                <c:pt idx="2249">
                  <c:v>7</c:v>
                </c:pt>
                <c:pt idx="2250">
                  <c:v>7.9</c:v>
                </c:pt>
                <c:pt idx="2251">
                  <c:v>6.9</c:v>
                </c:pt>
                <c:pt idx="2252">
                  <c:v>7.3</c:v>
                </c:pt>
                <c:pt idx="2253">
                  <c:v>7.3</c:v>
                </c:pt>
                <c:pt idx="2254">
                  <c:v>3.5</c:v>
                </c:pt>
                <c:pt idx="2255">
                  <c:v>7.8</c:v>
                </c:pt>
                <c:pt idx="2256">
                  <c:v>6.7</c:v>
                </c:pt>
                <c:pt idx="2257">
                  <c:v>6.4</c:v>
                </c:pt>
                <c:pt idx="2258">
                  <c:v>7.1</c:v>
                </c:pt>
                <c:pt idx="2259">
                  <c:v>7.8</c:v>
                </c:pt>
                <c:pt idx="2260">
                  <c:v>5.9</c:v>
                </c:pt>
                <c:pt idx="2261">
                  <c:v>7.2</c:v>
                </c:pt>
                <c:pt idx="2262">
                  <c:v>6.2</c:v>
                </c:pt>
                <c:pt idx="2263">
                  <c:v>6.7</c:v>
                </c:pt>
                <c:pt idx="2264">
                  <c:v>7.6</c:v>
                </c:pt>
                <c:pt idx="2265">
                  <c:v>6.2</c:v>
                </c:pt>
                <c:pt idx="2266">
                  <c:v>6.5</c:v>
                </c:pt>
                <c:pt idx="2267">
                  <c:v>8.1</c:v>
                </c:pt>
                <c:pt idx="2268">
                  <c:v>6.3</c:v>
                </c:pt>
                <c:pt idx="2269">
                  <c:v>4.4000000000000004</c:v>
                </c:pt>
                <c:pt idx="2270">
                  <c:v>6</c:v>
                </c:pt>
                <c:pt idx="2271">
                  <c:v>7.6</c:v>
                </c:pt>
                <c:pt idx="2272">
                  <c:v>8.4</c:v>
                </c:pt>
                <c:pt idx="2273">
                  <c:v>7.9</c:v>
                </c:pt>
                <c:pt idx="2274">
                  <c:v>5.6</c:v>
                </c:pt>
                <c:pt idx="2275">
                  <c:v>6.5</c:v>
                </c:pt>
                <c:pt idx="2276">
                  <c:v>7.5</c:v>
                </c:pt>
                <c:pt idx="2277">
                  <c:v>6.3</c:v>
                </c:pt>
                <c:pt idx="2278">
                  <c:v>7.9</c:v>
                </c:pt>
                <c:pt idx="2279">
                  <c:v>7.9</c:v>
                </c:pt>
                <c:pt idx="2280">
                  <c:v>5.0999999999999996</c:v>
                </c:pt>
                <c:pt idx="2281">
                  <c:v>6.7</c:v>
                </c:pt>
                <c:pt idx="2282">
                  <c:v>6.7</c:v>
                </c:pt>
                <c:pt idx="2283">
                  <c:v>5.6</c:v>
                </c:pt>
                <c:pt idx="2284">
                  <c:v>5.6</c:v>
                </c:pt>
                <c:pt idx="2285">
                  <c:v>6.8</c:v>
                </c:pt>
                <c:pt idx="2286">
                  <c:v>6.2</c:v>
                </c:pt>
                <c:pt idx="2287">
                  <c:v>5.6</c:v>
                </c:pt>
                <c:pt idx="2288">
                  <c:v>6.4</c:v>
                </c:pt>
                <c:pt idx="2289">
                  <c:v>5.6</c:v>
                </c:pt>
                <c:pt idx="2290">
                  <c:v>7.4</c:v>
                </c:pt>
                <c:pt idx="2291">
                  <c:v>7.2</c:v>
                </c:pt>
                <c:pt idx="2292">
                  <c:v>4.9000000000000004</c:v>
                </c:pt>
                <c:pt idx="2293">
                  <c:v>7.5</c:v>
                </c:pt>
                <c:pt idx="2294">
                  <c:v>4.8</c:v>
                </c:pt>
                <c:pt idx="2295">
                  <c:v>3.1</c:v>
                </c:pt>
                <c:pt idx="2296">
                  <c:v>5.8</c:v>
                </c:pt>
                <c:pt idx="2297">
                  <c:v>6.7</c:v>
                </c:pt>
                <c:pt idx="2298">
                  <c:v>6.5</c:v>
                </c:pt>
                <c:pt idx="2299">
                  <c:v>5.9</c:v>
                </c:pt>
                <c:pt idx="2300">
                  <c:v>5.5</c:v>
                </c:pt>
                <c:pt idx="2301">
                  <c:v>3.6</c:v>
                </c:pt>
                <c:pt idx="2302">
                  <c:v>7.4</c:v>
                </c:pt>
                <c:pt idx="2303">
                  <c:v>3</c:v>
                </c:pt>
                <c:pt idx="2304">
                  <c:v>7.6</c:v>
                </c:pt>
                <c:pt idx="2305">
                  <c:v>6.4</c:v>
                </c:pt>
                <c:pt idx="2306">
                  <c:v>6.9</c:v>
                </c:pt>
                <c:pt idx="2307">
                  <c:v>6.6</c:v>
                </c:pt>
                <c:pt idx="2308">
                  <c:v>5.5</c:v>
                </c:pt>
                <c:pt idx="2309">
                  <c:v>4.0999999999999996</c:v>
                </c:pt>
                <c:pt idx="2310">
                  <c:v>6.8</c:v>
                </c:pt>
                <c:pt idx="2311">
                  <c:v>6.5</c:v>
                </c:pt>
                <c:pt idx="2312">
                  <c:v>7.6</c:v>
                </c:pt>
                <c:pt idx="2313">
                  <c:v>7.4</c:v>
                </c:pt>
                <c:pt idx="2314">
                  <c:v>7.7</c:v>
                </c:pt>
                <c:pt idx="2315">
                  <c:v>7.1</c:v>
                </c:pt>
                <c:pt idx="2316">
                  <c:v>6.3</c:v>
                </c:pt>
                <c:pt idx="2317">
                  <c:v>7.6</c:v>
                </c:pt>
                <c:pt idx="2318">
                  <c:v>8</c:v>
                </c:pt>
                <c:pt idx="2319">
                  <c:v>7.3</c:v>
                </c:pt>
                <c:pt idx="2320">
                  <c:v>7.6</c:v>
                </c:pt>
                <c:pt idx="2321">
                  <c:v>7.8</c:v>
                </c:pt>
                <c:pt idx="2322">
                  <c:v>6.5</c:v>
                </c:pt>
                <c:pt idx="2323">
                  <c:v>6.4</c:v>
                </c:pt>
                <c:pt idx="2324">
                  <c:v>8</c:v>
                </c:pt>
                <c:pt idx="2325">
                  <c:v>4.8</c:v>
                </c:pt>
                <c:pt idx="2326">
                  <c:v>7.8</c:v>
                </c:pt>
                <c:pt idx="2327">
                  <c:v>5.9</c:v>
                </c:pt>
                <c:pt idx="2328">
                  <c:v>5.4</c:v>
                </c:pt>
                <c:pt idx="2329">
                  <c:v>3.3</c:v>
                </c:pt>
                <c:pt idx="2330">
                  <c:v>8.1999999999999993</c:v>
                </c:pt>
                <c:pt idx="2331">
                  <c:v>5.4</c:v>
                </c:pt>
                <c:pt idx="2332">
                  <c:v>6.4</c:v>
                </c:pt>
                <c:pt idx="2333">
                  <c:v>4.8</c:v>
                </c:pt>
                <c:pt idx="2334">
                  <c:v>5.9</c:v>
                </c:pt>
                <c:pt idx="2335">
                  <c:v>5.5</c:v>
                </c:pt>
                <c:pt idx="2336">
                  <c:v>7.9</c:v>
                </c:pt>
                <c:pt idx="2337">
                  <c:v>4.9000000000000004</c:v>
                </c:pt>
                <c:pt idx="2338">
                  <c:v>7.2</c:v>
                </c:pt>
                <c:pt idx="2339">
                  <c:v>6.7</c:v>
                </c:pt>
                <c:pt idx="2340">
                  <c:v>5.3</c:v>
                </c:pt>
                <c:pt idx="2341">
                  <c:v>7.2</c:v>
                </c:pt>
                <c:pt idx="2342">
                  <c:v>5.0999999999999996</c:v>
                </c:pt>
                <c:pt idx="2343">
                  <c:v>5.6</c:v>
                </c:pt>
                <c:pt idx="2344">
                  <c:v>7.6</c:v>
                </c:pt>
                <c:pt idx="2345">
                  <c:v>3.1</c:v>
                </c:pt>
                <c:pt idx="2346">
                  <c:v>7.2</c:v>
                </c:pt>
                <c:pt idx="2347">
                  <c:v>5.7</c:v>
                </c:pt>
                <c:pt idx="2348">
                  <c:v>5.2</c:v>
                </c:pt>
                <c:pt idx="2349">
                  <c:v>7.7</c:v>
                </c:pt>
                <c:pt idx="2350">
                  <c:v>7</c:v>
                </c:pt>
                <c:pt idx="2351">
                  <c:v>6</c:v>
                </c:pt>
                <c:pt idx="2352">
                  <c:v>6.6</c:v>
                </c:pt>
                <c:pt idx="2353">
                  <c:v>6.8</c:v>
                </c:pt>
                <c:pt idx="2354">
                  <c:v>7.2</c:v>
                </c:pt>
                <c:pt idx="2355">
                  <c:v>7.2</c:v>
                </c:pt>
                <c:pt idx="2356">
                  <c:v>2.8</c:v>
                </c:pt>
                <c:pt idx="2357">
                  <c:v>6.6</c:v>
                </c:pt>
                <c:pt idx="2358">
                  <c:v>6.7</c:v>
                </c:pt>
                <c:pt idx="2359">
                  <c:v>7</c:v>
                </c:pt>
                <c:pt idx="2360">
                  <c:v>4.4000000000000004</c:v>
                </c:pt>
                <c:pt idx="2361">
                  <c:v>6.2</c:v>
                </c:pt>
                <c:pt idx="2362">
                  <c:v>7.3</c:v>
                </c:pt>
                <c:pt idx="2363">
                  <c:v>5.0999999999999996</c:v>
                </c:pt>
                <c:pt idx="2364">
                  <c:v>6.6</c:v>
                </c:pt>
                <c:pt idx="2365">
                  <c:v>4.5</c:v>
                </c:pt>
                <c:pt idx="2366">
                  <c:v>5.9</c:v>
                </c:pt>
                <c:pt idx="2367">
                  <c:v>6.6</c:v>
                </c:pt>
                <c:pt idx="2368">
                  <c:v>6.5</c:v>
                </c:pt>
                <c:pt idx="2369">
                  <c:v>7.3</c:v>
                </c:pt>
                <c:pt idx="2370">
                  <c:v>7.5</c:v>
                </c:pt>
                <c:pt idx="2371">
                  <c:v>5.9</c:v>
                </c:pt>
                <c:pt idx="2372">
                  <c:v>7.4</c:v>
                </c:pt>
                <c:pt idx="2373">
                  <c:v>6.9</c:v>
                </c:pt>
                <c:pt idx="2374">
                  <c:v>7.9</c:v>
                </c:pt>
                <c:pt idx="2375">
                  <c:v>8.4</c:v>
                </c:pt>
                <c:pt idx="2376">
                  <c:v>8</c:v>
                </c:pt>
                <c:pt idx="2377">
                  <c:v>6</c:v>
                </c:pt>
                <c:pt idx="2378">
                  <c:v>6.8</c:v>
                </c:pt>
                <c:pt idx="2379">
                  <c:v>7.8</c:v>
                </c:pt>
                <c:pt idx="2380">
                  <c:v>8.1</c:v>
                </c:pt>
                <c:pt idx="2381">
                  <c:v>6.1</c:v>
                </c:pt>
                <c:pt idx="2382">
                  <c:v>6.2</c:v>
                </c:pt>
                <c:pt idx="2383">
                  <c:v>6.2</c:v>
                </c:pt>
                <c:pt idx="2384">
                  <c:v>7.9</c:v>
                </c:pt>
                <c:pt idx="2385">
                  <c:v>7.4</c:v>
                </c:pt>
                <c:pt idx="2386">
                  <c:v>6.6</c:v>
                </c:pt>
                <c:pt idx="2387">
                  <c:v>7.3</c:v>
                </c:pt>
                <c:pt idx="2388">
                  <c:v>7.5</c:v>
                </c:pt>
                <c:pt idx="2389">
                  <c:v>5.6</c:v>
                </c:pt>
                <c:pt idx="2390">
                  <c:v>7.3</c:v>
                </c:pt>
                <c:pt idx="2391">
                  <c:v>6.4</c:v>
                </c:pt>
                <c:pt idx="2392">
                  <c:v>5</c:v>
                </c:pt>
                <c:pt idx="2393">
                  <c:v>5.4</c:v>
                </c:pt>
                <c:pt idx="2394">
                  <c:v>7.1</c:v>
                </c:pt>
                <c:pt idx="2395">
                  <c:v>5.3</c:v>
                </c:pt>
                <c:pt idx="2396">
                  <c:v>6.5</c:v>
                </c:pt>
                <c:pt idx="2397">
                  <c:v>6.2</c:v>
                </c:pt>
                <c:pt idx="2398">
                  <c:v>6.4</c:v>
                </c:pt>
                <c:pt idx="2399">
                  <c:v>6.9</c:v>
                </c:pt>
                <c:pt idx="2400">
                  <c:v>5.7</c:v>
                </c:pt>
                <c:pt idx="2401">
                  <c:v>7.7</c:v>
                </c:pt>
                <c:pt idx="2402">
                  <c:v>5.4</c:v>
                </c:pt>
                <c:pt idx="2403">
                  <c:v>5.6</c:v>
                </c:pt>
                <c:pt idx="2404">
                  <c:v>7.7</c:v>
                </c:pt>
                <c:pt idx="2405">
                  <c:v>5.0999999999999996</c:v>
                </c:pt>
                <c:pt idx="2406">
                  <c:v>6.8</c:v>
                </c:pt>
                <c:pt idx="2407">
                  <c:v>8.4</c:v>
                </c:pt>
                <c:pt idx="2408">
                  <c:v>4.9000000000000004</c:v>
                </c:pt>
                <c:pt idx="2409">
                  <c:v>7.1</c:v>
                </c:pt>
                <c:pt idx="2410">
                  <c:v>6.6</c:v>
                </c:pt>
                <c:pt idx="2411">
                  <c:v>6.1</c:v>
                </c:pt>
                <c:pt idx="2412">
                  <c:v>4.0999999999999996</c:v>
                </c:pt>
                <c:pt idx="2413">
                  <c:v>5.8</c:v>
                </c:pt>
                <c:pt idx="2414">
                  <c:v>8.1</c:v>
                </c:pt>
                <c:pt idx="2415">
                  <c:v>7.6</c:v>
                </c:pt>
                <c:pt idx="2416">
                  <c:v>7.8</c:v>
                </c:pt>
                <c:pt idx="2417">
                  <c:v>4.5999999999999996</c:v>
                </c:pt>
                <c:pt idx="2418">
                  <c:v>6</c:v>
                </c:pt>
                <c:pt idx="2419">
                  <c:v>7</c:v>
                </c:pt>
                <c:pt idx="2420">
                  <c:v>6.7</c:v>
                </c:pt>
                <c:pt idx="2421">
                  <c:v>6.4</c:v>
                </c:pt>
                <c:pt idx="2422">
                  <c:v>7.2</c:v>
                </c:pt>
                <c:pt idx="2423">
                  <c:v>7.4</c:v>
                </c:pt>
                <c:pt idx="2424">
                  <c:v>4.8</c:v>
                </c:pt>
                <c:pt idx="2425">
                  <c:v>4</c:v>
                </c:pt>
                <c:pt idx="2426">
                  <c:v>6.2</c:v>
                </c:pt>
                <c:pt idx="2427">
                  <c:v>7.7</c:v>
                </c:pt>
                <c:pt idx="2428">
                  <c:v>6.7</c:v>
                </c:pt>
                <c:pt idx="2429">
                  <c:v>7.9</c:v>
                </c:pt>
                <c:pt idx="2430">
                  <c:v>7.9</c:v>
                </c:pt>
                <c:pt idx="2431">
                  <c:v>5.5</c:v>
                </c:pt>
                <c:pt idx="2432">
                  <c:v>6.2</c:v>
                </c:pt>
                <c:pt idx="2433">
                  <c:v>5.0999999999999996</c:v>
                </c:pt>
                <c:pt idx="2434">
                  <c:v>4.0999999999999996</c:v>
                </c:pt>
                <c:pt idx="2435">
                  <c:v>6.7</c:v>
                </c:pt>
                <c:pt idx="2436">
                  <c:v>4.7</c:v>
                </c:pt>
                <c:pt idx="2437">
                  <c:v>6.4</c:v>
                </c:pt>
                <c:pt idx="2438">
                  <c:v>6.3</c:v>
                </c:pt>
                <c:pt idx="2439">
                  <c:v>5.5</c:v>
                </c:pt>
                <c:pt idx="2440">
                  <c:v>7.3</c:v>
                </c:pt>
                <c:pt idx="2441">
                  <c:v>6.3</c:v>
                </c:pt>
                <c:pt idx="2442">
                  <c:v>4.9000000000000004</c:v>
                </c:pt>
                <c:pt idx="2443">
                  <c:v>7.6</c:v>
                </c:pt>
                <c:pt idx="2444">
                  <c:v>6</c:v>
                </c:pt>
                <c:pt idx="2445">
                  <c:v>6.2</c:v>
                </c:pt>
                <c:pt idx="2446">
                  <c:v>6.8</c:v>
                </c:pt>
                <c:pt idx="2447">
                  <c:v>4.5</c:v>
                </c:pt>
                <c:pt idx="2448">
                  <c:v>5.7</c:v>
                </c:pt>
                <c:pt idx="2449">
                  <c:v>4.5999999999999996</c:v>
                </c:pt>
                <c:pt idx="2450">
                  <c:v>6.2</c:v>
                </c:pt>
                <c:pt idx="2451">
                  <c:v>7</c:v>
                </c:pt>
                <c:pt idx="2452">
                  <c:v>6.9</c:v>
                </c:pt>
                <c:pt idx="2453">
                  <c:v>6.7</c:v>
                </c:pt>
                <c:pt idx="2454">
                  <c:v>5.6</c:v>
                </c:pt>
                <c:pt idx="2455">
                  <c:v>6.6</c:v>
                </c:pt>
                <c:pt idx="2456">
                  <c:v>6.4</c:v>
                </c:pt>
                <c:pt idx="2457">
                  <c:v>2.8</c:v>
                </c:pt>
                <c:pt idx="2458">
                  <c:v>5.4</c:v>
                </c:pt>
                <c:pt idx="2459">
                  <c:v>5</c:v>
                </c:pt>
                <c:pt idx="2460">
                  <c:v>5.0999999999999996</c:v>
                </c:pt>
                <c:pt idx="2461">
                  <c:v>8</c:v>
                </c:pt>
                <c:pt idx="2462">
                  <c:v>5.9</c:v>
                </c:pt>
                <c:pt idx="2463">
                  <c:v>8.1999999999999993</c:v>
                </c:pt>
                <c:pt idx="2464">
                  <c:v>7</c:v>
                </c:pt>
                <c:pt idx="2465">
                  <c:v>6.6</c:v>
                </c:pt>
                <c:pt idx="2466">
                  <c:v>6.7</c:v>
                </c:pt>
                <c:pt idx="2467">
                  <c:v>5.5</c:v>
                </c:pt>
                <c:pt idx="2468">
                  <c:v>4.9000000000000004</c:v>
                </c:pt>
                <c:pt idx="2469">
                  <c:v>6.9</c:v>
                </c:pt>
                <c:pt idx="2470">
                  <c:v>5.6</c:v>
                </c:pt>
                <c:pt idx="2471">
                  <c:v>8</c:v>
                </c:pt>
                <c:pt idx="2472">
                  <c:v>5.3</c:v>
                </c:pt>
                <c:pt idx="2473">
                  <c:v>6.2</c:v>
                </c:pt>
                <c:pt idx="2474">
                  <c:v>5.3</c:v>
                </c:pt>
                <c:pt idx="2475">
                  <c:v>6.6</c:v>
                </c:pt>
                <c:pt idx="2476">
                  <c:v>7.2</c:v>
                </c:pt>
                <c:pt idx="2477">
                  <c:v>4.5999999999999996</c:v>
                </c:pt>
                <c:pt idx="2478">
                  <c:v>7.5</c:v>
                </c:pt>
                <c:pt idx="2479">
                  <c:v>6.5</c:v>
                </c:pt>
                <c:pt idx="2480">
                  <c:v>7.6</c:v>
                </c:pt>
                <c:pt idx="2481">
                  <c:v>6.2</c:v>
                </c:pt>
                <c:pt idx="2482">
                  <c:v>8</c:v>
                </c:pt>
                <c:pt idx="2483">
                  <c:v>6.3</c:v>
                </c:pt>
                <c:pt idx="2484">
                  <c:v>7.2</c:v>
                </c:pt>
                <c:pt idx="2485">
                  <c:v>6.7</c:v>
                </c:pt>
                <c:pt idx="2486">
                  <c:v>5.3</c:v>
                </c:pt>
                <c:pt idx="2487">
                  <c:v>6.3</c:v>
                </c:pt>
                <c:pt idx="2488">
                  <c:v>6.5</c:v>
                </c:pt>
                <c:pt idx="2489">
                  <c:v>8.3000000000000007</c:v>
                </c:pt>
                <c:pt idx="2490">
                  <c:v>7.2</c:v>
                </c:pt>
                <c:pt idx="2491">
                  <c:v>6.8</c:v>
                </c:pt>
                <c:pt idx="2492">
                  <c:v>6.4</c:v>
                </c:pt>
                <c:pt idx="2493">
                  <c:v>6.9</c:v>
                </c:pt>
                <c:pt idx="2494">
                  <c:v>6.2</c:v>
                </c:pt>
                <c:pt idx="2495">
                  <c:v>6.1</c:v>
                </c:pt>
                <c:pt idx="2496">
                  <c:v>5.0999999999999996</c:v>
                </c:pt>
                <c:pt idx="2497">
                  <c:v>4.5</c:v>
                </c:pt>
                <c:pt idx="2498">
                  <c:v>5.9</c:v>
                </c:pt>
                <c:pt idx="2499">
                  <c:v>8.1</c:v>
                </c:pt>
                <c:pt idx="2500">
                  <c:v>5.7</c:v>
                </c:pt>
                <c:pt idx="2501">
                  <c:v>6.8</c:v>
                </c:pt>
                <c:pt idx="2502">
                  <c:v>7.5</c:v>
                </c:pt>
                <c:pt idx="2503">
                  <c:v>8.3000000000000007</c:v>
                </c:pt>
                <c:pt idx="2504">
                  <c:v>7.4</c:v>
                </c:pt>
                <c:pt idx="2505">
                  <c:v>8</c:v>
                </c:pt>
                <c:pt idx="2506">
                  <c:v>6.9</c:v>
                </c:pt>
                <c:pt idx="2507">
                  <c:v>6.9</c:v>
                </c:pt>
                <c:pt idx="2508">
                  <c:v>5.5</c:v>
                </c:pt>
                <c:pt idx="2509">
                  <c:v>7.2</c:v>
                </c:pt>
                <c:pt idx="2510">
                  <c:v>6.9</c:v>
                </c:pt>
                <c:pt idx="2511">
                  <c:v>5.5</c:v>
                </c:pt>
                <c:pt idx="2512">
                  <c:v>5.9</c:v>
                </c:pt>
                <c:pt idx="2513">
                  <c:v>5.2</c:v>
                </c:pt>
                <c:pt idx="2514">
                  <c:v>7.1</c:v>
                </c:pt>
                <c:pt idx="2515">
                  <c:v>5.5</c:v>
                </c:pt>
                <c:pt idx="2516">
                  <c:v>7.7</c:v>
                </c:pt>
                <c:pt idx="2517">
                  <c:v>6.7</c:v>
                </c:pt>
                <c:pt idx="2518">
                  <c:v>5</c:v>
                </c:pt>
                <c:pt idx="2519">
                  <c:v>6.4</c:v>
                </c:pt>
                <c:pt idx="2520">
                  <c:v>6.6</c:v>
                </c:pt>
                <c:pt idx="2521">
                  <c:v>5.9</c:v>
                </c:pt>
                <c:pt idx="2522">
                  <c:v>5.7</c:v>
                </c:pt>
                <c:pt idx="2523">
                  <c:v>4.5</c:v>
                </c:pt>
                <c:pt idx="2524">
                  <c:v>5</c:v>
                </c:pt>
                <c:pt idx="2525">
                  <c:v>4.5999999999999996</c:v>
                </c:pt>
                <c:pt idx="2526">
                  <c:v>6.5</c:v>
                </c:pt>
                <c:pt idx="2527">
                  <c:v>4.9000000000000004</c:v>
                </c:pt>
                <c:pt idx="2528">
                  <c:v>6</c:v>
                </c:pt>
                <c:pt idx="2529">
                  <c:v>6.9</c:v>
                </c:pt>
                <c:pt idx="2530">
                  <c:v>5.7</c:v>
                </c:pt>
                <c:pt idx="2531">
                  <c:v>6.9</c:v>
                </c:pt>
                <c:pt idx="2532">
                  <c:v>4.4000000000000004</c:v>
                </c:pt>
                <c:pt idx="2533">
                  <c:v>5.4</c:v>
                </c:pt>
                <c:pt idx="2534">
                  <c:v>7</c:v>
                </c:pt>
                <c:pt idx="2535">
                  <c:v>5.4</c:v>
                </c:pt>
                <c:pt idx="2536">
                  <c:v>5.4</c:v>
                </c:pt>
                <c:pt idx="2537">
                  <c:v>7.6</c:v>
                </c:pt>
                <c:pt idx="2538">
                  <c:v>5.9</c:v>
                </c:pt>
                <c:pt idx="2539">
                  <c:v>6.6</c:v>
                </c:pt>
                <c:pt idx="2540">
                  <c:v>6.7</c:v>
                </c:pt>
                <c:pt idx="2541">
                  <c:v>3.9</c:v>
                </c:pt>
                <c:pt idx="2542">
                  <c:v>5.7</c:v>
                </c:pt>
                <c:pt idx="2543">
                  <c:v>6.5</c:v>
                </c:pt>
                <c:pt idx="2544">
                  <c:v>6.8</c:v>
                </c:pt>
                <c:pt idx="2545">
                  <c:v>7.3</c:v>
                </c:pt>
                <c:pt idx="2546">
                  <c:v>7</c:v>
                </c:pt>
                <c:pt idx="2547">
                  <c:v>6.5</c:v>
                </c:pt>
                <c:pt idx="2548">
                  <c:v>7.7</c:v>
                </c:pt>
                <c:pt idx="2549">
                  <c:v>7.7</c:v>
                </c:pt>
                <c:pt idx="2550">
                  <c:v>5.9</c:v>
                </c:pt>
                <c:pt idx="2551">
                  <c:v>6.8</c:v>
                </c:pt>
                <c:pt idx="2552">
                  <c:v>7.4</c:v>
                </c:pt>
                <c:pt idx="2553">
                  <c:v>5.0999999999999996</c:v>
                </c:pt>
                <c:pt idx="2554">
                  <c:v>7.4</c:v>
                </c:pt>
                <c:pt idx="2555">
                  <c:v>7.2</c:v>
                </c:pt>
                <c:pt idx="2556">
                  <c:v>8.3000000000000007</c:v>
                </c:pt>
                <c:pt idx="2557">
                  <c:v>8.1</c:v>
                </c:pt>
                <c:pt idx="2558">
                  <c:v>7.3</c:v>
                </c:pt>
                <c:pt idx="2559">
                  <c:v>3.6</c:v>
                </c:pt>
                <c:pt idx="2560">
                  <c:v>1.6</c:v>
                </c:pt>
                <c:pt idx="2561">
                  <c:v>8</c:v>
                </c:pt>
                <c:pt idx="2562">
                  <c:v>6.2</c:v>
                </c:pt>
                <c:pt idx="2563">
                  <c:v>9</c:v>
                </c:pt>
                <c:pt idx="2564">
                  <c:v>6.1</c:v>
                </c:pt>
                <c:pt idx="2565">
                  <c:v>5.7</c:v>
                </c:pt>
                <c:pt idx="2566">
                  <c:v>6.8</c:v>
                </c:pt>
                <c:pt idx="2567">
                  <c:v>5.5</c:v>
                </c:pt>
                <c:pt idx="2568">
                  <c:v>6.8</c:v>
                </c:pt>
                <c:pt idx="2569">
                  <c:v>7.3</c:v>
                </c:pt>
                <c:pt idx="2570">
                  <c:v>6.1</c:v>
                </c:pt>
                <c:pt idx="2571">
                  <c:v>7.2</c:v>
                </c:pt>
                <c:pt idx="2572">
                  <c:v>5.9</c:v>
                </c:pt>
                <c:pt idx="2573">
                  <c:v>6.1</c:v>
                </c:pt>
                <c:pt idx="2574">
                  <c:v>6.8</c:v>
                </c:pt>
                <c:pt idx="2575">
                  <c:v>7.7</c:v>
                </c:pt>
                <c:pt idx="2576">
                  <c:v>4.9000000000000004</c:v>
                </c:pt>
                <c:pt idx="2577">
                  <c:v>6.1</c:v>
                </c:pt>
                <c:pt idx="2578">
                  <c:v>2.5</c:v>
                </c:pt>
                <c:pt idx="2579">
                  <c:v>6.1</c:v>
                </c:pt>
                <c:pt idx="2580">
                  <c:v>5.9</c:v>
                </c:pt>
                <c:pt idx="2581">
                  <c:v>5.7</c:v>
                </c:pt>
                <c:pt idx="2582">
                  <c:v>5.6</c:v>
                </c:pt>
                <c:pt idx="2583">
                  <c:v>7.2</c:v>
                </c:pt>
                <c:pt idx="2584">
                  <c:v>7.7</c:v>
                </c:pt>
                <c:pt idx="2585">
                  <c:v>7.8</c:v>
                </c:pt>
                <c:pt idx="2586">
                  <c:v>6.1</c:v>
                </c:pt>
                <c:pt idx="2587">
                  <c:v>5.8</c:v>
                </c:pt>
                <c:pt idx="2588">
                  <c:v>6.5</c:v>
                </c:pt>
                <c:pt idx="2589">
                  <c:v>7.9</c:v>
                </c:pt>
                <c:pt idx="2590">
                  <c:v>6.3</c:v>
                </c:pt>
                <c:pt idx="2591">
                  <c:v>3.8</c:v>
                </c:pt>
                <c:pt idx="2592">
                  <c:v>8.3000000000000007</c:v>
                </c:pt>
                <c:pt idx="2593">
                  <c:v>6.4</c:v>
                </c:pt>
                <c:pt idx="2594">
                  <c:v>6.7</c:v>
                </c:pt>
                <c:pt idx="2595">
                  <c:v>6.1</c:v>
                </c:pt>
                <c:pt idx="2596">
                  <c:v>6</c:v>
                </c:pt>
                <c:pt idx="2597">
                  <c:v>5.8</c:v>
                </c:pt>
                <c:pt idx="2598">
                  <c:v>5.6</c:v>
                </c:pt>
                <c:pt idx="2599">
                  <c:v>6.1</c:v>
                </c:pt>
                <c:pt idx="2600">
                  <c:v>5.9</c:v>
                </c:pt>
                <c:pt idx="2601">
                  <c:v>7.3</c:v>
                </c:pt>
                <c:pt idx="2602">
                  <c:v>6.8</c:v>
                </c:pt>
                <c:pt idx="2603">
                  <c:v>5.7</c:v>
                </c:pt>
                <c:pt idx="2604">
                  <c:v>7.3</c:v>
                </c:pt>
                <c:pt idx="2605">
                  <c:v>6.3</c:v>
                </c:pt>
                <c:pt idx="2606">
                  <c:v>5.9</c:v>
                </c:pt>
                <c:pt idx="2607">
                  <c:v>7.1</c:v>
                </c:pt>
                <c:pt idx="2608">
                  <c:v>7.1</c:v>
                </c:pt>
                <c:pt idx="2609">
                  <c:v>8</c:v>
                </c:pt>
                <c:pt idx="2610">
                  <c:v>5.0999999999999996</c:v>
                </c:pt>
                <c:pt idx="2611">
                  <c:v>7.1</c:v>
                </c:pt>
                <c:pt idx="2612">
                  <c:v>6.5</c:v>
                </c:pt>
                <c:pt idx="2613">
                  <c:v>4.5</c:v>
                </c:pt>
                <c:pt idx="2614">
                  <c:v>6.6</c:v>
                </c:pt>
                <c:pt idx="2615">
                  <c:v>4.3</c:v>
                </c:pt>
                <c:pt idx="2616">
                  <c:v>6.7</c:v>
                </c:pt>
                <c:pt idx="2617">
                  <c:v>6.8</c:v>
                </c:pt>
                <c:pt idx="2618">
                  <c:v>5.4</c:v>
                </c:pt>
                <c:pt idx="2619">
                  <c:v>6.6</c:v>
                </c:pt>
                <c:pt idx="2620">
                  <c:v>7.3</c:v>
                </c:pt>
                <c:pt idx="2621">
                  <c:v>6.9</c:v>
                </c:pt>
                <c:pt idx="2622">
                  <c:v>8</c:v>
                </c:pt>
                <c:pt idx="2623">
                  <c:v>7.8</c:v>
                </c:pt>
                <c:pt idx="2624">
                  <c:v>6.1</c:v>
                </c:pt>
                <c:pt idx="2625">
                  <c:v>5.0999999999999996</c:v>
                </c:pt>
                <c:pt idx="2626">
                  <c:v>7.4</c:v>
                </c:pt>
                <c:pt idx="2627">
                  <c:v>7.8</c:v>
                </c:pt>
                <c:pt idx="2628">
                  <c:v>8</c:v>
                </c:pt>
                <c:pt idx="2629">
                  <c:v>6.7</c:v>
                </c:pt>
                <c:pt idx="2630">
                  <c:v>6.6</c:v>
                </c:pt>
                <c:pt idx="2631">
                  <c:v>6.4</c:v>
                </c:pt>
                <c:pt idx="2632">
                  <c:v>6.7</c:v>
                </c:pt>
                <c:pt idx="2633">
                  <c:v>6.2</c:v>
                </c:pt>
                <c:pt idx="2634">
                  <c:v>7.3</c:v>
                </c:pt>
                <c:pt idx="2635">
                  <c:v>8.1</c:v>
                </c:pt>
                <c:pt idx="2636">
                  <c:v>7</c:v>
                </c:pt>
                <c:pt idx="2637">
                  <c:v>8</c:v>
                </c:pt>
                <c:pt idx="2638">
                  <c:v>8</c:v>
                </c:pt>
                <c:pt idx="2639">
                  <c:v>7</c:v>
                </c:pt>
                <c:pt idx="2640">
                  <c:v>7.9</c:v>
                </c:pt>
                <c:pt idx="2641">
                  <c:v>5.9</c:v>
                </c:pt>
                <c:pt idx="2642">
                  <c:v>6.6</c:v>
                </c:pt>
                <c:pt idx="2643">
                  <c:v>6.3</c:v>
                </c:pt>
                <c:pt idx="2644">
                  <c:v>7.7</c:v>
                </c:pt>
                <c:pt idx="2645">
                  <c:v>6.9</c:v>
                </c:pt>
                <c:pt idx="2646">
                  <c:v>7.1</c:v>
                </c:pt>
                <c:pt idx="2647">
                  <c:v>7.4</c:v>
                </c:pt>
                <c:pt idx="2648">
                  <c:v>6.5</c:v>
                </c:pt>
                <c:pt idx="2649">
                  <c:v>6.5</c:v>
                </c:pt>
                <c:pt idx="2650">
                  <c:v>6.8</c:v>
                </c:pt>
                <c:pt idx="2651">
                  <c:v>7.5</c:v>
                </c:pt>
                <c:pt idx="2652">
                  <c:v>6.6</c:v>
                </c:pt>
                <c:pt idx="2653">
                  <c:v>7.1</c:v>
                </c:pt>
                <c:pt idx="2654">
                  <c:v>6.6</c:v>
                </c:pt>
                <c:pt idx="2655">
                  <c:v>7</c:v>
                </c:pt>
                <c:pt idx="2656">
                  <c:v>3.3</c:v>
                </c:pt>
                <c:pt idx="2657">
                  <c:v>6.7</c:v>
                </c:pt>
                <c:pt idx="2658">
                  <c:v>6.8</c:v>
                </c:pt>
                <c:pt idx="2659">
                  <c:v>6</c:v>
                </c:pt>
                <c:pt idx="2660">
                  <c:v>5.4</c:v>
                </c:pt>
                <c:pt idx="2661">
                  <c:v>4.3</c:v>
                </c:pt>
                <c:pt idx="2662">
                  <c:v>6.2</c:v>
                </c:pt>
                <c:pt idx="2663">
                  <c:v>7.7</c:v>
                </c:pt>
                <c:pt idx="2664">
                  <c:v>8</c:v>
                </c:pt>
                <c:pt idx="2665">
                  <c:v>7.4</c:v>
                </c:pt>
                <c:pt idx="2666">
                  <c:v>5.9</c:v>
                </c:pt>
                <c:pt idx="2667">
                  <c:v>7.8</c:v>
                </c:pt>
                <c:pt idx="2668">
                  <c:v>7.4</c:v>
                </c:pt>
                <c:pt idx="2669">
                  <c:v>6.5</c:v>
                </c:pt>
                <c:pt idx="2670">
                  <c:v>7</c:v>
                </c:pt>
                <c:pt idx="2671">
                  <c:v>7.6</c:v>
                </c:pt>
                <c:pt idx="2672">
                  <c:v>6.9</c:v>
                </c:pt>
                <c:pt idx="2673">
                  <c:v>5.3</c:v>
                </c:pt>
                <c:pt idx="2674">
                  <c:v>6.4</c:v>
                </c:pt>
                <c:pt idx="2675">
                  <c:v>7.8</c:v>
                </c:pt>
                <c:pt idx="2676">
                  <c:v>6.7</c:v>
                </c:pt>
                <c:pt idx="2677">
                  <c:v>5.3</c:v>
                </c:pt>
                <c:pt idx="2678">
                  <c:v>6.3</c:v>
                </c:pt>
                <c:pt idx="2679">
                  <c:v>7</c:v>
                </c:pt>
                <c:pt idx="2680">
                  <c:v>6.6</c:v>
                </c:pt>
                <c:pt idx="2681">
                  <c:v>8.4</c:v>
                </c:pt>
                <c:pt idx="2682">
                  <c:v>6</c:v>
                </c:pt>
                <c:pt idx="2683">
                  <c:v>5.4</c:v>
                </c:pt>
                <c:pt idx="2684">
                  <c:v>7.8</c:v>
                </c:pt>
                <c:pt idx="2685">
                  <c:v>7.6</c:v>
                </c:pt>
                <c:pt idx="2686">
                  <c:v>6.6</c:v>
                </c:pt>
                <c:pt idx="2687">
                  <c:v>6.4</c:v>
                </c:pt>
                <c:pt idx="2688">
                  <c:v>7</c:v>
                </c:pt>
                <c:pt idx="2689">
                  <c:v>5.7</c:v>
                </c:pt>
                <c:pt idx="2690">
                  <c:v>5.9</c:v>
                </c:pt>
                <c:pt idx="2691">
                  <c:v>6.3</c:v>
                </c:pt>
                <c:pt idx="2692">
                  <c:v>6.3</c:v>
                </c:pt>
                <c:pt idx="2693">
                  <c:v>6.2</c:v>
                </c:pt>
                <c:pt idx="2694">
                  <c:v>2.1</c:v>
                </c:pt>
                <c:pt idx="2695">
                  <c:v>5</c:v>
                </c:pt>
                <c:pt idx="2696">
                  <c:v>5.3</c:v>
                </c:pt>
                <c:pt idx="2697">
                  <c:v>7.1</c:v>
                </c:pt>
                <c:pt idx="2698">
                  <c:v>7</c:v>
                </c:pt>
                <c:pt idx="2699">
                  <c:v>7</c:v>
                </c:pt>
                <c:pt idx="2700">
                  <c:v>7.1</c:v>
                </c:pt>
                <c:pt idx="2701">
                  <c:v>7</c:v>
                </c:pt>
                <c:pt idx="2702">
                  <c:v>7.7</c:v>
                </c:pt>
                <c:pt idx="2703">
                  <c:v>7.1</c:v>
                </c:pt>
                <c:pt idx="2704">
                  <c:v>6.8</c:v>
                </c:pt>
                <c:pt idx="2705">
                  <c:v>7.5</c:v>
                </c:pt>
                <c:pt idx="2706">
                  <c:v>6.3</c:v>
                </c:pt>
                <c:pt idx="2707">
                  <c:v>7.3</c:v>
                </c:pt>
                <c:pt idx="2708">
                  <c:v>6.8</c:v>
                </c:pt>
                <c:pt idx="2709">
                  <c:v>7.2</c:v>
                </c:pt>
                <c:pt idx="2710">
                  <c:v>6.4</c:v>
                </c:pt>
                <c:pt idx="2711">
                  <c:v>6</c:v>
                </c:pt>
                <c:pt idx="2712">
                  <c:v>6.4</c:v>
                </c:pt>
                <c:pt idx="2713">
                  <c:v>7.5</c:v>
                </c:pt>
                <c:pt idx="2714">
                  <c:v>7.1</c:v>
                </c:pt>
                <c:pt idx="2715">
                  <c:v>4.5999999999999996</c:v>
                </c:pt>
                <c:pt idx="2716">
                  <c:v>7.7</c:v>
                </c:pt>
                <c:pt idx="2717">
                  <c:v>6.7</c:v>
                </c:pt>
                <c:pt idx="2718">
                  <c:v>5.6</c:v>
                </c:pt>
                <c:pt idx="2719">
                  <c:v>7.5</c:v>
                </c:pt>
                <c:pt idx="2720">
                  <c:v>5.8</c:v>
                </c:pt>
                <c:pt idx="2721">
                  <c:v>8.3000000000000007</c:v>
                </c:pt>
                <c:pt idx="2722">
                  <c:v>6.6</c:v>
                </c:pt>
                <c:pt idx="2723">
                  <c:v>7.5</c:v>
                </c:pt>
                <c:pt idx="2724">
                  <c:v>7.2</c:v>
                </c:pt>
                <c:pt idx="2725">
                  <c:v>8.6999999999999993</c:v>
                </c:pt>
                <c:pt idx="2726">
                  <c:v>6</c:v>
                </c:pt>
                <c:pt idx="2727">
                  <c:v>8</c:v>
                </c:pt>
                <c:pt idx="2728">
                  <c:v>4.5</c:v>
                </c:pt>
                <c:pt idx="2729">
                  <c:v>7.9</c:v>
                </c:pt>
                <c:pt idx="2730">
                  <c:v>7.5</c:v>
                </c:pt>
                <c:pt idx="2731">
                  <c:v>6.8</c:v>
                </c:pt>
                <c:pt idx="2732">
                  <c:v>7.2</c:v>
                </c:pt>
                <c:pt idx="2733">
                  <c:v>7.1</c:v>
                </c:pt>
                <c:pt idx="2734">
                  <c:v>7.4</c:v>
                </c:pt>
                <c:pt idx="2735">
                  <c:v>7.6</c:v>
                </c:pt>
                <c:pt idx="2736">
                  <c:v>6.9</c:v>
                </c:pt>
                <c:pt idx="2737">
                  <c:v>6</c:v>
                </c:pt>
                <c:pt idx="2738">
                  <c:v>7.3</c:v>
                </c:pt>
                <c:pt idx="2739">
                  <c:v>4.5999999999999996</c:v>
                </c:pt>
                <c:pt idx="2740">
                  <c:v>6</c:v>
                </c:pt>
                <c:pt idx="2741">
                  <c:v>5.5</c:v>
                </c:pt>
                <c:pt idx="2742">
                  <c:v>7.5</c:v>
                </c:pt>
                <c:pt idx="2743">
                  <c:v>6.3</c:v>
                </c:pt>
                <c:pt idx="2744">
                  <c:v>5.0999999999999996</c:v>
                </c:pt>
                <c:pt idx="2745">
                  <c:v>6.8</c:v>
                </c:pt>
                <c:pt idx="2746">
                  <c:v>5.3</c:v>
                </c:pt>
                <c:pt idx="2747">
                  <c:v>7.3</c:v>
                </c:pt>
                <c:pt idx="2748">
                  <c:v>7.3</c:v>
                </c:pt>
                <c:pt idx="2749">
                  <c:v>7.1</c:v>
                </c:pt>
                <c:pt idx="2750">
                  <c:v>7.6</c:v>
                </c:pt>
                <c:pt idx="2751">
                  <c:v>5.3</c:v>
                </c:pt>
                <c:pt idx="2752">
                  <c:v>7.8</c:v>
                </c:pt>
                <c:pt idx="2753">
                  <c:v>7.7</c:v>
                </c:pt>
                <c:pt idx="2754">
                  <c:v>7.7</c:v>
                </c:pt>
                <c:pt idx="2755">
                  <c:v>5.4</c:v>
                </c:pt>
                <c:pt idx="2756">
                  <c:v>6.2</c:v>
                </c:pt>
                <c:pt idx="2757">
                  <c:v>7.4</c:v>
                </c:pt>
                <c:pt idx="2758">
                  <c:v>6.2</c:v>
                </c:pt>
                <c:pt idx="2759">
                  <c:v>5.0999999999999996</c:v>
                </c:pt>
                <c:pt idx="2760">
                  <c:v>6.8</c:v>
                </c:pt>
                <c:pt idx="2761">
                  <c:v>7.4</c:v>
                </c:pt>
                <c:pt idx="2762">
                  <c:v>5.8</c:v>
                </c:pt>
                <c:pt idx="2763">
                  <c:v>6.4</c:v>
                </c:pt>
                <c:pt idx="2764">
                  <c:v>6</c:v>
                </c:pt>
                <c:pt idx="2765">
                  <c:v>6.9</c:v>
                </c:pt>
                <c:pt idx="2766">
                  <c:v>5.5</c:v>
                </c:pt>
                <c:pt idx="2767">
                  <c:v>5.4</c:v>
                </c:pt>
                <c:pt idx="2768">
                  <c:v>8.3000000000000007</c:v>
                </c:pt>
                <c:pt idx="2769">
                  <c:v>7.9</c:v>
                </c:pt>
                <c:pt idx="2770">
                  <c:v>6.5</c:v>
                </c:pt>
                <c:pt idx="2771">
                  <c:v>6.4</c:v>
                </c:pt>
                <c:pt idx="2772">
                  <c:v>6.6</c:v>
                </c:pt>
                <c:pt idx="2773">
                  <c:v>8.3000000000000007</c:v>
                </c:pt>
                <c:pt idx="2774">
                  <c:v>6.2</c:v>
                </c:pt>
                <c:pt idx="2775">
                  <c:v>6.9</c:v>
                </c:pt>
                <c:pt idx="2776">
                  <c:v>5.9</c:v>
                </c:pt>
                <c:pt idx="2777">
                  <c:v>6.1</c:v>
                </c:pt>
                <c:pt idx="2778">
                  <c:v>5.8</c:v>
                </c:pt>
                <c:pt idx="2779">
                  <c:v>7.3</c:v>
                </c:pt>
                <c:pt idx="2780">
                  <c:v>5.9</c:v>
                </c:pt>
                <c:pt idx="2781">
                  <c:v>5.5</c:v>
                </c:pt>
                <c:pt idx="2782">
                  <c:v>5</c:v>
                </c:pt>
                <c:pt idx="2783">
                  <c:v>7</c:v>
                </c:pt>
                <c:pt idx="2784">
                  <c:v>6.4</c:v>
                </c:pt>
                <c:pt idx="2785">
                  <c:v>5.9</c:v>
                </c:pt>
                <c:pt idx="2786">
                  <c:v>7</c:v>
                </c:pt>
                <c:pt idx="2787">
                  <c:v>6.1</c:v>
                </c:pt>
                <c:pt idx="2788">
                  <c:v>6.9</c:v>
                </c:pt>
                <c:pt idx="2789">
                  <c:v>7.5</c:v>
                </c:pt>
                <c:pt idx="2790">
                  <c:v>7.3</c:v>
                </c:pt>
                <c:pt idx="2791">
                  <c:v>6.5</c:v>
                </c:pt>
                <c:pt idx="2792">
                  <c:v>6.2</c:v>
                </c:pt>
                <c:pt idx="2793">
                  <c:v>6</c:v>
                </c:pt>
                <c:pt idx="2794">
                  <c:v>6.3</c:v>
                </c:pt>
                <c:pt idx="2795">
                  <c:v>5.8</c:v>
                </c:pt>
                <c:pt idx="2796">
                  <c:v>6.1</c:v>
                </c:pt>
                <c:pt idx="2797">
                  <c:v>6.9</c:v>
                </c:pt>
                <c:pt idx="2798">
                  <c:v>8.3000000000000007</c:v>
                </c:pt>
                <c:pt idx="2799">
                  <c:v>5.4</c:v>
                </c:pt>
                <c:pt idx="2800">
                  <c:v>6.7</c:v>
                </c:pt>
                <c:pt idx="2801">
                  <c:v>7.4</c:v>
                </c:pt>
                <c:pt idx="2802">
                  <c:v>5.6</c:v>
                </c:pt>
                <c:pt idx="2803">
                  <c:v>6.5</c:v>
                </c:pt>
                <c:pt idx="2804">
                  <c:v>6.5</c:v>
                </c:pt>
                <c:pt idx="2805">
                  <c:v>5.8</c:v>
                </c:pt>
                <c:pt idx="2806">
                  <c:v>5</c:v>
                </c:pt>
                <c:pt idx="2807">
                  <c:v>5.5</c:v>
                </c:pt>
                <c:pt idx="2808">
                  <c:v>6.5</c:v>
                </c:pt>
                <c:pt idx="2809">
                  <c:v>7.2</c:v>
                </c:pt>
                <c:pt idx="2810">
                  <c:v>5.2</c:v>
                </c:pt>
                <c:pt idx="2811">
                  <c:v>5.7</c:v>
                </c:pt>
                <c:pt idx="2812">
                  <c:v>4.7</c:v>
                </c:pt>
                <c:pt idx="2813">
                  <c:v>5.9</c:v>
                </c:pt>
                <c:pt idx="2814">
                  <c:v>6.8</c:v>
                </c:pt>
                <c:pt idx="2815">
                  <c:v>5.9</c:v>
                </c:pt>
                <c:pt idx="2816">
                  <c:v>7.7</c:v>
                </c:pt>
                <c:pt idx="2817">
                  <c:v>4.4000000000000004</c:v>
                </c:pt>
                <c:pt idx="2818">
                  <c:v>6.6</c:v>
                </c:pt>
                <c:pt idx="2819">
                  <c:v>6.7</c:v>
                </c:pt>
                <c:pt idx="2820">
                  <c:v>5.5</c:v>
                </c:pt>
                <c:pt idx="2821">
                  <c:v>6.5</c:v>
                </c:pt>
                <c:pt idx="2822">
                  <c:v>6.2</c:v>
                </c:pt>
                <c:pt idx="2823">
                  <c:v>7.1</c:v>
                </c:pt>
                <c:pt idx="2824">
                  <c:v>6.1</c:v>
                </c:pt>
                <c:pt idx="2825">
                  <c:v>6</c:v>
                </c:pt>
                <c:pt idx="2826">
                  <c:v>7.4</c:v>
                </c:pt>
                <c:pt idx="2827">
                  <c:v>5.9</c:v>
                </c:pt>
                <c:pt idx="2828">
                  <c:v>4.0999999999999996</c:v>
                </c:pt>
                <c:pt idx="2829">
                  <c:v>5.9</c:v>
                </c:pt>
                <c:pt idx="2830">
                  <c:v>7</c:v>
                </c:pt>
                <c:pt idx="2831">
                  <c:v>6.8</c:v>
                </c:pt>
                <c:pt idx="2832">
                  <c:v>7.4</c:v>
                </c:pt>
                <c:pt idx="2833">
                  <c:v>7.1</c:v>
                </c:pt>
                <c:pt idx="2834">
                  <c:v>7</c:v>
                </c:pt>
                <c:pt idx="2835">
                  <c:v>5.8</c:v>
                </c:pt>
                <c:pt idx="2836">
                  <c:v>7.8</c:v>
                </c:pt>
                <c:pt idx="2837">
                  <c:v>6.5</c:v>
                </c:pt>
                <c:pt idx="2838">
                  <c:v>7</c:v>
                </c:pt>
                <c:pt idx="2839">
                  <c:v>6.3</c:v>
                </c:pt>
                <c:pt idx="2840">
                  <c:v>5.3</c:v>
                </c:pt>
                <c:pt idx="2841">
                  <c:v>5.5</c:v>
                </c:pt>
                <c:pt idx="2842">
                  <c:v>7.4</c:v>
                </c:pt>
                <c:pt idx="2843">
                  <c:v>4.3</c:v>
                </c:pt>
                <c:pt idx="2844">
                  <c:v>6</c:v>
                </c:pt>
                <c:pt idx="2845">
                  <c:v>5.2</c:v>
                </c:pt>
                <c:pt idx="2846">
                  <c:v>6.7</c:v>
                </c:pt>
                <c:pt idx="2847">
                  <c:v>8.6</c:v>
                </c:pt>
                <c:pt idx="2848">
                  <c:v>6.1</c:v>
                </c:pt>
                <c:pt idx="2849">
                  <c:v>5.8</c:v>
                </c:pt>
                <c:pt idx="2850">
                  <c:v>7.7</c:v>
                </c:pt>
                <c:pt idx="2851">
                  <c:v>8</c:v>
                </c:pt>
                <c:pt idx="2852">
                  <c:v>5.6</c:v>
                </c:pt>
                <c:pt idx="2853">
                  <c:v>6.7</c:v>
                </c:pt>
                <c:pt idx="2854">
                  <c:v>6.6</c:v>
                </c:pt>
                <c:pt idx="2855">
                  <c:v>4.0999999999999996</c:v>
                </c:pt>
                <c:pt idx="2856">
                  <c:v>7.3</c:v>
                </c:pt>
                <c:pt idx="2857">
                  <c:v>7.1</c:v>
                </c:pt>
                <c:pt idx="2858">
                  <c:v>6.5</c:v>
                </c:pt>
                <c:pt idx="2859">
                  <c:v>7</c:v>
                </c:pt>
                <c:pt idx="2860">
                  <c:v>5.5</c:v>
                </c:pt>
                <c:pt idx="2861">
                  <c:v>6.6</c:v>
                </c:pt>
                <c:pt idx="2862">
                  <c:v>7.1</c:v>
                </c:pt>
                <c:pt idx="2863">
                  <c:v>7.9</c:v>
                </c:pt>
                <c:pt idx="2864">
                  <c:v>7.1</c:v>
                </c:pt>
                <c:pt idx="2865">
                  <c:v>5.6</c:v>
                </c:pt>
                <c:pt idx="2866">
                  <c:v>7.3</c:v>
                </c:pt>
                <c:pt idx="2867">
                  <c:v>3.3</c:v>
                </c:pt>
                <c:pt idx="2868">
                  <c:v>6.5</c:v>
                </c:pt>
                <c:pt idx="2869">
                  <c:v>4.8</c:v>
                </c:pt>
                <c:pt idx="2870">
                  <c:v>5.2</c:v>
                </c:pt>
                <c:pt idx="2871">
                  <c:v>6.3</c:v>
                </c:pt>
                <c:pt idx="2872">
                  <c:v>7.2</c:v>
                </c:pt>
                <c:pt idx="2873">
                  <c:v>6.8</c:v>
                </c:pt>
                <c:pt idx="2874">
                  <c:v>5.7</c:v>
                </c:pt>
                <c:pt idx="2875">
                  <c:v>7.2</c:v>
                </c:pt>
                <c:pt idx="2876">
                  <c:v>6.9</c:v>
                </c:pt>
                <c:pt idx="2877">
                  <c:v>6.2</c:v>
                </c:pt>
                <c:pt idx="2878">
                  <c:v>6.7</c:v>
                </c:pt>
                <c:pt idx="2879">
                  <c:v>6.5</c:v>
                </c:pt>
                <c:pt idx="2880">
                  <c:v>7.2</c:v>
                </c:pt>
                <c:pt idx="2881">
                  <c:v>5.3</c:v>
                </c:pt>
                <c:pt idx="2882">
                  <c:v>6.7</c:v>
                </c:pt>
                <c:pt idx="2883">
                  <c:v>3.6</c:v>
                </c:pt>
                <c:pt idx="2884">
                  <c:v>5.7</c:v>
                </c:pt>
                <c:pt idx="2885">
                  <c:v>7.3</c:v>
                </c:pt>
                <c:pt idx="2886">
                  <c:v>5</c:v>
                </c:pt>
                <c:pt idx="2887">
                  <c:v>6.6</c:v>
                </c:pt>
                <c:pt idx="2888">
                  <c:v>6.6</c:v>
                </c:pt>
                <c:pt idx="2889">
                  <c:v>7.3</c:v>
                </c:pt>
                <c:pt idx="2890">
                  <c:v>6.2</c:v>
                </c:pt>
                <c:pt idx="2891">
                  <c:v>6.6</c:v>
                </c:pt>
                <c:pt idx="2892">
                  <c:v>6.3</c:v>
                </c:pt>
                <c:pt idx="2893">
                  <c:v>3.3</c:v>
                </c:pt>
                <c:pt idx="2894">
                  <c:v>6.2</c:v>
                </c:pt>
                <c:pt idx="2895">
                  <c:v>3.5</c:v>
                </c:pt>
                <c:pt idx="2896">
                  <c:v>5.5</c:v>
                </c:pt>
                <c:pt idx="2897">
                  <c:v>5.9</c:v>
                </c:pt>
                <c:pt idx="2898">
                  <c:v>4.7</c:v>
                </c:pt>
                <c:pt idx="2899">
                  <c:v>3.9</c:v>
                </c:pt>
                <c:pt idx="2900">
                  <c:v>6.1</c:v>
                </c:pt>
                <c:pt idx="2901">
                  <c:v>6.7</c:v>
                </c:pt>
                <c:pt idx="2902">
                  <c:v>6.9</c:v>
                </c:pt>
                <c:pt idx="2903">
                  <c:v>7.3</c:v>
                </c:pt>
                <c:pt idx="2904">
                  <c:v>6.7</c:v>
                </c:pt>
                <c:pt idx="2905">
                  <c:v>6.1</c:v>
                </c:pt>
                <c:pt idx="2906">
                  <c:v>6.9</c:v>
                </c:pt>
                <c:pt idx="2907">
                  <c:v>7.9</c:v>
                </c:pt>
                <c:pt idx="2908">
                  <c:v>4.5</c:v>
                </c:pt>
                <c:pt idx="2909">
                  <c:v>7.6</c:v>
                </c:pt>
                <c:pt idx="2910">
                  <c:v>7.5</c:v>
                </c:pt>
                <c:pt idx="2911">
                  <c:v>6</c:v>
                </c:pt>
                <c:pt idx="2912">
                  <c:v>7.1</c:v>
                </c:pt>
                <c:pt idx="2913">
                  <c:v>6.9</c:v>
                </c:pt>
                <c:pt idx="2914">
                  <c:v>8.5</c:v>
                </c:pt>
                <c:pt idx="2915">
                  <c:v>7.5</c:v>
                </c:pt>
                <c:pt idx="2916">
                  <c:v>6.6</c:v>
                </c:pt>
                <c:pt idx="2917">
                  <c:v>8</c:v>
                </c:pt>
                <c:pt idx="2918">
                  <c:v>7</c:v>
                </c:pt>
                <c:pt idx="2919">
                  <c:v>6.8</c:v>
                </c:pt>
                <c:pt idx="2920">
                  <c:v>6.7</c:v>
                </c:pt>
                <c:pt idx="2921">
                  <c:v>6.5</c:v>
                </c:pt>
                <c:pt idx="2922">
                  <c:v>8</c:v>
                </c:pt>
                <c:pt idx="2923">
                  <c:v>6.5</c:v>
                </c:pt>
                <c:pt idx="2924">
                  <c:v>4.9000000000000004</c:v>
                </c:pt>
                <c:pt idx="2925">
                  <c:v>7.1</c:v>
                </c:pt>
                <c:pt idx="2926">
                  <c:v>7</c:v>
                </c:pt>
                <c:pt idx="2927">
                  <c:v>7</c:v>
                </c:pt>
                <c:pt idx="2928">
                  <c:v>4.5</c:v>
                </c:pt>
                <c:pt idx="2929">
                  <c:v>7.7</c:v>
                </c:pt>
                <c:pt idx="2930">
                  <c:v>6.7</c:v>
                </c:pt>
                <c:pt idx="2931">
                  <c:v>7</c:v>
                </c:pt>
                <c:pt idx="2932">
                  <c:v>6.5</c:v>
                </c:pt>
                <c:pt idx="2933">
                  <c:v>6.2</c:v>
                </c:pt>
                <c:pt idx="2934">
                  <c:v>5.7</c:v>
                </c:pt>
                <c:pt idx="2935">
                  <c:v>6.4</c:v>
                </c:pt>
                <c:pt idx="2936">
                  <c:v>5.4</c:v>
                </c:pt>
                <c:pt idx="2937">
                  <c:v>6.6</c:v>
                </c:pt>
                <c:pt idx="2938">
                  <c:v>6.1</c:v>
                </c:pt>
                <c:pt idx="2939">
                  <c:v>7.6</c:v>
                </c:pt>
                <c:pt idx="2940">
                  <c:v>6.2</c:v>
                </c:pt>
                <c:pt idx="2941">
                  <c:v>6.6</c:v>
                </c:pt>
                <c:pt idx="2942">
                  <c:v>7.3</c:v>
                </c:pt>
                <c:pt idx="2943">
                  <c:v>4.2</c:v>
                </c:pt>
                <c:pt idx="2944">
                  <c:v>6.5</c:v>
                </c:pt>
                <c:pt idx="2945">
                  <c:v>6.5</c:v>
                </c:pt>
                <c:pt idx="2946">
                  <c:v>5.7</c:v>
                </c:pt>
                <c:pt idx="2947">
                  <c:v>7.3</c:v>
                </c:pt>
                <c:pt idx="2948">
                  <c:v>6.9</c:v>
                </c:pt>
                <c:pt idx="2949">
                  <c:v>5</c:v>
                </c:pt>
                <c:pt idx="2950">
                  <c:v>7.3</c:v>
                </c:pt>
                <c:pt idx="2951">
                  <c:v>6.5</c:v>
                </c:pt>
                <c:pt idx="2952">
                  <c:v>2.1</c:v>
                </c:pt>
                <c:pt idx="2953">
                  <c:v>7</c:v>
                </c:pt>
                <c:pt idx="2954">
                  <c:v>8</c:v>
                </c:pt>
                <c:pt idx="2955">
                  <c:v>6.5</c:v>
                </c:pt>
                <c:pt idx="2956">
                  <c:v>7.1</c:v>
                </c:pt>
                <c:pt idx="2957">
                  <c:v>7.2</c:v>
                </c:pt>
                <c:pt idx="2958">
                  <c:v>6.7</c:v>
                </c:pt>
                <c:pt idx="2959">
                  <c:v>8.9</c:v>
                </c:pt>
                <c:pt idx="2960">
                  <c:v>7.9</c:v>
                </c:pt>
                <c:pt idx="2961">
                  <c:v>5.6</c:v>
                </c:pt>
                <c:pt idx="2962">
                  <c:v>8</c:v>
                </c:pt>
                <c:pt idx="2963">
                  <c:v>6.2</c:v>
                </c:pt>
                <c:pt idx="2964">
                  <c:v>7.9</c:v>
                </c:pt>
                <c:pt idx="2965">
                  <c:v>8.1</c:v>
                </c:pt>
                <c:pt idx="2966">
                  <c:v>7.6</c:v>
                </c:pt>
                <c:pt idx="2967">
                  <c:v>3.5</c:v>
                </c:pt>
                <c:pt idx="2968">
                  <c:v>7.6</c:v>
                </c:pt>
                <c:pt idx="2969">
                  <c:v>6.5</c:v>
                </c:pt>
                <c:pt idx="2970">
                  <c:v>5.6</c:v>
                </c:pt>
                <c:pt idx="2971">
                  <c:v>7.7</c:v>
                </c:pt>
                <c:pt idx="2972">
                  <c:v>5.2</c:v>
                </c:pt>
                <c:pt idx="2973">
                  <c:v>6.1</c:v>
                </c:pt>
                <c:pt idx="2974">
                  <c:v>7.4</c:v>
                </c:pt>
                <c:pt idx="2975">
                  <c:v>6.8</c:v>
                </c:pt>
                <c:pt idx="2976">
                  <c:v>6.4</c:v>
                </c:pt>
                <c:pt idx="2977">
                  <c:v>5.7</c:v>
                </c:pt>
                <c:pt idx="2978">
                  <c:v>6.7</c:v>
                </c:pt>
                <c:pt idx="2979">
                  <c:v>5.6</c:v>
                </c:pt>
                <c:pt idx="2980">
                  <c:v>7</c:v>
                </c:pt>
                <c:pt idx="2981">
                  <c:v>7.6</c:v>
                </c:pt>
                <c:pt idx="2982">
                  <c:v>6.5</c:v>
                </c:pt>
                <c:pt idx="2983">
                  <c:v>6.3</c:v>
                </c:pt>
                <c:pt idx="2984">
                  <c:v>7.1</c:v>
                </c:pt>
                <c:pt idx="2985">
                  <c:v>7.1</c:v>
                </c:pt>
                <c:pt idx="2986">
                  <c:v>6.9</c:v>
                </c:pt>
                <c:pt idx="2987">
                  <c:v>5.4</c:v>
                </c:pt>
                <c:pt idx="2988">
                  <c:v>5.0999999999999996</c:v>
                </c:pt>
                <c:pt idx="2989">
                  <c:v>5.3</c:v>
                </c:pt>
                <c:pt idx="2990">
                  <c:v>7.3</c:v>
                </c:pt>
                <c:pt idx="2991">
                  <c:v>7.3</c:v>
                </c:pt>
                <c:pt idx="2992">
                  <c:v>7.1</c:v>
                </c:pt>
                <c:pt idx="2993">
                  <c:v>6</c:v>
                </c:pt>
                <c:pt idx="2994">
                  <c:v>6.6</c:v>
                </c:pt>
                <c:pt idx="2995">
                  <c:v>7.2</c:v>
                </c:pt>
                <c:pt idx="2996">
                  <c:v>7.2</c:v>
                </c:pt>
                <c:pt idx="2997">
                  <c:v>6.9</c:v>
                </c:pt>
                <c:pt idx="2998">
                  <c:v>6.8</c:v>
                </c:pt>
                <c:pt idx="2999">
                  <c:v>7.7</c:v>
                </c:pt>
                <c:pt idx="3000">
                  <c:v>7.4</c:v>
                </c:pt>
                <c:pt idx="3001">
                  <c:v>6.5</c:v>
                </c:pt>
                <c:pt idx="3002">
                  <c:v>6.4</c:v>
                </c:pt>
                <c:pt idx="3003">
                  <c:v>5.6</c:v>
                </c:pt>
                <c:pt idx="3004">
                  <c:v>6.8</c:v>
                </c:pt>
                <c:pt idx="3005">
                  <c:v>5.5</c:v>
                </c:pt>
                <c:pt idx="3006">
                  <c:v>6.9</c:v>
                </c:pt>
                <c:pt idx="3007">
                  <c:v>6</c:v>
                </c:pt>
                <c:pt idx="3008">
                  <c:v>6.4</c:v>
                </c:pt>
                <c:pt idx="3009">
                  <c:v>6.6</c:v>
                </c:pt>
                <c:pt idx="3010">
                  <c:v>5.3</c:v>
                </c:pt>
                <c:pt idx="3011">
                  <c:v>8.1</c:v>
                </c:pt>
                <c:pt idx="3012">
                  <c:v>6.9</c:v>
                </c:pt>
                <c:pt idx="3013">
                  <c:v>6.5</c:v>
                </c:pt>
                <c:pt idx="3014">
                  <c:v>7.4</c:v>
                </c:pt>
                <c:pt idx="3015">
                  <c:v>6.9</c:v>
                </c:pt>
                <c:pt idx="3016">
                  <c:v>6.7</c:v>
                </c:pt>
                <c:pt idx="3017">
                  <c:v>7.6</c:v>
                </c:pt>
                <c:pt idx="3018">
                  <c:v>5.4</c:v>
                </c:pt>
                <c:pt idx="3019">
                  <c:v>7.3</c:v>
                </c:pt>
                <c:pt idx="3020">
                  <c:v>6</c:v>
                </c:pt>
                <c:pt idx="3021">
                  <c:v>7.2</c:v>
                </c:pt>
                <c:pt idx="3022">
                  <c:v>6</c:v>
                </c:pt>
                <c:pt idx="3023">
                  <c:v>3.1</c:v>
                </c:pt>
                <c:pt idx="3024">
                  <c:v>6.9</c:v>
                </c:pt>
                <c:pt idx="3025">
                  <c:v>6.2</c:v>
                </c:pt>
                <c:pt idx="3026">
                  <c:v>6.9</c:v>
                </c:pt>
                <c:pt idx="3027">
                  <c:v>6.3</c:v>
                </c:pt>
                <c:pt idx="3028">
                  <c:v>7.9</c:v>
                </c:pt>
                <c:pt idx="3029">
                  <c:v>6.7</c:v>
                </c:pt>
                <c:pt idx="3030">
                  <c:v>5.4</c:v>
                </c:pt>
                <c:pt idx="3031">
                  <c:v>8</c:v>
                </c:pt>
                <c:pt idx="3032">
                  <c:v>7</c:v>
                </c:pt>
                <c:pt idx="3033">
                  <c:v>7.2</c:v>
                </c:pt>
                <c:pt idx="3034">
                  <c:v>6.2</c:v>
                </c:pt>
                <c:pt idx="3035">
                  <c:v>3.5</c:v>
                </c:pt>
                <c:pt idx="3036">
                  <c:v>7.5</c:v>
                </c:pt>
                <c:pt idx="3037">
                  <c:v>6.7</c:v>
                </c:pt>
                <c:pt idx="3038">
                  <c:v>9.1999999999999993</c:v>
                </c:pt>
                <c:pt idx="3039">
                  <c:v>6.1</c:v>
                </c:pt>
                <c:pt idx="3040">
                  <c:v>7.7</c:v>
                </c:pt>
                <c:pt idx="3041">
                  <c:v>7.6</c:v>
                </c:pt>
                <c:pt idx="3042">
                  <c:v>6.1</c:v>
                </c:pt>
                <c:pt idx="3043">
                  <c:v>4.9000000000000004</c:v>
                </c:pt>
                <c:pt idx="3044">
                  <c:v>6.8</c:v>
                </c:pt>
                <c:pt idx="3045">
                  <c:v>7</c:v>
                </c:pt>
                <c:pt idx="3046">
                  <c:v>5.7</c:v>
                </c:pt>
                <c:pt idx="3047">
                  <c:v>7.3</c:v>
                </c:pt>
                <c:pt idx="3048">
                  <c:v>7.5</c:v>
                </c:pt>
                <c:pt idx="3049">
                  <c:v>7.4</c:v>
                </c:pt>
                <c:pt idx="3050">
                  <c:v>7.2</c:v>
                </c:pt>
                <c:pt idx="3051">
                  <c:v>6.5</c:v>
                </c:pt>
                <c:pt idx="3052">
                  <c:v>6.8</c:v>
                </c:pt>
                <c:pt idx="3053">
                  <c:v>6.8</c:v>
                </c:pt>
                <c:pt idx="3054">
                  <c:v>5.2</c:v>
                </c:pt>
                <c:pt idx="3055">
                  <c:v>7.2</c:v>
                </c:pt>
                <c:pt idx="3056">
                  <c:v>4</c:v>
                </c:pt>
                <c:pt idx="3057">
                  <c:v>6.8</c:v>
                </c:pt>
                <c:pt idx="3058">
                  <c:v>6.9</c:v>
                </c:pt>
                <c:pt idx="3059">
                  <c:v>7.3</c:v>
                </c:pt>
                <c:pt idx="3060">
                  <c:v>6.1</c:v>
                </c:pt>
                <c:pt idx="3061">
                  <c:v>7.8</c:v>
                </c:pt>
                <c:pt idx="3062">
                  <c:v>6</c:v>
                </c:pt>
                <c:pt idx="3063">
                  <c:v>7</c:v>
                </c:pt>
                <c:pt idx="3064">
                  <c:v>7.1</c:v>
                </c:pt>
                <c:pt idx="3065">
                  <c:v>6.2</c:v>
                </c:pt>
                <c:pt idx="3066">
                  <c:v>6.9</c:v>
                </c:pt>
                <c:pt idx="3067">
                  <c:v>7.6</c:v>
                </c:pt>
                <c:pt idx="3068">
                  <c:v>7.6</c:v>
                </c:pt>
                <c:pt idx="3069">
                  <c:v>6.4</c:v>
                </c:pt>
                <c:pt idx="3070">
                  <c:v>6.2</c:v>
                </c:pt>
                <c:pt idx="3071">
                  <c:v>7.5</c:v>
                </c:pt>
                <c:pt idx="3072">
                  <c:v>2</c:v>
                </c:pt>
                <c:pt idx="3073">
                  <c:v>6.2</c:v>
                </c:pt>
                <c:pt idx="3074">
                  <c:v>6.5</c:v>
                </c:pt>
                <c:pt idx="3075">
                  <c:v>7.9</c:v>
                </c:pt>
                <c:pt idx="3076">
                  <c:v>6.8</c:v>
                </c:pt>
                <c:pt idx="3077">
                  <c:v>6.3</c:v>
                </c:pt>
                <c:pt idx="3078">
                  <c:v>6.3</c:v>
                </c:pt>
                <c:pt idx="3079">
                  <c:v>6.6</c:v>
                </c:pt>
                <c:pt idx="3080">
                  <c:v>6.4</c:v>
                </c:pt>
                <c:pt idx="3081">
                  <c:v>7.5</c:v>
                </c:pt>
                <c:pt idx="3082">
                  <c:v>6.5</c:v>
                </c:pt>
                <c:pt idx="3083">
                  <c:v>7.2</c:v>
                </c:pt>
                <c:pt idx="3084">
                  <c:v>6.3</c:v>
                </c:pt>
                <c:pt idx="3085">
                  <c:v>7</c:v>
                </c:pt>
                <c:pt idx="3086">
                  <c:v>6.3</c:v>
                </c:pt>
                <c:pt idx="3087">
                  <c:v>2.2999999999999998</c:v>
                </c:pt>
                <c:pt idx="3088">
                  <c:v>7.1</c:v>
                </c:pt>
                <c:pt idx="3089">
                  <c:v>6.7</c:v>
                </c:pt>
                <c:pt idx="3090">
                  <c:v>6.5</c:v>
                </c:pt>
                <c:pt idx="3091">
                  <c:v>5.9</c:v>
                </c:pt>
                <c:pt idx="3092">
                  <c:v>6</c:v>
                </c:pt>
                <c:pt idx="3093">
                  <c:v>6.9</c:v>
                </c:pt>
                <c:pt idx="3094">
                  <c:v>7.3</c:v>
                </c:pt>
                <c:pt idx="3095">
                  <c:v>7.7</c:v>
                </c:pt>
                <c:pt idx="3096">
                  <c:v>7.3</c:v>
                </c:pt>
                <c:pt idx="3097">
                  <c:v>7</c:v>
                </c:pt>
                <c:pt idx="3098">
                  <c:v>6.4</c:v>
                </c:pt>
                <c:pt idx="3099">
                  <c:v>5.6</c:v>
                </c:pt>
                <c:pt idx="3100">
                  <c:v>8.1999999999999993</c:v>
                </c:pt>
                <c:pt idx="3101">
                  <c:v>6.5</c:v>
                </c:pt>
                <c:pt idx="3102">
                  <c:v>8.1</c:v>
                </c:pt>
                <c:pt idx="3103">
                  <c:v>5.4</c:v>
                </c:pt>
                <c:pt idx="3104">
                  <c:v>6.3</c:v>
                </c:pt>
                <c:pt idx="3105">
                  <c:v>7.8</c:v>
                </c:pt>
                <c:pt idx="3106">
                  <c:v>6.8</c:v>
                </c:pt>
                <c:pt idx="3107">
                  <c:v>7.1</c:v>
                </c:pt>
                <c:pt idx="3108">
                  <c:v>6.2</c:v>
                </c:pt>
                <c:pt idx="3109">
                  <c:v>7.3</c:v>
                </c:pt>
                <c:pt idx="3110">
                  <c:v>5.9</c:v>
                </c:pt>
                <c:pt idx="3111">
                  <c:v>3.6</c:v>
                </c:pt>
                <c:pt idx="3112">
                  <c:v>7.7</c:v>
                </c:pt>
                <c:pt idx="3113">
                  <c:v>7.3</c:v>
                </c:pt>
                <c:pt idx="3114">
                  <c:v>7.4</c:v>
                </c:pt>
                <c:pt idx="3115">
                  <c:v>6.6</c:v>
                </c:pt>
                <c:pt idx="3116">
                  <c:v>6.9</c:v>
                </c:pt>
                <c:pt idx="3117">
                  <c:v>6.8</c:v>
                </c:pt>
                <c:pt idx="3118">
                  <c:v>7.3</c:v>
                </c:pt>
                <c:pt idx="3119">
                  <c:v>7.2</c:v>
                </c:pt>
                <c:pt idx="3120">
                  <c:v>7.7</c:v>
                </c:pt>
                <c:pt idx="3121">
                  <c:v>8.1</c:v>
                </c:pt>
                <c:pt idx="3122">
                  <c:v>7.7</c:v>
                </c:pt>
                <c:pt idx="3123">
                  <c:v>7.6</c:v>
                </c:pt>
                <c:pt idx="3124">
                  <c:v>7.2</c:v>
                </c:pt>
                <c:pt idx="3125">
                  <c:v>7.2</c:v>
                </c:pt>
                <c:pt idx="3126">
                  <c:v>8.1</c:v>
                </c:pt>
                <c:pt idx="3127">
                  <c:v>7.5</c:v>
                </c:pt>
                <c:pt idx="3128">
                  <c:v>8.1</c:v>
                </c:pt>
                <c:pt idx="3129">
                  <c:v>7.8</c:v>
                </c:pt>
                <c:pt idx="3130">
                  <c:v>7.8</c:v>
                </c:pt>
                <c:pt idx="3131">
                  <c:v>5.8</c:v>
                </c:pt>
                <c:pt idx="3132">
                  <c:v>7.6</c:v>
                </c:pt>
                <c:pt idx="3133">
                  <c:v>7.4</c:v>
                </c:pt>
                <c:pt idx="3134">
                  <c:v>6.3</c:v>
                </c:pt>
                <c:pt idx="3135">
                  <c:v>6.9</c:v>
                </c:pt>
                <c:pt idx="3136">
                  <c:v>8.6</c:v>
                </c:pt>
                <c:pt idx="3137">
                  <c:v>5.0999999999999996</c:v>
                </c:pt>
                <c:pt idx="3138">
                  <c:v>6.4</c:v>
                </c:pt>
                <c:pt idx="3139">
                  <c:v>7.9</c:v>
                </c:pt>
                <c:pt idx="3140">
                  <c:v>6.9</c:v>
                </c:pt>
                <c:pt idx="3141">
                  <c:v>7.5</c:v>
                </c:pt>
                <c:pt idx="3142">
                  <c:v>7.2</c:v>
                </c:pt>
                <c:pt idx="3143">
                  <c:v>5.8</c:v>
                </c:pt>
                <c:pt idx="3144">
                  <c:v>2.9</c:v>
                </c:pt>
                <c:pt idx="3145">
                  <c:v>6.2</c:v>
                </c:pt>
                <c:pt idx="3146">
                  <c:v>6.8</c:v>
                </c:pt>
                <c:pt idx="3147">
                  <c:v>6.1</c:v>
                </c:pt>
                <c:pt idx="3148">
                  <c:v>7.7</c:v>
                </c:pt>
                <c:pt idx="3149">
                  <c:v>5.2</c:v>
                </c:pt>
                <c:pt idx="3150">
                  <c:v>6.8</c:v>
                </c:pt>
                <c:pt idx="3151">
                  <c:v>7</c:v>
                </c:pt>
                <c:pt idx="3152">
                  <c:v>5.9</c:v>
                </c:pt>
                <c:pt idx="3153">
                  <c:v>7.1</c:v>
                </c:pt>
                <c:pt idx="3154">
                  <c:v>5.5</c:v>
                </c:pt>
                <c:pt idx="3155">
                  <c:v>7.4</c:v>
                </c:pt>
                <c:pt idx="3156">
                  <c:v>7.3</c:v>
                </c:pt>
                <c:pt idx="3157">
                  <c:v>4.5999999999999996</c:v>
                </c:pt>
                <c:pt idx="3158">
                  <c:v>7.2</c:v>
                </c:pt>
                <c:pt idx="3159">
                  <c:v>5.0999999999999996</c:v>
                </c:pt>
                <c:pt idx="3160">
                  <c:v>6.7</c:v>
                </c:pt>
                <c:pt idx="3161">
                  <c:v>5.3</c:v>
                </c:pt>
                <c:pt idx="3162">
                  <c:v>7.8</c:v>
                </c:pt>
                <c:pt idx="3163">
                  <c:v>6.7</c:v>
                </c:pt>
                <c:pt idx="3164">
                  <c:v>7.2</c:v>
                </c:pt>
                <c:pt idx="3165">
                  <c:v>5.8</c:v>
                </c:pt>
                <c:pt idx="3166">
                  <c:v>7</c:v>
                </c:pt>
                <c:pt idx="3167">
                  <c:v>3.8</c:v>
                </c:pt>
                <c:pt idx="3168">
                  <c:v>5.7</c:v>
                </c:pt>
                <c:pt idx="3169">
                  <c:v>6.7</c:v>
                </c:pt>
                <c:pt idx="3170">
                  <c:v>6.1</c:v>
                </c:pt>
                <c:pt idx="3171">
                  <c:v>6.2</c:v>
                </c:pt>
                <c:pt idx="3172">
                  <c:v>6.2</c:v>
                </c:pt>
                <c:pt idx="3173">
                  <c:v>4.7</c:v>
                </c:pt>
                <c:pt idx="3174">
                  <c:v>6.3</c:v>
                </c:pt>
                <c:pt idx="3175">
                  <c:v>7.3</c:v>
                </c:pt>
                <c:pt idx="3176">
                  <c:v>5.8</c:v>
                </c:pt>
                <c:pt idx="3177">
                  <c:v>6.1</c:v>
                </c:pt>
                <c:pt idx="3178">
                  <c:v>7.1</c:v>
                </c:pt>
                <c:pt idx="3179">
                  <c:v>7.1</c:v>
                </c:pt>
                <c:pt idx="3180">
                  <c:v>6.7</c:v>
                </c:pt>
                <c:pt idx="3181">
                  <c:v>6.9</c:v>
                </c:pt>
                <c:pt idx="3182">
                  <c:v>2.1</c:v>
                </c:pt>
                <c:pt idx="3183">
                  <c:v>6.6</c:v>
                </c:pt>
                <c:pt idx="3184">
                  <c:v>8.3000000000000007</c:v>
                </c:pt>
                <c:pt idx="3185">
                  <c:v>7.2</c:v>
                </c:pt>
                <c:pt idx="3186">
                  <c:v>5.6</c:v>
                </c:pt>
                <c:pt idx="3187">
                  <c:v>7.7</c:v>
                </c:pt>
                <c:pt idx="3188">
                  <c:v>6.6</c:v>
                </c:pt>
                <c:pt idx="3189">
                  <c:v>7.4</c:v>
                </c:pt>
                <c:pt idx="3190">
                  <c:v>7.1</c:v>
                </c:pt>
                <c:pt idx="3191">
                  <c:v>7.9</c:v>
                </c:pt>
                <c:pt idx="3192">
                  <c:v>6.7</c:v>
                </c:pt>
                <c:pt idx="3193">
                  <c:v>6.6</c:v>
                </c:pt>
                <c:pt idx="3194">
                  <c:v>7.9</c:v>
                </c:pt>
                <c:pt idx="3195">
                  <c:v>4.9000000000000004</c:v>
                </c:pt>
                <c:pt idx="3196">
                  <c:v>7.2</c:v>
                </c:pt>
                <c:pt idx="3197">
                  <c:v>6.1</c:v>
                </c:pt>
                <c:pt idx="3198">
                  <c:v>5.3</c:v>
                </c:pt>
                <c:pt idx="3199">
                  <c:v>5</c:v>
                </c:pt>
                <c:pt idx="3200">
                  <c:v>7.6</c:v>
                </c:pt>
                <c:pt idx="3201">
                  <c:v>7.6</c:v>
                </c:pt>
                <c:pt idx="3202">
                  <c:v>6.6</c:v>
                </c:pt>
                <c:pt idx="3203">
                  <c:v>6.6</c:v>
                </c:pt>
                <c:pt idx="3204">
                  <c:v>7.3</c:v>
                </c:pt>
                <c:pt idx="3205">
                  <c:v>6.6</c:v>
                </c:pt>
                <c:pt idx="3206">
                  <c:v>6.9</c:v>
                </c:pt>
                <c:pt idx="3207">
                  <c:v>5.8</c:v>
                </c:pt>
                <c:pt idx="3208">
                  <c:v>4.4000000000000004</c:v>
                </c:pt>
                <c:pt idx="3209">
                  <c:v>6.6</c:v>
                </c:pt>
                <c:pt idx="3210">
                  <c:v>7.1</c:v>
                </c:pt>
                <c:pt idx="3211">
                  <c:v>7.6</c:v>
                </c:pt>
                <c:pt idx="3212">
                  <c:v>4.5999999999999996</c:v>
                </c:pt>
                <c:pt idx="3213">
                  <c:v>6.8</c:v>
                </c:pt>
                <c:pt idx="3214">
                  <c:v>4.9000000000000004</c:v>
                </c:pt>
                <c:pt idx="3215">
                  <c:v>7.3</c:v>
                </c:pt>
                <c:pt idx="3216">
                  <c:v>5</c:v>
                </c:pt>
                <c:pt idx="3217">
                  <c:v>8</c:v>
                </c:pt>
                <c:pt idx="3218">
                  <c:v>5.2</c:v>
                </c:pt>
                <c:pt idx="3219">
                  <c:v>8.5</c:v>
                </c:pt>
                <c:pt idx="3220">
                  <c:v>6.5</c:v>
                </c:pt>
                <c:pt idx="3221">
                  <c:v>7.4</c:v>
                </c:pt>
                <c:pt idx="3222">
                  <c:v>7.7</c:v>
                </c:pt>
                <c:pt idx="3223">
                  <c:v>7.4</c:v>
                </c:pt>
                <c:pt idx="3224">
                  <c:v>5.0999999999999996</c:v>
                </c:pt>
                <c:pt idx="3225">
                  <c:v>5</c:v>
                </c:pt>
                <c:pt idx="3226">
                  <c:v>7.2</c:v>
                </c:pt>
                <c:pt idx="3227">
                  <c:v>6.4</c:v>
                </c:pt>
                <c:pt idx="3228">
                  <c:v>5.6</c:v>
                </c:pt>
                <c:pt idx="3229">
                  <c:v>6.2</c:v>
                </c:pt>
                <c:pt idx="3230">
                  <c:v>6.1</c:v>
                </c:pt>
                <c:pt idx="3231">
                  <c:v>5.2</c:v>
                </c:pt>
                <c:pt idx="3232">
                  <c:v>7.3</c:v>
                </c:pt>
                <c:pt idx="3233">
                  <c:v>7.5</c:v>
                </c:pt>
                <c:pt idx="3234">
                  <c:v>4.5</c:v>
                </c:pt>
                <c:pt idx="3235">
                  <c:v>6.6</c:v>
                </c:pt>
                <c:pt idx="3236">
                  <c:v>5.3</c:v>
                </c:pt>
                <c:pt idx="3237">
                  <c:v>4.9000000000000004</c:v>
                </c:pt>
                <c:pt idx="3238">
                  <c:v>7.7</c:v>
                </c:pt>
                <c:pt idx="3239">
                  <c:v>8</c:v>
                </c:pt>
                <c:pt idx="3240">
                  <c:v>3.8</c:v>
                </c:pt>
                <c:pt idx="3241">
                  <c:v>7.6</c:v>
                </c:pt>
                <c:pt idx="3242">
                  <c:v>5.9</c:v>
                </c:pt>
                <c:pt idx="3243">
                  <c:v>6.2</c:v>
                </c:pt>
                <c:pt idx="3244">
                  <c:v>7.2</c:v>
                </c:pt>
                <c:pt idx="3245">
                  <c:v>6.3</c:v>
                </c:pt>
                <c:pt idx="3246">
                  <c:v>5.2</c:v>
                </c:pt>
                <c:pt idx="3247">
                  <c:v>6.9</c:v>
                </c:pt>
                <c:pt idx="3248">
                  <c:v>6.8</c:v>
                </c:pt>
                <c:pt idx="3249">
                  <c:v>3.5</c:v>
                </c:pt>
                <c:pt idx="3250">
                  <c:v>6.1</c:v>
                </c:pt>
                <c:pt idx="3251">
                  <c:v>4.5</c:v>
                </c:pt>
                <c:pt idx="3252">
                  <c:v>5.9</c:v>
                </c:pt>
                <c:pt idx="3253">
                  <c:v>6.9</c:v>
                </c:pt>
                <c:pt idx="3254">
                  <c:v>7.7</c:v>
                </c:pt>
                <c:pt idx="3255">
                  <c:v>5.3</c:v>
                </c:pt>
                <c:pt idx="3256">
                  <c:v>7</c:v>
                </c:pt>
                <c:pt idx="3257">
                  <c:v>6.6</c:v>
                </c:pt>
                <c:pt idx="3258">
                  <c:v>6.4</c:v>
                </c:pt>
                <c:pt idx="3259">
                  <c:v>7.9</c:v>
                </c:pt>
                <c:pt idx="3260">
                  <c:v>6.9</c:v>
                </c:pt>
                <c:pt idx="3261">
                  <c:v>7.7</c:v>
                </c:pt>
                <c:pt idx="3262">
                  <c:v>7.2</c:v>
                </c:pt>
                <c:pt idx="3263">
                  <c:v>6.8</c:v>
                </c:pt>
                <c:pt idx="3264">
                  <c:v>7.4</c:v>
                </c:pt>
                <c:pt idx="3265">
                  <c:v>4.5999999999999996</c:v>
                </c:pt>
                <c:pt idx="3266">
                  <c:v>6.4</c:v>
                </c:pt>
                <c:pt idx="3267">
                  <c:v>7</c:v>
                </c:pt>
                <c:pt idx="3268">
                  <c:v>7.7</c:v>
                </c:pt>
                <c:pt idx="3269">
                  <c:v>6.8</c:v>
                </c:pt>
                <c:pt idx="3270">
                  <c:v>7</c:v>
                </c:pt>
                <c:pt idx="3271">
                  <c:v>7</c:v>
                </c:pt>
                <c:pt idx="3272">
                  <c:v>6.3</c:v>
                </c:pt>
                <c:pt idx="3273">
                  <c:v>7.1</c:v>
                </c:pt>
                <c:pt idx="3274">
                  <c:v>4.4000000000000004</c:v>
                </c:pt>
                <c:pt idx="3275">
                  <c:v>7.1</c:v>
                </c:pt>
                <c:pt idx="3276">
                  <c:v>6.1</c:v>
                </c:pt>
                <c:pt idx="3277">
                  <c:v>7.3</c:v>
                </c:pt>
                <c:pt idx="3278">
                  <c:v>6.2</c:v>
                </c:pt>
                <c:pt idx="3279">
                  <c:v>6.2</c:v>
                </c:pt>
                <c:pt idx="3280">
                  <c:v>6.2</c:v>
                </c:pt>
                <c:pt idx="3281">
                  <c:v>3.3</c:v>
                </c:pt>
                <c:pt idx="3282">
                  <c:v>7.5</c:v>
                </c:pt>
                <c:pt idx="3283">
                  <c:v>7.4</c:v>
                </c:pt>
                <c:pt idx="3284">
                  <c:v>7.3</c:v>
                </c:pt>
                <c:pt idx="3285">
                  <c:v>8</c:v>
                </c:pt>
                <c:pt idx="3286">
                  <c:v>5.9</c:v>
                </c:pt>
                <c:pt idx="3287">
                  <c:v>6.8</c:v>
                </c:pt>
                <c:pt idx="3288">
                  <c:v>7.4</c:v>
                </c:pt>
                <c:pt idx="3289">
                  <c:v>6.7</c:v>
                </c:pt>
                <c:pt idx="3290">
                  <c:v>5.5</c:v>
                </c:pt>
                <c:pt idx="3291">
                  <c:v>5.7</c:v>
                </c:pt>
                <c:pt idx="3292">
                  <c:v>7.2</c:v>
                </c:pt>
                <c:pt idx="3293">
                  <c:v>5.9</c:v>
                </c:pt>
                <c:pt idx="3294">
                  <c:v>6.7</c:v>
                </c:pt>
                <c:pt idx="3295">
                  <c:v>7.1</c:v>
                </c:pt>
                <c:pt idx="3296">
                  <c:v>7.7</c:v>
                </c:pt>
                <c:pt idx="3297">
                  <c:v>7.4</c:v>
                </c:pt>
                <c:pt idx="3298">
                  <c:v>8.4</c:v>
                </c:pt>
                <c:pt idx="3299">
                  <c:v>7.2</c:v>
                </c:pt>
                <c:pt idx="3300">
                  <c:v>5.4</c:v>
                </c:pt>
                <c:pt idx="3301">
                  <c:v>8.1</c:v>
                </c:pt>
                <c:pt idx="3302">
                  <c:v>7.8</c:v>
                </c:pt>
                <c:pt idx="3303">
                  <c:v>6.8</c:v>
                </c:pt>
                <c:pt idx="3304">
                  <c:v>7.7</c:v>
                </c:pt>
                <c:pt idx="3305">
                  <c:v>6.5</c:v>
                </c:pt>
                <c:pt idx="3306">
                  <c:v>7.3</c:v>
                </c:pt>
                <c:pt idx="3307">
                  <c:v>5.9</c:v>
                </c:pt>
                <c:pt idx="3308">
                  <c:v>8.6999999999999993</c:v>
                </c:pt>
                <c:pt idx="3309">
                  <c:v>5.8</c:v>
                </c:pt>
                <c:pt idx="3310">
                  <c:v>6.1</c:v>
                </c:pt>
                <c:pt idx="3311">
                  <c:v>7.6</c:v>
                </c:pt>
                <c:pt idx="3312">
                  <c:v>7.2</c:v>
                </c:pt>
                <c:pt idx="3313">
                  <c:v>5.8</c:v>
                </c:pt>
                <c:pt idx="3314">
                  <c:v>6.5</c:v>
                </c:pt>
                <c:pt idx="3315">
                  <c:v>7.3</c:v>
                </c:pt>
                <c:pt idx="3316">
                  <c:v>6.2</c:v>
                </c:pt>
                <c:pt idx="3317">
                  <c:v>5</c:v>
                </c:pt>
                <c:pt idx="3318">
                  <c:v>7.8</c:v>
                </c:pt>
                <c:pt idx="3319">
                  <c:v>8.1</c:v>
                </c:pt>
                <c:pt idx="3320">
                  <c:v>6.7</c:v>
                </c:pt>
                <c:pt idx="3321">
                  <c:v>6.1</c:v>
                </c:pt>
                <c:pt idx="3322">
                  <c:v>7.1</c:v>
                </c:pt>
                <c:pt idx="3323">
                  <c:v>5.6</c:v>
                </c:pt>
                <c:pt idx="3324">
                  <c:v>7.6</c:v>
                </c:pt>
                <c:pt idx="3325">
                  <c:v>4.5999999999999996</c:v>
                </c:pt>
                <c:pt idx="3326">
                  <c:v>7.1</c:v>
                </c:pt>
                <c:pt idx="3327">
                  <c:v>7.3</c:v>
                </c:pt>
                <c:pt idx="3328">
                  <c:v>4</c:v>
                </c:pt>
                <c:pt idx="3329">
                  <c:v>8</c:v>
                </c:pt>
                <c:pt idx="3330">
                  <c:v>6.7</c:v>
                </c:pt>
                <c:pt idx="3331">
                  <c:v>5.7</c:v>
                </c:pt>
                <c:pt idx="3332">
                  <c:v>4.5999999999999996</c:v>
                </c:pt>
                <c:pt idx="3333">
                  <c:v>4</c:v>
                </c:pt>
                <c:pt idx="3334">
                  <c:v>7</c:v>
                </c:pt>
                <c:pt idx="3335">
                  <c:v>5.9</c:v>
                </c:pt>
                <c:pt idx="3336">
                  <c:v>4.8</c:v>
                </c:pt>
                <c:pt idx="3337">
                  <c:v>7.5</c:v>
                </c:pt>
                <c:pt idx="3338">
                  <c:v>4.7</c:v>
                </c:pt>
                <c:pt idx="3339">
                  <c:v>6.7</c:v>
                </c:pt>
                <c:pt idx="3340">
                  <c:v>6.7</c:v>
                </c:pt>
                <c:pt idx="3341">
                  <c:v>7.1</c:v>
                </c:pt>
                <c:pt idx="3342">
                  <c:v>2.7</c:v>
                </c:pt>
                <c:pt idx="3343">
                  <c:v>7.3</c:v>
                </c:pt>
                <c:pt idx="3344">
                  <c:v>7.6</c:v>
                </c:pt>
                <c:pt idx="3345">
                  <c:v>5.8</c:v>
                </c:pt>
                <c:pt idx="3346">
                  <c:v>6.5</c:v>
                </c:pt>
                <c:pt idx="3347">
                  <c:v>6.6</c:v>
                </c:pt>
                <c:pt idx="3348">
                  <c:v>6.9</c:v>
                </c:pt>
                <c:pt idx="3349">
                  <c:v>8.5</c:v>
                </c:pt>
                <c:pt idx="3350">
                  <c:v>4.8</c:v>
                </c:pt>
                <c:pt idx="3351">
                  <c:v>7</c:v>
                </c:pt>
                <c:pt idx="3352">
                  <c:v>5.4</c:v>
                </c:pt>
                <c:pt idx="3353">
                  <c:v>6.9</c:v>
                </c:pt>
                <c:pt idx="3354">
                  <c:v>6.6</c:v>
                </c:pt>
                <c:pt idx="3355">
                  <c:v>5.9</c:v>
                </c:pt>
                <c:pt idx="3356">
                  <c:v>6.3</c:v>
                </c:pt>
                <c:pt idx="3357">
                  <c:v>6.3</c:v>
                </c:pt>
                <c:pt idx="3358">
                  <c:v>7.7</c:v>
                </c:pt>
                <c:pt idx="3359">
                  <c:v>7</c:v>
                </c:pt>
                <c:pt idx="3360">
                  <c:v>6.3</c:v>
                </c:pt>
                <c:pt idx="3361">
                  <c:v>5.9</c:v>
                </c:pt>
                <c:pt idx="3362">
                  <c:v>6.2</c:v>
                </c:pt>
                <c:pt idx="3363">
                  <c:v>7.7</c:v>
                </c:pt>
                <c:pt idx="3364">
                  <c:v>6.5</c:v>
                </c:pt>
                <c:pt idx="3365">
                  <c:v>5.8</c:v>
                </c:pt>
                <c:pt idx="3366">
                  <c:v>6.1</c:v>
                </c:pt>
                <c:pt idx="3367">
                  <c:v>5.2</c:v>
                </c:pt>
                <c:pt idx="3368">
                  <c:v>8.1999999999999993</c:v>
                </c:pt>
                <c:pt idx="3369">
                  <c:v>6</c:v>
                </c:pt>
                <c:pt idx="3370">
                  <c:v>6.8</c:v>
                </c:pt>
                <c:pt idx="3371">
                  <c:v>7</c:v>
                </c:pt>
                <c:pt idx="3372">
                  <c:v>6.8</c:v>
                </c:pt>
                <c:pt idx="3373">
                  <c:v>7.1</c:v>
                </c:pt>
                <c:pt idx="3374">
                  <c:v>6.9</c:v>
                </c:pt>
                <c:pt idx="3375">
                  <c:v>6.9</c:v>
                </c:pt>
                <c:pt idx="3376">
                  <c:v>6.9</c:v>
                </c:pt>
                <c:pt idx="3377">
                  <c:v>7.2</c:v>
                </c:pt>
                <c:pt idx="3378">
                  <c:v>7.8</c:v>
                </c:pt>
                <c:pt idx="3379">
                  <c:v>7.3</c:v>
                </c:pt>
                <c:pt idx="3380">
                  <c:v>7.5</c:v>
                </c:pt>
                <c:pt idx="3381">
                  <c:v>6</c:v>
                </c:pt>
                <c:pt idx="3382">
                  <c:v>6.8</c:v>
                </c:pt>
                <c:pt idx="3383">
                  <c:v>3.9</c:v>
                </c:pt>
                <c:pt idx="3384">
                  <c:v>6.1</c:v>
                </c:pt>
                <c:pt idx="3385">
                  <c:v>7.5</c:v>
                </c:pt>
                <c:pt idx="3386">
                  <c:v>8.1999999999999993</c:v>
                </c:pt>
                <c:pt idx="3387">
                  <c:v>7.8</c:v>
                </c:pt>
                <c:pt idx="3388">
                  <c:v>5.2</c:v>
                </c:pt>
                <c:pt idx="3389">
                  <c:v>6.8</c:v>
                </c:pt>
                <c:pt idx="3390">
                  <c:v>7</c:v>
                </c:pt>
                <c:pt idx="3391">
                  <c:v>6.5</c:v>
                </c:pt>
                <c:pt idx="3392">
                  <c:v>5.7</c:v>
                </c:pt>
                <c:pt idx="3393">
                  <c:v>6.4</c:v>
                </c:pt>
                <c:pt idx="3394">
                  <c:v>5.3</c:v>
                </c:pt>
                <c:pt idx="3395">
                  <c:v>4.7</c:v>
                </c:pt>
                <c:pt idx="3396">
                  <c:v>7</c:v>
                </c:pt>
                <c:pt idx="3397">
                  <c:v>7.6</c:v>
                </c:pt>
                <c:pt idx="3398">
                  <c:v>7.1</c:v>
                </c:pt>
                <c:pt idx="3399">
                  <c:v>6.5</c:v>
                </c:pt>
                <c:pt idx="3400">
                  <c:v>8.5</c:v>
                </c:pt>
                <c:pt idx="3401">
                  <c:v>8.6999999999999993</c:v>
                </c:pt>
                <c:pt idx="3402">
                  <c:v>7.1</c:v>
                </c:pt>
                <c:pt idx="3403">
                  <c:v>8.3000000000000007</c:v>
                </c:pt>
                <c:pt idx="3404">
                  <c:v>7.4</c:v>
                </c:pt>
                <c:pt idx="3405">
                  <c:v>6.4</c:v>
                </c:pt>
                <c:pt idx="3406">
                  <c:v>7.5</c:v>
                </c:pt>
                <c:pt idx="3407">
                  <c:v>7.2</c:v>
                </c:pt>
                <c:pt idx="3408">
                  <c:v>7.6</c:v>
                </c:pt>
                <c:pt idx="3409">
                  <c:v>7.8</c:v>
                </c:pt>
                <c:pt idx="3410">
                  <c:v>8.1999999999999993</c:v>
                </c:pt>
                <c:pt idx="3411">
                  <c:v>6.6</c:v>
                </c:pt>
                <c:pt idx="3412">
                  <c:v>5.7</c:v>
                </c:pt>
                <c:pt idx="3413">
                  <c:v>7.4</c:v>
                </c:pt>
                <c:pt idx="3414">
                  <c:v>8</c:v>
                </c:pt>
                <c:pt idx="3415">
                  <c:v>5.4</c:v>
                </c:pt>
                <c:pt idx="3416">
                  <c:v>7.4</c:v>
                </c:pt>
                <c:pt idx="3417">
                  <c:v>5.7</c:v>
                </c:pt>
                <c:pt idx="3418">
                  <c:v>6.8</c:v>
                </c:pt>
                <c:pt idx="3419">
                  <c:v>5.4</c:v>
                </c:pt>
                <c:pt idx="3420">
                  <c:v>5.0999999999999996</c:v>
                </c:pt>
                <c:pt idx="3421">
                  <c:v>5.9</c:v>
                </c:pt>
                <c:pt idx="3422">
                  <c:v>8.1999999999999993</c:v>
                </c:pt>
                <c:pt idx="3423">
                  <c:v>5.3</c:v>
                </c:pt>
                <c:pt idx="3424">
                  <c:v>4.3</c:v>
                </c:pt>
                <c:pt idx="3425">
                  <c:v>7.2</c:v>
                </c:pt>
                <c:pt idx="3426">
                  <c:v>5.9</c:v>
                </c:pt>
                <c:pt idx="3427">
                  <c:v>3</c:v>
                </c:pt>
                <c:pt idx="3428">
                  <c:v>7.9</c:v>
                </c:pt>
                <c:pt idx="3429">
                  <c:v>3.2</c:v>
                </c:pt>
                <c:pt idx="3430">
                  <c:v>6.5</c:v>
                </c:pt>
                <c:pt idx="3431">
                  <c:v>7</c:v>
                </c:pt>
                <c:pt idx="3432">
                  <c:v>6.9</c:v>
                </c:pt>
                <c:pt idx="3433">
                  <c:v>4.4000000000000004</c:v>
                </c:pt>
                <c:pt idx="3434">
                  <c:v>6</c:v>
                </c:pt>
                <c:pt idx="3435">
                  <c:v>5.3</c:v>
                </c:pt>
                <c:pt idx="3436">
                  <c:v>5.3</c:v>
                </c:pt>
                <c:pt idx="3437">
                  <c:v>7.1</c:v>
                </c:pt>
                <c:pt idx="3438">
                  <c:v>5.4</c:v>
                </c:pt>
                <c:pt idx="3439">
                  <c:v>6.9</c:v>
                </c:pt>
                <c:pt idx="3440">
                  <c:v>7.3</c:v>
                </c:pt>
                <c:pt idx="3441">
                  <c:v>7.8</c:v>
                </c:pt>
                <c:pt idx="3442">
                  <c:v>6.6</c:v>
                </c:pt>
                <c:pt idx="3443">
                  <c:v>5.4</c:v>
                </c:pt>
                <c:pt idx="3444">
                  <c:v>8.4</c:v>
                </c:pt>
                <c:pt idx="3445">
                  <c:v>6.3</c:v>
                </c:pt>
                <c:pt idx="3446">
                  <c:v>6.1</c:v>
                </c:pt>
                <c:pt idx="3447">
                  <c:v>5</c:v>
                </c:pt>
                <c:pt idx="3448">
                  <c:v>5.3</c:v>
                </c:pt>
                <c:pt idx="3449">
                  <c:v>5.3</c:v>
                </c:pt>
                <c:pt idx="3450">
                  <c:v>6</c:v>
                </c:pt>
                <c:pt idx="3451">
                  <c:v>7.4</c:v>
                </c:pt>
                <c:pt idx="3452">
                  <c:v>5.9</c:v>
                </c:pt>
                <c:pt idx="3453">
                  <c:v>4.0999999999999996</c:v>
                </c:pt>
                <c:pt idx="3454">
                  <c:v>6.7</c:v>
                </c:pt>
                <c:pt idx="3455">
                  <c:v>5.8</c:v>
                </c:pt>
                <c:pt idx="3456">
                  <c:v>6.5</c:v>
                </c:pt>
                <c:pt idx="3457">
                  <c:v>5.9</c:v>
                </c:pt>
                <c:pt idx="3458">
                  <c:v>7</c:v>
                </c:pt>
                <c:pt idx="3459">
                  <c:v>8</c:v>
                </c:pt>
                <c:pt idx="3460">
                  <c:v>6.5</c:v>
                </c:pt>
                <c:pt idx="3461">
                  <c:v>6.4</c:v>
                </c:pt>
                <c:pt idx="3462">
                  <c:v>6.8</c:v>
                </c:pt>
                <c:pt idx="3463">
                  <c:v>7.4</c:v>
                </c:pt>
                <c:pt idx="3464">
                  <c:v>8.3000000000000007</c:v>
                </c:pt>
                <c:pt idx="3465">
                  <c:v>5.3</c:v>
                </c:pt>
                <c:pt idx="3466">
                  <c:v>8.1</c:v>
                </c:pt>
                <c:pt idx="3467">
                  <c:v>8</c:v>
                </c:pt>
                <c:pt idx="3468">
                  <c:v>5.7</c:v>
                </c:pt>
                <c:pt idx="3469">
                  <c:v>7.1</c:v>
                </c:pt>
                <c:pt idx="3470">
                  <c:v>7.8</c:v>
                </c:pt>
                <c:pt idx="3471">
                  <c:v>5.9</c:v>
                </c:pt>
                <c:pt idx="3472">
                  <c:v>7.8</c:v>
                </c:pt>
                <c:pt idx="3473">
                  <c:v>6</c:v>
                </c:pt>
                <c:pt idx="3474">
                  <c:v>5.3</c:v>
                </c:pt>
                <c:pt idx="3475">
                  <c:v>7.2</c:v>
                </c:pt>
                <c:pt idx="3476">
                  <c:v>5.0999999999999996</c:v>
                </c:pt>
                <c:pt idx="3477">
                  <c:v>5.0999999999999996</c:v>
                </c:pt>
                <c:pt idx="3478">
                  <c:v>4.9000000000000004</c:v>
                </c:pt>
                <c:pt idx="3479">
                  <c:v>6.9</c:v>
                </c:pt>
                <c:pt idx="3480">
                  <c:v>4.5999999999999996</c:v>
                </c:pt>
                <c:pt idx="3481">
                  <c:v>6.7</c:v>
                </c:pt>
                <c:pt idx="3482">
                  <c:v>7.1</c:v>
                </c:pt>
                <c:pt idx="3483">
                  <c:v>7.6</c:v>
                </c:pt>
                <c:pt idx="3484">
                  <c:v>8.1</c:v>
                </c:pt>
                <c:pt idx="3485">
                  <c:v>7</c:v>
                </c:pt>
                <c:pt idx="3486">
                  <c:v>7.1</c:v>
                </c:pt>
                <c:pt idx="3487">
                  <c:v>7.6</c:v>
                </c:pt>
                <c:pt idx="3488">
                  <c:v>7.1</c:v>
                </c:pt>
                <c:pt idx="3489">
                  <c:v>7.1</c:v>
                </c:pt>
                <c:pt idx="3490">
                  <c:v>7.7</c:v>
                </c:pt>
                <c:pt idx="3491">
                  <c:v>7.6</c:v>
                </c:pt>
                <c:pt idx="3492">
                  <c:v>6.6</c:v>
                </c:pt>
                <c:pt idx="3493">
                  <c:v>6.7</c:v>
                </c:pt>
                <c:pt idx="3494">
                  <c:v>5.7</c:v>
                </c:pt>
                <c:pt idx="3495">
                  <c:v>7.1</c:v>
                </c:pt>
                <c:pt idx="3496">
                  <c:v>6.2</c:v>
                </c:pt>
                <c:pt idx="3497">
                  <c:v>6.1</c:v>
                </c:pt>
                <c:pt idx="3498">
                  <c:v>5.9</c:v>
                </c:pt>
                <c:pt idx="3499">
                  <c:v>6.8</c:v>
                </c:pt>
                <c:pt idx="3500">
                  <c:v>6.8</c:v>
                </c:pt>
                <c:pt idx="3501">
                  <c:v>5.0999999999999996</c:v>
                </c:pt>
                <c:pt idx="3502">
                  <c:v>7.7</c:v>
                </c:pt>
                <c:pt idx="3503">
                  <c:v>3.9</c:v>
                </c:pt>
                <c:pt idx="3504">
                  <c:v>5.7</c:v>
                </c:pt>
                <c:pt idx="3505">
                  <c:v>4.7</c:v>
                </c:pt>
                <c:pt idx="3506">
                  <c:v>5.9</c:v>
                </c:pt>
                <c:pt idx="3507">
                  <c:v>5.9</c:v>
                </c:pt>
                <c:pt idx="3508">
                  <c:v>8.1</c:v>
                </c:pt>
                <c:pt idx="3509">
                  <c:v>7.6</c:v>
                </c:pt>
                <c:pt idx="3510">
                  <c:v>7.2</c:v>
                </c:pt>
                <c:pt idx="3511">
                  <c:v>7.5</c:v>
                </c:pt>
                <c:pt idx="3512">
                  <c:v>5.0999999999999996</c:v>
                </c:pt>
                <c:pt idx="3513">
                  <c:v>6.9</c:v>
                </c:pt>
                <c:pt idx="3514">
                  <c:v>7.6</c:v>
                </c:pt>
                <c:pt idx="3515">
                  <c:v>7.6</c:v>
                </c:pt>
                <c:pt idx="3516">
                  <c:v>7.6</c:v>
                </c:pt>
                <c:pt idx="3517">
                  <c:v>5.3</c:v>
                </c:pt>
                <c:pt idx="3518">
                  <c:v>8.5</c:v>
                </c:pt>
                <c:pt idx="3519">
                  <c:v>7</c:v>
                </c:pt>
                <c:pt idx="3520">
                  <c:v>7.8</c:v>
                </c:pt>
                <c:pt idx="3521">
                  <c:v>7.2</c:v>
                </c:pt>
                <c:pt idx="3522">
                  <c:v>8</c:v>
                </c:pt>
                <c:pt idx="3523">
                  <c:v>8.1</c:v>
                </c:pt>
                <c:pt idx="3524">
                  <c:v>6.8</c:v>
                </c:pt>
                <c:pt idx="3525">
                  <c:v>7.2</c:v>
                </c:pt>
                <c:pt idx="3526">
                  <c:v>7.4</c:v>
                </c:pt>
                <c:pt idx="3527">
                  <c:v>6.1</c:v>
                </c:pt>
                <c:pt idx="3528">
                  <c:v>7</c:v>
                </c:pt>
                <c:pt idx="3529">
                  <c:v>5.3</c:v>
                </c:pt>
                <c:pt idx="3530">
                  <c:v>4.7</c:v>
                </c:pt>
                <c:pt idx="3531">
                  <c:v>5.7</c:v>
                </c:pt>
                <c:pt idx="3532">
                  <c:v>7.8</c:v>
                </c:pt>
                <c:pt idx="3533">
                  <c:v>6.5</c:v>
                </c:pt>
                <c:pt idx="3534">
                  <c:v>8</c:v>
                </c:pt>
                <c:pt idx="3535">
                  <c:v>3.3</c:v>
                </c:pt>
                <c:pt idx="3536">
                  <c:v>8.3000000000000007</c:v>
                </c:pt>
                <c:pt idx="3537">
                  <c:v>6.9</c:v>
                </c:pt>
                <c:pt idx="3538">
                  <c:v>8.1</c:v>
                </c:pt>
                <c:pt idx="3539">
                  <c:v>6.8</c:v>
                </c:pt>
                <c:pt idx="3540">
                  <c:v>4.5999999999999996</c:v>
                </c:pt>
                <c:pt idx="3541">
                  <c:v>7</c:v>
                </c:pt>
                <c:pt idx="3542">
                  <c:v>6.7</c:v>
                </c:pt>
                <c:pt idx="3543">
                  <c:v>5.8</c:v>
                </c:pt>
                <c:pt idx="3544">
                  <c:v>4.5</c:v>
                </c:pt>
                <c:pt idx="3545">
                  <c:v>6.2</c:v>
                </c:pt>
                <c:pt idx="3546">
                  <c:v>6.6</c:v>
                </c:pt>
                <c:pt idx="3547">
                  <c:v>6.6</c:v>
                </c:pt>
                <c:pt idx="3548">
                  <c:v>5.0999999999999996</c:v>
                </c:pt>
                <c:pt idx="3549">
                  <c:v>7.8</c:v>
                </c:pt>
                <c:pt idx="3550">
                  <c:v>7.7</c:v>
                </c:pt>
                <c:pt idx="3551">
                  <c:v>5.7</c:v>
                </c:pt>
                <c:pt idx="3552">
                  <c:v>7.1</c:v>
                </c:pt>
                <c:pt idx="3553">
                  <c:v>6.4</c:v>
                </c:pt>
                <c:pt idx="3554">
                  <c:v>7</c:v>
                </c:pt>
                <c:pt idx="3555">
                  <c:v>5.8</c:v>
                </c:pt>
                <c:pt idx="3556">
                  <c:v>5.9</c:v>
                </c:pt>
                <c:pt idx="3557">
                  <c:v>7.5</c:v>
                </c:pt>
                <c:pt idx="3558">
                  <c:v>7.8</c:v>
                </c:pt>
                <c:pt idx="3559">
                  <c:v>7.2</c:v>
                </c:pt>
                <c:pt idx="3560">
                  <c:v>5.6</c:v>
                </c:pt>
                <c:pt idx="3561">
                  <c:v>6.8</c:v>
                </c:pt>
                <c:pt idx="3562">
                  <c:v>7.3</c:v>
                </c:pt>
                <c:pt idx="3563">
                  <c:v>7.3</c:v>
                </c:pt>
                <c:pt idx="3564">
                  <c:v>6.6</c:v>
                </c:pt>
                <c:pt idx="3565">
                  <c:v>7.5</c:v>
                </c:pt>
                <c:pt idx="3566">
                  <c:v>7.8</c:v>
                </c:pt>
                <c:pt idx="3567">
                  <c:v>6.7</c:v>
                </c:pt>
                <c:pt idx="3568">
                  <c:v>7.5</c:v>
                </c:pt>
                <c:pt idx="3569">
                  <c:v>6.3</c:v>
                </c:pt>
                <c:pt idx="3570">
                  <c:v>6.3</c:v>
                </c:pt>
                <c:pt idx="3571">
                  <c:v>6.8</c:v>
                </c:pt>
                <c:pt idx="3572">
                  <c:v>7.8</c:v>
                </c:pt>
                <c:pt idx="3573">
                  <c:v>6.9</c:v>
                </c:pt>
                <c:pt idx="3574">
                  <c:v>4.3</c:v>
                </c:pt>
                <c:pt idx="3575">
                  <c:v>7.2</c:v>
                </c:pt>
                <c:pt idx="3576">
                  <c:v>7.3</c:v>
                </c:pt>
                <c:pt idx="3577">
                  <c:v>7.2</c:v>
                </c:pt>
                <c:pt idx="3578">
                  <c:v>5.4</c:v>
                </c:pt>
                <c:pt idx="3579">
                  <c:v>7.4</c:v>
                </c:pt>
                <c:pt idx="3580">
                  <c:v>7.1</c:v>
                </c:pt>
                <c:pt idx="3581">
                  <c:v>6.8</c:v>
                </c:pt>
                <c:pt idx="3582">
                  <c:v>7</c:v>
                </c:pt>
                <c:pt idx="3583">
                  <c:v>7.4</c:v>
                </c:pt>
                <c:pt idx="3584">
                  <c:v>6.7</c:v>
                </c:pt>
                <c:pt idx="3585">
                  <c:v>7.2</c:v>
                </c:pt>
                <c:pt idx="3586">
                  <c:v>7.5</c:v>
                </c:pt>
                <c:pt idx="3587">
                  <c:v>6.8</c:v>
                </c:pt>
                <c:pt idx="3588">
                  <c:v>7.9</c:v>
                </c:pt>
                <c:pt idx="3589">
                  <c:v>6.7</c:v>
                </c:pt>
                <c:pt idx="3590">
                  <c:v>5.8</c:v>
                </c:pt>
                <c:pt idx="3591">
                  <c:v>6.5</c:v>
                </c:pt>
                <c:pt idx="3592">
                  <c:v>7.2</c:v>
                </c:pt>
                <c:pt idx="3593">
                  <c:v>6.5</c:v>
                </c:pt>
                <c:pt idx="3594">
                  <c:v>6.2</c:v>
                </c:pt>
                <c:pt idx="3595">
                  <c:v>8.6</c:v>
                </c:pt>
                <c:pt idx="3596">
                  <c:v>6.5</c:v>
                </c:pt>
                <c:pt idx="3597">
                  <c:v>6.3</c:v>
                </c:pt>
                <c:pt idx="3598">
                  <c:v>4.3</c:v>
                </c:pt>
                <c:pt idx="3599">
                  <c:v>6.1</c:v>
                </c:pt>
                <c:pt idx="3600">
                  <c:v>5.8</c:v>
                </c:pt>
                <c:pt idx="3601">
                  <c:v>6.7</c:v>
                </c:pt>
                <c:pt idx="3602">
                  <c:v>6.7</c:v>
                </c:pt>
                <c:pt idx="3603">
                  <c:v>5.0999999999999996</c:v>
                </c:pt>
                <c:pt idx="3604">
                  <c:v>7</c:v>
                </c:pt>
                <c:pt idx="3605">
                  <c:v>7.7</c:v>
                </c:pt>
                <c:pt idx="3606">
                  <c:v>6.7</c:v>
                </c:pt>
                <c:pt idx="3607">
                  <c:v>6.6</c:v>
                </c:pt>
                <c:pt idx="3608">
                  <c:v>8.1999999999999993</c:v>
                </c:pt>
                <c:pt idx="3609">
                  <c:v>8.1</c:v>
                </c:pt>
                <c:pt idx="3610">
                  <c:v>7.2</c:v>
                </c:pt>
                <c:pt idx="3611">
                  <c:v>7.4</c:v>
                </c:pt>
                <c:pt idx="3612">
                  <c:v>6.5</c:v>
                </c:pt>
                <c:pt idx="3613">
                  <c:v>5.7</c:v>
                </c:pt>
                <c:pt idx="3614">
                  <c:v>6.1</c:v>
                </c:pt>
                <c:pt idx="3615">
                  <c:v>6.2</c:v>
                </c:pt>
                <c:pt idx="3616">
                  <c:v>3.3</c:v>
                </c:pt>
                <c:pt idx="3617">
                  <c:v>6.1</c:v>
                </c:pt>
                <c:pt idx="3618">
                  <c:v>5.7</c:v>
                </c:pt>
                <c:pt idx="3619">
                  <c:v>7.2</c:v>
                </c:pt>
                <c:pt idx="3620">
                  <c:v>7.7</c:v>
                </c:pt>
                <c:pt idx="3621">
                  <c:v>7.1</c:v>
                </c:pt>
                <c:pt idx="3622">
                  <c:v>7</c:v>
                </c:pt>
                <c:pt idx="3623">
                  <c:v>5.5</c:v>
                </c:pt>
                <c:pt idx="3624">
                  <c:v>7.4</c:v>
                </c:pt>
                <c:pt idx="3625">
                  <c:v>7.7</c:v>
                </c:pt>
                <c:pt idx="3626">
                  <c:v>7.8</c:v>
                </c:pt>
                <c:pt idx="3627">
                  <c:v>6.6</c:v>
                </c:pt>
                <c:pt idx="3628">
                  <c:v>6</c:v>
                </c:pt>
                <c:pt idx="3629">
                  <c:v>8.4</c:v>
                </c:pt>
                <c:pt idx="3630">
                  <c:v>8.9</c:v>
                </c:pt>
                <c:pt idx="3631">
                  <c:v>7.9</c:v>
                </c:pt>
                <c:pt idx="3632">
                  <c:v>6</c:v>
                </c:pt>
                <c:pt idx="3633">
                  <c:v>6.1</c:v>
                </c:pt>
                <c:pt idx="3634">
                  <c:v>6.2</c:v>
                </c:pt>
                <c:pt idx="3635">
                  <c:v>7.2</c:v>
                </c:pt>
                <c:pt idx="3636">
                  <c:v>6.2</c:v>
                </c:pt>
                <c:pt idx="3637">
                  <c:v>6.8</c:v>
                </c:pt>
                <c:pt idx="3638">
                  <c:v>7.7</c:v>
                </c:pt>
                <c:pt idx="3639">
                  <c:v>5.9</c:v>
                </c:pt>
                <c:pt idx="3640">
                  <c:v>7</c:v>
                </c:pt>
                <c:pt idx="3641">
                  <c:v>6.1</c:v>
                </c:pt>
                <c:pt idx="3642">
                  <c:v>7.6</c:v>
                </c:pt>
                <c:pt idx="3643">
                  <c:v>8.1</c:v>
                </c:pt>
                <c:pt idx="3644">
                  <c:v>6.8</c:v>
                </c:pt>
                <c:pt idx="3645">
                  <c:v>5.7</c:v>
                </c:pt>
                <c:pt idx="3646">
                  <c:v>6.6</c:v>
                </c:pt>
                <c:pt idx="3647">
                  <c:v>7.3</c:v>
                </c:pt>
                <c:pt idx="3648">
                  <c:v>5</c:v>
                </c:pt>
                <c:pt idx="3649">
                  <c:v>7</c:v>
                </c:pt>
                <c:pt idx="3650">
                  <c:v>3.4</c:v>
                </c:pt>
                <c:pt idx="3651">
                  <c:v>5.9</c:v>
                </c:pt>
                <c:pt idx="3652">
                  <c:v>6</c:v>
                </c:pt>
                <c:pt idx="3653">
                  <c:v>7.4</c:v>
                </c:pt>
                <c:pt idx="3654">
                  <c:v>7.4</c:v>
                </c:pt>
                <c:pt idx="3655">
                  <c:v>4.2</c:v>
                </c:pt>
                <c:pt idx="3656">
                  <c:v>6.2</c:v>
                </c:pt>
                <c:pt idx="3657">
                  <c:v>5.4</c:v>
                </c:pt>
                <c:pt idx="3658">
                  <c:v>7.2</c:v>
                </c:pt>
                <c:pt idx="3659">
                  <c:v>6.7</c:v>
                </c:pt>
                <c:pt idx="3660">
                  <c:v>7.5</c:v>
                </c:pt>
                <c:pt idx="3661">
                  <c:v>7.2</c:v>
                </c:pt>
                <c:pt idx="3662">
                  <c:v>7.4</c:v>
                </c:pt>
                <c:pt idx="3663">
                  <c:v>5.6</c:v>
                </c:pt>
                <c:pt idx="3664">
                  <c:v>6.8</c:v>
                </c:pt>
                <c:pt idx="3665">
                  <c:v>7.2</c:v>
                </c:pt>
                <c:pt idx="3666">
                  <c:v>7.7</c:v>
                </c:pt>
                <c:pt idx="3667">
                  <c:v>7</c:v>
                </c:pt>
                <c:pt idx="3668">
                  <c:v>6.4</c:v>
                </c:pt>
                <c:pt idx="3669">
                  <c:v>7.2</c:v>
                </c:pt>
                <c:pt idx="3670">
                  <c:v>7.2</c:v>
                </c:pt>
                <c:pt idx="3671">
                  <c:v>6.2</c:v>
                </c:pt>
                <c:pt idx="3672">
                  <c:v>6.2</c:v>
                </c:pt>
                <c:pt idx="3673">
                  <c:v>6.9</c:v>
                </c:pt>
                <c:pt idx="3674">
                  <c:v>7</c:v>
                </c:pt>
                <c:pt idx="3675">
                  <c:v>6.7</c:v>
                </c:pt>
                <c:pt idx="3676">
                  <c:v>3.6</c:v>
                </c:pt>
                <c:pt idx="3677">
                  <c:v>7.4</c:v>
                </c:pt>
                <c:pt idx="3678">
                  <c:v>6.1</c:v>
                </c:pt>
                <c:pt idx="3679">
                  <c:v>6.7</c:v>
                </c:pt>
                <c:pt idx="3680">
                  <c:v>8.1999999999999993</c:v>
                </c:pt>
                <c:pt idx="3681">
                  <c:v>7.7</c:v>
                </c:pt>
                <c:pt idx="3682">
                  <c:v>7.3</c:v>
                </c:pt>
                <c:pt idx="3683">
                  <c:v>7.6</c:v>
                </c:pt>
                <c:pt idx="3684">
                  <c:v>6.8</c:v>
                </c:pt>
                <c:pt idx="3685">
                  <c:v>5.6</c:v>
                </c:pt>
                <c:pt idx="3686">
                  <c:v>4.8</c:v>
                </c:pt>
                <c:pt idx="3687">
                  <c:v>6.4</c:v>
                </c:pt>
                <c:pt idx="3688">
                  <c:v>6.8</c:v>
                </c:pt>
                <c:pt idx="3689">
                  <c:v>6.1</c:v>
                </c:pt>
                <c:pt idx="3690">
                  <c:v>6</c:v>
                </c:pt>
                <c:pt idx="3691">
                  <c:v>6.1</c:v>
                </c:pt>
                <c:pt idx="3692">
                  <c:v>5.5</c:v>
                </c:pt>
                <c:pt idx="3693">
                  <c:v>6.9</c:v>
                </c:pt>
                <c:pt idx="3694">
                  <c:v>4.0999999999999996</c:v>
                </c:pt>
                <c:pt idx="3695">
                  <c:v>5.4</c:v>
                </c:pt>
                <c:pt idx="3696">
                  <c:v>7</c:v>
                </c:pt>
                <c:pt idx="3697">
                  <c:v>8.1999999999999993</c:v>
                </c:pt>
                <c:pt idx="3698">
                  <c:v>5.7</c:v>
                </c:pt>
                <c:pt idx="3699">
                  <c:v>7.9</c:v>
                </c:pt>
                <c:pt idx="3700">
                  <c:v>7.1</c:v>
                </c:pt>
                <c:pt idx="3701">
                  <c:v>6.4</c:v>
                </c:pt>
                <c:pt idx="3702">
                  <c:v>7.5</c:v>
                </c:pt>
                <c:pt idx="3703">
                  <c:v>6.4</c:v>
                </c:pt>
                <c:pt idx="3704">
                  <c:v>7.3</c:v>
                </c:pt>
                <c:pt idx="3705">
                  <c:v>6.5</c:v>
                </c:pt>
                <c:pt idx="3706">
                  <c:v>7.2</c:v>
                </c:pt>
                <c:pt idx="3707">
                  <c:v>6</c:v>
                </c:pt>
                <c:pt idx="3708">
                  <c:v>5.6</c:v>
                </c:pt>
                <c:pt idx="3709">
                  <c:v>8.4</c:v>
                </c:pt>
                <c:pt idx="3710">
                  <c:v>7.5</c:v>
                </c:pt>
                <c:pt idx="3711">
                  <c:v>7.2</c:v>
                </c:pt>
                <c:pt idx="3712">
                  <c:v>7.2</c:v>
                </c:pt>
                <c:pt idx="3713">
                  <c:v>6.5</c:v>
                </c:pt>
                <c:pt idx="3714">
                  <c:v>5.0999999999999996</c:v>
                </c:pt>
                <c:pt idx="3715">
                  <c:v>6.4</c:v>
                </c:pt>
                <c:pt idx="3716">
                  <c:v>6.8</c:v>
                </c:pt>
                <c:pt idx="3717">
                  <c:v>7.5</c:v>
                </c:pt>
                <c:pt idx="3718">
                  <c:v>6.9</c:v>
                </c:pt>
                <c:pt idx="3719">
                  <c:v>7</c:v>
                </c:pt>
                <c:pt idx="3720">
                  <c:v>6.3</c:v>
                </c:pt>
                <c:pt idx="3721">
                  <c:v>5.5</c:v>
                </c:pt>
                <c:pt idx="3722">
                  <c:v>4.8</c:v>
                </c:pt>
                <c:pt idx="3723">
                  <c:v>6.6</c:v>
                </c:pt>
                <c:pt idx="3724">
                  <c:v>5.2</c:v>
                </c:pt>
                <c:pt idx="3725">
                  <c:v>8.3000000000000007</c:v>
                </c:pt>
                <c:pt idx="3726">
                  <c:v>7.2</c:v>
                </c:pt>
                <c:pt idx="3727">
                  <c:v>7.2</c:v>
                </c:pt>
                <c:pt idx="3728">
                  <c:v>5.3</c:v>
                </c:pt>
                <c:pt idx="3729">
                  <c:v>7.2</c:v>
                </c:pt>
                <c:pt idx="3730">
                  <c:v>6.5</c:v>
                </c:pt>
                <c:pt idx="3731">
                  <c:v>6.5</c:v>
                </c:pt>
                <c:pt idx="3732">
                  <c:v>7.8</c:v>
                </c:pt>
                <c:pt idx="3733">
                  <c:v>6.4</c:v>
                </c:pt>
                <c:pt idx="3734">
                  <c:v>8.1</c:v>
                </c:pt>
                <c:pt idx="3735">
                  <c:v>5.6</c:v>
                </c:pt>
                <c:pt idx="3736">
                  <c:v>6.6</c:v>
                </c:pt>
                <c:pt idx="3737">
                  <c:v>7.7</c:v>
                </c:pt>
                <c:pt idx="3738">
                  <c:v>6.5</c:v>
                </c:pt>
                <c:pt idx="3739">
                  <c:v>6.1</c:v>
                </c:pt>
                <c:pt idx="3740">
                  <c:v>5.7</c:v>
                </c:pt>
                <c:pt idx="3741">
                  <c:v>5.9</c:v>
                </c:pt>
                <c:pt idx="3742">
                  <c:v>7.7</c:v>
                </c:pt>
                <c:pt idx="3743">
                  <c:v>7.1</c:v>
                </c:pt>
                <c:pt idx="3744">
                  <c:v>7.6</c:v>
                </c:pt>
                <c:pt idx="3745">
                  <c:v>6.4</c:v>
                </c:pt>
                <c:pt idx="3746">
                  <c:v>7.4</c:v>
                </c:pt>
                <c:pt idx="3747">
                  <c:v>6.8</c:v>
                </c:pt>
                <c:pt idx="3748">
                  <c:v>6.5</c:v>
                </c:pt>
                <c:pt idx="3749">
                  <c:v>6</c:v>
                </c:pt>
                <c:pt idx="3750">
                  <c:v>7.3</c:v>
                </c:pt>
                <c:pt idx="3751">
                  <c:v>7.3</c:v>
                </c:pt>
                <c:pt idx="3752">
                  <c:v>6.5</c:v>
                </c:pt>
                <c:pt idx="3753">
                  <c:v>6</c:v>
                </c:pt>
                <c:pt idx="3754">
                  <c:v>5.3</c:v>
                </c:pt>
                <c:pt idx="3755">
                  <c:v>6.6</c:v>
                </c:pt>
                <c:pt idx="3756">
                  <c:v>7.1</c:v>
                </c:pt>
                <c:pt idx="3757">
                  <c:v>8.6999999999999993</c:v>
                </c:pt>
                <c:pt idx="3758">
                  <c:v>8.4</c:v>
                </c:pt>
                <c:pt idx="3759">
                  <c:v>6.2</c:v>
                </c:pt>
                <c:pt idx="3760">
                  <c:v>5.8</c:v>
                </c:pt>
                <c:pt idx="3761">
                  <c:v>6.7</c:v>
                </c:pt>
                <c:pt idx="3762">
                  <c:v>5.7</c:v>
                </c:pt>
                <c:pt idx="3763">
                  <c:v>6.1</c:v>
                </c:pt>
                <c:pt idx="3764">
                  <c:v>6.4</c:v>
                </c:pt>
                <c:pt idx="3765">
                  <c:v>6.5</c:v>
                </c:pt>
                <c:pt idx="3766">
                  <c:v>4.5999999999999996</c:v>
                </c:pt>
                <c:pt idx="3767">
                  <c:v>3.3</c:v>
                </c:pt>
                <c:pt idx="3768">
                  <c:v>6.8</c:v>
                </c:pt>
                <c:pt idx="3769">
                  <c:v>6.4</c:v>
                </c:pt>
                <c:pt idx="3770">
                  <c:v>5.9</c:v>
                </c:pt>
                <c:pt idx="3771">
                  <c:v>7.7</c:v>
                </c:pt>
                <c:pt idx="3772">
                  <c:v>7.1</c:v>
                </c:pt>
                <c:pt idx="3773">
                  <c:v>6.2</c:v>
                </c:pt>
                <c:pt idx="3774">
                  <c:v>7.7</c:v>
                </c:pt>
                <c:pt idx="3775">
                  <c:v>7.5</c:v>
                </c:pt>
                <c:pt idx="3776">
                  <c:v>7.6</c:v>
                </c:pt>
                <c:pt idx="3777">
                  <c:v>6.9</c:v>
                </c:pt>
                <c:pt idx="3778">
                  <c:v>7.1</c:v>
                </c:pt>
                <c:pt idx="3779">
                  <c:v>6.3</c:v>
                </c:pt>
                <c:pt idx="3780">
                  <c:v>8.3000000000000007</c:v>
                </c:pt>
                <c:pt idx="3781">
                  <c:v>7.1</c:v>
                </c:pt>
                <c:pt idx="3782">
                  <c:v>4.7</c:v>
                </c:pt>
                <c:pt idx="3783">
                  <c:v>7.2</c:v>
                </c:pt>
                <c:pt idx="3784">
                  <c:v>5.0999999999999996</c:v>
                </c:pt>
                <c:pt idx="3785">
                  <c:v>6.9</c:v>
                </c:pt>
                <c:pt idx="3786">
                  <c:v>6.1</c:v>
                </c:pt>
                <c:pt idx="3787">
                  <c:v>7</c:v>
                </c:pt>
                <c:pt idx="3788">
                  <c:v>6.3</c:v>
                </c:pt>
                <c:pt idx="3789">
                  <c:v>6.1</c:v>
                </c:pt>
                <c:pt idx="3790">
                  <c:v>7.8</c:v>
                </c:pt>
                <c:pt idx="3791">
                  <c:v>4.7</c:v>
                </c:pt>
                <c:pt idx="3792">
                  <c:v>7.9</c:v>
                </c:pt>
                <c:pt idx="3793">
                  <c:v>6.7</c:v>
                </c:pt>
                <c:pt idx="3794">
                  <c:v>6.6</c:v>
                </c:pt>
                <c:pt idx="3795">
                  <c:v>6.9</c:v>
                </c:pt>
                <c:pt idx="3796">
                  <c:v>7.1</c:v>
                </c:pt>
                <c:pt idx="3797">
                  <c:v>6.7</c:v>
                </c:pt>
                <c:pt idx="3798">
                  <c:v>7.1</c:v>
                </c:pt>
                <c:pt idx="3799">
                  <c:v>8.1</c:v>
                </c:pt>
                <c:pt idx="3800">
                  <c:v>5.5</c:v>
                </c:pt>
                <c:pt idx="3801">
                  <c:v>6.6</c:v>
                </c:pt>
                <c:pt idx="3802">
                  <c:v>7.4</c:v>
                </c:pt>
                <c:pt idx="3803">
                  <c:v>4.8</c:v>
                </c:pt>
                <c:pt idx="3804">
                  <c:v>6.4</c:v>
                </c:pt>
                <c:pt idx="3805">
                  <c:v>7.3</c:v>
                </c:pt>
                <c:pt idx="3806">
                  <c:v>6.9</c:v>
                </c:pt>
                <c:pt idx="3807">
                  <c:v>7.2</c:v>
                </c:pt>
                <c:pt idx="3808">
                  <c:v>6.5</c:v>
                </c:pt>
                <c:pt idx="3809">
                  <c:v>6.6</c:v>
                </c:pt>
                <c:pt idx="3810">
                  <c:v>6.7</c:v>
                </c:pt>
                <c:pt idx="3811">
                  <c:v>7.3</c:v>
                </c:pt>
                <c:pt idx="3812">
                  <c:v>6.4</c:v>
                </c:pt>
                <c:pt idx="3813">
                  <c:v>7</c:v>
                </c:pt>
                <c:pt idx="3814">
                  <c:v>5.5</c:v>
                </c:pt>
                <c:pt idx="3815">
                  <c:v>6.7</c:v>
                </c:pt>
                <c:pt idx="3816">
                  <c:v>6.1</c:v>
                </c:pt>
                <c:pt idx="3817">
                  <c:v>3.9</c:v>
                </c:pt>
                <c:pt idx="3818">
                  <c:v>6.3</c:v>
                </c:pt>
                <c:pt idx="3819">
                  <c:v>7.5</c:v>
                </c:pt>
                <c:pt idx="3820">
                  <c:v>7</c:v>
                </c:pt>
                <c:pt idx="3821">
                  <c:v>6.7</c:v>
                </c:pt>
                <c:pt idx="3822">
                  <c:v>7.4</c:v>
                </c:pt>
                <c:pt idx="3823">
                  <c:v>8</c:v>
                </c:pt>
                <c:pt idx="3824">
                  <c:v>7.2</c:v>
                </c:pt>
                <c:pt idx="3825">
                  <c:v>6.4</c:v>
                </c:pt>
                <c:pt idx="3826">
                  <c:v>6.5</c:v>
                </c:pt>
                <c:pt idx="3827">
                  <c:v>6.9</c:v>
                </c:pt>
                <c:pt idx="3828">
                  <c:v>7.5</c:v>
                </c:pt>
                <c:pt idx="3829">
                  <c:v>7.1</c:v>
                </c:pt>
                <c:pt idx="3830">
                  <c:v>7.7</c:v>
                </c:pt>
                <c:pt idx="3831">
                  <c:v>8.5</c:v>
                </c:pt>
                <c:pt idx="3832">
                  <c:v>7.7</c:v>
                </c:pt>
                <c:pt idx="3833">
                  <c:v>6.5</c:v>
                </c:pt>
                <c:pt idx="3834">
                  <c:v>7</c:v>
                </c:pt>
                <c:pt idx="3835">
                  <c:v>5.5</c:v>
                </c:pt>
                <c:pt idx="3836">
                  <c:v>6.3</c:v>
                </c:pt>
                <c:pt idx="3837">
                  <c:v>7.9</c:v>
                </c:pt>
                <c:pt idx="3838">
                  <c:v>7.3</c:v>
                </c:pt>
                <c:pt idx="3839">
                  <c:v>7.4</c:v>
                </c:pt>
                <c:pt idx="3840">
                  <c:v>7.5</c:v>
                </c:pt>
                <c:pt idx="3841">
                  <c:v>7</c:v>
                </c:pt>
                <c:pt idx="3842">
                  <c:v>7.1</c:v>
                </c:pt>
                <c:pt idx="3843">
                  <c:v>7.5</c:v>
                </c:pt>
                <c:pt idx="3844">
                  <c:v>6.7</c:v>
                </c:pt>
                <c:pt idx="3845">
                  <c:v>6.7</c:v>
                </c:pt>
                <c:pt idx="3846">
                  <c:v>4.2</c:v>
                </c:pt>
                <c:pt idx="3847">
                  <c:v>7</c:v>
                </c:pt>
                <c:pt idx="3848">
                  <c:v>7</c:v>
                </c:pt>
                <c:pt idx="3849">
                  <c:v>6.8</c:v>
                </c:pt>
                <c:pt idx="3850">
                  <c:v>6.6</c:v>
                </c:pt>
                <c:pt idx="3851">
                  <c:v>7.5</c:v>
                </c:pt>
                <c:pt idx="3852">
                  <c:v>5.3</c:v>
                </c:pt>
                <c:pt idx="3853">
                  <c:v>7.3</c:v>
                </c:pt>
                <c:pt idx="3854">
                  <c:v>5.6</c:v>
                </c:pt>
                <c:pt idx="3855">
                  <c:v>5.6</c:v>
                </c:pt>
                <c:pt idx="3856">
                  <c:v>6.6</c:v>
                </c:pt>
                <c:pt idx="3857">
                  <c:v>6.3</c:v>
                </c:pt>
                <c:pt idx="3858">
                  <c:v>7.5</c:v>
                </c:pt>
                <c:pt idx="3859">
                  <c:v>7.6</c:v>
                </c:pt>
                <c:pt idx="3860">
                  <c:v>4.0999999999999996</c:v>
                </c:pt>
                <c:pt idx="3861">
                  <c:v>7.8</c:v>
                </c:pt>
                <c:pt idx="3862">
                  <c:v>7.3</c:v>
                </c:pt>
                <c:pt idx="3863">
                  <c:v>5.7</c:v>
                </c:pt>
                <c:pt idx="3864">
                  <c:v>7.1</c:v>
                </c:pt>
                <c:pt idx="3865">
                  <c:v>6.6</c:v>
                </c:pt>
                <c:pt idx="3866">
                  <c:v>6.2</c:v>
                </c:pt>
                <c:pt idx="3867">
                  <c:v>6.1</c:v>
                </c:pt>
                <c:pt idx="3868">
                  <c:v>6.9</c:v>
                </c:pt>
                <c:pt idx="3869">
                  <c:v>7.5</c:v>
                </c:pt>
                <c:pt idx="3870">
                  <c:v>7.4</c:v>
                </c:pt>
                <c:pt idx="3871">
                  <c:v>7</c:v>
                </c:pt>
                <c:pt idx="3872">
                  <c:v>6.3</c:v>
                </c:pt>
                <c:pt idx="3873">
                  <c:v>6.9</c:v>
                </c:pt>
                <c:pt idx="3874">
                  <c:v>6.4</c:v>
                </c:pt>
                <c:pt idx="3875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063-4F7A-A2DB-F1616E6AA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706184"/>
        <c:axId val="959705104"/>
      </c:scatterChart>
      <c:valAx>
        <c:axId val="959706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705104"/>
        <c:crosses val="autoZero"/>
        <c:crossBetween val="midCat"/>
      </c:valAx>
      <c:valAx>
        <c:axId val="95970510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706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[Transformed Dataset.xlsx]Director Analysis!PivotTable11</c:name>
    <c:fmtId val="3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9 directors on theri IMDB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98000"/>
                  <a:lumMod val="110000"/>
                </a:schemeClr>
              </a:gs>
              <a:gs pos="84000">
                <a:schemeClr val="accent1">
                  <a:shade val="90000"/>
                  <a:lumMod val="88000"/>
                </a:schemeClr>
              </a:gs>
            </a:gsLst>
            <a:lin ang="5400000" scaled="0"/>
          </a:gradFill>
          <a:ln>
            <a:noFill/>
          </a:ln>
          <a:effectLst>
            <a:outerShdw blurRad="88900" dist="38100" dir="504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1200000"/>
            </a:lightRig>
          </a:scene3d>
          <a:sp3d>
            <a:bevelT w="38100" h="508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'Director Analysis'!$B$1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8000"/>
                    <a:lumMod val="110000"/>
                  </a:schemeClr>
                </a:gs>
                <a:gs pos="84000">
                  <a:schemeClr val="accent1">
                    <a:shade val="90000"/>
                    <a:lumMod val="8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88900" dist="38100" dir="5040000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>
                <a:rot lat="0" lon="0" rev="1200000"/>
              </a:lightRig>
            </a:scene3d>
            <a:sp3d>
              <a:bevelT w="38100" h="508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'Director Analysis'!$A$2:$A$10</c:f>
              <c:strCache>
                <c:ptCount val="9"/>
                <c:pt idx="0">
                  <c:v>Christopher Landon</c:v>
                </c:pt>
                <c:pt idx="1">
                  <c:v>Michael Patrick King</c:v>
                </c:pt>
                <c:pt idx="2">
                  <c:v>Doug Atchison</c:v>
                </c:pt>
                <c:pt idx="3">
                  <c:v>Adam Brooks</c:v>
                </c:pt>
                <c:pt idx="4">
                  <c:v>Ethan Maniquis</c:v>
                </c:pt>
                <c:pt idx="5">
                  <c:v>Christophe Barratier</c:v>
                </c:pt>
                <c:pt idx="6">
                  <c:v>George Gallo</c:v>
                </c:pt>
                <c:pt idx="7">
                  <c:v>Barry Cook</c:v>
                </c:pt>
                <c:pt idx="8">
                  <c:v>Claudia Llosa</c:v>
                </c:pt>
              </c:strCache>
            </c:strRef>
          </c:cat>
          <c:val>
            <c:numRef>
              <c:f>'Director Analysis'!$B$2:$B$10</c:f>
              <c:numCache>
                <c:formatCode>0.00</c:formatCode>
                <c:ptCount val="9"/>
                <c:pt idx="0">
                  <c:v>8.9</c:v>
                </c:pt>
                <c:pt idx="1">
                  <c:v>8.6999999999999993</c:v>
                </c:pt>
                <c:pt idx="2">
                  <c:v>8.6999999999999993</c:v>
                </c:pt>
                <c:pt idx="3">
                  <c:v>8.6999999999999993</c:v>
                </c:pt>
                <c:pt idx="4">
                  <c:v>8.6</c:v>
                </c:pt>
                <c:pt idx="5">
                  <c:v>8.6</c:v>
                </c:pt>
                <c:pt idx="6">
                  <c:v>8.5</c:v>
                </c:pt>
                <c:pt idx="7">
                  <c:v>8.5</c:v>
                </c:pt>
                <c:pt idx="8">
                  <c:v>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31-4C51-8255-FFA8BB06B53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99143256"/>
        <c:axId val="399146136"/>
      </c:barChart>
      <c:catAx>
        <c:axId val="399143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146136"/>
        <c:crosses val="autoZero"/>
        <c:auto val="1"/>
        <c:lblAlgn val="ctr"/>
        <c:lblOffset val="100"/>
        <c:noMultiLvlLbl val="0"/>
      </c:catAx>
      <c:valAx>
        <c:axId val="399146136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143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[Transformed Dataset.xlsx]Language Analysis!PivotTable10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 5 most common languages with Avg IMDB score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'Language Analysis'!$B$1</c:f>
              <c:strCache>
                <c:ptCount val="1"/>
                <c:pt idx="0">
                  <c:v>Count of Language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'Language Analysis'!$A$2:$A$6</c:f>
              <c:strCache>
                <c:ptCount val="5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Hindi</c:v>
                </c:pt>
                <c:pt idx="4">
                  <c:v>Mandarin</c:v>
                </c:pt>
              </c:strCache>
            </c:strRef>
          </c:cat>
          <c:val>
            <c:numRef>
              <c:f>'Language Analysis'!$B$2:$B$6</c:f>
              <c:numCache>
                <c:formatCode>General</c:formatCode>
                <c:ptCount val="5"/>
                <c:pt idx="0">
                  <c:v>4545</c:v>
                </c:pt>
                <c:pt idx="1">
                  <c:v>72</c:v>
                </c:pt>
                <c:pt idx="2">
                  <c:v>40</c:v>
                </c:pt>
                <c:pt idx="3">
                  <c:v>27</c:v>
                </c:pt>
                <c:pt idx="4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D7-425B-8090-4D6174A31FC2}"/>
            </c:ext>
          </c:extLst>
        </c:ser>
        <c:ser>
          <c:idx val="1"/>
          <c:order val="1"/>
          <c:tx>
            <c:strRef>
              <c:f>'Language Analysis'!$C$1</c:f>
              <c:strCache>
                <c:ptCount val="1"/>
                <c:pt idx="0">
                  <c:v>Average of IMDB score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'Language Analysis'!$A$2:$A$6</c:f>
              <c:strCache>
                <c:ptCount val="5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Hindi</c:v>
                </c:pt>
                <c:pt idx="4">
                  <c:v>Mandarin</c:v>
                </c:pt>
              </c:strCache>
            </c:strRef>
          </c:cat>
          <c:val>
            <c:numRef>
              <c:f>'Language Analysis'!$C$2:$C$6</c:f>
              <c:numCache>
                <c:formatCode>0.00</c:formatCode>
                <c:ptCount val="5"/>
                <c:pt idx="0">
                  <c:v>6.4568899782135007</c:v>
                </c:pt>
                <c:pt idx="1">
                  <c:v>6.5566037735849063</c:v>
                </c:pt>
                <c:pt idx="2">
                  <c:v>6.4714285714285715</c:v>
                </c:pt>
                <c:pt idx="3">
                  <c:v>7.3058823529411772</c:v>
                </c:pt>
                <c:pt idx="4">
                  <c:v>6.4318181818181817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D7-425B-8090-4D6174A31F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1045110872"/>
        <c:axId val="1045111592"/>
      </c:barChart>
      <c:catAx>
        <c:axId val="104511087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111592"/>
        <c:crosses val="autoZero"/>
        <c:auto val="1"/>
        <c:lblAlgn val="ctr"/>
        <c:lblOffset val="100"/>
        <c:noMultiLvlLbl val="0"/>
      </c:catAx>
      <c:valAx>
        <c:axId val="104511159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110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</cx:chartData>
  <cx:chart>
    <cx:title pos="t" align="ctr" overlay="0"/>
    <cx:plotArea>
      <cx:plotAreaRegion>
        <cx:series layoutId="clusteredColumn" uniqueId="{E14B3B75-681C-48F1-BFF9-06A50B2E911D}" formatIdx="0">
          <cx:tx>
            <cx:txData>
              <cx:f>_xlchart.v1.1</cx:f>
              <cx:v> Gross </cx:v>
            </cx:txData>
          </cx:tx>
          <cx:dataId val="0"/>
          <cx:layoutPr>
            <cx:aggregation/>
          </cx:layoutPr>
          <cx:axisId val="1"/>
        </cx:series>
        <cx:series layoutId="paretoLine" ownerIdx="0" uniqueId="{D25FE0E3-F011-4BCC-A119-AA18F20180EC}" formatIdx="1">
          <cx:axisId val="2"/>
        </cx:series>
        <cx:series layoutId="clusteredColumn" hidden="1" uniqueId="{D5784AF6-C913-43D1-AF2F-4574A74E8F33}" formatIdx="2">
          <cx:tx>
            <cx:txData>
              <cx:f>_xlchart.v1.3</cx:f>
              <cx:v> Correlation (Budget vs. Gross Earnings) </cx:v>
            </cx:txData>
          </cx:tx>
          <cx:dataId val="1"/>
          <cx:layoutPr>
            <cx:aggregation/>
          </cx:layoutPr>
          <cx:axisId val="1"/>
        </cx:series>
        <cx:series layoutId="paretoLine" ownerIdx="2" uniqueId="{83555408-D117-4571-8522-70B49846073C}" formatIdx="3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</cx:f>
      </cx:strDim>
      <cx:numDim type="val">
        <cx:f>_xlchart.v1.7</cx:f>
      </cx:numDim>
    </cx:data>
    <cx:data id="1">
      <cx:strDim type="cat">
        <cx:f>_xlchart.v1.5</cx:f>
      </cx:strDim>
      <cx:numDim type="val">
        <cx:f>_xlchart.v1.9</cx:f>
      </cx:numDim>
    </cx:data>
  </cx:chartData>
  <cx:chart>
    <cx:title pos="t" align="ctr" overlay="0">
      <cx:tx>
        <cx:txData>
          <cx:v>Correlation between Budget &amp; Gross Earnings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Gill Sans MT" panose="020B0502020104020203"/>
            </a:rPr>
            <a:t>Correlation between Budget &amp; Gross Earnings</a:t>
          </a:r>
        </a:p>
      </cx:txPr>
    </cx:title>
    <cx:plotArea>
      <cx:plotAreaRegion>
        <cx:series layoutId="clusteredColumn" uniqueId="{E14B3B75-681C-48F1-BFF9-06A50B2E911D}" formatIdx="0">
          <cx:tx>
            <cx:txData>
              <cx:f>_xlchart.v1.6</cx:f>
              <cx:v> Gross </cx:v>
            </cx:txData>
          </cx:tx>
          <cx:dataId val="0"/>
          <cx:layoutPr>
            <cx:aggregation/>
          </cx:layoutPr>
          <cx:axisId val="1"/>
        </cx:series>
        <cx:series layoutId="paretoLine" ownerIdx="0" uniqueId="{D25FE0E3-F011-4BCC-A119-AA18F20180EC}" formatIdx="1">
          <cx:axisId val="2"/>
        </cx:series>
        <cx:series layoutId="clusteredColumn" hidden="1" uniqueId="{D5784AF6-C913-43D1-AF2F-4574A74E8F33}" formatIdx="2">
          <cx:tx>
            <cx:txData>
              <cx:f>_xlchart.v1.8</cx:f>
              <cx:v> Correlation (Budget vs. Gross Earnings) </cx:v>
            </cx:txData>
          </cx:tx>
          <cx:dataId val="1"/>
          <cx:layoutPr>
            <cx:aggregation/>
          </cx:layoutPr>
          <cx:axisId val="1"/>
        </cx:series>
        <cx:series layoutId="paretoLine" ownerIdx="2" uniqueId="{83555408-D117-4571-8522-70B49846073C}" formatIdx="3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7.xml"/><Relationship Id="rId4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652462</xdr:colOff>
      <xdr:row>4</xdr:row>
      <xdr:rowOff>0</xdr:rowOff>
    </xdr:from>
    <xdr:to>
      <xdr:col>9</xdr:col>
      <xdr:colOff>423862</xdr:colOff>
      <xdr:row>16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A26FFB-76BA-7A74-DA22-5542DF5DC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9</xdr:col>
      <xdr:colOff>457200</xdr:colOff>
      <xdr:row>12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3FB68C-E20C-A4FA-25B5-713B775DD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</xdr:colOff>
      <xdr:row>0</xdr:row>
      <xdr:rowOff>0</xdr:rowOff>
    </xdr:from>
    <xdr:to>
      <xdr:col>7</xdr:col>
      <xdr:colOff>271462</xdr:colOff>
      <xdr:row>12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D4A0A7-A2A3-850E-86F0-76ABCB6F9F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</xdr:colOff>
      <xdr:row>1</xdr:row>
      <xdr:rowOff>209550</xdr:rowOff>
    </xdr:from>
    <xdr:to>
      <xdr:col>8</xdr:col>
      <xdr:colOff>471487</xdr:colOff>
      <xdr:row>14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082D97B1-3588-06DC-EB27-0B57C75690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82362" y="4286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9526</xdr:colOff>
      <xdr:row>0</xdr:row>
      <xdr:rowOff>9525</xdr:rowOff>
    </xdr:from>
    <xdr:to>
      <xdr:col>6</xdr:col>
      <xdr:colOff>447676</xdr:colOff>
      <xdr:row>14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BB17F8-45EC-4943-A722-36B3166A66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466725</xdr:colOff>
      <xdr:row>0</xdr:row>
      <xdr:rowOff>0</xdr:rowOff>
    </xdr:from>
    <xdr:to>
      <xdr:col>13</xdr:col>
      <xdr:colOff>238125</xdr:colOff>
      <xdr:row>14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E6F994-384E-4872-82CD-3D4DCC7A3F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485775</xdr:colOff>
      <xdr:row>14</xdr:row>
      <xdr:rowOff>38100</xdr:rowOff>
    </xdr:from>
    <xdr:to>
      <xdr:col>13</xdr:col>
      <xdr:colOff>257175</xdr:colOff>
      <xdr:row>26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FD95587-9D26-4411-8279-4179AD5D6D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14</xdr:row>
      <xdr:rowOff>38100</xdr:rowOff>
    </xdr:from>
    <xdr:to>
      <xdr:col>6</xdr:col>
      <xdr:colOff>428625</xdr:colOff>
      <xdr:row>26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4CC66493-0A66-4D35-9790-9A87D6D088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105150"/>
              <a:ext cx="454342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6</xdr:col>
      <xdr:colOff>457200</xdr:colOff>
      <xdr:row>39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F753306-3D94-461A-94DE-C09996A2D4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rick .." refreshedDate="45596.58187858796" createdVersion="8" refreshedVersion="8" minRefreshableVersion="3" recordCount="14450" xr:uid="{C530A86D-15E9-4974-B439-2EA02FB71F14}">
  <cacheSource type="worksheet">
    <worksheetSource ref="A1:I3876" sheet="Transformed Dataset"/>
  </cacheSource>
  <cacheFields count="23">
    <cacheField name="Director name" numFmtId="0">
      <sharedItems containsBlank="1" count="2358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Peter Sohn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Roland Joffé"/>
        <s v="Carl Rinsch"/>
        <s v="Mike Mitchell"/>
        <s v="Brad Bird"/>
        <s v="Don Hall"/>
        <s v="Rich Moore"/>
        <s v="Dean DeBlois"/>
        <s v="Jonathan Mostow"/>
        <s v="James Gunn"/>
        <s v="Hideaki Anno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ñárritu"/>
        <s v="David Soren"/>
        <s v="Paul Greengrass"/>
        <s v="Mark Osborne"/>
        <s v="Peyton Reed"/>
        <s v="Tim Johnson"/>
        <s v="Phillip Noyce"/>
        <s v="Darren Aronofsky"/>
        <s v="Alfonso Cuarón"/>
        <s v="Eric Leighton"/>
        <s v="Matt Birch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é Padilha"/>
        <s v="James L. Brooks"/>
        <s v="James Mangold"/>
        <s v="George Lucas"/>
        <s v="Kirk De Micco"/>
        <s v="Frédéric Forestier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Timur Bekmambetov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Bob Fosse"/>
        <s v="Tarsem Singh"/>
        <s v="Edgar Wright"/>
        <s v="Jon Amiel"/>
        <s v="Peter Segal"/>
        <s v="Pete Travis"/>
        <s v="George A. Romero"/>
        <s v="Sylvester Stallone"/>
        <s v="Todd Phillips"/>
        <s v="Gary Winick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Henry Jaglom"/>
        <s v="James Algar"/>
        <s v="Vincent Ward"/>
        <s v="Steven Brill"/>
        <s v="Terry Gilliam"/>
        <s v="Lucile Hadzihalilovic"/>
        <s v="Barry Cook"/>
        <s v="Roger Christian"/>
        <s v="Joe Dante"/>
        <s v="Kevin Costner"/>
        <s v="Antony Hoffman"/>
        <s v="Jacques Perrin"/>
        <s v="Andrés Couturier"/>
        <s v="Cody Cameron"/>
        <s v="John Singleton"/>
        <s v="Oliver Hirschbiegel"/>
        <s v="Des McAnuff"/>
        <s v="Yarrow Cheney"/>
        <s v="Stephen Norrington"/>
        <s v="Pierre Coffin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David Pastor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åns Mårlind"/>
        <s v="Gregory Hoblit"/>
        <s v="Gary McKendry"/>
        <s v="Wych Kaosayananda"/>
        <s v="Mikael Salomon"/>
        <s v="Bobby Farrelly"/>
        <s v="Kerry Conran"/>
        <s v="Michael Caton-Jones"/>
        <s v="Mikael Håfström"/>
        <s v="Phil Alden Robinson"/>
        <s v="David Slade"/>
        <s v="Joseph Ruben"/>
        <s v="Seth MacFarlane"/>
        <s v="Alejandro Amenábar"/>
        <s v="Kinka Usher"/>
        <s v="Craig Gillespie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Kevin Macdonald"/>
        <s v="Donald Petrie"/>
        <s v="Jorge Blanco"/>
        <s v="Stuart Baird"/>
        <s v="Joel Coen"/>
        <s v="Robert Lorenz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Pou-Soi Cheang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Jim Gillespie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John Whitesell"/>
        <s v="George Nolfi"/>
        <s v="Neil Jordan"/>
        <s v="Rawson Marshall Thurber"/>
        <s v="Spike Lee"/>
        <s v="Brian Helgeland"/>
        <s v="Frank Marshall"/>
        <s v="Hideo Nakata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ichard LaGravenese"/>
        <s v="Danny DeVito"/>
        <s v="George Armitage"/>
        <s v="Patrick Lussier"/>
        <s v="James Wong"/>
        <s v="Richard Curtis"/>
        <s v="Chuck Bowman"/>
        <s v="Olivier Megaton"/>
        <s v="Deepa Mehta"/>
        <s v="Warren Beatty"/>
        <s v="Penny Marshall"/>
        <s v="Ted Kotcheff"/>
        <s v="Andrei Tarkovsky"/>
        <s v="Paul Bolger"/>
        <s v="Stephen Frears"/>
        <s v="P.J. Hogan"/>
        <s v="Brad Furman"/>
        <s v="Terence Young"/>
        <s v="David Zucker"/>
        <s v="Denis Villeneuve"/>
        <s v="Thomas Carter"/>
        <s v="Roger Michell"/>
        <s v="Luis Llosa"/>
        <s v="Melville Shavelson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Lawrence Kasanoff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Jamel Debbouz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Nick Cassavetes"/>
        <s v="Nicholas Stoller"/>
        <s v="Mark A.Z. Dippé"/>
        <s v="Cal Brunker"/>
        <s v="Nimr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Malcolm D. Lee"/>
        <s v="Jerry Jameson"/>
        <s v="Mic Rodgers"/>
        <s v="Christian Alvart"/>
        <s v="Jean-Marie Poiré"/>
        <s v="Marc F. Adler"/>
        <s v="Geoffrey Sax"/>
        <s v="Richard Shepard"/>
        <s v="Peter Ho-Sun Chan"/>
        <s v="Joon-ho Bong"/>
        <s v="Jeff Nathanson"/>
        <s v="S.S. Rajamouli"/>
        <s v="Charles S. Dutton"/>
        <s v="Jonathan Lynn"/>
        <s v="David Carson"/>
        <s v="Kar-Wai Wong"/>
        <s v="Yuefeng Song"/>
        <s v="Norman Jewison"/>
        <s v="David Mirkin"/>
        <s v="Luis Mandoki"/>
        <s v="Lee Daniels"/>
        <s v="Jeb Stuart"/>
        <s v="Steve Miner"/>
        <s v="Paul Thomas Anderson"/>
        <s v="David Leland"/>
        <s v="J Blakeson"/>
        <s v="Ryan Coogler"/>
        <s v="Kirk Jones"/>
        <s v="Ethan Coen"/>
        <s v="Jennifer Flackett"/>
        <s v="Kevin Smith"/>
        <s v="Christian Ditter"/>
        <s v="Charles Martin Smith"/>
        <s v="Fedor Bondarchuk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Patrick Tatopoulos"/>
        <s v="Gary David Goldberg"/>
        <s v="Tobe Hooper"/>
        <s v="Alan Poul"/>
        <s v="Luke Greenfield"/>
        <s v="Gil Junger"/>
        <s v="Michael Ritchie"/>
        <s v="Steven E. de Souza"/>
        <s v="Alexandre Aja"/>
        <s v="Michael Rymer"/>
        <s v="Hugh Wilson"/>
        <s v="Mike Hodges"/>
        <s v="Scott Mann"/>
        <s v="Susanna White"/>
        <s v="Chris Carter"/>
        <s v="Tommy O'Haver"/>
        <s v="Peter Landesman"/>
        <s v="Gary Chapman"/>
        <s v="Craig Mazin"/>
        <s v="Allen Hughes"/>
        <s v="Kimble Rendall"/>
        <s v="Peter Yates"/>
        <s v="Lasse Hallström"/>
        <s v="Jean-Marc Vallée"/>
        <s v="Hark Tsui"/>
        <s v="Lexi Alexander"/>
        <s v="Ronny Yu"/>
        <s v="Bille August"/>
        <s v="Moustapha Akkad"/>
        <s v="Jean-Paul Rappeneau"/>
        <s v="Joachim Rønning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David Wain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Tom Reeve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Woody Allen"/>
        <s v="Peter Lepeniotis"/>
        <s v="Ted Demme"/>
        <s v="William Shatner"/>
        <s v="Steve Box"/>
        <s v="James Gartner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Martha Coolidge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çois Richet"/>
        <s v="Kevin Hooks"/>
        <s v="Ellory Elkayem"/>
        <s v="Niki Caro"/>
        <s v="Vincenzo Natali"/>
        <s v="Willard Huyck"/>
        <s v="Gavin O'Connor"/>
        <s v="Bruce Hunt"/>
        <s v="Chris Roberts"/>
        <s v="Jee-woon Kim"/>
        <s v="Nick Hamm"/>
        <s v="Andy Cadiff"/>
        <s v="Mike Disa"/>
        <s v="Richard J. Lewis"/>
        <s v="Sergio Leone"/>
        <s v="Niels Arden Oplev"/>
        <s v="Michael Radford"/>
        <s v="Steve Boyum"/>
        <s v="Kaige Chen"/>
        <s v="Corey Yuen"/>
        <s v="Andrew Dominik"/>
        <s v="Li Zhang"/>
        <s v="Laurent Tirard"/>
        <s v="Reinhard Klooss"/>
        <s v="Frédéric Auburtin"/>
        <s v="Olivier Dahan"/>
        <s v="Maksim Fadeev"/>
        <s v="Liliana Cavani"/>
        <s v="Greg Tiernan"/>
        <s v="Elizabeth Banks"/>
        <s v="Edward Norton"/>
        <s v="Ben Falcone"/>
        <s v="Richard Attenborough"/>
        <s v="Don Mancini"/>
        <s v="John Maybury"/>
        <s v="Igor Kovalyov"/>
        <s v="Shinji Aramaki"/>
        <s v="Miguel Arteta"/>
        <s v="James Gray"/>
        <s v="Janusz Kaminski"/>
        <s v="Robert B. Weide"/>
        <s v="Jeff Wadlow"/>
        <s v="Agustín Díaz Yanes"/>
        <s v="Camille Delamarre"/>
        <s v="David Lean"/>
        <s v="Richard Eyre"/>
        <s v="Nicholas Meyer"/>
        <s v="Callie Khouri"/>
        <s v="Sanaa Hamri"/>
        <s v="Todd Graff"/>
        <s v="Philip Kaufman"/>
        <s v="Saul Dibb"/>
        <s v="Walter Murch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Michael Cohn"/>
        <s v="Alan Shapiro"/>
        <s v="Fernando Meirelles"/>
        <s v="Michael Hoffman"/>
        <s v="Oleg Stepchenko"/>
        <s v="Michael Winterbottom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Bille Woodruf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Tim Fywell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Bill Paxton"/>
        <s v="Richard Kelly"/>
        <s v="Carter Smith"/>
        <s v="John Schlesinger"/>
        <s v="Ringo Lam"/>
        <s v="Bruce McCulloch"/>
        <s v="Patricia Riggen"/>
        <s v="Pascal Chaumeil"/>
        <s v="Jonathan Kaplan"/>
        <s v="Ole Bornedal"/>
        <s v="Richard Benjamin"/>
        <s v="Craig R. Baxley"/>
        <s v="John Hillcoat"/>
        <s v="John Guillermin"/>
        <s v="Marcos Siega"/>
        <s v="Rachel Talalay"/>
        <s v="Jeffrey W. Byrd"/>
        <s v="Atom Egoyan"/>
        <s v="Robert Towne"/>
        <s v="Giuseppe Tornatore"/>
        <s v="Werner Herzog"/>
        <s v="Ben Stassen"/>
        <s v="Jérôme Deschamps"/>
        <s v="Inna Evlannikova"/>
        <s v="Jonathan English"/>
        <s v="Sergey Bondarchuk"/>
        <s v="Teddy Chan"/>
        <s v="Mario Van Peebles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Jon Cassar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Laurence Dunmore"/>
        <s v="Christian Carion"/>
        <s v="David Palmer"/>
        <s v="Rowan Joffe"/>
        <s v="John Curran"/>
        <s v="Juan José Campanella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Gary Nelson"/>
        <s v="Anton Corbijn"/>
        <s v="Gregory Nava"/>
        <s v="John Patrick Shanley"/>
        <s v="Joshua Logan"/>
        <s v="Steve Beck"/>
        <s v="Todd Strauss-Schulson"/>
        <s v="John McNaughton"/>
        <s v="Nelson McCormick"/>
        <s v="Eric Valette"/>
        <s v="Andrew Fleming"/>
        <s v="Michael Spierig"/>
        <s v="Jim Field Smith"/>
        <s v="Thomas Bezucha"/>
        <s v="William Brent Bell"/>
        <s v="Anthony Bell"/>
        <s v="Jessica Bendinger"/>
        <s v="Henry Joost"/>
        <s v="Ed Harris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Michael Moore"/>
        <s v="George Stevens"/>
        <s v="Billy Ray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Paul Gross"/>
        <s v="Marc Abraham"/>
        <s v="Todd Haynes"/>
        <s v="Mabrouk El Mechri"/>
        <s v="Charlie Kaufman"/>
        <s v="Nancy Walker"/>
        <s v="Angelo Pizzo"/>
        <s v="Matthew Diamond"/>
        <s v="Katsuhiro Ôtomo"/>
        <s v="David Anspaugh"/>
        <s v="Andrew Jarecki"/>
        <s v="Daniel Algrant"/>
        <s v="Mike Barker"/>
        <s v="Wayne Thornley"/>
        <s v="Gnana Rajasekaran"/>
        <s v="Tom Walsh"/>
        <s v="Scott Walker"/>
        <s v="Mark Rosman"/>
        <s v="Rob Hawk"/>
        <s v="Britt Allcroft"/>
        <s v="Alan Yuen"/>
        <s v="Brian Percival"/>
        <s v="Anand Tucker"/>
        <s v="Anthony Mann"/>
        <s v="Michael Dowse"/>
        <s v="Daniel Barnz"/>
        <s v="Emile Ardolino"/>
        <s v="Robert Altman"/>
        <s v="James Schamus"/>
        <s v="Andrew Douglas"/>
        <s v="Ricky Gervais"/>
        <s v="Vic Armstrong"/>
        <s v="Terry Zwigoff"/>
        <s v="Audrey Wells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án Szabó"/>
        <s v="Matthew Robbins"/>
        <s v="Hal Needham"/>
        <s v="Jeff Nichols"/>
        <s v="Jonathan Teplitzky"/>
        <s v="Michael Haneke"/>
        <s v="Zack Ward"/>
        <s v="Mike Marvin"/>
        <s v="Gregor Jordan"/>
        <s v="Tran Anh Hung"/>
        <s v="Lance Hool"/>
        <s v="Christian Volckman"/>
        <s v="Rodrigo Cortés"/>
        <s v="David Hayter"/>
        <s v="Cory Edwards"/>
        <s v="Terry George"/>
        <s v="Xavier Gens"/>
        <s v="Kasi Lemmons"/>
        <s v="Brian A Miller"/>
        <s v="Matt Dillon"/>
        <s v="George Cukor"/>
        <s v="John Hoffman"/>
        <s v="Kevin Greutert"/>
        <s v="John Fortenberry"/>
        <s v="Erik White"/>
        <s v="Chris Robinson"/>
        <s v="Jason Moore"/>
        <s v="Robert Harmon"/>
        <s v="Trent Cooper"/>
        <s v="Gary Halvorson"/>
        <s v="Nicholas Ray"/>
        <s v="Fede Alvarez"/>
        <s v="Sidney J. Furie"/>
        <s v="Ian Iqbal Rashid"/>
        <s v="Wayne Kramer"/>
        <s v="Rowdy Herrington"/>
        <s v="Jim Goddard"/>
        <s v="Noel Marshall"/>
        <s v="Andrea Di Stefano"/>
        <s v="Guillaume Ivernel"/>
        <s v="Jack Smight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Peter Flinth"/>
        <s v="Robert Iscove"/>
        <s v="Peter Kosminsky"/>
        <s v="Nick Gomez"/>
        <s v="Allen Coulter"/>
        <s v="Clare Kilner"/>
        <s v="Josef Rusnak"/>
        <s v="Lance Rivera"/>
        <s v="Ronald Neame"/>
        <s v="Bruce Paltrow"/>
        <s v="Adam Rifkin"/>
        <s v="Susanne Bier"/>
        <s v="Kenneth Johnson"/>
        <s v="James Ivory"/>
        <s v="Jessy Terrero"/>
        <s v="Dany Boon"/>
        <s v="Vicente Amorim"/>
        <s v="Gaspar Noé"/>
        <s v="Jérôme Salle"/>
        <s v="Tommy Lee Jones"/>
        <s v="Jesse Vaughan"/>
        <s v="William Bindley"/>
        <s v="Wayne Beach"/>
        <s v="Gérard Krawczyk"/>
        <s v="Udayan Prasad"/>
        <s v="JK Youn"/>
        <s v="Morten Tyldum"/>
        <s v="Andr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Catherine Owens"/>
        <s v="Douglas Aarniokoski"/>
        <s v="Bryan Barber"/>
        <s v="Lone Scherfig"/>
        <s v="Drew Barrymore"/>
        <s v="Brian Koppelman"/>
        <s v="James Foley"/>
        <s v="Albert Brooks"/>
        <s v="Steve Gomer"/>
        <s v="RZA"/>
        <s v="Mark Piznarski"/>
        <s v="Craig Brewer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Katja von Garnier"/>
        <s v="Mark Romanek"/>
        <s v="Brad Anderson"/>
        <s v="Michael Chapman"/>
        <s v="Antonio Banderas"/>
        <s v="Khalil Sullins"/>
        <s v="Fritz Lang"/>
        <s v="Hsiao-Hsien Hou"/>
        <s v="Andrey Zvyagintsev"/>
        <s v="Tony Jaa"/>
        <s v="Ryûhei Kitamura"/>
        <s v="Darrell Roodt"/>
        <s v="Dito Montiel"/>
        <s v="Stefan Ruzowitzky"/>
        <s v="Jake Paltrow"/>
        <s v="Juraj Jakubisko"/>
        <s v="Anthony Silverston"/>
        <s v="Gabe Ibáñez"/>
        <s v="Gerry Lively"/>
        <s v="Daniele Luchetti"/>
        <s v="Tung-Shing Yee"/>
        <s v="Julien Temple"/>
        <s v="Gregory Jacobs"/>
        <s v="Gilles Paquet-Brenner"/>
        <s v="Peter Cousens"/>
        <s v="Lars von Trier"/>
        <s v="John Cornell"/>
        <s v="Vidhu Vinod Chopra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Julian Schnabel"/>
        <s v="Todd Field"/>
        <s v="Davis Guggenheim"/>
        <s v="Stephen Carpenter"/>
        <s v="James Fargo"/>
        <s v="Alain Resnais"/>
        <s v="Chao-Bin Su"/>
        <s v="Kenneth Lonergan"/>
        <s v="Bo Zenga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Benedek Fliegauf"/>
        <s v="Paul Schrader"/>
        <s v="Stewart Hendler"/>
        <s v="John Cromwell"/>
        <s v="Mark Herman"/>
        <s v="Abel Ferrara"/>
        <s v="Ethan Maniquis"/>
        <s v="George Hickenlooper"/>
        <s v="Je-kyu Kang"/>
        <s v="William Dear"/>
        <s v="Stéphane Aubier"/>
        <s v="John Badham"/>
        <s v="Mike McCoy"/>
        <s v="Mike Judge"/>
        <s v="Tamra Davis"/>
        <s v="Nima Nourizadeh"/>
        <s v="Franklin J. Schaffner"/>
        <s v="John Erick Dowdle"/>
        <s v="David Moreau"/>
        <s v="Christopher Erskin"/>
        <s v="Brian Henson"/>
        <s v="Dan Cutforth"/>
        <s v="Josh Boone"/>
        <s v="Jake Schreier"/>
        <s v="Cheryl Dunye"/>
        <s v="Ernest R. Dickerson"/>
        <s v="Lionel C. Marti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Lijun Sun"/>
        <s v="Takashi Yamazaki"/>
        <s v="Christopher Smith"/>
        <s v="Timothy Hines"/>
        <s v="David Winters"/>
        <s v="Akira Kurosawa"/>
        <s v="Jamie Thraves"/>
        <s v="Mabel Cheung"/>
        <s v="Dan Mazer"/>
        <s v="R.J. Cutler"/>
        <s v="David S. Ward"/>
        <s v="Rob Pritts"/>
        <s v="John Crowley"/>
        <s v="Brendan Malloy"/>
        <s v="Dustin Hoffman"/>
        <s v="Gregory Poirier"/>
        <s v="Simon Curtis"/>
        <s v="Dewey Nicks"/>
        <s v="Philip Saville"/>
        <s v="Tim Blake Nelson"/>
        <s v="William A. Graham"/>
        <s v="Martin Ritt"/>
        <s v="John Turturro"/>
        <s v="Agnieszka Holland"/>
        <s v="David Hackl"/>
        <s v="Giuliano Montaldo"/>
        <s v="Lisa Azuelos"/>
        <s v="Ray Lawrence"/>
        <s v="Karan Johar"/>
        <s v="Ruairi Robinson"/>
        <s v="Jaume Balagueró"/>
        <s v="Jon Kasdan"/>
        <s v="Léa Pool"/>
        <s v="Floyd Mutrux"/>
        <s v="Sajid Khan"/>
        <s v="Dean Wright"/>
        <s v="Eric Lartigau"/>
        <s v="Shintaro Shimosawa"/>
        <s v="Darren Lynn Bousman"/>
        <s v="James DeMonaco"/>
        <s v="Ken Annakin"/>
        <s v="Carol Reed"/>
        <s v="Chuck Sheetz"/>
        <s v="Marcus Raboy"/>
        <s v="Leigh Whannell"/>
        <s v="Michael Schultz"/>
        <s v="Peter Sollett"/>
        <s v="Bob Dolman"/>
        <s v="Greg Coolidge"/>
        <s v="David Lowery"/>
        <s v="Ciarán Foy"/>
        <s v="Salim Akil"/>
        <s v="Olatunde Osunsanmi"/>
        <s v="Leon Ichaso"/>
        <s v="Joseph Zito"/>
        <s v="Patricia Rozema"/>
        <s v="Rob Schmidt"/>
        <s v="Robert Ben Garant"/>
        <s v="Morgan Spurlock"/>
        <s v="Neal Brennan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örklund"/>
        <s v="François Girard"/>
        <s v="Scott Kalvert"/>
        <s v="Jason Bateman"/>
        <s v="David Schwimmer"/>
        <s v="Allan Arkush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Noah Baumbach"/>
        <s v="Eric Blakeney"/>
        <s v="Rakesh Roshan"/>
        <s v="Derrick Borte"/>
        <s v="Richard Kwietniowski"/>
        <s v="Bob Odenkirk"/>
        <s v="Joshua Seftel"/>
        <s v="Vincent Gallo"/>
        <s v="Claude Chabrol"/>
        <s v="Jon Stewart"/>
        <s v="Bigas Luna"/>
        <s v="Ralph Fiennes"/>
        <s v="Dan Harris"/>
        <s v="Mel Smith"/>
        <s v="Bobcat Goldthwait"/>
        <s v="Jake Scott"/>
        <s v="Alan Metter"/>
        <s v="Rafa Lara"/>
        <s v="Arthur Hiller"/>
        <s v="Michael Meredith"/>
        <s v="Julio DePietro"/>
        <s v="Katherine Dieckmann"/>
        <s v="Kim Farrant"/>
        <s v="Scott Marshall"/>
        <s v="Álex de la Iglesia"/>
        <s v="Andrew Traucki"/>
        <s v="Michael Clancy"/>
        <s v="Robert Adetuyi"/>
        <s v="Kari Skogland"/>
        <s v="Taedong Park"/>
        <s v="Benedikt Erlingsson"/>
        <s v="Gurinder Chadha"/>
        <s v="Jason Connery"/>
        <s v="Vic Sarin"/>
        <s v="Jim Issa"/>
        <s v="William Phillips"/>
        <s v="Andy Garcia"/>
        <s v="Sarik Andreasyan"/>
        <s v="Julian Gilbey"/>
        <s v="Gary Sherman"/>
        <s v="Valeri Milev"/>
        <s v="Stanley Kramer"/>
        <s v="Pedro Almodóvar"/>
        <s v="Gerald Potterton"/>
        <s v="Anurag Basu"/>
        <s v="Kriv Stenders"/>
        <s v="Yash Chopra"/>
        <s v="Floria Sigismondi"/>
        <s v="Ferzan Ozpetek"/>
        <s v="Kris Isacsson"/>
        <s v="Ben Younger"/>
        <s v="Daniel Taplitz"/>
        <s v="Tamara Jenkins"/>
        <s v="Linda Mendoza"/>
        <s v="Hart Bochner"/>
        <s v="Stewart Raffill"/>
        <s v="Hong-jin Na"/>
        <s v="Chatrichalerm Yukol"/>
        <s v="Dario Argento"/>
        <s v="Eric Lavaine"/>
        <s v="Marc Forby"/>
        <s v="Ole Christian Madsen"/>
        <s v="Meiert Avis"/>
        <s v="André Téchiné"/>
        <s v="Emily Young"/>
        <s v="Peter Faiman"/>
        <s v="Martyn Pick"/>
        <s v="Roland Suso Richter"/>
        <s v="Jeremy Sims"/>
        <s v="Maïwenn"/>
        <s v="Joby Harold"/>
        <s v="Ekachai Uekrongtham"/>
        <s v="Mark Rydell"/>
        <s v="David E. Talbert"/>
        <s v="Roger Vadim"/>
        <s v="Nils Gaup"/>
        <s v="Ari Sandel"/>
        <s v="Vondie Curtis-Hall"/>
        <s v="Tom Elkins"/>
        <s v="Woo-Suk Kang"/>
        <s v="John Sayles"/>
        <s v="Vipul Amrutlal Shah"/>
        <s v="Ken Loach"/>
        <s v="Ayan Mukerji"/>
        <s v="Mervyn LeRoy"/>
        <s v="Serdar Akar"/>
        <s v="James Frawley"/>
        <s v="Dan Gilroy"/>
        <s v="Jonathan Dayton"/>
        <s v="Chris Stokes"/>
        <s v="Don Siegel"/>
        <s v="Martin Lawrence"/>
        <s v="Masayuki Ochiai"/>
        <s v="Tom Gormican"/>
        <s v="Ken Shapiro"/>
        <s v="Justin Tipping"/>
        <s v="Peter R. Hunt"/>
        <s v="Doug Atchison"/>
        <s v="Jonas Elmer"/>
        <s v="Mary Harron"/>
        <s v="Erik Canuel"/>
        <s v="Troy Duffy"/>
        <s v="Nicole Holofcener"/>
        <s v="Matty Rich"/>
        <s v="Fina Torres"/>
        <s v="Duke Johnson"/>
        <s v="François Ozon"/>
        <s v="Anna Boden"/>
        <s v="Steve James"/>
        <s v="Michael Winner"/>
        <s v="Tomm Moore"/>
        <s v="John Carney"/>
        <s v="David Jacobson"/>
        <s v="Michael Corrente"/>
        <s v="Edward Hall"/>
        <s v="Keith Gordon"/>
        <s v="Andrew Currie"/>
        <s v="Andrew Wilson"/>
        <s v="Marc Schölermann"/>
        <s v="Robert Moresco"/>
        <s v="Thomas Vinterberg"/>
        <s v="Claudia Llosa"/>
        <s v="Charles Binamé"/>
        <s v="Keith Parmer"/>
        <s v="Ol Parker"/>
        <s v="James Nunn"/>
        <s v="David Webb Peoples"/>
        <s v="Michael Winnick"/>
        <s v="Stanley Tong"/>
        <s v="David Oelhoffen"/>
        <s v="Eli Roth"/>
        <s v="Tony Richardson"/>
        <s v="Charles Robert Carner"/>
        <s v="Russell Holt"/>
        <s v="Claude Miller"/>
        <s v="Sacha Bennett"/>
        <s v="Rodrigo García"/>
        <s v="Jeta Amata"/>
        <s v="Siddharth Anand"/>
        <s v="Vincent Paronnaud"/>
        <s v="Dennis Gansel"/>
        <s v="Daniel Barber"/>
        <s v="Robert Marcarelli"/>
        <s v="Ernie Barbarash"/>
        <s v="Guy Hamilton"/>
        <s v="Adam Brooks"/>
        <s v="Michael Anderson"/>
        <s v="Don Kempf"/>
        <s v="Matt Bettinelli-Olpin"/>
        <s v="Sharron Miller"/>
        <s v="Aaron Schneider"/>
        <s v="Tom Ford"/>
        <s v="Tony Maylam"/>
        <s v="Mitch Davis"/>
        <s v="Kevin Brodie"/>
        <s v="Lynne Ramsay"/>
        <s v="John Stephenson"/>
        <s v="Tim Chambers"/>
        <s v="Dick Richards"/>
        <s v="Bob Gosse"/>
        <s v="Alex Zamm"/>
        <s v="Spencer Susser"/>
        <s v="Thaddeus O'Sullivan"/>
        <s v="Shari Springer Berman"/>
        <s v="Aleksey German"/>
        <s v="Stephen Milburn Anderson"/>
        <s v="Richard E. Grant"/>
        <s v="David Lam"/>
        <s v="Vladlen Barbe"/>
        <s v="Richard Rich"/>
        <s v="Robert C. Cooper"/>
        <s v="Kim Nguyen"/>
        <s v="Jackie Earle Haley"/>
        <s v="Max Färberböck"/>
        <s v="Arie Posin"/>
        <s v="Damian Nieman"/>
        <s v="Mark Tonderai"/>
        <s v="Ian Fitzgibbon"/>
        <s v="Rachel Perkins"/>
        <s v="Luis Valdez"/>
        <s v="Alan Alda"/>
        <s v="Louis Morneau"/>
        <s v="Caroline Link"/>
        <s v="Sterling Van Wagenen"/>
        <s v="Zal Batmanglij"/>
        <s v="Hans Petter Moland"/>
        <s v="Oren Moverman"/>
        <s v="Ian Sharp"/>
        <s v="Wolfgang Becker"/>
        <s v="Dan O'Bannon"/>
        <s v="George Roy Hill"/>
        <s v="Robert Stevenson"/>
        <s v="Jerome Robbins"/>
        <s v="Gary Hardwick"/>
        <s v="King Vidor"/>
        <s v="Fred Savage"/>
        <s v="Sammo Kam-Bo Hung"/>
        <s v="Rusty Cundieff"/>
        <s v="Dominique Othenin-Girard"/>
        <s v="Jean-Jacques Mantello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Jon Knautz"/>
        <s v="David Atkins"/>
        <s v="Patrick Stettner"/>
        <s v="Sam Peckinpah"/>
        <s v="Michael Crichton"/>
        <s v="Sylvio Tabet"/>
        <s v="Rick Bieber"/>
        <s v="Joey Lauren Adams"/>
        <s v="Fred Zinnemann"/>
        <s v="S.R. Bindler"/>
        <s v="Greg Marcks"/>
        <s v="Perry Lang"/>
        <s v="Jake Goldberger"/>
        <s v="William Kaufman"/>
        <s v="Cédric Klapisch"/>
        <s v="Kate Barker-Froyland"/>
        <s v="Martin Koolhoven"/>
        <s v="Charles Matthau"/>
        <s v="Christopher M. Bessette"/>
        <s v="Prachya Pinkaew"/>
        <s v="Gary Sinyor"/>
        <s v="Ashish R. Mohan"/>
        <s v="Darren Grant"/>
        <s v="Joseph Gordon-Levitt"/>
        <s v="William Sachs"/>
        <s v="Christophe Barratier"/>
        <s v="Émile Gaudreault"/>
        <s v="James Cox"/>
        <s v="James Toback"/>
        <s v="Aki Kaurismäki"/>
        <s v="Hitoshi Matsumoto"/>
        <s v="Rakeysh Omprakash Mehra"/>
        <s v="Collin Schiffli"/>
        <s v="George Ratliff"/>
        <s v="Shane Meadows"/>
        <s v="Jon Wright"/>
        <s v="Michael McGowan"/>
        <s v="Liv Ullmann"/>
        <s v="Rohan Sippy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Frank Perry"/>
        <s v="Jesse Peretz"/>
        <s v="Ice Cube"/>
        <s v="Richard Glatzer"/>
        <s v="Michael Curtiz"/>
        <s v="Bruce Malmuth"/>
        <s v="Rob Hedden"/>
        <s v="Harmony Korine"/>
        <s v="Joe Chappelle"/>
        <s v="Mickey Liddell"/>
        <s v="Fred Walton"/>
        <s v="Steve Carver"/>
        <s v="Gonzalo López-Gallego"/>
        <s v="Christine Jeffs"/>
        <s v="Don Coscarelli"/>
        <s v="Michael Tiddes"/>
        <s v="Bill Duke"/>
        <s v="Frank Borzage"/>
        <s v="Mamoru Hosoda"/>
        <s v="Brian Dannelly"/>
        <s v="Denys Arcand"/>
        <s v="J.S. Cardone"/>
        <s v="Jay Levey"/>
        <s v="Nicholaus Goossen"/>
        <s v="Ronan Chapalain"/>
        <s v="Xavier Beauvois"/>
        <s v="Randall Miller"/>
        <s v="Jerry Belson"/>
        <s v="Dan Rush"/>
        <s v="Michael Cuesta"/>
        <s v="Fenton Bailey"/>
        <s v="Jeremy Saulnier"/>
        <s v="Billy Kent"/>
        <s v="James Manera"/>
        <s v="Feroz Abbas Khan"/>
        <s v="Errol Morris"/>
        <s v="Dennis Hopper"/>
        <s v="Eli Craig"/>
        <s v="Nicholas Fackler"/>
        <s v="Richard Wallace"/>
        <s v="Morgan J. Freeman"/>
        <s v="Matthew Hastings"/>
        <s v="Klaus Menzel"/>
        <s v="Oren Peli"/>
        <s v="Paul Andrew Williams"/>
        <s v="William H. Macy"/>
        <s v="Barrett Esposito"/>
        <s v="Vicky Jewson"/>
        <s v="Marc Bennett"/>
        <s v="Stanton Barrett"/>
        <s v="Jirí Menzel"/>
        <s v="Fatih Akin"/>
        <s v="Nick Murphy"/>
        <s v="Frank LaLoggia"/>
        <s v="Jeremy Brock"/>
        <s v="Scott Foley"/>
        <s v="Christophe Ali"/>
        <s v="Gabriela Tagliavini"/>
        <s v="Shekar"/>
        <s v="Shona Auerbach"/>
        <s v="Leonard Farlinger"/>
        <s v="Michel Leclerc"/>
        <s v="Analeine Cal y Mayor"/>
        <s v="Tom Kalin"/>
        <s v="Robert Sarkies"/>
        <s v="John Huston"/>
        <s v="Walter Lang"/>
        <s v="Carlos Saura"/>
        <s v="Andrew Erwin"/>
        <s v="Beto Gómez"/>
        <s v="Mike van Diem"/>
        <s v="Jonas Åkerlund"/>
        <s v="Todd Solondz"/>
        <s v="René Féret"/>
        <s v="Barry Skolnick"/>
        <s v="Johnnie To"/>
        <s v="Mateo Gil"/>
        <s v="Lukas Moodysson"/>
        <s v="Agnieszka Wojtowicz-Vosloo"/>
        <s v="Kabir Sadanand"/>
        <s v="Peter DeLuise"/>
        <s v="Raja Menon"/>
        <s v="Nick Love"/>
        <s v="R. Balki"/>
        <s v="Ivan Engler"/>
        <s v="Cecil B. DeMille"/>
        <s v="Henry Hobson"/>
        <s v="Mike Figgis"/>
        <s v="Duane Journey"/>
        <s v="Billy Wilder"/>
        <s v="Lisa Cholodenko"/>
        <s v="John Sturges"/>
        <s v="William Arntz"/>
        <s v="Ed Gass-Donnelly"/>
        <s v="DJ Pooh"/>
        <s v="James Melkonian"/>
        <s v="Roger Avary"/>
        <s v="Allison Anders"/>
        <s v="Rick de Oliveira"/>
        <s v="Jeff Franklin"/>
        <s v="Mike Mills"/>
        <s v="Dave McKean"/>
        <s v="Ron Fricke"/>
        <s v="Ruggero Deodato"/>
        <s v="Gavin Wiesen"/>
        <s v="Mora Stephens"/>
        <s v="Mars Callahan"/>
        <s v="Leos Carax"/>
        <s v="Stefan Schwartz"/>
        <s v="Robert Lee King"/>
        <s v="Jorge Ramírez Suárez"/>
        <s v="Dan Ireland"/>
        <s v="Fernando León de Aranoa"/>
        <s v="Jim Mickle"/>
        <s v="Karim Aïnouz"/>
        <s v="Sam Levinson"/>
        <s v="Aleksandr Veledinskiy"/>
        <s v="Peter H. Hunt"/>
        <s v="Ruba Nadda"/>
        <s v="Howard Hughes"/>
        <s v="Edward Burns"/>
        <s v="Sean Byrne"/>
        <s v="Mark Griffiths"/>
        <s v="Bruce Macdonald"/>
        <s v="Victor Fleming"/>
        <s v="Richard Raymond"/>
        <s v="Alan Jacobs"/>
        <s v="George Sidney"/>
        <s v="Christopher Morris"/>
        <s v="Andrucha Waddington"/>
        <s v="Peter Stebbings"/>
        <s v="Vincente Minnelli"/>
        <s v="Dagur Kári"/>
        <s v="Jim Abrahams"/>
        <s v="Kevin Carraway"/>
        <s v="Michael Gornick"/>
        <s v="Richard Brooks"/>
        <s v="Robert Eggers"/>
        <s v="Michael Martin"/>
        <s v="Gideon Raff"/>
        <s v="Louis C.K."/>
        <s v="Anthony C. Ferrante"/>
        <s v="Salvador Carrasco"/>
        <s v="André Øvredal"/>
        <s v="Robert Cary"/>
        <s v="Adam Rapp"/>
        <s v="Warren P. Sonoda"/>
        <s v="Amanda Gusack"/>
        <s v="Avi Nesher"/>
        <s v="Charles Adelman"/>
        <s v="Jay Oliva"/>
        <s v="Charles Ferguson"/>
        <s v="Mark Young"/>
        <s v="Antonio Simoncini"/>
        <s v="Luc Jacquet"/>
        <s v="Eldar Rapaport"/>
        <s v="Clark Gregg"/>
        <s v="Damien Chazelle"/>
        <s v="Justin Kerrigan"/>
        <s v="Nathan Frankowski"/>
        <s v="Karen Moncrieff"/>
        <s v="Jennifer Finnigan"/>
        <s v="Eric Styles"/>
        <s v="Laurent Cantet"/>
        <s v="John Ford"/>
        <s v="Max Mayer"/>
        <s v="Joshua Marston"/>
        <s v="John Gulager"/>
        <s v="Brandon Cronenberg"/>
        <s v="Frank Capra"/>
        <s v="Tod Williams"/>
        <s v="Jack Sholder"/>
        <s v="Ted Post"/>
        <s v="Kunihiko Yuyama"/>
        <s v="Tom McLoughlin"/>
        <s v="Adam Marcus"/>
        <s v="John Maclean"/>
        <s v="Benny Boom"/>
        <s v="Howard Hawks"/>
        <s v="Nnegest Likké"/>
        <s v="Christopher Leitch"/>
        <s v="Patricia Cardoso"/>
        <s v="Damien O'Donnell"/>
        <s v="Peter M. Cohen"/>
        <s v="Mel Stuart"/>
        <s v="Anthony Hickox"/>
        <s v="Tom Schulman"/>
        <s v="Jill Sprecher"/>
        <s v="Darren Stein"/>
        <s v="David Nixon"/>
        <s v="Jason Eisener"/>
        <s v="Enrique Begne"/>
        <s v="Matthew Bright"/>
        <s v="Michael Landon Jr."/>
        <s v="Andrea Arnold"/>
        <s v="Whit Stillman"/>
        <s v="Leslye Headland"/>
        <s v="Bobby Roth"/>
        <s v="Tim Heidecker"/>
        <s v="Kate Connor"/>
        <s v="Deon Taylor"/>
        <s v="Jason Alexander"/>
        <s v="Conor McPherson"/>
        <s v="Will Canon"/>
        <s v="Philip Zlotorynski"/>
        <s v="Francesca Gregorini"/>
        <s v="Marcio Garcia"/>
        <s v="Craig Moss"/>
        <s v="Michael Jai White"/>
        <s v="Paolo Monico"/>
        <s v="Youssef Delara"/>
        <s v="Darin Scott"/>
        <s v="Christian Sesma"/>
        <s v="Monte Hellman"/>
        <s v="Brian Caunter"/>
        <s v="Chris D'Arienzo"/>
        <s v="Isaac Florentine"/>
        <s v="Susan Seidelman"/>
        <s v="Heidi Ewing"/>
        <s v="Leon Ford"/>
        <s v="Hank Braxtan"/>
        <s v="John Carl Buechler"/>
        <s v="Rajkumar Hirani"/>
        <s v="Victor Nunez"/>
        <s v="Rohit Jugraj"/>
        <s v="Thorbjørn Christoffersen"/>
        <s v="Alex van Warmerdam"/>
        <s v="Pawel Pawlikowski"/>
        <s v="Frank Sebastiano"/>
        <s v="Stacy Peralta"/>
        <s v="Nacho Vigalondo"/>
        <s v="Hao Ning"/>
        <s v="Tony Giglio"/>
        <s v="Stanley Donen"/>
        <s v="Joe Cross"/>
        <s v="Dinesh D'Souza"/>
        <s v="Tommy Lee Wallace"/>
        <s v="Don Taylor"/>
        <s v="Leslie Small"/>
        <s v="Éric Tessier"/>
        <s v="Alison Maclean"/>
        <s v="Alice Wu"/>
        <s v="Sarah Gavron"/>
        <s v="Isabel Coixet"/>
        <s v="James Ponsoldt"/>
        <s v="Joshua Tickell"/>
        <s v="Tim Boxell"/>
        <s v="Michael D. Sellers"/>
        <s v="Reed Cowan"/>
        <s v="James Dodson"/>
        <s v="Alex Rivera"/>
        <s v="John Murlowski"/>
        <s v="Benni Diez"/>
        <s v="Danny Perez"/>
        <s v="Robby Henson"/>
        <s v="Zackary Adler"/>
        <s v="Dominic Burns"/>
        <s v="Carmen Marron"/>
        <s v="Jason Stone"/>
        <s v="Jerry Rees"/>
        <s v="Danny Steinmann"/>
        <s v="Jon Gunn"/>
        <s v="Hayley Cloake"/>
        <s v="Tay Garnett"/>
        <s v="Shyam Madiraju"/>
        <s v="Harmage Singh Kalirai"/>
        <s v="Rita Merson"/>
        <s v="William Wyler"/>
        <s v="Larry Clark"/>
        <s v="Petter Næss"/>
        <s v="Robert Fontaine"/>
        <s v="Dan Perri"/>
        <s v="Neil Mcenery-West"/>
        <s v="Anthony O'Brien"/>
        <s v="Michael Herz"/>
        <s v="David Robert Mitchell"/>
        <s v="Robert Mulligan"/>
        <s v="Chia-Liang Liu"/>
        <s v="Chris Kentis"/>
        <s v="Alex Kendrick"/>
        <s v="Robert Rossen"/>
        <s v="Jack Conway"/>
        <s v="Sylvain Chomet"/>
        <s v="Chris Eyre"/>
        <s v="Elia Kazan"/>
        <s v="Debra Granik"/>
        <s v="Henry King"/>
        <s v="Miranda July"/>
        <s v="Max Joseph"/>
        <s v="Jim Jarmusch"/>
        <s v="Kevin Tenney"/>
        <s v="Ari Folman"/>
        <s v="Gary Rogers"/>
        <s v="Marielle Heller"/>
        <s v="David Sington"/>
        <s v="Kelly Reichardt"/>
        <s v="Bob Giraldi"/>
        <s v="Huck Botko"/>
        <s v="David Duchovny"/>
        <s v="Mitchell Lichtenstein"/>
        <s v="Lance Mungia"/>
        <s v="Kundan Shah"/>
        <s v="Hue Rhodes"/>
        <s v="Jugal Hansraj"/>
        <s v="Danny Provenzano"/>
        <s v="Bill Muir"/>
        <s v="Noah Buschel"/>
        <s v="Brian Yuzna"/>
        <s v="Hunter Richards"/>
        <s v="Laurie Collyer"/>
        <s v="Aaron Hann"/>
        <s v="Phil Claydon"/>
        <s v="Ralph Ziman"/>
        <s v="John Simpson"/>
        <s v="Colin Minihan"/>
        <s v="Conor McMahon"/>
        <s v="Chris Shadley"/>
        <s v="Simon Yin"/>
        <s v="Jeff Crook"/>
        <s v="Orson Welles"/>
        <s v="Dave Payne"/>
        <s v="Brad Copeland"/>
        <s v="Paul Bunnell"/>
        <s v="Phil Morrison"/>
        <s v="Harald Reinl"/>
        <s v="Tanner Beard"/>
        <s v="Scott Dow"/>
        <s v="Derick Martini"/>
        <s v="Jerry Dugan"/>
        <s v="Tim Hunter"/>
        <s v="Richard Ayoade"/>
        <s v="Jehane Noujaim"/>
        <s v="Pascal Arnold"/>
        <s v="Remo"/>
        <s v="Jamal Hill"/>
        <s v="Daniel Stamm"/>
        <s v="Carlos Carrera"/>
        <s v="Benh Zeitlin"/>
        <s v="J. Lee Thompson"/>
        <s v="Maggie Greenwald"/>
        <s v="Vera Farmiga"/>
        <s v="Vijay Chandar"/>
        <s v="Jonathan Wacks"/>
        <s v="Khyentse Norbu"/>
        <s v="Tony Krantz"/>
        <s v="W.D. Hogan"/>
        <s v="Corey Grant"/>
        <s v="Lucky McKee"/>
        <s v="Richard Boddington"/>
        <s v="David Hunt"/>
        <s v="Steven R. Monroe"/>
        <s v="Mark Illsley"/>
        <s v="Ritesh Batra"/>
        <s v="Sally Potter"/>
        <s v="Brad J. Silverman"/>
        <s v="Dave Meyers"/>
        <s v="David M. Matthews"/>
        <s v="Nadine Labaki"/>
        <s v="Lluís Quílez"/>
        <s v="Eytan Fox"/>
        <s v="Romesh Sharma"/>
        <s v="François Truffaut"/>
        <s v="Adam Goldberg"/>
        <s v="Travis Zariwny"/>
        <s v="Adrienne Shelly"/>
        <s v="Newt Arnold"/>
        <s v="Alex Cox"/>
        <s v="Fabián Bielinsky"/>
        <s v="Dror Moreh"/>
        <s v="Rebecca Miller"/>
        <s v="Maggie Carey"/>
        <s v="Henry Bean"/>
        <s v="Simeon Rice"/>
        <s v="Jeff Garlin"/>
        <s v="Qasim Basir"/>
        <s v="Adam Green"/>
        <s v="Charles Chaplin"/>
        <s v="Pete Jones"/>
        <s v="Bruce Campbell"/>
        <s v="Adam Carolla"/>
        <s v="Bruce McDonald"/>
        <s v="James Mottern"/>
        <s v="Gerard Johnstone"/>
        <s v="Robert Greenwald"/>
        <s v="David Ray"/>
        <s v="Dave Rodriguez"/>
        <s v="Nae Caranfil"/>
        <s v="David Winning"/>
        <s v="Timothy Woodward Jr."/>
        <s v="Tara Subkoff"/>
        <s v="Russell Friedenberg"/>
        <s v="William Cottrell"/>
        <s v="Lucrecia Martel"/>
        <s v="Edward Dmytryk"/>
        <s v="Zak Penn"/>
        <s v="Alex Ranarivelo"/>
        <s v="Mathieu Amalric"/>
        <s v="David Worth"/>
        <s v="Leslie H. Martinson"/>
        <s v="Steve Buscemi"/>
        <s v="Ham Tran"/>
        <s v="Rich Cowan"/>
        <s v="Boris Rodriguez"/>
        <s v="Sadyk Sher-Niyaz"/>
        <s v="Paul Donovan"/>
        <s v="Jonathan Kesselman"/>
        <s v="Arjun Sablok"/>
        <s v="Tyler Oliver"/>
        <s v="Douglas Cheek"/>
        <s v="Deryck Broom"/>
        <s v="Henry Hathaway"/>
        <s v="Giovanni Zelko"/>
        <s v="Claudia Sainte-Luce"/>
        <s v="Jamie Babbit"/>
        <s v="David Boyd"/>
        <s v="Anna Muylaert"/>
        <s v="Steve Taylor"/>
        <s v="Kurt Voss"/>
        <s v="James David Pasternak"/>
        <s v="Laurent Bouhnik"/>
        <s v="Tom Sanchez"/>
        <s v="David Caffrey"/>
        <s v="Adam Jay Epstein"/>
        <s v="Justin Thomas Ostensen"/>
        <s v="Brenton Spencer"/>
        <s v="Ossie Davis"/>
        <s v="Jay Alaimo"/>
        <s v="Dylan Bank"/>
        <s v="Rob McKittrick"/>
        <s v="Jeff Burr"/>
        <s v="Harry Gantz"/>
        <s v="Guy Maddin"/>
        <s v="Regardt van den Bergh"/>
        <s v="Panos Cosmatos"/>
        <s v="Gareth Evans"/>
        <s v="Matthew R. Anderson"/>
        <s v="Joe Marino"/>
        <s v="Joel Anderson"/>
        <s v="Shimit Amin"/>
        <s v="Douglas Trumbull"/>
        <s v="Mona Fastvold"/>
        <s v="Levan Gabriadze"/>
        <s v="Bradley Parker"/>
        <s v="Clive Barker"/>
        <s v="Harold Cronk"/>
        <s v="Takao Okawara"/>
        <s v="Duncan Tucker"/>
        <s v="Russ Meyer"/>
        <s v="Robert D. Webb"/>
        <s v="Allan Dwan"/>
        <s v="Andrew Steggall"/>
        <s v="Ben Lewin"/>
        <s v="Robert Kenner"/>
        <s v="Craig Johnson"/>
        <s v="Sean Durkin"/>
        <s v="Gillian Robespierre"/>
        <s v="Courtney Hunt"/>
        <s v="Morgan Neville"/>
        <s v="Chris Paine"/>
        <s v="Greg Berlanti"/>
        <s v="Marc Levin"/>
        <s v="Richard Dutcher"/>
        <s v="Khalid Mohamed"/>
        <s v="Finn Taylor"/>
        <s v="José Luis Valenzuela"/>
        <s v="Gia Coppola"/>
        <s v="Scandar Copti"/>
        <s v="Goran Dukic"/>
        <s v="Mike Cahill"/>
        <s v="Efram Potelle"/>
        <s v="Joshua Oppenheimer"/>
        <s v="Alex Gibney"/>
        <s v="Paul Crowder"/>
        <s v="Anthony Powell"/>
        <s v="Kief Davidson"/>
        <s v="Johnny Remo"/>
        <s v="Vivek Agnihotri"/>
        <s v="Ti West"/>
        <s v="Nick Tomnay"/>
        <s v="Nickolas Perry"/>
        <s v="Dan Zukovic"/>
        <s v="Becky Smith"/>
        <s v="Eric Nicholas"/>
        <s v="Benjamin Dickinson"/>
        <s v="Hal Haberman"/>
        <s v="A. Raven Cruz"/>
        <s v="Frank Whaley"/>
        <s v="Amat Escalante"/>
        <s v="Wajahat Rauf"/>
        <s v="Katherine Brooks"/>
        <s v="David Cross"/>
        <s v="Randall Rubin"/>
        <s v="Robert Bennett"/>
        <s v="Mary Pat Kelly"/>
        <s v="Lori Petty"/>
        <s v="Kevin Hamedani"/>
        <s v="David DeCoteau"/>
        <s v="Mikel Rueda"/>
        <s v="Stefan C. Schaefer"/>
        <s v="Katie Aselton"/>
        <s v="Robert Heath"/>
        <s v="D. Stevens"/>
        <s v="Jeffrey St. Jules"/>
        <s v="Robert Hall"/>
        <s v="K. King"/>
        <s v="Jonathan Meyers"/>
        <s v="Ralph Nelson"/>
        <s v="Blair Erickson"/>
        <s v="Allison Burnett"/>
        <s v="Richard Schenkman"/>
        <s v="Sanjay Rawal"/>
        <s v="Kat Coiro"/>
        <s v="Cristian Mungiu"/>
        <s v="Brian Dorton"/>
        <s v="Maryam Keshavarz"/>
        <s v="Ramaa Mosley"/>
        <s v="C. Jay Cox"/>
        <s v="Mariette Monpierre"/>
        <s v="Tommy Oliver"/>
        <s v="Jamie Travis"/>
        <s v="Rich Christiano"/>
        <s v="Natalie Bible'"/>
        <s v="Asghar Farhadi"/>
        <s v="Justin Molotnikov"/>
        <s v="Georg Wilhelm Pabst"/>
        <s v="Daniel Davila"/>
        <s v="Jorge Gaggero"/>
        <s v="Michael Burke"/>
        <s v="Catherine Jelski"/>
        <s v="Shane Dawson"/>
        <s v="Ryan Little"/>
        <s v="Clark Baker"/>
        <s v="Matt Maiellaro"/>
        <s v="Ben Wheatley"/>
        <s v="Oliver Blackburn"/>
        <s v="Christopher Hutson"/>
        <s v="David LaChapelle"/>
        <s v="Caryn Waechter"/>
        <s v="Emily Dell"/>
        <s v="Ryan Fleck"/>
        <s v="Jennifer Wynne Farmer"/>
        <s v="Christopher Scott Cherot"/>
        <s v="H.M. Coakley"/>
        <s v="Randy Moore"/>
        <s v="Chris Atkins"/>
        <s v="Bill Benenson"/>
        <s v="Ryan Smith"/>
        <s v="Travis Romero"/>
        <s v="Anna Mastro"/>
        <s v="Mark Sandrich"/>
        <s v="Daniel Myrick"/>
        <s v="Michael Wadleigh"/>
        <s v="Scott Ziehl"/>
        <s v="Johanna Schwartz"/>
        <s v="William Gazecki"/>
        <s v="Thomas Lilti"/>
        <s v="Michael Walker"/>
        <s v="U. Roberto Romano"/>
        <s v="Amy Holden Jones"/>
        <s v="Blaz Zavrsnik"/>
        <s v="Pan Nalin"/>
        <s v="Joe Camp"/>
        <s v="Matt Walsh"/>
        <s v="John 'Bud' Cardos"/>
        <s v="Marilyn Agrelo"/>
        <s v="Brian Baugh"/>
        <s v="Patrick Creadon"/>
        <s v="Barry W. Blaustein"/>
        <s v="Kurt Hale"/>
        <s v="Siddiq Barmak"/>
        <s v="Joseph Dorman"/>
        <s v="Greg Harrison"/>
        <s v="Jacob Aaron Estes"/>
        <s v="Eric Schaeffer"/>
        <s v="Neema Barnette"/>
        <s v="Joe Swanberg"/>
        <s v="Molly Bernstein"/>
        <s v="Marius A. Markevicius"/>
        <s v="Tom DiCillo"/>
        <s v="Quentin Dupieux"/>
        <s v="Alex Smith"/>
        <s v="Gareth Edwards"/>
        <s v="Jonathan Parker"/>
        <s v="Sol Tryon"/>
        <s v="Alex Craig Mann"/>
        <s v="Stephen Kijak"/>
        <s v="Michael Hoffman Jr."/>
        <s v="Georgia Hilton"/>
        <s v="Jack Heller"/>
        <s v="Fernando Baez Mella"/>
        <s v="Warren Sheppard"/>
        <s v="Justin Paul Miller"/>
        <s v="Joel Paul Reisig"/>
        <s v="Catherine Gund"/>
        <s v="Luke Dye"/>
        <s v="Alec Asten"/>
        <s v="Hans Canosa"/>
        <s v="Lloyd Kaufman"/>
        <s v="Matthew Watts"/>
        <s v="Lloyd Bacon"/>
        <s v="Kay Pollak"/>
        <s v="Eric England"/>
        <s v="Sue Corcoran"/>
        <s v="Jonathan Caouette"/>
        <s v="Ray Griggs"/>
        <s v="Matt Jackson"/>
        <s v="Lucio Fulci"/>
        <s v="Paul Fox"/>
        <s v="Ari Kirschenbaum"/>
        <s v="Cassandra Nicolaou"/>
        <s v="Ingmar Bergman"/>
        <s v="D.W. Griffith"/>
        <s v="Roger Nygard"/>
        <s v="Harry Beaumont"/>
        <s v="Franck Khalfoun"/>
        <s v="Mor Loushy"/>
        <s v="Henry Alex Rubin"/>
        <s v="Sam Firstenberg"/>
        <s v="Doug Block"/>
        <s v="Chad Kapper"/>
        <s v="Paul Fierlinger"/>
        <s v="Yorgos Lanthimos"/>
        <s v="Lauren Lazin"/>
        <s v="Gregory Widen"/>
        <s v="Niall Johnson"/>
        <s v="Eric Mendelsohn"/>
        <s v="Jean-Luc Godard"/>
        <s v="Florence Ayisi"/>
        <s v="Michael Roemer"/>
        <s v="Eddie O'Flaherty"/>
        <s v="Babar Ahmed"/>
        <s v="John D. Hancock"/>
        <s v="Paul Bartel"/>
        <s v="Bruce Dellis"/>
        <s v="Pece Dingo"/>
        <s v="Jerome Elston Scott"/>
        <s v="Étienne Faure"/>
        <s v="Herb Freed"/>
        <s v="Jack Perez"/>
        <s v="Craig Zobel"/>
        <s v="Maria Maggenti"/>
        <s v="Piyush Dinker Pandya"/>
        <s v="Emma-Kate Croghan"/>
        <s v="Bill Plympton"/>
        <s v="Drake Doremus"/>
        <s v="Michael Kang"/>
        <s v="Lori Silverbush"/>
        <s v="Stuart Hazeldine"/>
        <s v="Hilary Brougher"/>
        <s v="Rachel Goldenberg"/>
        <s v="Corbin Bernsen"/>
        <s v="Jamin Winans"/>
        <s v="Tom Seidman"/>
        <s v="Matt Cimber"/>
        <s v="Sam Martin"/>
        <s v="Andrew Hyatt"/>
        <s v="Kristin Rizzo"/>
        <s v="Ward Roberts"/>
        <s v="Zoran Lisinac"/>
        <s v="James O'Brien"/>
        <s v="Tom Putnam"/>
        <s v="Jon Shear"/>
        <s v="Al Silliman Jr."/>
        <s v="Eugène Lourié"/>
        <s v="Lowell Sherman"/>
        <s v="Maurizio Benazzo"/>
        <s v="David G. Evans"/>
        <s v="Sherman Alexie"/>
        <s v="Justin Dillon"/>
        <s v="Stevan Mena"/>
        <s v="Livingston Oden"/>
        <s v="Chris Marker"/>
        <s v="Carl Theodor Dreyer"/>
        <s v="Marianna Palka"/>
        <s v="Ricki Stern"/>
        <s v="Nadia Tass"/>
        <s v="James Kerwin"/>
        <s v="C. Fraser Press"/>
        <s v="Rania Attieh"/>
        <s v="Sharon Greytak"/>
        <s v="Majid Majidi"/>
        <s v="Andrew Haigh"/>
        <s v="Nicolae Constantin Tanase"/>
        <s v="Melvin Van Peebles"/>
        <s v="Robinson Devor"/>
        <s v="Michel Orion Scott"/>
        <s v="Pat Holden"/>
        <s v="Eric Bugbee"/>
        <s v="Bill Melendez"/>
        <s v="Dena Seidel"/>
        <s v="Deborah Anderson"/>
        <s v="Sara Newens"/>
        <s v="Sai Varadan"/>
        <s v="Andrew Berends"/>
        <s v="Lynn Shelton"/>
        <s v="David Hewlett"/>
        <s v="Nate Parker"/>
        <s v="Nathan Smith Jones"/>
        <s v="Travis Cluff"/>
        <s v="Harry F. Millarde"/>
        <s v="Robert Townsend"/>
        <s v="Jamaa Fanaka"/>
        <s v="Larry Blamire"/>
        <s v="Stephen Langford"/>
        <s v="E.L. Katz"/>
        <s v="Lisanne Pajot"/>
        <s v="Dan Reed"/>
        <s v="John Reinhardt"/>
        <s v="Patrick Ryan Sims"/>
        <s v="Laslo Benedek"/>
        <s v="Jason Miller"/>
        <s v="Sut Jhally"/>
        <s v="Julie Davis"/>
        <s v="Myles Berkowitz"/>
        <s v="Brett Piper"/>
        <s v="Brandon Trost"/>
        <s v="Joseph Green"/>
        <s v="Wade Gasque"/>
        <s v="Daniel Schechter"/>
        <s v="Matt Johnson"/>
        <s v="Bruno Barreto"/>
        <s v="Lena Dunham"/>
        <s v="Terron R. Parsons"/>
        <s v="Jem Cohen"/>
        <s v="Andrew Leman"/>
        <s v="Dave Carroll"/>
        <s v="William Eubank"/>
        <s v="Patrick Meaney"/>
        <s v="Chad Hartigan"/>
        <s v="Kevin Jordan"/>
        <s v="Kirk Loudon"/>
        <s v="Travis Legge"/>
        <s v="Collin Joseph Neal"/>
        <s v="Bradley Rust Gray"/>
        <s v="Mike Bruce"/>
        <s v="Andrew Bujalski"/>
        <s v="James Bidgood"/>
        <s v="Eric Eason"/>
        <s v="Marcus Nispel"/>
        <s v="Jim Chuchu"/>
        <s v="Daryl Wein"/>
        <s v="Jason Trost"/>
        <s v="Jafar Panahi"/>
        <s v="Ivan Kavanagh"/>
        <s v="Kiyoshi Kurosawa"/>
        <s v="Thomas L. Phillips"/>
        <s v="Ash Baron-Cohen"/>
        <s v="Shane Carruth"/>
        <s v="Neill Dela Llana"/>
        <s v="Scott Smith"/>
        <s v="Benjamin Roberds"/>
        <s v="Daniel Hsia"/>
        <m/>
      </sharedItems>
    </cacheField>
    <cacheField name="Duration" numFmtId="0">
      <sharedItems containsString="0" containsBlank="1" containsNumber="1" containsInteger="1" minValue="14" maxValue="330"/>
    </cacheField>
    <cacheField name="Num cric review" numFmtId="0">
      <sharedItems containsString="0" containsBlank="1" containsNumber="1" containsInteger="1" minValue="1" maxValue="813"/>
    </cacheField>
    <cacheField name="Director facebook like" numFmtId="0">
      <sharedItems containsString="0" containsBlank="1" containsNumber="1" containsInteger="1" minValue="0" maxValue="23000"/>
    </cacheField>
    <cacheField name="Actor facebook like 3" numFmtId="0">
      <sharedItems containsString="0" containsBlank="1" containsNumber="1" containsInteger="1" minValue="0" maxValue="23000"/>
    </cacheField>
    <cacheField name="Actor facebook like 2" numFmtId="0">
      <sharedItems containsString="0" containsBlank="1" containsNumber="1" containsInteger="1" minValue="0" maxValue="137000"/>
    </cacheField>
    <cacheField name="Actor facebook like 1" numFmtId="0">
      <sharedItems containsString="0" containsBlank="1" containsNumber="1" containsInteger="1" minValue="0" maxValue="640000"/>
    </cacheField>
    <cacheField name="Actor name 2" numFmtId="0">
      <sharedItems containsBlank="1"/>
    </cacheField>
    <cacheField name="Actor name 1" numFmtId="0">
      <sharedItems containsBlank="1"/>
    </cacheField>
    <cacheField name="Actor name 3" numFmtId="0">
      <sharedItems containsBlank="1"/>
    </cacheField>
    <cacheField name="Movie name" numFmtId="0">
      <sharedItems containsBlank="1" count="4746">
        <s v="Avatar "/>
        <s v="Pirates of the Caribbean: At World's End "/>
        <s v="Spectre "/>
        <s v="The Dark Knight Rises "/>
        <s v="John Carter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The Good Dinosaur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The Lover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Godzilla Resurgence "/>
        <s v="The Hobbit: An Unexpected Journey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The BFG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Night at the Museum: Secret of the Tomb "/>
        <s v="Megamind "/>
        <s v="Harry Potter and the Sorcerer's Stone "/>
        <s v="R.I.P.D. "/>
        <s v="Pirates of the Caribbean: The Curse of the Black Pearl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Asterix at the Olympic Games "/>
        <s v="Windtalkers "/>
        <s v="The Huntsman: Winter's War "/>
        <s v="Teenage Mutant Ninja Turtles "/>
        <s v="Gravity "/>
        <s v="Dante's Peak "/>
        <s v="Teenage Mutant Ninja Turtles: Out of the Shadows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300: Rise of an Empire "/>
        <s v="The Smurfs "/>
        <s v="Home on the Range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The Island "/>
        <s v="Town &amp; Country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Alamo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Ben-Hur "/>
        <s v="Atlantis: The Lost Empire "/>
        <s v="Alvin and the Chipmunks: The Road Chip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The Nutcracker in 3D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All That Jazz "/>
        <s v="Mirror Mirror "/>
        <s v="Scott Pilgrim vs. the World "/>
        <s v="The Core "/>
        <s v="Nutty Professor II: The Klumps "/>
        <s v="Scooby-Doo "/>
        <s v="Dredd "/>
        <s v="Click "/>
        <s v="Creepshow "/>
        <s v="Cats &amp; Dogs: The Revenge of Kitty Galore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Charlotte's Web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Yogi Bear "/>
        <s v="Spirit: Stallion of the Cimarron "/>
        <s v="Zookeeper "/>
        <s v="Lost in Space "/>
        <s v="The Manchurian Candidate "/>
        <s v="Déjà Vu "/>
        <s v="Hotel Transylvania 2 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Evolution "/>
        <s v="The Edge "/>
        <s v="Surrogates "/>
        <s v="Thirteen Days "/>
        <s v="Daylight "/>
        <s v="Walking with Dinosaurs 3D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Oceans "/>
        <s v="A Sound of Thunder "/>
        <s v="Pompeii "/>
        <s v="Top Cat Begins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Adventures of Rocky &amp; Bullwinkle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Hotel for Dogs "/>
        <s v="Vertical Limit "/>
        <s v="Charlie Wilson's War "/>
        <s v="Shark Tale "/>
        <s v="Dreamgirls 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Carriers "/>
        <s v="Monkeybone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wo Brothers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Ballistic: Ecks vs. Sever "/>
        <s v="Hard Rain "/>
        <s v="Osmosis Jones "/>
        <s v="Legends of Oz: Dorothy's Return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The Finest Hours "/>
        <s v="Body of Lies "/>
        <s v="Dinner for Schmucks "/>
        <s v="Abraham Lincoln: Vampire Hunter "/>
        <s v="Entrapment 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é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Red Dawn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Hudson Hawk "/>
        <s v="Lucky Numbers "/>
        <s v="I, Frankenstein "/>
        <s v="Oliver Twist "/>
        <s v="Elektra "/>
        <s v="Sin City: A Dame to Kill For "/>
        <s v="Random Hearts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Dragon Blade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Wild Hogs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The Shaggy Dog "/>
        <s v="Starsky &amp; Hutch "/>
        <s v="Jingle All the Way "/>
        <s v="Hellboy "/>
        <s v="A Civil Action "/>
        <s v="ParaNorman "/>
        <s v="The Jackal "/>
        <s v="Paycheck "/>
        <s v="Up Close &amp; Personal "/>
        <s v="The Tale of Despereaux 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State of Play "/>
        <s v="Duplicity "/>
        <s v="My Favorite Martian "/>
        <s v="The Sentinel "/>
        <s v="Planet 51 "/>
        <s v="Star Trek: Nemesis "/>
        <s v="Intolerable Cruelty "/>
        <s v="Trouble with the Curve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Garfield 2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Supernova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Xi you ji zhi: Sun Wukong san da Baigu Jing "/>
        <s v="The Great Raid "/>
        <s v="Deadpool "/>
        <s v="Holy Man "/>
        <s v="American Sniper "/>
        <s v="Goosebumps "/>
        <s v="Just Like Heaven "/>
        <s v="The Flintstones in Viva Rock Vegas "/>
        <s v="Rambo III "/>
        <s v="Leatherheads "/>
        <s v="The Ridiculous 6 "/>
        <s v="Did You Hear About the Morgans? "/>
        <s v="The Internship "/>
        <s v="Resident Evil: Afterlife "/>
        <s v="Red Tails "/>
        <s v="The Devil's Advocate "/>
        <s v="That's My Boy "/>
        <s v="DragonHeart "/>
        <s v="After the Sunset "/>
        <s v="Ghost Rider: Spirit of Vengeance "/>
        <s v="Captain Corelli's Mandolin 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Æon Flux "/>
        <s v="Gods and Generals "/>
        <s v="Turbulence "/>
        <s v="Imagine That "/>
        <s v="Muppets Most Wanted "/>
        <s v="Thunderbirds "/>
        <s v="Burlesque "/>
        <s v="A Very Long Engagement "/>
        <s v="Lolita "/>
        <s v="Eye See You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Beloved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Deck the Halls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We Bought a Zoo "/>
        <s v="Knowing "/>
        <s v="Failure to Launch "/>
        <s v="The Ring Two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Curious George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Striptease "/>
        <s v="Marmaduk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he Iron Giant "/>
        <s v="The Life Aquatic with Steve Zissou "/>
        <s v="Free State of Jones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Mad City "/>
        <s v="Baby's Day Out "/>
        <s v="The Scarlet Letter "/>
        <s v="Fair Game "/>
        <s v="Domino "/>
        <s v="Jade "/>
        <s v="Gamer "/>
        <s v="Beautiful Creatures "/>
        <s v="Death to Smoochy "/>
        <s v="Zoolander 2 "/>
        <s v="The Big Bounce "/>
        <s v="What Planet Are You From? "/>
        <s v="Drive Angry "/>
        <s v="Street Fighter: The Legend of Chun-Li "/>
        <s v="The One "/>
        <s v="The Adventures of Ford Fairlane "/>
        <s v="Pirate Radio "/>
        <s v="Traffic "/>
        <s v="Indiana Jones and the Last Crusade "/>
        <s v="Anna Karenina "/>
        <s v="Chappie "/>
        <s v="The Bone Collector "/>
        <s v="Panic Room "/>
        <s v="The Tooth Fairy "/>
        <s v="Three Kings "/>
        <s v="Child 44 "/>
        <s v="Rat Race "/>
        <s v="K-PAX "/>
        <s v="Kate &amp; Leopold "/>
        <s v="Bedazzled "/>
        <s v="The Cotton Club "/>
        <s v="3:10 to Yuma "/>
        <s v="Taken 3 "/>
        <s v="Out of Sight "/>
        <s v="The Cable Guy "/>
        <s v="Earth "/>
        <s v="Dick Tracy "/>
        <s v="The Thomas Crown Affair "/>
        <s v="Riding in Cars with Boys "/>
        <s v="First Blood "/>
        <s v="Solaris "/>
        <s v="Happily N'Ever After "/>
        <s v="Mary Reilly "/>
        <s v="My Best Friend's Wedding "/>
        <s v="America's Sweethearts "/>
        <s v="Insomnia "/>
        <s v="Star Trek: First Contact "/>
        <s v="Jonah Hex "/>
        <s v="Courage Under Fire "/>
        <s v="Liar Liar "/>
        <s v="The Infiltrator "/>
        <s v="Inchon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Yours, Mine and Ours "/>
        <s v="Kicking &amp; Screaming "/>
        <s v="The Hitchhiker's Guide to the Galaxy "/>
        <s v="Fat Albert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The Glimmer Man "/>
        <s v="Multiplicity "/>
        <s v="Aliens in the Attic "/>
        <s v="The Pledge "/>
        <s v="The Producers "/>
        <s v="The Phantom "/>
        <s v="All the Pretty Horses "/>
        <s v="Nixon "/>
        <s v="The Ghost Writer "/>
        <s v="Deep Rising "/>
        <s v="Miracle at St. Anna "/>
        <s v="Curse of the Golden Flower "/>
        <s v="Bangkok Dangerous "/>
        <s v="Big Trouble "/>
        <s v="Love in the Time of Cholera "/>
        <s v="Shadow Conspiracy "/>
        <s v="Johnny English Reborn "/>
        <s v="Foodfight! "/>
        <s v="Argo "/>
        <s v="The Fugitive "/>
        <s v="The Bounty Hunter "/>
        <s v="Sleepers "/>
        <s v="Rambo: First Blood Part II "/>
        <s v="The Juror "/>
        <s v="Pinocchio "/>
        <s v="Heaven's Gate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irror Has Two Faces "/>
        <s v="The Mothman Prophecies "/>
        <s v="Br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icmacs "/>
        <s v="8 Mile "/>
        <s v="Animal Kingdom: Let's go Ap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Get Him to the Greek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Legal Eagle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Music and Lyrics "/>
        <s v="Paul "/>
        <s v="The Guilt Trip "/>
        <s v="Scream 4 "/>
        <s v="8MM "/>
        <s v="The Doors "/>
        <s v="Sex Tape "/>
        <s v="Hanging Up "/>
        <s v="Final Destination 5 "/>
        <s v="Mickey Blue Eyes "/>
        <s v="Pay It Forward "/>
        <s v="Fever Pitch 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The Other Boleyn Girl "/>
        <s v="Sweet November "/>
        <s v="The Reaping "/>
        <s v="Mean Streets "/>
        <s v="Renaissance Man "/>
        <s v="Colombiana "/>
        <s v="The Magic Sword: Quest for Camelot "/>
        <s v="City by the Sea "/>
        <s v="At First Sight "/>
        <s v="Torque "/>
        <s v="City Hall "/>
        <s v="Showgirls "/>
        <s v="Marie Antoinette "/>
        <s v="Kiss of Death "/>
        <s v="Get Carter "/>
        <s v="The Impossible "/>
        <s v="Ishtar "/>
        <s v="Fantastic Mr. Fox "/>
        <s v="Life or Something Like It "/>
        <s v="Memoirs of an Invisible Man "/>
        <s v="Amélie "/>
        <s v="New York Minute "/>
        <s v="Alfie "/>
        <s v="Big Miracle "/>
        <s v="The Deep End of the Ocean "/>
        <s v="Feardotcom "/>
        <s v="Cirque du Freak: The Vampire's Assistant "/>
        <s v="Duplex "/>
        <s v="Soul Men "/>
        <s v="Raise the Titanic "/>
        <s v="Universal Soldier: The Return "/>
        <s v="Pandorum "/>
        <s v="Impostor "/>
        <s v="Extreme Ops "/>
        <s v="Just Visiting "/>
        <s v="Sunshine "/>
        <s v="A Thousand Words "/>
        <s v="Delgo "/>
        <s v="The Gunman "/>
        <s v="Alex Rider: Operation Stormbreaker "/>
        <s v="Disturbia "/>
        <s v="Hackers "/>
        <s v="The Hunting Party "/>
        <s v="The Hudsucker Proxy "/>
        <s v="The Warlords "/>
        <s v="Nomad: The Warrior "/>
        <s v="Snowpiercer "/>
        <s v="A Monster in Paris "/>
        <s v="The Last Shot "/>
        <s v="The Crow "/>
        <s v="Baahubali: The Beginning "/>
        <s v="The Time Traveler's Wife "/>
        <s v="Because I Said So "/>
        <s v="Frankenweenie "/>
        <s v="Serenity "/>
        <s v="Against the Ropes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Dragon Nest: Warriors' Dawn "/>
        <s v="The Hurricane "/>
        <s v="Enough "/>
        <s v="Heartbreakers "/>
        <s v="Paul Blart: Mall Cop 2 "/>
        <s v="Angel Eyes "/>
        <s v="Joe Somebody "/>
        <s v="The Ninth Gate "/>
        <s v="Extreme Measures "/>
        <s v="Rock Star "/>
        <s v="Precious "/>
        <s v="White Squall "/>
        <s v="The Thing "/>
        <s v="Riddick "/>
        <s v="Switchback "/>
        <s v="Texas Rangers "/>
        <s v="City of Ember "/>
        <s v="The Master "/>
        <s v="Virgin Territory "/>
        <s v="The Express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Obitaemyy ostrov "/>
        <s v="Breakdown "/>
        <s v="Never Say Never Again "/>
        <s v="Hot Tub Time Machine "/>
        <s v="Dolphin Tale 2 "/>
        <s v="Reindeer Games "/>
        <s v="A Man Apart "/>
        <s v="Aloha "/>
        <s v="Ghosts of Mississippi "/>
        <s v="Snow Falling on Cedars "/>
        <s v="The Rite "/>
        <s v="Gattaca "/>
        <s v="Isn't She Great "/>
        <s v="Space Chimps "/>
        <s v="Head of State "/>
        <s v="The Hangover "/>
        <s v="Ip Man 3 "/>
        <s v="Austin Powers: The Spy Who Shagged Me "/>
        <s v="Batman "/>
        <s v="There Be Dragons "/>
        <s v="Lethal Weapon 3 "/>
        <s v="The Blind Side 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Black Knight "/>
        <s v="The Bad News Bears "/>
        <s v="Street Fighter "/>
        <s v="The Pianist "/>
        <s v="The Nativity Story "/>
        <s v="House of Wax "/>
        <s v="Closer "/>
        <s v="J. Edgar "/>
        <s v="Mirrors "/>
        <s v="Queen of the Damned "/>
        <s v="Predator 2 "/>
        <s v="Untraceable "/>
        <s v="Blast from the Past "/>
        <s v="Flash Gordon "/>
        <s v="Jersey Girl "/>
        <s v="Alex Cross "/>
        <s v="Midnight in the Garden of Good and Evil "/>
        <s v="Heist "/>
        <s v="Nanny McPhee Returns "/>
        <s v="Hoffa "/>
        <s v="The X Files: I Want to Believe "/>
        <s v="Ella Enchanted "/>
        <s v="Concussion "/>
        <s v="Abduction "/>
        <s v="Valiant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Furry Vengeance "/>
        <s v="Bait "/>
        <s v="Krull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The Tree of Life "/>
        <s v="Knock Off "/>
        <s v="Sabotage "/>
        <s v="The Order "/>
        <s v="Punisher: War Zone "/>
        <s v="Zoom "/>
        <s v="The Walk "/>
        <s v="Warriors of Virtue "/>
        <s v="A Good Year "/>
        <s v="Radio Flyer "/>
        <s v="Blood In, Blood Out "/>
        <s v="Smilla's Sense of Snow "/>
        <s v="Femme Fatale "/>
        <s v="Lion of the Desert "/>
        <s v="The Horseman on the Roof "/>
        <s v="Ride with the Devil "/>
        <s v="Biutiful "/>
        <s v="Bandidas "/>
        <s v="The Maze Runner "/>
        <s v="Unfinished Business "/>
        <s v="The Age of Innocence "/>
        <s v="The Fountain "/>
        <s v="Chill Factor "/>
        <s v="Stolen "/>
        <s v="Ponyo "/>
        <s v="The Longest Ride "/>
        <s v="The Astronaut's Wife "/>
        <s v="I Dreamed of Africa "/>
        <s v="Playing for Keeps "/>
        <s v="Mandela: Long Walk to Freedom "/>
        <s v="Reds "/>
        <s v="A Few Good Men "/>
        <s v="Exit Wounds "/>
        <s v="Big Momma's House "/>
        <s v="Thunder and the House of Magic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Wanderlust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The Young and Prodigious T.S. Spivet "/>
        <s v="1941 "/>
        <s v="Dreamer: Inspired by a True Story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Bogus "/>
        <s v="The Incredible Burt Wonderstone "/>
        <s v="Cats Don't Dance "/>
        <s v="Cradle Will Rock "/>
        <s v="The Good German "/>
        <s v="George and the Dragon "/>
        <s v="Apocalypse Now "/>
        <s v="Going the Distance "/>
        <s v="Mr. Holland's Opus "/>
        <s v="Criminal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Extraordinary Measures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Rugrats in Paris: The Movie "/>
        <s v="The Prince of Tides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Like Mike "/>
        <s v="Naked Gun 33 1/3: The Final Insult "/>
        <s v="A View to a Kill "/>
        <s v="The Curse of the Were-Rabbit "/>
        <s v="P.S. I Love You "/>
        <s v="Racing Stripes "/>
        <s v="Atonement "/>
        <s v="Letters to Juliet "/>
        <s v="Black Rain "/>
        <s v="The Three Stooges "/>
        <s v="Corpse Bride "/>
        <s v="Glory Road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Mortal Kombat: Annihilation "/>
        <s v="Larry Crowne "/>
        <s v="Carrie "/>
        <s v="Take the Lead "/>
        <s v="Gridiron Gang "/>
        <s v="What's the Worst That Could Happen? "/>
        <s v="9 "/>
        <s v="Side Effects "/>
        <s v="The Prince and Me "/>
        <s v="Winnie the Pooh "/>
        <s v="Dumb and Dumberer: When Harry Met Lloyd "/>
        <s v="Bulworth "/>
        <s v="Get on Up "/>
        <s v="One True Thing "/>
        <s v="Virtuosity "/>
        <s v="My Super Ex-Girlfriend "/>
        <s v="Deliver Us from Evil "/>
        <s v="Sanctum "/>
        <s v="Little Black Book "/>
        <s v="The Five-Year Engagement "/>
        <s v="Mr 3000 "/>
        <s v="The Next Three Days "/>
        <s v="Ultraviolet "/>
        <s v="Assault on Precinct 13 "/>
        <s v="The Replacement Killers "/>
        <s v="Fled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Alex &amp; Emma "/>
        <s v="Wicker Park "/>
        <s v="Fright Night "/>
        <s v="The New World "/>
        <s v="Wing Commander "/>
        <s v="In Dreams "/>
        <s v="Dragonball: Evolution "/>
        <s v="The Last Stand "/>
        <s v="Godsend "/>
        <s v="Chasing Liberty "/>
        <s v="Hoodwinked Too! Hood vs. Evil "/>
        <s v="An Unfinished Life "/>
        <s v="The Imaginarium of Doctor Parnassus "/>
        <s v="Barney's Version "/>
        <s v="Runner Runner "/>
        <s v="Antitrust "/>
        <s v="Glory "/>
        <s v="Once Upon a Time in America "/>
        <s v="Dead Man Down "/>
        <s v="The Merchant of Venice "/>
        <s v="The Good Thief "/>
        <s v="Supercross "/>
        <s v="Miss Potter "/>
        <s v="The Promise "/>
        <s v="DOA: Dead or Alive "/>
        <s v="The Assassination of Jesse James by the Coward Robert Ford "/>
        <s v="1911 "/>
        <s v="Little Nicholas "/>
        <s v="Wild Card "/>
        <s v="Machine Gun Preacher "/>
        <s v="Animals United "/>
        <s v="The Color of Freedom "/>
        <s v="United Passions "/>
        <s v="Grace of Monaco "/>
        <s v="A Warrior's Tail "/>
        <s v="Ripley's Game "/>
        <s v="Sausage Party "/>
        <s v="Pitch Perfect 2 "/>
        <s v="Walk the Line "/>
        <s v="Keeping the Faith "/>
        <s v="The Borrowers "/>
        <s v="Frost/Nixon "/>
        <s v="Confessions of a Dangerous Mind "/>
        <s v="Serving Sara "/>
        <s v="The Boss "/>
        <s v="Cry Freedom "/>
        <s v="Mumford "/>
        <s v="Seed of Chucky "/>
        <s v="The Jacket "/>
        <s v="Aladdin "/>
        <s v="Straight Outta Compton "/>
        <s v="Indiana Jones and the Temple of Doom "/>
        <s v="The Rugrats Movie "/>
        <s v="Along Came a Spider "/>
        <s v="Florence Foster Jenkins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Harlock: Space Pirate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Lost Souls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How to Lose Friends &amp; Alienate People "/>
        <s v="Kick-Ass 2 "/>
        <s v="Captain Alatriste: The Spanish Musketeer "/>
        <s v="Brick Mansions "/>
        <s v="Octopussy "/>
        <s v="Knocked Up "/>
        <s v="My Sister's Keeper "/>
        <s v="Welcome Home, Roscoe Jenkins "/>
        <s v="A Passage to India "/>
        <s v="Notes on a Scandal "/>
        <s v="Rendition "/>
        <s v="Star Trek VI: The Undiscovered Country "/>
        <s v="Divine Secrets of the Ya-Ya Sisterhood "/>
        <s v="Kiss the Girls "/>
        <s v="The Blues Brothers "/>
        <s v="The Sisterhood of the Traveling Pants 2 "/>
        <s v="Joyful Noise "/>
        <s v="About a Boy "/>
        <s v="Lake Placid "/>
        <s v="Lucky Number Slevin "/>
        <s v="The Right Stuff "/>
        <s v="Anonymous "/>
        <s v="The NeverEnding Story "/>
        <s v="Dark City "/>
        <s v="The Duchess "/>
        <s v="Return to Oz "/>
        <s v="The Newton Boys "/>
        <s v="Case 39 "/>
        <s v="Suspect Zero "/>
        <s v="Martian Child "/>
        <s v="Spy Kids: All the Time in the World in 4D "/>
        <s v="Money Monster "/>
        <s v="Formula 51 "/>
        <s v="Flawless "/>
        <s v="Mindhunters "/>
        <s v="What Just Happened "/>
        <s v="The Statement "/>
        <s v="The Magic Flute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New Year's Eve "/>
        <s v="Original Sin "/>
        <s v="The Raven "/>
        <s v="Welcome to Mooseport "/>
        <s v="Highlander: The Final Dimension "/>
        <s v="Blood and Wine "/>
        <s v="Snow White: A Tale of Terror "/>
        <s v="The Curse of the Jade Scorpion "/>
        <s v="Accidental Love "/>
        <s v="Flipper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Viy "/>
        <s v="Freddy vs. Jason "/>
        <s v="The Face of an Angel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The Omen "/>
        <s v="Final Destination 3 "/>
        <s v="The Lucky One "/>
        <s v="Bridge to Terabithia "/>
        <s v="Finding Neverland "/>
        <s v="A Madea Christmas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Beauty Shop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Blood Ties "/>
        <s v="August Rush "/>
        <s v="Elizabeth "/>
        <s v="Bride of Chucky "/>
        <s v="Tora! Tora! Tora! "/>
        <s v="Spice World "/>
        <s v="The Sitter "/>
        <s v="Dance Flick "/>
        <s v="The Shawshank Redemption "/>
        <s v="Crocodile Dundee in Los Angeles "/>
        <s v="Kingpin "/>
        <s v="The Gambler "/>
        <s v="August: Osage County "/>
        <s v="Ice Princess "/>
        <s v="A Lot Like Love "/>
        <s v="Eddie the Eagle "/>
        <s v="He Got Game "/>
        <s v="Don Juan DeMarco "/>
        <s v="Dear John "/>
        <s v="The Losers "/>
        <s v="Don't Be Afraid of the Dark "/>
        <s v="War "/>
        <s v="Punch-Drunk Love "/>
        <s v="EuroTrip "/>
        <s v="Half Past Dead "/>
        <s v="Unaccompanied Minors "/>
        <s v="Bright Lights, Big City "/>
        <s v="The Adventures of Pinocchio "/>
        <s v="The Greatest Game Ever Played "/>
        <s v="The Box "/>
        <s v="The Ruins "/>
        <s v="The Next Best Thing "/>
        <s v="My Soul to Take "/>
        <s v="The Girl Next Door "/>
        <s v="Maximum Risk "/>
        <s v="Stealing Harvard "/>
        <s v="Legend "/>
        <s v="Hot Rod "/>
        <s v="Shark Night 3D "/>
        <s v="Angela's Ashes "/>
        <s v="Draft Day "/>
        <s v="Lifeforce "/>
        <s v="The Conspirator "/>
        <s v="Lords of Dogtown "/>
        <s v="The 33 "/>
        <s v="Big Trouble in Little China "/>
        <s v="A Perfect Plan "/>
        <s v="Warrior "/>
        <s v="Michael Collins "/>
        <s v="Gettysburg "/>
        <s v="Stop-Loss "/>
        <s v="Abandon "/>
        <s v="Brokedown Palace "/>
        <s v="The Possession "/>
        <s v="Mrs. Winterbourne "/>
        <s v="Straw Dogs "/>
        <s v="The Hoax "/>
        <s v="Stone Cold "/>
        <s v="The Road "/>
        <s v="Sheena "/>
        <s v="Underclassman "/>
        <s v="Say It Isn't So "/>
        <s v="The World's Fastest Indian "/>
        <s v="Tank Girl "/>
        <s v="King's Ransom "/>
        <s v="Blindness "/>
        <s v="BloodRayne "/>
        <s v="Carnage "/>
        <s v="Where the Truth Lies "/>
        <s v="Cirque du Soleil: Worlds Away "/>
        <s v="Without Limits "/>
        <s v="Me and Orson Welles "/>
        <s v="The Best Offer "/>
        <s v="Bad Lieutenant: Port of Call New Orleans "/>
        <s v="A Turtle's Tale: Sammy's Adventures "/>
        <s v="Little White Lies "/>
        <s v="Love Ranch "/>
        <s v="The True Story of Puss'N Boots "/>
        <s v="Space Dogs "/>
        <s v="The Counselor "/>
        <s v="Ironclad "/>
        <s v="Waterloo "/>
        <s v="Kung Fu Killer "/>
        <s v="Red Sky "/>
        <s v="Dangerous Liaisons "/>
        <s v="On the Road "/>
        <s v="Star Trek IV: The Voyage Home "/>
        <s v="Rocky Balboa "/>
        <s v="Scream 2 "/>
        <s v="Jane Got a Gun "/>
        <s v="Think Like a Man Too "/>
        <s v="The Whole Nine Yards "/>
        <s v="Footloose "/>
        <s v="Old School "/>
        <s v="The Fisher King "/>
        <s v="I Still Know What You Did Last Summer "/>
        <s v="Return to Me "/>
        <s v="Zack and Miri Make a Porno "/>
        <s v="Nurse Betty "/>
        <s v="The Men Who Stare at Goats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Beyond the Sea "/>
        <s v="Meet the Deedles "/>
        <s v="The Princess and the Cobbler "/>
        <s v="The Bridge of San Luis Rey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The Adventurer: The Curse of the Midas Box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In the Valley of Elah "/>
        <s v="Coco Before Chanel "/>
        <s v="Forsaken "/>
        <s v="Chéri "/>
        <s v="Vanity Fair "/>
        <s v="Bodyguards and Assassins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Gandhi "/>
        <s v="The Hundred-Foot Journey "/>
        <s v="The Net "/>
        <s v="I Am Sam "/>
        <s v="Son of God "/>
        <s v="Underworld "/>
        <s v="Derailed "/>
        <s v="The Informant! "/>
        <s v="Shadowlands "/>
        <s v="Deuce Bigalow: European Gigolo "/>
        <s v="Delivery Man "/>
        <s v="Our Kind of Traitor "/>
        <s v="Saving Silverman "/>
        <s v="Diary of a Wimpy Kid: Dog Days "/>
        <s v="Summer of Sam "/>
        <s v="Jay and Silent Bob Strike Back "/>
        <s v="The Glass House "/>
        <s v="Hail, Caesar! "/>
        <s v="Josie and the Pussycats "/>
        <s v="Homefront "/>
        <s v="The Little Vampire "/>
        <s v="I Heart Huckabees "/>
        <s v="RoboCop 3 "/>
        <s v="Megiddo: The Omega Code 2 "/>
        <s v="Darling Lili "/>
        <s v="Dudley Do-Right "/>
        <s v="The Transporter Refueled "/>
        <s v="The Libertine "/>
        <s v="Black Book "/>
        <s v="Joyeux Noel "/>
        <s v="Hit and Run "/>
        <s v="Mad Money "/>
        <s v="Before I Go to Sleep "/>
        <s v="Sorcerer "/>
        <s v="Stone "/>
        <s v="Molière "/>
        <s v="Out of the Furnace "/>
        <s v="Michael Clayton "/>
        <s v="My Fellow Americans "/>
        <s v="Arlington Road "/>
        <s v="Underdogs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For Colored Girls "/>
        <s v="The Transporter "/>
        <s v="Never Back Down "/>
        <s v="The Rage: Carrie 2 "/>
        <s v="Away We Go "/>
        <s v="Swing Vote "/>
        <s v="Moonlight Mile "/>
        <s v="Tinker Tailor Soldier Spy "/>
        <s v="Molly "/>
        <s v="The Beaver "/>
        <s v="The Best Little Whorehouse in Texas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The French Connection "/>
        <s v="Bad Moms "/>
        <s v="Date Movie "/>
        <s v="Return to Never Land "/>
        <s v="Selma "/>
        <s v="The Jungle Book 2 "/>
        <s v="Boogeyman "/>
        <s v="Premonition "/>
        <s v="The Tigger Movie "/>
        <s v="Orphan "/>
        <s v="Max "/>
        <s v="Epic Movie "/>
        <s v="Spotlight "/>
        <s v="Lakeview Terrace "/>
        <s v="The Grudge 2 "/>
        <s v="How Stella Got Her Groove Back "/>
        <s v="Bill &amp; Ted's Bogus Journey "/>
        <s v="Man of the Year "/>
        <s v="The Black Hole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Paint Your Wagon "/>
        <s v="Milk "/>
        <s v="Risen "/>
        <s v="Ghost Ship "/>
        <s v="A Very Harold &amp; Kumar 3D Christmas "/>
        <s v="Wild Things "/>
        <s v="The Stepfather "/>
        <s v="The Debt "/>
        <s v="High Fidelity "/>
        <s v="One Missed Call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Stay Alive "/>
        <s v="Quigley Down Under "/>
        <s v="Alpha and Omega "/>
        <s v="The Covenant "/>
        <s v="Stick It "/>
        <s v="Shorts "/>
        <s v="To Die For "/>
        <s v="Nerve "/>
        <s v="Appaloosa "/>
        <s v="Vampires "/>
        <s v="Psycho "/>
        <s v="My Best Friend's Girl "/>
        <s v="Endless Love "/>
        <s v="Georgia Rule "/>
        <s v="Under the Rainbow "/>
        <s v="Ladyhawke "/>
        <s v="Simon Birch "/>
        <s v="Reign Over Me "/>
        <s v="Into the Wild "/>
        <s v="School for Scoundrels "/>
        <s v="Silent Hill: Revelation 3D "/>
        <s v="From Dusk Till Dawn "/>
        <s v="Pooh's Heffalump Movie "/>
        <s v="Home for the Holidays "/>
        <s v="Kung Fu Hustle "/>
        <s v="The Country Bears "/>
        <s v="The Kite Runner "/>
        <s v="21 Grams "/>
        <s v="Paparazzi "/>
        <s v="A Guy Thing "/>
        <s v="Loser "/>
        <s v="Capitalism: A Love Story "/>
        <s v="The Greatest Story Ever Told "/>
        <s v="Secret in Their Eyes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One Night with the King "/>
        <s v="The Quiet American "/>
        <s v="The Weather Man "/>
        <s v="Undisputed "/>
        <s v="Ghost Town "/>
        <s v="12 Rounds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Everybody's Fine "/>
        <s v="Superbabies: Baby Geniuses 2 "/>
        <s v="The Man "/>
        <s v="Code Name: The Cleaner "/>
        <s v="Connie and Carla "/>
        <s v="Sweet Charity "/>
        <s v="Inherent Vice "/>
        <s v="Doogal "/>
        <s v="Battle of the Year "/>
        <s v="An American Carol "/>
        <s v="Machete Kills "/>
        <s v="Willard "/>
        <s v="Strange Wilderness "/>
        <s v="Topsy-Turvy "/>
        <s v="Little Boy "/>
        <s v="A Dangerous Method "/>
        <s v="A Scanner Darkly "/>
        <s v="Chasing Mavericks "/>
        <s v="Alone in the Dark "/>
        <s v="Bandslam "/>
        <s v="Birth "/>
        <s v="A Most Violent Year "/>
        <s v="Passchendaele "/>
        <s v="Flash of Genius "/>
        <s v="I'm Not There. "/>
        <s v="The Cold Light of Day "/>
        <s v="The Brothers Bloom "/>
        <s v="Synecdoche, New York "/>
        <s v="Princess Mononoke "/>
        <s v="Bon voyage "/>
        <s v="Can't Stop the Music "/>
        <s v="The Proposition "/>
        <s v="Courage "/>
        <s v="Marci X "/>
        <s v="Equilibrium "/>
        <s v="The Children of Huang Shi "/>
        <s v="The Yards "/>
        <s v="The Oogieloves in the Big Balloon Adventure "/>
        <s v="By the Sea "/>
        <s v="Steamboy "/>
        <s v="The Game of Their Lives "/>
        <s v="All Good Things "/>
        <s v="Rapa Nui "/>
        <s v="CJ7 "/>
        <s v="Les couloirs du temps: Les visiteurs II "/>
        <s v="Dylan Dog: Dead of Night "/>
        <s v="People I Know "/>
        <s v="The Tempest "/>
        <s v="Regression "/>
        <s v="Three Kingdoms: Resurrection of the Dragon "/>
        <s v="Shattered "/>
        <s v="Zambezia "/>
        <s v="Ramanujan "/>
        <s v="Dwegons and Leprechauns "/>
        <s v="Survivor "/>
        <s v="The Frozen Ground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The Shining "/>
        <s v="Back to the Future "/>
        <s v="House on Haunted Hill "/>
        <s v="I Can Do Bad All by Myself "/>
        <s v="Fight Valley "/>
        <s v="The Switch "/>
        <s v="Just Married "/>
        <s v="The Devil's Double "/>
        <s v="Thomas and the Magic Railroad "/>
        <s v="The Crazies "/>
        <s v="Spirited Away "/>
        <s v="Firestorm "/>
        <s v="The Bounty "/>
        <s v="The Book Thief "/>
        <s v="Sex Drive "/>
        <s v="Leap Year "/>
        <s v="The Fall of the Roman Empire "/>
        <s v="Take Me Home Tonight "/>
        <s v="Won't Back Down "/>
        <s v="The Nutcracker "/>
        <s v="Kansas City "/>
        <s v="Indignation "/>
        <s v="The Amityville Horror "/>
        <s v="Adaptation. "/>
        <s v="Land of the Dead "/>
        <s v="Out of Inferno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rbershop 2: Back in Business "/>
        <s v="Bad Santa "/>
        <s v="Austin Powers: International Man of Mystery "/>
        <s v="My Big Fat Greek Wedding 2 "/>
        <s v="Diary of a Wimpy Kid: Rodrick Rules "/>
        <s v="Predator "/>
        <s v="Amadeus "/>
        <s v="Prom Night "/>
        <s v="Mean Girls "/>
        <s v="Under the Tuscan Sun "/>
        <s v="Gosford Park 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Catch-22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Love the Coopers "/>
        <s v="Catch That Kid "/>
        <s v="Life as a House "/>
        <s v="Steve Jobs "/>
        <s v="I Love You, Beth Cooper "/>
        <s v="Youth in Revolt "/>
        <s v="The Legend of the Lone Ranger "/>
        <s v="The Tailor of Panama "/>
        <s v="Blow Out "/>
        <s v="Getaway "/>
        <s v="The Ice Storm "/>
        <s v="And So It Goes "/>
        <s v="Troop Beverly Hills "/>
        <s v="Being Julia "/>
        <s v="9½ Weeks "/>
        <s v="Dragonslayer "/>
        <s v="The Last Station "/>
        <s v="Ed Wood "/>
        <s v="Labor Day "/>
        <s v="Mongol: The Rise of Genghis Khan "/>
        <s v="RocknRolla "/>
        <s v="Megaforce "/>
        <s v="Hamlet "/>
        <s v="Mao's Last Dancer "/>
        <s v="Midnight Special "/>
        <s v="Anything Else "/>
        <s v="The Railway Man "/>
        <s v="The White Ribbon "/>
        <s v="Restoration "/>
        <s v="The Wraith "/>
        <s v="The Salton Sea "/>
        <s v="Metallica Through the Never "/>
        <s v="The Informers "/>
        <s v="I Come with the Rain "/>
        <s v="One Man's Hero "/>
        <s v="Day of the Dead "/>
        <s v="I Am Wrath "/>
        <s v="Renaissance "/>
        <s v="Red Sonja "/>
        <s v="Red Lights "/>
        <s v="Superbad "/>
        <s v="Madea Goes to Jail "/>
        <s v="Wolves "/>
        <s v="Step Up 2: The Streets "/>
        <s v="Hoodwinked! "/>
        <s v="Hotel Rwanda "/>
        <s v="Hitman "/>
        <s v="Black Nativity "/>
        <s v="The Prince "/>
        <s v="City of Ghosts "/>
        <s v="The Others "/>
        <s v="Aliens "/>
        <s v="My Fair Lady "/>
        <s v="I Know What You Did Last Summer "/>
        <s v="Let's Be Cops "/>
        <s v="Sideways "/>
        <s v="Beerfest "/>
        <s v="Halloween "/>
        <s v="Good Boy! "/>
        <s v="The Best Man Holiday "/>
        <s v="Smokin' Aces "/>
        <s v="Saw 3D: The Final Chapter "/>
        <s v="40 Days and 40 Nights "/>
        <s v="A Night at the Roxbury "/>
        <s v="Beastly "/>
        <s v="The Hills Have Eyes "/>
        <s v="Dickie Roberts: Former Child Star "/>
        <s v="McFarland, USA "/>
        <s v="Lottery Ticket "/>
        <s v="ATL "/>
        <s v="Pitch Perfect "/>
        <s v="Summer Catch "/>
        <s v="A Simple Plan "/>
        <s v="They "/>
        <s v="Larry the Cable Guy: Health Inspector "/>
        <s v="The Adventures of Elmo in Grouchland "/>
        <s v="Brooklyn's Finest "/>
        <s v="55 Days at Peking "/>
        <s v="Evil Dead "/>
        <s v="My Life in Ruins "/>
        <s v="American Dreamz "/>
        <s v="Superman IV: The Quest for Peace "/>
        <s v="How She Move "/>
        <s v="Running Scared "/>
        <s v="Bobby Jones: Stroke of Genius "/>
        <s v="Shanghai Surprise "/>
        <s v="The Illusionist "/>
        <s v="Roar "/>
        <s v="Veronica Guerin "/>
        <s v="Escobar: Paradise Lost "/>
        <s v="Southland Tales "/>
        <s v="Dragon Hunters "/>
        <s v="Damnation Alley "/>
        <s v="The Apparition "/>
        <s v="My Girl "/>
        <s v="Fur: An Imaginary Portrait of Diane Arbus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Young Messiah "/>
        <s v="The Master of Disguise "/>
        <s v="Pan's Labyrinth "/>
        <s v="See Spot Run "/>
        <s v="Baby Boy "/>
        <s v="The Roommate "/>
        <s v="Joe Dirt "/>
        <s v="Double Impact "/>
        <s v="Hot Fuzz "/>
        <s v="The Women "/>
        <s v="Vicky Cristina Barcelona "/>
        <s v="Arn: The Knight Templar "/>
        <s v="Boys and Girls "/>
        <s v="White Oleander "/>
        <s v="Jennifer's Body "/>
        <s v="Drowning Mona "/>
        <s v="Radio Days "/>
        <s v="Remember Me "/>
        <s v="How to Deal "/>
        <s v="My Stepmother Is an Alien "/>
        <s v="Philadelphia "/>
        <s v="The Thirteenth Floor "/>
        <s v="The Cookout "/>
        <s v="Meteor "/>
        <s v="Duets "/>
        <s v="Hollywood Ending "/>
        <s v="Detroit Rock City "/>
        <s v="Highlander "/>
        <s v="Things We Lost in the Fire "/>
        <s v="Steel "/>
        <s v="The Immigrant "/>
        <s v="The White Countess "/>
        <s v="Trance "/>
        <s v="Soul Plane "/>
        <s v="Welcome to the Sticks "/>
        <s v="Good "/>
        <s v="Enter the Void "/>
        <s v="Vamps "/>
        <s v="Hachi: A Dog's Tale "/>
        <s v="Zulu "/>
        <s v="The Homesman "/>
        <s v="Juwanna Mann "/>
        <s v="Ararat "/>
        <s v="Madison "/>
        <s v="Slow Bur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The Yellow Handkerchief "/>
        <s v="The Color Purple "/>
        <s v="Tidal Wave "/>
        <s v="The Imitation Game "/>
        <s v="Private Benjamin "/>
        <s v="Coal Miner's Daughter "/>
        <s v="Diary of a Wimpy Kid "/>
        <s v="Mama "/>
        <s v="National Lampoon's Vacation "/>
        <s v="Bad Grandpa "/>
        <s v="The Queen "/>
        <s v="Beetlejuice "/>
        <s v="Why Did I Get Married? "/>
        <s v="Little Women "/>
        <s v="The Woman in Black "/>
        <s v="When a Stranger Calls "/>
        <s v="Big Fat Liar "/>
        <s v="The Deer Hunter "/>
        <s v="Wag the Dog "/>
        <s v="The Lizzie McGuire Movie "/>
        <s v="Snitch "/>
        <s v="Krampus "/>
        <s v="The Faculty "/>
        <s v="What's Love Got to Do with It "/>
        <s v="Cop Land "/>
        <s v="Not Another Teen Movie "/>
        <s v="End of Watch "/>
        <s v="The Skulls "/>
        <s v="The Theory of Everything "/>
        <s v="Malibu's Most Wanted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The Object of My Affection "/>
        <s v="28 Weeks Later "/>
        <s v="When the Game Stands Tall "/>
        <s v="Because of Winn-Dixie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The Remains of the Day "/>
        <s v="Boogie Nights "/>
        <s v="Nowhere to Run "/>
        <s v="Flicka "/>
        <s v="The Hills Have Eyes II "/>
        <s v="Urban Legends: Final Cut "/>
        <s v="Tuck Everlasting "/>
        <s v="The Marine "/>
        <s v="Keanu "/>
        <s v="Country Strong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U2 3D "/>
        <s v="Highlander: Endgame "/>
        <s v="Idlewild "/>
        <s v="One Day "/>
        <s v="Whip It "/>
        <s v="Knockaround Guys "/>
        <s v="Confidence "/>
        <s v="The Muse "/>
        <s v="De-Lovely "/>
        <s v="New York Stories "/>
        <s v="Barney's Great Adventure "/>
        <s v="The Man with the Iron Fists "/>
        <s v="Home Fries "/>
        <s v="Here on Earth "/>
        <s v="Brazil "/>
        <s v="Raise Your Voice "/>
        <s v="The Big Lebowski "/>
        <s v="Black Snake Moan "/>
        <s v="Dark Blue "/>
        <s v="A Mighty Heart "/>
        <s v="Whatever It Takes "/>
        <s v="Boat Trip "/>
        <s v="The Importance of Being Earnest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Idle Hands "/>
        <s v="Mulholland Drive "/>
        <s v="Blood and Chocolate "/>
        <s v="You Will Meet a Tall Dark Stranger "/>
        <s v="Never Let Me Go "/>
        <s v="Transsiberian "/>
        <s v="The Clan of the Cave Bear "/>
        <s v="Crazy in Alabama "/>
        <s v="Funny Games "/>
        <s v="Listening "/>
        <s v="Felicia's Journey "/>
        <s v="Metropolis "/>
        <s v="District B13 "/>
        <s v="Things to Do in Denver When You're Dead "/>
        <s v="The Assassin "/>
        <s v="Buffalo Soldiers "/>
        <s v="The Return "/>
        <s v="Ong-bak 2 "/>
        <s v="Centurion "/>
        <s v="Silent Trigger "/>
        <s v="The Midnight Meat Train "/>
        <s v="Winnie Mandela "/>
        <s v="The Son of No One "/>
        <s v="All the Queen's Men "/>
        <s v="The Good Night "/>
        <s v="Bathory: Countess of Blood "/>
        <s v="Khumba "/>
        <s v="Automata "/>
        <s v="Dungeons &amp; Dragons: Wrath of the Dragon God "/>
        <s v="Chiamatemi Francesco - Il Papa della gente "/>
        <s v="Shinjuku Incident "/>
        <s v="Pandaemonium "/>
        <s v="Groundhog Day "/>
        <s v="Magic Mike XXL "/>
        <s v="Romeo + Juliet "/>
        <s v="Sarah's Key "/>
        <s v="Freedom "/>
        <s v="Unforgiven "/>
        <s v="Manderlay "/>
        <s v="Slumdog Millionaire "/>
        <s v="Fatal Attraction "/>
        <s v="Pretty Woman "/>
        <s v="Crocodile Dundee II "/>
        <s v="Broken Horses "/>
        <s v="Born on the Fourth of July "/>
        <s v="Cool Runnings "/>
        <s v="My Bloody Valentine "/>
        <s v="Stomp the Yard "/>
        <s v="The Spy Who Loved Me "/>
        <s v="Urban Legend "/>
        <s v="Good Deeds "/>
        <s v="White Fang "/>
        <s v="Superstar "/>
        <s v="The Iron Lady "/>
        <s v="Jonah: A VeggieTales Movie "/>
        <s v="Poetic Justice "/>
        <s v="All About the Benjamins "/>
        <s v="Vampire in Brooklyn "/>
        <s v="Exorcist II: The Heretic "/>
        <s v="An American Haunting "/>
        <s v="My Boss's Daughter "/>
        <s v="A Perfect Getaway "/>
        <s v="Our Family Wedding "/>
        <s v="Dead Man on Campus "/>
        <s v="Tea with Mussolini "/>
        <s v="Thinner "/>
        <s v="New York, New York "/>
        <s v="Crooklyn "/>
        <s v="I Think I Love My Wife "/>
        <s v="Jason X "/>
        <s v="Bobby "/>
        <s v="Head Over Heels "/>
        <s v="Fun Size "/>
        <s v="The Diving Bell and the Butterfly "/>
        <s v="Little Children "/>
        <s v="Gossip "/>
        <s v="A Walk on the Moon "/>
        <s v="Catch a Fire "/>
        <s v="Soul Survivors "/>
        <s v="Jefferson in Paris "/>
        <s v="Easy Virtue "/>
        <s v="Caravans "/>
        <s v="Mr. Turner "/>
        <s v="Wild Grass "/>
        <s v="Amen. "/>
        <s v="Reign of Assassins "/>
        <s v="The Lucky Ones "/>
        <s v="Margaret "/>
        <s v="Stan Helsing "/>
        <s v="Flipped "/>
        <s v="Brokeback Mountain "/>
        <s v="Clueless "/>
        <s v="Far from Heaven "/>
        <s v="Hot Tub Time Machine 2 "/>
        <s v="Quills "/>
        <s v="Seven Psychopaths "/>
        <s v="The Caveman's Valentine "/>
        <s v="Downfall "/>
        <s v="The Sea Inside "/>
        <s v="Under the Skin "/>
        <s v="Good Morning, Vietnam "/>
        <s v="The Last Godfather "/>
        <s v="Justin Bieber: Never Say Never "/>
        <s v="Black Swan "/>
        <s v="The Godfather: Part II "/>
        <s v="Save the Last Dance "/>
        <s v="A Nightmare on Elm Street 4: The Dream Master "/>
        <s v="Miracles from Heaven "/>
        <s v="Dude, Where's My Car? "/>
        <s v="Young Guns "/>
        <s v="St. Vincent "/>
        <s v="About Last Night "/>
        <s v="10 Things I Hate About You "/>
        <s v="The New Guy "/>
        <s v="Loaded Weapon 1 "/>
        <s v="The Shallows "/>
        <s v="The Butterfly Effect "/>
        <s v="Snow Day "/>
        <s v="This Christmas "/>
        <s v="Baby Geniuses "/>
        <s v="The Big Hit "/>
        <s v="Harriet the Spy "/>
        <s v="Child's Play 2 "/>
        <s v="No Good Deed "/>
        <s v="The Mist "/>
        <s v="Ex Machina "/>
        <s v="Being John Malkovich "/>
        <s v="Two Can Play That Game "/>
        <s v="Earth to Echo "/>
        <s v="Crazy/Beautiful "/>
        <s v="Letters from Iwo Jima "/>
        <s v="The Astronaut Farmer "/>
        <s v="Woo "/>
        <s v="Room "/>
        <s v="Dirty Work "/>
        <s v="Serial Mom "/>
        <s v="Dick "/>
        <s v="Light It Up "/>
        <s v="54 "/>
        <s v="Bubble Boy "/>
        <s v="Birthday Girl "/>
        <s v="21 &amp; Over "/>
        <s v="Paris, je t'aime "/>
        <s v="Resurrecting the Champ "/>
        <s v="Admission "/>
        <s v="The Widow of Saint-Pierre "/>
        <s v="Chloe "/>
        <s v="Faithful "/>
        <s v="Find Me Guilty "/>
        <s v="The Perks of Being a Wallflower "/>
        <s v="Excessive Force "/>
        <s v="Infamous "/>
        <s v="The Claim "/>
        <s v="The Vatican Tapes "/>
        <s v="Attack the Block "/>
        <s v="In the Land of Blood and Honey "/>
        <s v="The Call "/>
        <s v="Operation Chromite "/>
        <s v="The Crocodile Hunter: Collision Course "/>
        <s v="I Love You Phillip Morris "/>
        <s v="Quest for Fire "/>
        <s v="Antwone Fisher "/>
        <s v="The Emperor's Club "/>
        <s v="True Romance "/>
        <s v="Womb "/>
        <s v="Glengarry Glen Ross "/>
        <s v="The Killer Inside Me "/>
        <s v="Cat People "/>
        <s v="Sorority Row "/>
        <s v="The Prisoner of Zenda "/>
        <s v="Lars and the Real Girl "/>
        <s v="The Boy in the Striped Pajamas "/>
        <s v="Dancer in the Dark "/>
        <s v="Oscar and Lucinda "/>
        <s v="The Funeral "/>
        <s v="Solitary Man "/>
        <s v="Machete "/>
        <s v="Casino Jack "/>
        <s v="The Land Before Time "/>
        <s v="Tae Guk Gi: The Brotherhood of War "/>
        <s v="The Perfect Game "/>
        <s v="The Exorcist "/>
        <s v="Jaws "/>
        <s v="American Pie "/>
        <s v="Ernest &amp; Celestin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Time Bandits "/>
        <s v="Crossroads "/>
        <s v="Project X "/>
        <s v="Patton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Prophecy "/>
        <s v="Stir of Echoes "/>
        <s v="Philomena "/>
        <s v="The Upside of Anger "/>
        <s v="The Boys from Brazil "/>
        <s v="Aquamarine "/>
        <s v="Paper Towns "/>
        <s v="My Baby's Daddy "/>
        <s v="Nebraska "/>
        <s v="Tales from the Crypt: Demon Knight "/>
        <s v="Max Keeble's Big Move "/>
        <s v="Young Adult "/>
        <s v="Crank "/>
        <s v="How to Be a Player "/>
        <s v="Living Out Loud "/>
        <s v="Just Wright "/>
        <s v="Rachel Getting Married "/>
        <s v="The Postman Always Rings Twice "/>
        <s v="Girl with a Pearl Earring "/>
        <s v="Das Boot "/>
        <s v="Sorority Boys "/>
        <s v="About Time "/>
        <s v="House of Flying Daggers "/>
        <s v="Arbitrage "/>
        <s v="Project Almanac "/>
        <s v="Cadillac Records "/>
        <s v="Screwed "/>
        <s v="Fortres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The Pursuit of D.B. Cooper "/>
        <s v="Ravenous "/>
        <s v="Charlie Bartlett "/>
        <s v="The Great Beauty "/>
        <s v="The Dangerous Lives of Altar Boys "/>
        <s v="Stoker "/>
        <s v="2046 "/>
        <s v="Married Life "/>
        <s v="Duma "/>
        <s v="Ondine "/>
        <s v="Brother "/>
        <s v="Welcome to Collinwood "/>
        <s v="Critical Care "/>
        <s v="The Life Before Her Eyes "/>
        <s v="Darling Companion "/>
        <s v="Trade "/>
        <s v="Fateless "/>
        <s v="Breakfast of Champions "/>
        <s v="A Woman, a Gun and a Noodle Shop "/>
        <s v="Cypher "/>
        <s v="City of Life and Death "/>
        <s v="Legend of Kung Fu Rabbit "/>
        <s v="Space Battleship Yamato "/>
        <s v="5 Days of War "/>
        <s v="Triangle "/>
        <s v="10 Days in a Madhouse "/>
        <s v="Heaven Is for Real "/>
        <s v="Snatch "/>
        <s v="Dancin' It's On "/>
        <s v="Pet Sematary "/>
        <s v="Madadayo "/>
        <s v="The Cry of the Owl "/>
        <s v="A Tale of Three Cities "/>
        <s v="Gremlins "/>
        <s v="Star Wars: Episode IV - A New Hope "/>
        <s v="Dirty Grandpa "/>
        <s v="Doctor Zhivago "/>
        <s v="Trash "/>
        <s v="High School Musical 3: Senior Year "/>
        <s v="The Fighter "/>
        <s v="Jackass Number Two "/>
        <s v="My Cousin Vinny "/>
        <s v="If I Stay "/>
        <s v="Drive Hard "/>
        <s v="Major League "/>
        <s v="St. Trinian's "/>
        <s v="Phone Booth "/>
        <s v="A Walk to Remember "/>
        <s v="Dead Man Walking "/>
        <s v="Cruel Intentions "/>
        <s v="Saw VI "/>
        <s v="History of the World: Part I "/>
        <s v="The Secret Life of Bees "/>
        <s v="Corky Romano "/>
        <s v="Raising Cain "/>
        <s v="F.I.S.T. "/>
        <s v="Invaders from Mars "/>
        <s v="Brooklyn "/>
        <s v="Barry Lyndon "/>
        <s v="Out Cold "/>
        <s v="The Ladies Man "/>
        <s v="Quartet "/>
        <s v="Tomcats "/>
        <s v="Frailty "/>
        <s v="Woman in Gold "/>
        <s v="Kinsey "/>
        <s v="Army of Darkness "/>
        <s v="Slackers "/>
        <s v="What's Eating Gilbert Grape "/>
        <s v="The Visual Bible: The Gospel of John "/>
        <s v="Vera Drake "/>
        <s v="The Guru "/>
        <s v="The Perez Family "/>
        <s v="Inside Llewyn Davis "/>
        <s v="O "/>
        <s v="Return to the Blue Lagoon "/>
        <s v="The Molly Maguires "/>
        <s v="Romance &amp; Cigarettes "/>
        <s v="Copying Beethoven "/>
        <s v="Brighton Rock "/>
        <s v="Saw V "/>
        <s v="Machine Gun McCain "/>
        <s v="LOL "/>
        <s v="Jindabyne "/>
        <s v="Kabhi Alvida Naa Kehna "/>
        <s v="An Ideal Husband "/>
        <s v="The Last Days on Mars "/>
        <s v="Darkness "/>
        <s v="2001: A Space Odyssey "/>
        <s v="E.T. the Extra-Terrestrial "/>
        <s v="In the Land of Women "/>
        <s v="The Blue Butterfly "/>
        <s v="There Goes My Baby "/>
        <s v="Housefull "/>
        <s v="September Dawn "/>
        <s v="For Greater Glory: The True Story of Cristiada "/>
        <s v="La Famille Bélier "/>
        <s v="Good Will Hunting "/>
        <s v="Misconduct "/>
        <s v="Saw III "/>
        <s v="Stripes "/>
        <s v="Bring It On "/>
        <s v="The Purge: Election Year "/>
        <s v="She's All That "/>
        <s v="Saw IV "/>
        <s v="White Noise "/>
        <s v="Madea's Family Reunion "/>
        <s v="The Color of Money "/>
        <s v="The Longest Da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Recess: School's Out "/>
        <s v="Mad Max Beyond Thunderdome "/>
        <s v="Commando "/>
        <s v="The Boy "/>
        <s v="Devil "/>
        <s v="Friday After Next "/>
        <s v="Insidious: Chapter 3 "/>
        <s v="The Last Dragon "/>
        <s v="The Lawnmower Man "/>
        <s v="Nick and Norah's Infinite Playlist "/>
        <s v="Dogma "/>
        <s v="The Banger Sisters "/>
        <s v="Twilight Zone: The Movie "/>
        <s v="Road House "/>
        <s v="A Low Down Dirty Shame "/>
        <s v="Swimfan "/>
        <s v="Employee of the Month "/>
        <s v="Can't Hardly Wait "/>
        <s v="The Outsiders "/>
        <s v="Pete's Dragon "/>
        <s v="The Dead Zone "/>
        <s v="Sinister 2 "/>
        <s v="Sparkle "/>
        <s v="Valentine "/>
        <s v="The Fourth Kind "/>
        <s v="A Prairie Home Companion "/>
        <s v="Sugar Hill "/>
        <s v="Invasion U.S.A. "/>
        <s v="Roll Bounce "/>
        <s v="Rushmore "/>
        <s v="Skyline "/>
        <s v="The Second Best Exotic Marigold Hotel "/>
        <s v="Kit Kittredge: An American Girl "/>
        <s v="The Perfect Man "/>
        <s v="Mo' Better Blues "/>
        <s v="Kung Pow: Enter the Fist "/>
        <s v="Tremors "/>
        <s v="Wrong Turn "/>
        <s v="The Long Riders "/>
        <s v="The Corruptor "/>
        <s v="Mud "/>
        <s v="Reno 911!: Miami "/>
        <s v="One Direction: This Is Us "/>
        <s v="The Goods: Live Hard, Sell Hard "/>
        <s v="Hey Arnold! The Movie "/>
        <s v="My Week with Marilyn "/>
        <s v="The Matador "/>
        <s v="Love Jones "/>
        <s v="The Gift "/>
        <s v="End of the Spear "/>
        <s v="Get Over It "/>
        <s v="Office Space "/>
        <s v="Drop Dead Gorgeous "/>
        <s v="Big Eyes "/>
        <s v="Very Bad Things "/>
        <s v="Sleepover "/>
        <s v="Body Double "/>
        <s v="MacGruber "/>
        <s v="Dirty Pretty Things "/>
        <s v="Movie 43 "/>
        <s v="Over Her Dead Body "/>
        <s v="Seeking a Friend for the End of the World "/>
        <s v="Cedar Rapids "/>
        <s v="American History X "/>
        <s v="The Collection "/>
        <s v="Teacher's Pet "/>
        <s v="The Red Violin "/>
        <s v="The Straight Story "/>
        <s v="Deuces Wild "/>
        <s v="Bad Words "/>
        <s v="Run, Fatboy, Run "/>
        <s v="Heartbeeps "/>
        <s v="Black or White "/>
        <s v="On the Line "/>
        <s v="Rescue Dawn "/>
        <s v="Danny Collins "/>
        <s v="Jeff, Who Lives at Home "/>
        <s v="I Am Love "/>
        <s v="Atlas Shrugged II: The Strike "/>
        <s v="Romeo Is Bleeding "/>
        <s v="The Limey "/>
        <s v="Crash "/>
        <s v="The House of Mirth "/>
        <s v="Malone "/>
        <s v="Peaceful Warrior "/>
        <s v="Bucky Larson: Born to Be a Star "/>
        <s v="Bamboozled "/>
        <s v="The Forest "/>
        <s v="Sphinx "/>
        <s v="While We're Young "/>
        <s v="A Better Life "/>
        <s v="Spider "/>
        <s v="Gun Shy "/>
        <s v="Nicholas Nickleby "/>
        <s v="The Iceman "/>
        <s v="Krrish "/>
        <s v="Cecil B. DeMented "/>
        <s v="Killer Joe "/>
        <s v="The Joneses "/>
        <s v="Owning Mahowny "/>
        <s v="The Brothers Solomon "/>
        <s v="My Blueberry Nights "/>
        <s v="Illuminata "/>
        <s v="Swept Away "/>
        <s v="War, Inc. "/>
        <s v="Shaolin Soccer "/>
        <s v="The Brown Bunny "/>
        <s v="The Swindle "/>
        <s v="Rosewater "/>
        <s v="The Chambermaid on the Titanic "/>
        <s v="Coriolanus "/>
        <s v="Imaginary Heroes "/>
        <s v="High Heels and Low Lifes "/>
        <s v="World's Greatest Dad "/>
        <s v="Severance "/>
        <s v="Edmond "/>
        <s v="Welcome to the Rileys "/>
        <s v="Police Academy: Mission to Moscow "/>
        <s v="Blood Done Sign My Name "/>
        <s v="Cinco de Mayo, La Batalla "/>
        <s v="Elsa &amp; Fred "/>
        <s v="An Alan Smithee Film: Burn Hollywood Burn "/>
        <s v="The Open Road "/>
        <s v="The Good Guy "/>
        <s v="Motherhood "/>
        <s v="Free Style "/>
        <s v="Strangerland "/>
        <s v="The Janky Promoters "/>
        <s v="Blonde Ambition "/>
        <s v="The Oxford Murders "/>
        <s v="The Reef "/>
        <s v="Eulogy "/>
        <s v="White Noise 2: The Light "/>
        <s v="You Got Served: Beat the World "/>
        <s v="Fifty Dead Men Walking "/>
        <s v="Jungle Shuffle "/>
        <s v="Adam Resurrected "/>
        <s v="Of Horses and Men "/>
        <s v="It's a Wonderful Afterlife "/>
        <s v="The Devil's Tomb "/>
        <s v="Partition "/>
        <s v="Good Intentions "/>
        <s v="The Good, the Bad, the Weird "/>
        <s v="Nurse 3D "/>
        <s v="Gunless "/>
        <s v="Adventureland "/>
        <s v="The Lost City "/>
        <s v="Next Friday "/>
        <s v="American Heist "/>
        <s v="You Only Live Twice "/>
        <s v="Plastic "/>
        <s v="Amour "/>
        <s v="Poltergeist III "/>
        <s v="Re-Kill "/>
        <s v="It's a Mad, Mad, Mad, Mad World "/>
        <s v="Volver "/>
        <s v="Heavy Metal "/>
        <s v="Gentlemen Broncos "/>
        <s v="Richard III "/>
        <s v="Into the Grizzly Maze "/>
        <s v="Kites "/>
        <s v="Melancholia "/>
        <s v="Red Dog "/>
        <s v="Jab Tak Hai Jaan "/>
        <s v="Alien "/>
        <s v="The Texas Chain Saw Massacre "/>
        <s v="The Runaways "/>
        <s v="Fiddler on the Roof "/>
        <s v="Thunderball "/>
        <s v="Detention "/>
        <s v="Loose Cannons "/>
        <s v="Set It Off "/>
        <s v="The Best Man "/>
        <s v="Child's Play "/>
        <s v="Sicko "/>
        <s v="The Purge: Anarchy "/>
        <s v="Down to You "/>
        <s v="Harold &amp; Kumar Go to White Castle "/>
        <s v="The Contender "/>
        <s v="Boiler Room "/>
        <s v="Trading Places "/>
        <s v="Black Christmas "/>
        <s v="Breakin' All the Rules "/>
        <s v="Henry V "/>
        <s v="The Savages "/>
        <s v="Chasing Papi "/>
        <s v="The Way of the Gun "/>
        <s v="Igby Goes Down "/>
        <s v="PCU "/>
        <s v="The Ultimate Gift "/>
        <s v="The Ice Pirates "/>
        <s v="Gracie "/>
        <s v="Trust the Man "/>
        <s v="Hamlet 2 "/>
        <s v="Velvet Goldmine "/>
        <s v="The Wailing "/>
        <s v="Glee: The 3D Concert Movie "/>
        <s v="The Legend of Suriyothai "/>
        <s v="Two Evil Eyes "/>
        <s v="Barbecue "/>
        <s v="All or Nothing "/>
        <s v="Princess Kaiulani "/>
        <s v="Opal Dream "/>
        <s v="Flame and Citron "/>
        <s v="Undiscovered "/>
        <s v="Red Riding: In the Year of Our Lord 1974 "/>
        <s v="The Girl on the Train "/>
        <s v="Veronika Decides to Die "/>
        <s v="Crocodile Dundee "/>
        <s v="Ultramarines: A Warhammer 40,000 Movie "/>
        <s v="The I Inside "/>
        <s v="Beneath Hill 60 "/>
        <s v="Polisse "/>
        <s v="Awake "/>
        <s v="Skin Trade "/>
        <s v="The Lost Boys "/>
        <s v="Crazy Heart "/>
        <s v="The Rose "/>
        <s v="Baggage Claim "/>
        <s v="Barbarella "/>
        <s v="Shipwrecked "/>
        <s v="Election "/>
        <s v="The Namesake "/>
        <s v="The DUFF "/>
        <s v="Glitter "/>
        <s v="The Haunting in Connecticut 2: Ghosts of Georgia "/>
        <s v="Silmido "/>
        <s v="Bright Star "/>
        <s v="My Name Is Khan "/>
        <s v="Limbo "/>
        <s v="Namastey London "/>
        <s v="The Wind That Shakes the Barley "/>
        <s v="Yeh Jawaani Hai Deewani "/>
        <s v="Quo Vadis "/>
        <s v="Repo! The Genetic Opera "/>
        <s v="Valley of the Wolves: Iraq "/>
        <s v="Pulp Fiction "/>
        <s v="The Muppet Movie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odern Problems "/>
        <s v="Kicks "/>
        <s v="Much Ado About Nothing "/>
        <s v="On Her Majesty's Secret Service "/>
        <s v="New Nightmare "/>
        <s v="Drive Me Crazy "/>
        <s v="Akeelah and the Bee "/>
        <s v="Half Baked "/>
        <s v="New in Town "/>
        <s v="American Psycho "/>
        <s v="The Good Girl "/>
        <s v="Bon Cop Bad Cop "/>
        <s v="The Boondock Saints II: All Saints Day "/>
        <s v="The City of Your Final Destination "/>
        <s v="Enough Said "/>
        <s v="Easy A "/>
        <s v="The Inkwell "/>
        <s v="Shadow of the Vampire "/>
        <s v="Prom "/>
        <s v="The Pallbearer "/>
        <s v="Held Up "/>
        <s v="Woman on Top "/>
        <s v="Howards End "/>
        <s v="Anomalisa "/>
        <s v="Another Year "/>
        <s v="8 Women "/>
        <s v="Showdown in Little Tokyo "/>
        <s v="Clay Pigeons "/>
        <s v="It's Kind of a Funny Story "/>
        <s v="Made in Dagenham "/>
        <s v="When Did You Last See Your Father? "/>
        <s v="Prefontaine "/>
        <s v="The Wicked Lady "/>
        <s v="The Secret of Kells "/>
        <s v="Begin Again "/>
        <s v="Down in the Valley "/>
        <s v="Brooklyn Rules "/>
        <s v="Restless "/>
        <s v="The Singing Detective "/>
        <s v="The Land Girls "/>
        <s v="Fido "/>
        <s v="The Wendell Baker Story "/>
        <s v="Wild Target "/>
        <s v="Pathology "/>
        <s v="10th &amp; Wolf "/>
        <s v="Dear Wendy "/>
        <s v="Aloft "/>
        <s v="Akira "/>
        <s v="The Death and Life of Bobby Z "/>
        <s v="The Rocket: The Legend of Rocket Richard "/>
        <s v="Swelter "/>
        <s v="My Lucky Star "/>
        <s v="Imagine Me &amp; You "/>
        <s v="Mr. Church "/>
        <s v="Swimming Pool "/>
        <s v="Green Street 3: Never Back Down "/>
        <s v="The Blood of Heroes "/>
        <s v="Code of Honor "/>
        <s v="Driving Miss Daisy "/>
        <s v="Soul Food "/>
        <s v="Rumble in the Bronx "/>
        <s v="Far from Men "/>
        <s v="Thank You for Smoking "/>
        <s v="Hostel: Part II "/>
        <s v="An Education "/>
        <s v="Shopgirl "/>
        <s v="The Hotel New Hampshire "/>
        <s v="Narc "/>
        <s v="Men with Brooms "/>
        <s v="Witless Protection "/>
        <s v="The Work and the Glory "/>
        <s v="Extract "/>
        <s v="Masked and Anonymous "/>
        <s v="Alias Betty "/>
        <s v="Code 46 "/>
        <s v="Outside Bet "/>
        <s v="Albert Nobbs "/>
        <s v="Black November "/>
        <s v="Ta Ra Rum Pum "/>
        <s v="Persepolis "/>
        <s v="The Hole "/>
        <s v="The Wave "/>
        <s v="The Neon Demon "/>
        <s v="Harry Brown "/>
        <s v="The Omega Code "/>
        <s v="Juno "/>
        <s v="Pound of Flesh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My Dog Skip "/>
        <s v="Definitely, Maybe "/>
        <s v="Jumping the Broom "/>
        <s v="Good Night, and Good Luck. "/>
        <s v="Capote "/>
        <s v="Desperado "/>
        <s v="Logan's Run "/>
        <s v="The Man with the Golden Gun "/>
        <s v="Action Jackson "/>
        <s v="The Descent "/>
        <s v="Michael Jordan to the Max "/>
        <s v="Devil's Due "/>
        <s v="Flirting with Disaster "/>
        <s v="The Devil's Rejects "/>
        <s v="Dope "/>
        <s v="In Too Deep "/>
        <s v="House of 1000 Corpses "/>
        <s v="Alien Zone "/>
        <s v="A Serious Man "/>
        <s v="Get Low "/>
        <s v="Warlock "/>
        <s v="Beyond the Lights "/>
        <s v="A Single Man "/>
        <s v="The Last Temptation of Christ "/>
        <s v="Outside Providence "/>
        <s v="Bride &amp; Prejudice "/>
        <s v="Rabbit-Proof Fence "/>
        <s v="Who's Your Caddy? "/>
        <s v="Split Second "/>
        <s v="The Other Side of Heaven "/>
        <s v="Veer-Zaara "/>
        <s v="Redbelt "/>
        <s v="Cyrus "/>
        <s v="A Dog of Flanders "/>
        <s v="Auto Focus "/>
        <s v="Factory Girl "/>
        <s v="We Need to Talk About Kevin "/>
        <s v="The Christmas Candle "/>
        <s v="The Mighty Macs "/>
        <s v="Losin' It "/>
        <s v="Mother and Child "/>
        <s v="March or Die "/>
        <s v="Les visiteurs "/>
        <s v="Somewhere "/>
        <s v="I Hope They Serve Beer in Hell "/>
        <s v="Chairman of the Board "/>
        <s v="Hesher "/>
        <s v="Dom Hemingway "/>
        <s v="The Heart of Me "/>
        <s v="Freeheld "/>
        <s v="The Extra Man "/>
        <s v="Hard to Be a God "/>
        <s v="Ca$h "/>
        <s v="Wah-Wah "/>
        <s v="The Boondock Saints "/>
        <s v="Z Storm "/>
        <s v="Twixt "/>
        <s v="Snow Queen "/>
        <s v="Alpha and Omega 4: The Legend of the Saw Toothed Cave "/>
        <s v="Pale Rider "/>
        <s v="Stargate: The Ark of Truth "/>
        <s v="Dazed and Confused "/>
        <s v="High School Musical 2 "/>
        <s v="Two Lovers and a Bear "/>
        <s v="Criminal Activities "/>
        <s v="Aimee &amp; Jaguar "/>
        <s v="The Chumscrubber "/>
        <s v="Shade "/>
        <s v="House at the End of the Street "/>
        <s v="Incendies "/>
        <s v="Remember Me, My Love "/>
        <s v="Perrier's Bounty "/>
        <s v="Elite Squad "/>
        <s v="Annabelle "/>
        <s v="Bran Nue Dae "/>
        <s v="Boyz n the Hood "/>
        <s v="La Bamba "/>
        <s v="The Four Seasons "/>
        <s v="Dressed to Kill "/>
        <s v="The Adventures of Huck Finn "/>
        <s v="Go "/>
        <s v="Friends with Money "/>
        <s v="The Andromeda Strain "/>
        <s v="Bats "/>
        <s v="Nowhere in Africa "/>
        <s v="Shame "/>
        <s v="Layer Cake "/>
        <s v="The Work and the Glory II: American Zion "/>
        <s v="The East "/>
        <s v="A Home at the End of the World "/>
        <s v="Aberdeen "/>
        <s v="The Messenger "/>
        <s v="Tracker "/>
        <s v="Control "/>
        <s v="The Terminator "/>
        <s v="Good Bye Lenin! "/>
        <s v="The Damned United "/>
        <s v="The Return of the Living Dead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A Nightmare on Elm Street 5: The Dream Child "/>
        <s v="Van Wilder: Party Liaison "/>
        <s v="The Wrestler "/>
        <s v="Duel in the Sun "/>
        <s v="Best in Show "/>
        <s v="Escape from New York "/>
        <s v="School Daze "/>
        <s v="Daddy Day Camp "/>
        <s v="Mr. Nice Guy "/>
        <s v="A Mighty Wind "/>
        <s v="Mystic Pizza "/>
        <s v="Sliding Doors "/>
        <s v="Tales from the Hood "/>
        <s v="The Last King of Scotland "/>
        <s v="Halloween 5 "/>
        <s v="Bernie "/>
        <s v="Pollock "/>
        <s v="200 Cigarettes "/>
        <s v="The Words "/>
        <s v="Casa de mi Padre "/>
        <s v="City Island "/>
        <s v="The Guard "/>
        <s v="College "/>
        <s v="The Virgin Suicides "/>
        <s v="Little Voice "/>
        <s v="Miss March "/>
        <s v="Wish I Was Here "/>
        <s v="Simply Irresistible "/>
        <s v="Hedwig and the Angry Inch "/>
        <s v="Only the Strong "/>
        <s v="Goddess of Love "/>
        <s v="Shattered Glass "/>
        <s v="Novocaine "/>
        <s v="The Business of Strangers "/>
        <s v="The Wild Bunch "/>
        <s v="The Wackness "/>
        <s v="The Great Train Robbery "/>
        <s v="Morvern Callar "/>
        <s v="Beastmaster 2: Through the Portal of Time "/>
        <s v="The 5th Quarter "/>
        <s v="The Flower of Evil "/>
        <s v="The Greatest "/>
        <s v="Snow Flower and the Secret Fan "/>
        <s v="Come Early Morning "/>
        <s v="Lucky Break "/>
        <s v="Julia "/>
        <s v="Surfer, Dude "/>
        <s v="Lake of Fire "/>
        <s v="11:14 "/>
        <s v="Men of War "/>
        <s v="Don McKay "/>
        <s v="Deadfall "/>
        <s v="A Shine of Rainbows "/>
        <s v="The Hit List "/>
        <s v="Videodrome "/>
        <s v="L'auberge espagnole "/>
        <s v="Song One "/>
        <s v="Winter in Wartime "/>
        <s v="Freaky Deaky "/>
        <s v="The Train "/>
        <s v="Trade of Innocents "/>
        <s v="The Protector "/>
        <s v="Stiff Upper Lips "/>
        <s v="Bend It Like Beckham "/>
        <s v="Sunshine State "/>
        <s v="Crossover "/>
        <s v="Khiladi 786 "/>
        <s v="[Rec] 2 "/>
        <s v="Standing Ovation "/>
        <s v="The Sting "/>
        <s v="Chariots of Fire "/>
        <s v="Diary of a Mad Black Woman "/>
        <s v="Shine "/>
        <s v="Don Jon "/>
        <s v="High Plains Drifter "/>
        <s v="Ghost World "/>
        <s v="Iris "/>
        <s v="Galaxina "/>
        <s v="The Chorus "/>
        <s v="Mambo Italiano "/>
        <s v="Wonderland "/>
        <s v="Do the Right Thing "/>
        <s v="Harvard Man "/>
        <s v="Le Havre "/>
        <s v="Irreversible "/>
        <s v="R100 "/>
        <s v="Rang De Basanti "/>
        <s v="Animals "/>
        <s v="Salvation Boulevard "/>
        <s v="The Ten "/>
        <s v="A Room for Romeo Brass "/>
        <s v="Headhunters "/>
        <s v="Grabbers "/>
        <s v="Saint Ralph "/>
        <s v="Miss Julie "/>
        <s v="Somewhere in Time "/>
        <s v="Dum Maaro Dum "/>
        <s v="Insidious: Chapter 2 "/>
        <s v="Saw II "/>
        <s v="10 Cloverfield Lane "/>
        <s v="Jackass: The Movie "/>
        <s v="Lights Out "/>
        <s v="Paranormal Activity 3 "/>
        <s v="Ouija "/>
        <s v="A Nightmare on Elm Street 3: Dream Warriors "/>
        <s v="Instructions Not Included "/>
        <s v="Paranormal Activity 4 "/>
        <s v="The Robe "/>
        <s v="The Return of the Pink Panther "/>
        <s v="Freddy's Dead: The Final Nightmare "/>
        <s v="Monster "/>
        <s v="20,000 Leagues Under the Sea "/>
        <s v="Paranormal Activity: The Marked Ones "/>
        <s v="The Elephant Man "/>
        <s v="Dallas Buyers Club "/>
        <s v="The Lazarus Effect "/>
        <s v="Memento "/>
        <s v="Oculus "/>
        <s v="Clerks II "/>
        <s v="Billy Elliot "/>
        <s v="The Way Way Back "/>
        <s v="House Party 2 "/>
        <s v="The Man from Snowy River "/>
        <s v="Doug's 1st Movie "/>
        <s v="The Apostle "/>
        <s v="Mommie Dearest "/>
        <s v="Our Idiot Brother "/>
        <s v="Race "/>
        <s v="The Players Club "/>
        <s v="As Above, So Below "/>
        <s v="Addicted "/>
        <s v="Eve's Bayou "/>
        <s v="Still Alice "/>
        <s v="The Egyptian "/>
        <s v="Nighthawks "/>
        <s v="Friday the 13th Part VIII: Jason Takes Manhattan "/>
        <s v="My Big Fat Greek Wedding "/>
        <s v="Spring Breakers "/>
        <s v="Halloween: The Curse of Michael Myers "/>
        <s v="Y Tu Mamá También "/>
        <s v="Shaun of the Dead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Sunshine Cleaning "/>
        <s v="No Escape "/>
        <s v="The Beastmaster "/>
        <s v="Solomon and Sheba "/>
        <s v="Fifty Shades of Black "/>
        <s v="Not Easily Broken "/>
        <s v="A Farewell to Arms "/>
        <s v="The Perfect Match "/>
        <s v="Digimon: The Movie "/>
        <s v="Saved! "/>
        <s v="The Barbarian Invasions "/>
        <s v="Robin and Marian "/>
        <s v="The Forsaken "/>
        <s v="Force 10 from Navarone "/>
        <s v="UHF "/>
        <s v="Grandma's Boy "/>
        <s v="Slums of Beverly Hills "/>
        <s v="Once Upon a Time in the West "/>
        <s v="Made "/>
        <s v="Moon "/>
        <s v="Keeping Up with the Steins "/>
        <s v="Sea Rex 3D: Journey to a Prehistoric World "/>
        <s v="The Sweet Hereafter "/>
        <s v="Of Gods and Men "/>
        <s v="Bottle Shock "/>
        <s v="Jekyll and Hyde... Together Again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The Oh in Ohio "/>
        <s v="Atlas Shrugged: Who Is John Galt? "/>
        <s v="Bottle Rocket "/>
        <s v="Albino Alligator "/>
        <s v="Gandhi, My Father "/>
        <s v="Standard Operating Procedure "/>
        <s v="Out of the Blue "/>
        <s v="Tucker and Dale vs Evil "/>
        <s v="Lovely, Still "/>
        <s v="Tycoon "/>
        <s v="Desert Blue "/>
        <s v="Decoys "/>
        <s v="The Visit "/>
        <s v="Redacted "/>
        <s v="Fascination "/>
        <s v="Area 51 "/>
        <s v="Sleep Tight "/>
        <s v="The Cottage "/>
        <s v="Dead Like Me: Life After Death "/>
        <s v="Farce of the Penguins "/>
        <s v="Rudderless "/>
        <s v="Henry &amp; Me "/>
        <s v="Christmas Eve "/>
        <s v="Dying of the Light "/>
        <s v="Born of War "/>
        <s v="Capricorn One "/>
        <s v="Yoga Hosers "/>
        <s v="Navy Seals vs. Zombies "/>
        <s v="I Served the King of England "/>
        <s v="Soul Kitchen "/>
        <s v="Sling Blade "/>
        <s v="The Awakening "/>
        <s v="Hostel "/>
        <s v="Tristram Shandy: A Cock and Bull Story "/>
        <s v="Take Shelter "/>
        <s v="Lady in White "/>
        <s v="Driving Lessons "/>
        <s v="Let's Kill Ward's Wife "/>
        <s v="The Texas Chainsaw Massacre 2 "/>
        <s v="Pat Garrett &amp; Billy the Kid "/>
        <s v="Only God Forgives "/>
        <s v="Camping sauvage "/>
        <s v="Without Men "/>
        <s v="Dear Frankie "/>
        <s v="All Hat "/>
        <s v="The Names of Love "/>
        <s v="Treading Water "/>
        <s v="Savage Grace "/>
        <s v="Police Academy "/>
        <s v="The Blue Lagoon "/>
        <s v="Four Weddings and a Funeral "/>
        <s v="Fast Times at Ridgemont High "/>
        <s v="Moby Dick "/>
        <s v="25th Hour "/>
        <s v="Bound "/>
        <s v="Requiem for a Dream "/>
        <s v="State Fair "/>
        <s v="Tango "/>
        <s v="Salvador "/>
        <s v="Moms' Night Out "/>
        <s v="Donnie Darko "/>
        <s v="Saving Private Perez "/>
        <s v="Character "/>
        <s v="Spun "/>
        <s v="Life During Wartime "/>
        <s v="Lady Vengeance "/>
        <s v="Mozart's Sister "/>
        <s v="Mean Machine "/>
        <s v="Exiled "/>
        <s v="Blackthorn "/>
        <s v="Lilya 4-Ever "/>
        <s v="After.Life "/>
        <s v="Fugly "/>
        <s v="One Flew Over the Cuckoo's Nest "/>
        <s v="R.L. Stine's Monsterville: The Cabinet of Souls "/>
        <s v="Silent Movie "/>
        <s v="Airlift "/>
        <s v="Falcon Rising "/>
        <s v="The Sweeney "/>
        <s v="Sexy Beast "/>
        <s v="Easy Money "/>
        <s v="Whale Rider "/>
        <s v="Paa "/>
        <s v="Cargo "/>
        <s v="High School Musical "/>
        <s v="Love and Death on Long Island "/>
        <s v="Night Watch "/>
        <s v="The Crying Game "/>
        <s v="Porky's "/>
        <s v="Survival of the Dead "/>
        <s v="Night of the Living Dead "/>
        <s v="Lost in Translation "/>
        <s v="Annie Hall "/>
        <s v="The Greatest Show on Earth "/>
        <s v="Monster's Ball "/>
        <s v="Maggie "/>
        <s v="Leaving Las Vegas "/>
        <s v="Hansel &amp; Gretel Get Baked "/>
        <s v="The Front Page "/>
        <s v="The Boy Next Door "/>
        <s v="Trapeze "/>
        <s v="The Kids Are All Right "/>
        <s v="They Live "/>
        <s v="The Great Escape "/>
        <s v="What the #$*! Do We (K)now!? "/>
        <s v="The Last Exorcism Part II "/>
        <s v="Boyhood "/>
        <s v="Scoop "/>
        <s v="The Wash "/>
        <s v="3 Strikes "/>
        <s v="The Cooler "/>
        <s v="The Misfits "/>
        <s v="The Night Listener "/>
        <s v="The Jerky Boys "/>
        <s v="The Orphanage "/>
        <s v="A Haunted House 2 "/>
        <s v="The Rules of Attraction "/>
        <s v="Topaz "/>
        <s v="Let's Go to Prison "/>
        <s v="Four Rooms "/>
        <s v="Secretary "/>
        <s v="The Real Cancun "/>
        <s v="Talk Radio "/>
        <s v="Waiting for Guffman "/>
        <s v="Love Stinks "/>
        <s v="You Kill Me "/>
        <s v="Thumbsucker "/>
        <s v="Red State "/>
        <s v="Mirrormask "/>
        <s v="Samsara "/>
        <s v="The Barbarians "/>
        <s v="The Art of Getting By "/>
        <s v="Zipper "/>
        <s v="Poolhall Junkies "/>
        <s v="The Loss of Sexual Innocence "/>
        <s v="Holy Motors "/>
        <s v="Joe "/>
        <s v="Shooting Fish "/>
        <s v="Prison "/>
        <s v="Psycho Beach Party "/>
        <s v="The Big Tease "/>
        <s v="Buen Día, Ramón "/>
        <s v="Trust "/>
        <s v="An Everlasting Piece "/>
        <s v="Among Giants "/>
        <s v="Adore "/>
        <s v="The Velocity of Gary "/>
        <s v="Mondays in the Sun "/>
        <s v="Stake Land "/>
        <s v="The Last Time I Committed Suicide "/>
        <s v="Futuro Beach "/>
        <s v="Another Happy Day "/>
        <s v="A Lonely Place to Die "/>
        <s v="Nothing "/>
        <s v="The Geographer Drank His Globe Away "/>
        <s v="1776 "/>
        <s v="Inescapable "/>
        <s v="Hell's Angels "/>
        <s v="Purple Violets "/>
        <s v="The Veil "/>
        <s v="The Loved Ones "/>
        <s v="No Vacancy "/>
        <s v="How to Fall in Love "/>
        <s v="The Perfect Wave "/>
        <s v="A Man for All Seasons "/>
        <s v="Network "/>
        <s v="Gone with the Wind "/>
        <s v="Desert Dancer "/>
        <s v="Major Dundee "/>
        <s v="Down for Life "/>
        <s v="Annie Get Your Gun "/>
        <s v="Four Lions "/>
        <s v="House of Sand "/>
        <s v="Defendor "/>
        <s v="The Pirate "/>
        <s v="The Good Heart "/>
        <s v="The History Boys "/>
        <s v="Midnight Cowboy "/>
        <s v="The Full Monty "/>
        <s v="Airplane! "/>
        <s v="Chain of Command "/>
        <s v="Friday "/>
        <s v="Menace II Society "/>
        <s v="Creepshow 2 "/>
        <s v="The Ballad of Cable Hogue "/>
        <s v="In Cold Blood "/>
        <s v="The Nun's Story "/>
        <s v="Harper "/>
        <s v="Frenzy "/>
        <s v="The Witch "/>
        <s v="I Got the Hook Up "/>
        <s v="She's the One "/>
        <s v="Gods and Monsters "/>
        <s v="The Secret in Their Eyes "/>
        <s v="Train "/>
        <s v="Evil Dead II "/>
        <s v="Pootie Tang "/>
        <s v="Sharknado "/>
        <s v="La otra conquista "/>
        <s v="Trollhunter "/>
        <s v="Ira &amp; Abby "/>
        <s v="Winter Passing "/>
        <s v="D.E.B.S. "/>
        <s v="The Masked Saint "/>
        <s v="The Betrayed "/>
        <s v="Taxman "/>
        <s v="2:13 "/>
        <s v="Batman: The Dark Knight Returns, Part 2 "/>
        <s v="Time to Choose "/>
        <s v="In the Name of the King: The Last Job "/>
        <s v="Wicked Blood "/>
        <s v="Lords of London "/>
        <s v="High Anxiety "/>
        <s v="March of the Penguins "/>
        <s v="Margin Call "/>
        <s v="August "/>
        <s v="Choke "/>
        <s v="Whiplash "/>
        <s v="City of God "/>
        <s v="Human Traffic "/>
        <s v="Day One "/>
        <s v="The Dead Girl "/>
        <s v="The Hunt "/>
        <s v="A Christmas Story "/>
        <s v="Bella "/>
        <s v="Class of 1984 "/>
        <s v="The Opposite Sex "/>
        <s v="Dreaming of Joseph Lees "/>
        <s v="The Class "/>
        <s v="Rosemary's Baby "/>
        <s v="The Man Who Shot Liberty Valance "/>
        <s v="Adam "/>
        <s v="Maria Full of Grace "/>
        <s v="Beginners "/>
        <s v="Feast "/>
        <s v="Animal House "/>
        <s v="Goldfinger "/>
        <s v="Antiviral "/>
        <s v="It's a Wonderful Life "/>
        <s v="Trainspotting "/>
        <s v="The Original Kings of Comedy "/>
        <s v="Paranormal Activity 2 "/>
        <s v="Waking Ned Devine "/>
        <s v="Bowling for Columbine "/>
        <s v="Coming Home "/>
        <s v="A Nightmare on Elm Street 2: Freddy's Revenge "/>
        <s v="A Room with a View "/>
        <s v="The Purge "/>
        <s v="Sinister "/>
        <s v="Martin Lawrence Live: Runteldat "/>
        <s v="Cat on a Hot Tin Roof "/>
        <s v="Beneath the Planet of the Apes "/>
        <s v="Air Bud "/>
        <s v="Pokémon 3: The Movie "/>
        <s v="Jason Lives: Friday the 13th Part VI "/>
        <s v="The Bridge on the River Kwai "/>
        <s v="Spaced Invaders "/>
        <s v="Family Plot "/>
        <s v="The Apartment "/>
        <s v="Jason Goes to Hell: The Final Friday "/>
        <s v="Torn Curtain "/>
        <s v="Dave Chappelle's Block Party "/>
        <s v="Slow West "/>
        <s v="Krush Groove "/>
        <s v="Next Day Air "/>
        <s v="Elmer Gantry "/>
        <s v="Judgment at Nuremberg "/>
        <s v="Trippin' "/>
        <s v="Red River "/>
        <s v="Phat Girlz "/>
        <s v="Before Midnight "/>
        <s v="Teen Wolf Too "/>
        <s v="Phantasm II "/>
        <s v="Woman Thou Art Loosed "/>
        <s v="Real Women Have Curves "/>
        <s v="Water "/>
        <s v="East Is East "/>
        <s v="Whipped "/>
        <s v="Kama Sutra: A Tale of Love "/>
        <s v="Please Give "/>
        <s v="Willy Wonka &amp; the Chocolate Factory "/>
        <s v="Warlock: The Armageddon "/>
        <s v="8 Heads in a Duffel Bag "/>
        <s v="Days of Heaven "/>
        <s v="Thirteen Conversations About One Thing "/>
        <s v="Jawbreaker "/>
        <s v="Basquiat "/>
        <s v="Frances Ha "/>
        <s v="Tsotsi "/>
        <s v="Happiness "/>
        <s v="DysFunktional Family "/>
        <s v="Tusk "/>
        <s v="Oldboy "/>
        <s v="Letters to God "/>
        <s v="Hobo with a Shotgun "/>
        <s v="Compadres "/>
        <s v="Freeway "/>
        <s v="Love's Abiding Joy "/>
        <s v="Fish Tank "/>
        <s v="Damsels in Distress "/>
        <s v="Bachelorette "/>
        <s v="Brave New Girl "/>
        <s v="Tim and Eric's Billion Dollar Movie "/>
        <s v="Summer Storm "/>
        <s v="Fort McCoy "/>
        <s v="Chain Letter "/>
        <s v="Just Looking "/>
        <s v="The Divide "/>
        <s v="The Eclipse "/>
        <s v="Demonic "/>
        <s v="My Big Fat Independent Movie "/>
        <s v="Tanner Hall "/>
        <s v="Open Road "/>
        <s v="They Came Together "/>
        <s v="30 Nights of Paranormal Activity with the Devil Inside the Girl with the Dragon Tattoo "/>
        <s v="Never Back Down 2: The Beatdown "/>
        <s v="Point Blank "/>
        <s v="Four Single Fathers "/>
        <s v="Enter the Dangerous Mind "/>
        <s v="Something Wicked "/>
        <s v="AWOL-72 "/>
        <s v="Iguana "/>
        <s v="Chicago Overcoat "/>
        <s v="Barry Munday "/>
        <s v="Central Station "/>
        <s v="Pocketful of Miracles "/>
        <s v="Close Range "/>
        <s v="Boynton Beach Club "/>
        <s v="Amnesiac "/>
        <s v="Freakonomics "/>
        <s v="High Tension "/>
        <s v="Griff the Invisible "/>
        <s v="Unnatural "/>
        <s v="Hustle &amp; Flow "/>
        <s v="Some Like It Hot "/>
        <s v="Friday the 13th Part VII: The New Blood "/>
        <s v="The Wizard of Oz "/>
        <s v="Young Frankenstein "/>
        <s v="Diary of the Dead "/>
        <s v="Lage Raho Munna Bhai "/>
        <s v="Ulee's Gold "/>
        <s v="The Black Stallion "/>
        <s v="Sardaar Ji "/>
        <s v="Journey to Saturn "/>
        <s v="Donovan's Reef "/>
        <s v="The Dress "/>
        <s v="A Guy Named Joe "/>
        <s v="Blazing Saddles "/>
        <s v="Friday the 13th: The Final Chapter "/>
        <s v="Ida "/>
        <s v="Maurice "/>
        <s v="Beer League "/>
        <s v="Riding Giants "/>
        <s v="Timecrimes "/>
        <s v="Silver Medallist "/>
        <s v="Timber Falls "/>
        <s v="Singin' in the Rain "/>
        <s v="Fat, Sick &amp; Nearly Dead "/>
        <s v="A Haunted House "/>
        <s v="2016: Obama's America "/>
        <s v="That Thing You Do! "/>
        <s v="Halloween III: Season of the Witch "/>
        <s v="Escape from the Planet of the Apes "/>
        <s v="Hud "/>
        <s v="Kevin Hart: Let Me Explain "/>
        <s v="My Own Private Idaho "/>
        <s v="Garden State "/>
        <s v="Before Sunrise "/>
        <s v="Sur le seuil "/>
        <s v="Jesus' Son "/>
        <s v="Saving Face "/>
        <s v="Brick Lane "/>
        <s v="Robot &amp; Frank "/>
        <s v="My Life Without Me "/>
        <s v="The Spectacular Now "/>
        <s v="Marilyn Hotchkiss' Ballroom Dancing and Charm School "/>
        <s v="Religulous "/>
        <s v="Fuel "/>
        <s v="Valley of the Heart's Delight "/>
        <s v="Eye of the Dolphin "/>
        <s v="8: The Mormon Proposition "/>
        <s v="The Other End of the Line "/>
        <s v="Anatomy "/>
        <s v="Sleep Dealer "/>
        <s v="Super "/>
        <s v="Christmas Mail "/>
        <s v="Stung "/>
        <s v="Antibirth "/>
        <s v="Get on the Bus "/>
        <s v="Thr3e "/>
        <s v="Idiocracy "/>
        <s v="The Rise of the Krays "/>
        <s v="This Is England "/>
        <s v="Alien Uprising "/>
        <s v="Bathing Beauty "/>
        <s v="Go for It! "/>
        <s v="Dancer, Texas Pop. 81 "/>
        <s v="Show Boat "/>
        <s v="Redemption Road "/>
        <s v="The Calling "/>
        <s v="The Brave Little Toaster "/>
        <s v="Friday the 13th Part III "/>
        <s v="Friday the 13th: A New Beginning "/>
        <s v="The Last Sin Eater "/>
        <s v="Do You Believe? "/>
        <s v="Impact Point "/>
        <s v="The Valley of Decision "/>
        <s v="Eden "/>
        <s v="Chicken Tikka Masala "/>
        <s v="Always Woodstock "/>
        <s v="Jack Brooks: Monster Slayer "/>
        <s v="The Best Years of Our Lives "/>
        <s v="Bully "/>
        <s v="Elling "/>
        <s v="Mi America "/>
        <s v="[Rec] "/>
        <s v="Sharkskin "/>
        <s v="Containment "/>
        <s v="The Timber "/>
        <s v="From Russia with Love "/>
        <s v="The Toxic Avenger Part II "/>
        <s v="Sleeper "/>
        <s v="It Follows "/>
        <s v="Everything You Always Wanted to Know About Sex * But Were Afraid to Ask "/>
        <s v="To Kill a Mockingbird "/>
        <s v="Mad Max 2: The Road Warrior "/>
        <s v="The Legend of Drunken Master "/>
        <s v="Boys Don't Cry "/>
        <s v="Silent House "/>
        <s v="The Lives of Others "/>
        <s v="Courageous "/>
        <s v="The Hustler "/>
        <s v="Boom Town "/>
        <s v="The Triplets of Belleville "/>
        <s v="Smoke Signals "/>
        <s v="American Splendor "/>
        <s v="Before Sunset "/>
        <s v="Amores Perros "/>
        <s v="Thirteen "/>
        <s v="Gentleman's Agreement "/>
        <s v="Winter's Bone "/>
        <s v="Touching the Void "/>
        <s v="Alexander's Ragtime Band "/>
        <s v="Me and You and Everyone We Know "/>
        <s v="Inside Job "/>
        <s v="We Are Your Friends "/>
        <s v="Ghost Dog: The Way of the Samurai "/>
        <s v="Harsh Times "/>
        <s v="Captive "/>
        <s v="Full Frontal "/>
        <s v="Witchboard "/>
        <s v="Shortbus "/>
        <s v="Waltz with Bashir "/>
        <s v="The Book of Mormon Movie, Volume 1: The Journey "/>
        <s v="No End in Sight "/>
        <s v="The Diary of a Teenage Girl "/>
        <s v="In the Shadow of the Moon "/>
        <s v="Meek's Cutoff "/>
        <s v="Inside Deep Throat "/>
        <s v="Dinner Rush "/>
        <s v="Clockwatchers "/>
        <s v="The Virginity Hit "/>
        <s v="Subway "/>
        <s v="House of D "/>
        <s v="Teeth "/>
        <s v="Six-String Samurai "/>
        <s v="It's All Gone Pete Tong "/>
        <s v="Saint John of Las Vegas "/>
        <s v="24 7: Twenty Four Seven "/>
        <s v="Stonewall "/>
        <s v="Roadside Romeo "/>
        <s v="This Thing of Ours "/>
        <s v="The Lost Medallion: The Adventures of Billy Stone "/>
        <s v="The Last Five Years "/>
        <s v="The Missing Person "/>
        <s v="Return of the Living Dead III "/>
        <s v="London "/>
        <s v="Sherrybaby "/>
        <s v="Circle "/>
        <s v="Eden Lake "/>
        <s v="Plush "/>
        <s v="Vampire Killers "/>
        <s v="Gangster's Paradise: Jerusalema "/>
        <s v="Freeze Frame "/>
        <s v="Grave Encounters "/>
        <s v="Stitches "/>
        <s v="Nine Dead "/>
        <s v="Bananas "/>
        <s v="Supercapitalist "/>
        <s v="Rockaway "/>
        <s v="The Lady from Shanghai "/>
        <s v="No Man's Land: The Rise of Reeker "/>
        <s v="Highway "/>
        <s v="Small Apartments "/>
        <s v="Coffee Town "/>
        <s v="The Ghastly Love of Johnny X "/>
        <s v="All Is Bright "/>
        <s v="The Torture Chamber of Dr. Sadism "/>
        <s v="Straight A's "/>
        <s v="A Funny Thing Happened on the Way to the Forum "/>
        <s v="Slacker Uprising "/>
        <s v="The Legend of Hell's Gate: An American Conspiracy "/>
        <s v="The Walking Deceased "/>
        <s v="The Curse of Downers Grove "/>
        <s v="Shark Lake "/>
        <s v="River's Edge "/>
        <s v="Northfork "/>
        <s v="The Marine 4: Moving Target "/>
        <s v="Buried "/>
        <s v="Submarine "/>
        <s v="The Square "/>
        <s v="One to Another "/>
        <s v="ABCD (Any Body Can Dance) "/>
        <s v="Man on Wire "/>
        <s v="Brotherly Love "/>
        <s v="The Last Exorcism "/>
        <s v="Nowhere Boy "/>
        <s v="A Streetcar Named Desire "/>
        <s v="Dr. Strangelove or: How I Learned to Stop Worrying and Love the Bomb "/>
        <s v="El crimen del padre Amaro "/>
        <s v="Beasts of the Southern Wild "/>
        <s v="Battle for the Planet of the Apes "/>
        <s v="Songcatcher "/>
        <s v="Higher Ground "/>
        <s v="Vaalu "/>
        <s v="The Greatest Movie Ever Sold "/>
        <s v="Ed and His Dead Mother "/>
        <s v="Travelers and Magicians "/>
        <s v="Hang 'Em High "/>
        <s v="Deadline - U.S.A. "/>
        <s v="Sublime "/>
        <s v="Independence Daysaster "/>
        <s v="Dysfunctional Friends "/>
        <s v="Run Lola Run "/>
        <s v="May "/>
        <s v="Against the Wild "/>
        <s v="Living Dark: The Story of Ted the Caver "/>
        <s v="Under the Same Moon "/>
        <s v="Conquest of the Planet of the Apes "/>
        <s v="In the Bedroom "/>
        <s v="I Spit on Your Grave "/>
        <s v="Happy, Texas "/>
        <s v="My Summer of Love "/>
        <s v="The Lunchbox "/>
        <s v="Yes "/>
        <s v="You Can't Take It with You "/>
        <s v="From Here to Eternity "/>
        <s v="She Wore a Yellow Ribbon "/>
        <s v="Grace Unplugged "/>
        <s v="Foolish "/>
        <s v="Caramel "/>
        <s v="Out of the Dark "/>
        <s v="The Bubble "/>
        <s v="The Conversation "/>
        <s v="Mississippi Mermaid "/>
        <s v="I Love Your Work "/>
        <s v="Cabin Fever "/>
        <s v="Waitress "/>
        <s v="Bloodsport "/>
        <s v="Mr. Smith Goes to Washington "/>
        <s v="Kids "/>
        <s v="The Squid and the Whale "/>
        <s v="Kissing Jessica Stein "/>
        <s v="Kickboxer: Vengeance "/>
        <s v="Spellbound "/>
        <s v="Exotica "/>
        <s v="Buffalo '66 "/>
        <s v="Insidious "/>
        <s v="Repo Man "/>
        <s v="Nine Queens "/>
        <s v="The Gatekeepers "/>
        <s v="The Ballad of Jack and Rose "/>
        <s v="The To Do List "/>
        <s v="Killing Zoe "/>
        <s v="The Believer "/>
        <s v="Snow Angels "/>
        <s v="Unsullied "/>
        <s v="Session 9 "/>
        <s v="I Want Someone to Eat Cheese With "/>
        <s v="Mooz-Lum "/>
        <s v="Hatchet "/>
        <s v="Modern Times "/>
        <s v="Stolen Summer "/>
        <s v="My Name Is Bruce "/>
        <s v="The Salon "/>
        <s v="Road Hard "/>
        <s v="Forty Shades of Blue "/>
        <s v="Amigo "/>
        <s v="Pontypool "/>
        <s v="Trucker "/>
        <s v="The Lords of Salem "/>
        <s v="Housebound "/>
        <s v="Wal-Mart: The High Cost of Low Price "/>
        <s v="Fetching Cody "/>
        <s v="Once Upon a Time in Queens "/>
        <s v="Closer to the Moon "/>
        <s v="Mutant World "/>
        <s v="Checkmate "/>
        <s v="#Horror "/>
        <s v="Wind Walkers "/>
        <s v="Snow White and the Seven Dwarfs "/>
        <s v="The Holy Girl "/>
        <s v="Shalako "/>
        <s v="Incident at Loch Ness "/>
        <s v="The Dog Lover "/>
        <s v="Girl House "/>
        <s v="The Blue Room "/>
        <s v="House at the End of the Drive "/>
        <s v="Batman: The Movie "/>
        <s v="Lock, Stock and Two Smoking Barrels "/>
        <s v="The Celebration "/>
        <s v="Trees Lounge "/>
        <s v="Journey from the Fall "/>
        <s v="The Basket "/>
        <s v="Eddie: The Sleepwalking Cannibal "/>
        <s v="Queen of the Mountains "/>
        <s v="Def-Con 4 "/>
        <s v="The Hebrew Hammer "/>
        <s v="Neal 'N' Nikki "/>
        <s v="The 41-Year-Old Virgin Who Knocked Up Sarah Marshall and Felt Superbad About It "/>
        <s v="Forget Me Not "/>
        <s v="Rebecca "/>
        <s v="Friday the 13th Part 2 "/>
        <s v="The Lost Weekend "/>
        <s v="C.H.U.D. "/>
        <s v="Filly Brown "/>
        <s v="The Lion of Judah "/>
        <s v="Niagara "/>
        <s v="How Green Was My Valley "/>
        <s v="Da Sweet Blood of Jesus "/>
        <s v="Sex, Lies, and Videotape "/>
        <s v="Saw "/>
        <s v="Super Troopers "/>
        <s v="The Algerian "/>
        <s v="The Amazing Catfish "/>
        <s v="Monsoon Wedding "/>
        <s v="You Can Count on Me "/>
        <s v="The Trouble with Harry "/>
        <s v="But I'm a Cheerleader "/>
        <s v="Home Run "/>
        <s v="Reservoir Dogs "/>
        <s v="The Blue Bird "/>
        <s v="The Good, the Bad and the Ugly "/>
        <s v="The Second Mother "/>
        <s v="Blue Like Jazz "/>
        <s v="Down and Out with the Dolls "/>
        <s v="Certifiably Jonathan "/>
        <s v="Q "/>
        <s v="The Knife of Don Juan "/>
        <s v="Grand Theft Parsons "/>
        <s v="Extreme Movie "/>
        <s v="The Charge of the Light Brigade "/>
        <s v="Below Zero "/>
        <s v="Crowsnest "/>
        <s v="Airborne "/>
        <s v="Cotton Comes to Harlem "/>
        <s v="The Wicked Within "/>
        <s v="Bleeding Hearts "/>
        <s v="Waiting... "/>
        <s v="Dead Man's Shoes "/>
        <s v="From a Whisper to a Scream "/>
        <s v="Dracula: Pages from a Virgin's Diary "/>
        <s v="Faith Like Potatoes "/>
        <s v="Beyond the Black Rainbow "/>
        <s v="The Raid: Redemption "/>
        <s v="The Dead Undead "/>
        <s v="The Vatican Exorcisms "/>
        <s v="Casablanca "/>
        <s v="Lake Mungo "/>
        <s v="Rocket Singh: Salesman of the Year "/>
        <s v="Silent Running "/>
        <s v="Rocky "/>
        <s v="The Sleepwalker "/>
        <s v="Tom Jones "/>
        <s v="Unfriended "/>
        <s v="Taxi Driver "/>
        <s v="The Howling "/>
        <s v="Dr. No "/>
        <s v="Chernobyl Diaries "/>
        <s v="Hellraiser "/>
        <s v="God's Not Dead 2 "/>
        <s v="Cry_Wolf "/>
        <s v="Godzilla 2000 "/>
        <s v="Blue Valentine "/>
        <s v="Transamerica "/>
        <s v="The Devil Inside "/>
        <s v="Beyond the Valley of the Dolls "/>
        <s v="Love Me Tender "/>
        <s v="Sands of Iwo Jima "/>
        <s v="Shine a Light "/>
        <s v="The Green Inferno "/>
        <s v="Departure "/>
        <s v="The Sessions "/>
        <s v="Food, Inc. "/>
        <s v="October Baby "/>
        <s v="Next Stop Wonderland "/>
        <s v="The Skeleton Twins "/>
        <s v="Martha Marcy May Marlene "/>
        <s v="Obvious Chil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Bubba Ho-Tep "/>
        <s v="Slam "/>
        <s v="Brigham City "/>
        <s v="Fiza "/>
        <s v="Orgazmo "/>
        <s v="All the Real Girls "/>
        <s v="Dream with the Fishes "/>
        <s v="Blue Car "/>
        <s v="Luminarias "/>
        <s v="Palo Alto "/>
        <s v="Ajami "/>
        <s v="Wristcutters: A Love Story "/>
        <s v="I Origins "/>
        <s v="The Battle of Shaker Heights "/>
        <s v="The Act of Killing "/>
        <s v="Taxi to the Dark Side "/>
        <s v="Once in a Lifetime: The Extraordinary Story of the New York Cosmos "/>
        <s v="Lisa Picard Is Famous "/>
        <s v="Antarctica: A Year on Ice "/>
        <s v="A Lego Brickumentary "/>
        <s v="Hardflip "/>
        <s v="Chocolate: Deep Dark Secrets "/>
        <s v="The House of the Devil "/>
        <s v="The Perfect Host "/>
        <s v="Safe Men "/>
        <s v="Speedway Junky "/>
        <s v="The Last Big Thing "/>
        <s v="The Specials "/>
        <s v="16 to Life "/>
        <s v="Alone with Her "/>
        <s v="Creative Control "/>
        <s v="Special "/>
        <s v="Sparkler "/>
        <s v="The Helix... Loaded "/>
        <s v="In Her Line of Fire "/>
        <s v="The Jimmy Show "/>
        <s v="Heli "/>
        <s v="Loving Annabelle "/>
        <s v="Hits "/>
        <s v="Jimmy and Judy "/>
        <s v="Frat Party "/>
        <s v="The Party's Over "/>
        <s v="Proud "/>
        <s v="The Poker House "/>
        <s v="ZMD: Zombies of Mass Destruction "/>
        <s v="Snow White: A Deadly Summer "/>
        <s v="Hidden Away "/>
        <s v="My Last Day Without You "/>
        <s v="Doc Holliday's Revenge "/>
        <s v="Black Rock "/>
        <s v="Truth or Die "/>
        <s v="The Pet "/>
        <s v="Bang Bang Baby "/>
        <s v="Fear Clinic "/>
        <s v="Zombie Hunter "/>
        <s v="A Fine Step "/>
        <s v="Charly "/>
        <s v="Banshee Chapter "/>
        <s v="Ask Me Anything "/>
        <s v="And Then Came Love "/>
        <s v="Food Chains "/>
        <s v="On the Waterfront "/>
        <s v="L!fe Happens "/>
        <s v="4 Months, 3 Weeks and 2 Days "/>
        <s v="The Horror Network Vol. 1 "/>
        <s v="Hard Candy "/>
        <s v="The Quiet "/>
        <s v="Circumstance "/>
        <s v="Fruitvale Station "/>
        <s v="The Brass Teapot "/>
        <s v="Bambi "/>
        <s v="The Hammer "/>
        <s v="Latter Days "/>
        <s v="Elza "/>
        <s v="1982 "/>
        <s v="For a Good Time, Call... "/>
        <s v="Celeste &amp; Jesse Forever "/>
        <s v="Time Changer "/>
        <s v="London to Brighton "/>
        <s v="American Hero "/>
        <s v="Windsor Drive "/>
        <s v="A Separation "/>
        <s v="Crying with Laughter "/>
        <s v="Welcome to the Dollhouse "/>
        <s v="Ruby in Paradise "/>
        <s v="Raising Victor Vargas "/>
        <s v="Pandora's Box "/>
        <s v="Harrison Montgomery "/>
        <s v="Live-In Maid "/>
        <s v="Deterrence "/>
        <s v="The Mudge Boy "/>
        <s v="The Young Unknowns "/>
        <s v="Not Cool "/>
        <s v="Dead Snow "/>
        <s v="Saints and Soldiers "/>
        <s v="Vessel "/>
        <s v="American Graffiti "/>
        <s v="Iraq for Sale: The War Profiteers "/>
        <s v="Aqua Teen Hunger Force Colon Movie Film for Theaters "/>
        <s v="Safety Not Guaranteed "/>
        <s v="Kevin Hart: Laugh at My Pain "/>
        <s v="Kill List "/>
        <s v="The Innkeepers "/>
        <s v="The Conformist "/>
        <s v="Interview with the Assassin "/>
        <s v="Donkey Punch "/>
        <s v="All the Boys Love Mandy Lane "/>
        <s v="Bled "/>
        <s v="High Noon "/>
        <s v="Hoop Dreams "/>
        <s v="Rize "/>
        <s v="L.I.E. "/>
        <s v="The Sisterhood of Night "/>
        <s v="B-Girl "/>
        <s v="Half Nelson "/>
        <s v="Naturally Native "/>
        <s v="Hav Plenty "/>
        <s v="Adulterers "/>
        <s v="Escape from Tomorrow "/>
        <s v="Starsuckers "/>
        <s v="The Hadza: Last of the First "/>
        <s v="After "/>
        <s v="Treachery "/>
        <s v="Walter "/>
        <s v="Top Hat "/>
        <s v="The Blair Witch Project "/>
        <s v="Woodstock "/>
        <s v="The Kentucky Fried Movie "/>
        <s v="Mercy Streets "/>
        <s v="Broken Vessels "/>
        <s v="They Will Have to Kill Us First "/>
        <s v="Crop Circles: Quest for Truth "/>
        <s v="Irreplaceable "/>
        <s v="The Maid's Room "/>
        <s v="A Hard Day's Night "/>
        <s v="Love Letters "/>
        <s v="Julija in alfa Romeo "/>
        <s v="Fireproof "/>
        <s v="Faith Connections "/>
        <s v="Benji "/>
        <s v="Open Water "/>
        <s v="High Road "/>
        <s v="Kingdom of the Spiders "/>
        <s v="Mad Hot Ballroom "/>
        <s v="The Station Agent "/>
        <s v="To Save a Life "/>
        <s v="Wordplay "/>
        <s v="Beyond the Mat "/>
        <s v="The Singles Ward "/>
        <s v="Osama "/>
        <s v="Sholem Aleichem: Laughing in the Darkness "/>
        <s v="Groove "/>
        <s v="The R.M. "/>
        <s v="Twin Falls Idaho "/>
        <s v="Mean Creek "/>
        <s v="Hurricane Streets "/>
        <s v="Never Again "/>
        <s v="Civil Brand "/>
        <s v="Lonesome Jim "/>
        <s v="Drinking Buddies "/>
        <s v="Deceptive Practice: The Mysteries and Mentors of Ricky Jay "/>
        <s v="Seven Samurai "/>
        <s v="The Other Dream Team "/>
        <s v="Johnny Suede "/>
        <s v="Finishing the Game: The Search for a New Bruce Lee "/>
        <s v="Rubber "/>
        <s v="Kiss the Bride "/>
        <s v="The Slaughter Rule "/>
        <s v="Monsters "/>
        <s v="The Californians "/>
        <s v="The Living Wake "/>
        <s v="Detention of the Dead "/>
        <s v="Crazy Stone "/>
        <s v="Scott Walker: 30 Century Man "/>
        <s v="Everything Put Together "/>
        <s v="Good Kill "/>
        <s v="The Outrageous Sophie Tucker "/>
        <s v="Now Is Good "/>
        <s v="Girls Gone Dead "/>
        <s v="Subconscious "/>
        <s v="Enter Nowhere "/>
        <s v="The King of Najayo "/>
        <s v="Fight to the Finish "/>
        <s v="Alleluia! The Devil's Carnival "/>
        <s v="The Sound and the Shadow "/>
        <s v="Rodeo Girl "/>
        <s v="Born to Fly: Elizabeth Streb vs. Gravity "/>
        <s v="The Little Ponderosa Zoo "/>
        <s v="The Toxic Avenger "/>
        <s v="Straight Out of Brooklyn "/>
        <s v="Bloody Sunday "/>
        <s v="Diamond Ruff "/>
        <s v="Conversations with Other Women "/>
        <s v="Poultrygeist: Night of the Chicken Dead "/>
        <s v="Mutual Friends "/>
        <s v="42nd Street "/>
        <s v="Metropolitan "/>
        <s v="As It Is in Heaven "/>
        <s v="Roadside "/>
        <s v="Napoleon Dynamite "/>
        <s v="Blue Ruin "/>
        <s v="Paranormal Activity "/>
        <s v="Dogtown and Z-Boys "/>
        <s v="Monty Python and the Holy Grail "/>
        <s v="Quinceañera "/>
        <s v="Gory Gory Hallelujah "/>
        <s v="Tarnation "/>
        <s v="I Want Your Money "/>
        <s v="Love in the Time of Monsters "/>
        <s v="The Beyond "/>
        <s v="What Happens in Vegas "/>
        <s v="The Dark Hours "/>
        <s v="My Beautiful Laundrette "/>
        <s v="Fabled "/>
        <s v="Show Me "/>
        <s v="Cries &amp; Whispers "/>
        <s v="Intolerance: Love's Struggle Throughout the Ages "/>
        <s v="Trekkies "/>
        <s v="The Broadway Melody "/>
        <s v="The Evil Dead "/>
        <s v="Maniac "/>
        <s v="Murderball "/>
        <s v="American Ninja 2: The Confrontation "/>
        <s v="51 Birch Street "/>
        <s v="Rotor DR1 "/>
        <s v="12 Angry Men "/>
        <s v="My Dog Tulip "/>
        <s v="It Happened One Night "/>
        <s v="Dogtooth "/>
        <s v="Tupac: Resurrection "/>
        <s v="Tumbleweeds "/>
        <s v="The Prophecy "/>
        <s v="When the Cat's Away "/>
        <s v="Pieces of April "/>
        <s v="The Big Swap "/>
        <s v="Old Joy "/>
        <s v="Wendy and Lucy "/>
        <s v="3 Backyards "/>
        <s v="Pierrot le Fou "/>
        <s v="Nothing But a Man "/>
        <s v="First Love, Last Rites "/>
        <s v="Fighting Tommy Riley "/>
        <s v="Royal Kill "/>
        <s v="The Looking Glass "/>
        <s v="Death Race 2000 "/>
        <s v="Locker 13 "/>
        <s v="Midnight Cabaret "/>
        <s v="Anderson's Cross "/>
        <s v="Bizarre "/>
        <s v="Graduation Day "/>
        <s v="Some Guy Who Kills People "/>
        <s v="Compliance "/>
        <s v="Chasing Amy "/>
        <s v="Lovely &amp; Amazing "/>
        <s v="Better Luck Tomorrow "/>
        <s v="The Incredibly True Adventure of Two Girls in Love "/>
        <s v="Chuck &amp; Buck "/>
        <s v="American Desi "/>
        <s v="Cube "/>
        <s v="Love and Other Catastrophes "/>
        <s v="I Married a Strange Person! "/>
        <s v="November "/>
        <s v="Like Crazy "/>
        <s v="Sugar Town "/>
        <s v="The Motel "/>
        <s v="The Canyons "/>
        <s v="On the Outs "/>
        <s v="Shotgun Stories "/>
        <s v="Exam "/>
        <s v="The Sticky Fingers of Time "/>
        <s v="Sunday School Musical "/>
        <s v="Rust "/>
        <s v="Ink "/>
        <s v="The Christmas Bunny "/>
        <s v="Butterfly "/>
        <s v="UnDivided "/>
        <s v="The Frozen "/>
        <s v="Horse Camp "/>
        <s v="Give Me Shelter "/>
        <s v="The Big Parade "/>
        <s v="Little Big Top "/>
        <s v="Along the Roadside "/>
        <s v="Bronson "/>
        <s v="Western Religion "/>
        <s v="Burn "/>
        <s v="Urbania "/>
        <s v="The Stewardesses "/>
        <s v="The Beast from 20,000 Fathoms "/>
        <s v="Mad Max "/>
        <s v="Swingers "/>
        <s v="A Fistful of Dollars "/>
        <s v="She Done Him Wrong "/>
        <s v="Short Cut to Nirvana: Kumbh Mela "/>
        <s v="The Grace Card "/>
        <s v="Middle of Nowhere "/>
        <s v="3 "/>
        <s v="The Business of Fancydancing "/>
        <s v="Call + Response "/>
        <s v="Malevolence "/>
        <s v="Shooting the Warwicks "/>
        <s v="Super Hybrid "/>
        <s v="Baghead "/>
        <s v="Solitude "/>
        <s v="The Case of the Grinning Cat "/>
        <s v="Ordet "/>
        <s v="Good Dick "/>
        <s v="The Man from Earth "/>
        <s v="The Trials of Darryl Hunt "/>
        <s v="An American Girl Holiday "/>
        <s v="Yesterday Was a Lie "/>
        <s v="Theresa Is a Mother "/>
        <s v="H. "/>
        <s v="Archaeology of a Woman "/>
        <s v="Children of Heaven "/>
        <s v="Weekend "/>
        <s v="She's Gotta Have It "/>
        <s v="The World Is Mine "/>
        <s v="Another Earth "/>
        <s v="Sweet Sweetback's Baadasssss Song "/>
        <s v="Tadpole "/>
        <s v="Once "/>
        <s v="The Woman Chaser "/>
        <s v="The Horse Boy "/>
        <s v="When the Lights Went Out "/>
        <s v="Heroes of Dirt "/>
        <s v="A Charlie Brown Christmas "/>
        <s v="Antarctic Edge: 70° South "/>
        <s v="Aroused "/>
        <s v="Top Spin "/>
        <s v="Roger &amp; Me "/>
        <s v="An American in Hollywood "/>
        <s v="Sound of My Voice "/>
        <s v="Your Sister's Sister "/>
        <s v="A Dog's Breakfast "/>
        <s v="Une Femme Mariée "/>
        <s v="The Birth of a Nation "/>
        <s v="The Work and the Story "/>
        <s v="Facing the Giants "/>
        <s v="The Gallows "/>
        <s v="Eraserhead "/>
        <s v="Over the Hill to the Poorhouse "/>
        <s v="Hollywood Shuffle "/>
        <s v="The Mighty "/>
        <s v="Penitentiary "/>
        <s v="The Lost Skeleton of Cadavra "/>
        <s v="Dude, Where's My Dog?! "/>
        <s v="Cheap Thrills "/>
        <s v="Indie Game: The Movie "/>
        <s v="Closure "/>
        <s v="Open Secret "/>
        <s v="Echo Dr. "/>
        <s v="The Night Visitor "/>
        <s v="The Past is a Grotesque Animal "/>
        <s v="Peace, Propaganda &amp; the Promised Land "/>
        <s v="Pi "/>
        <s v="I Love You, Don't Touch Me! "/>
        <s v="20 Dates "/>
        <s v="Queen Crab "/>
        <s v="Super Size Me "/>
        <s v="The FP "/>
        <s v="Happy Christmas "/>
        <s v="The Brain That Wouldn't Die "/>
        <s v="Tiger Orange "/>
        <s v="Supporting Characters "/>
        <s v="Absentia "/>
        <s v="The Brothers McMullen "/>
        <s v="The Dirties "/>
        <s v="Gabriela "/>
        <s v="Tiny Furniture "/>
        <s v="Hayride "/>
        <s v="The Call of Cthulhu "/>
        <s v="The Signal "/>
        <s v="The Image Revolution "/>
        <s v="This Is Martin Bonner "/>
        <s v="George Washington "/>
        <s v="Smiling Fish &amp; Goat on Fire "/>
        <s v="Dawn of the Crescent Moon "/>
        <s v="Raymond Did It "/>
        <s v="The Last Waltz "/>
        <s v="Run, Hide, Die "/>
        <s v="The Exploding Girl "/>
        <s v="The Legend of God's Gun "/>
        <s v="Mutual Appreciation "/>
        <s v="Down Terrace "/>
        <s v="Clerks "/>
        <s v="Funny Ha Ha "/>
        <s v="In the Company of Men "/>
        <s v="Manito "/>
        <s v="Rampage "/>
        <s v="Slacker "/>
        <s v="Dry Spell "/>
        <s v="Flywheel "/>
        <s v="Exeter "/>
        <s v="The Puffy Chair "/>
        <s v="Stories of Our Lives "/>
        <s v="Breaking Upwards "/>
        <s v="All Superheroes Must Die "/>
        <s v="Pink Flamingos "/>
        <s v="Clean "/>
        <s v="The Circle "/>
        <s v="Tin Can Man "/>
        <s v="The Cure "/>
        <s v="Sanctuary; Quite a Conundrum "/>
        <s v="Bang "/>
        <s v="Primer "/>
        <s v="Cavite "/>
        <s v="El Mariachi "/>
        <s v="Newlyweds "/>
        <s v="Signed Sealed Delivered "/>
        <s v="A Plague So Pleasant "/>
        <s v="Shanghai Calling "/>
        <s v="My Date with Drew "/>
        <m/>
      </sharedItems>
    </cacheField>
    <cacheField name="User vote" numFmtId="2">
      <sharedItems containsString="0" containsBlank="1" containsNumber="1" containsInteger="1" minValue="5" maxValue="1689764"/>
    </cacheField>
    <cacheField name="Total facebook votes" numFmtId="2">
      <sharedItems containsString="0" containsBlank="1" containsNumber="1" containsInteger="1" minValue="0" maxValue="656730"/>
    </cacheField>
    <cacheField name="Number of user review" numFmtId="0">
      <sharedItems containsString="0" containsBlank="1" containsNumber="1" containsInteger="1" minValue="1" maxValue="5060"/>
    </cacheField>
    <cacheField name="Language" numFmtId="0">
      <sharedItems containsBlank="1" count="46">
        <s v="English"/>
        <s v="Japanese"/>
        <s v="French"/>
        <s v="Mandarin"/>
        <s v="Aboriginal"/>
        <s v="Spanish"/>
        <s v="Filipino"/>
        <s v="Hindi"/>
        <s v="Russian"/>
        <s v="Maya"/>
        <s v="Kazakh"/>
        <s v="Telugu"/>
        <s v="Cantonese"/>
        <s v="German"/>
        <s v="Aramaic"/>
        <s v="Italian"/>
        <s v="Dutch"/>
        <s v="Dari"/>
        <s v="Hebrew"/>
        <s v="Chinese"/>
        <s v="Mongolian"/>
        <s v="Swedish"/>
        <s v="Korean"/>
        <s v="Thai"/>
        <s v="Bosnian"/>
        <s v="None"/>
        <s v="Hungarian"/>
        <s v="Portuguese"/>
        <s v="Icelandic"/>
        <s v="Danish"/>
        <s v="Arabic"/>
        <s v="Norwegian"/>
        <s v="Czech"/>
        <s v="Zulu"/>
        <s v="Panjabi"/>
        <s v="Polish"/>
        <s v="Tamil"/>
        <s v="Dzongkha"/>
        <s v="Vietnamese"/>
        <s v="Indonesian"/>
        <s v="Romanian"/>
        <s v="Persian"/>
        <s v="Slovenian"/>
        <s v="Greek"/>
        <s v="Swahili"/>
        <m/>
      </sharedItems>
    </cacheField>
    <cacheField name="Country" numFmtId="0">
      <sharedItems containsBlank="1"/>
    </cacheField>
    <cacheField name="Budget" numFmtId="164">
      <sharedItems containsString="0" containsBlank="1" containsNumber="1" containsInteger="1" minValue="218" maxValue="12215500000"/>
    </cacheField>
    <cacheField name="Gross" numFmtId="164">
      <sharedItems containsString="0" containsBlank="1" containsNumber="1" containsInteger="1" minValue="162" maxValue="760505847"/>
    </cacheField>
    <cacheField name="Profit" numFmtId="164">
      <sharedItems containsString="0" containsBlank="1" containsNumber="1" containsInteger="1" minValue="-12197227553" maxValue="536279547"/>
    </cacheField>
    <cacheField name="Title yesr" numFmtId="2">
      <sharedItems containsString="0" containsBlank="1" containsNumber="1" containsInteger="1" minValue="1927" maxValue="2016"/>
    </cacheField>
    <cacheField name="IMDB score" numFmtId="2">
      <sharedItems containsString="0" containsBlank="1" containsNumber="1" minValue="1.6" maxValue="9.3000000000000007" count="75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4.5"/>
        <n v="3"/>
        <n v="3.6"/>
        <n v="3.5"/>
        <n v="4"/>
        <n v="2.7"/>
        <n v="9.3000000000000007"/>
        <n v="2.9"/>
        <n v="3.9"/>
        <n v="2.8"/>
        <n v="2.2999999999999998"/>
        <n v="1.9"/>
        <n v="3.1"/>
        <n v="1.6"/>
        <n v="2.5"/>
        <n v="2.1"/>
        <n v="9.1999999999999993"/>
        <n v="2"/>
        <n v="3.2"/>
        <m/>
      </sharedItems>
    </cacheField>
    <cacheField name="Movie facebook like" numFmtId="2">
      <sharedItems containsString="0" containsBlank="1" containsNumber="1" containsInteger="1" minValue="0" maxValue="349000"/>
    </cacheField>
    <cacheField name="Genres" numFmtId="0">
      <sharedItems count="26">
        <s v="Action"/>
        <s v="Documentary"/>
        <s v="Adventure"/>
        <s v="Drama"/>
        <s v="Animation"/>
        <s v="Comedy"/>
        <s v="Mystery"/>
        <s v="Fantasy"/>
        <s v="Crime"/>
        <s v="Biography"/>
        <s v="Sci-Fi"/>
        <s v="Horror"/>
        <s v="Romance"/>
        <s v="Thriller"/>
        <s v="Game-Show"/>
        <s v="Family"/>
        <s v="Music"/>
        <s v="Western"/>
        <s v="Musical"/>
        <s v="Film-Noir"/>
        <s v="History"/>
        <s v="War"/>
        <s v="Sport"/>
        <s v="Reality-TV"/>
        <s v="Short"/>
        <s v="New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450">
  <r>
    <x v="0"/>
    <n v="178"/>
    <n v="723"/>
    <n v="0"/>
    <n v="855"/>
    <n v="936"/>
    <n v="1000"/>
    <s v="Joel David Moore"/>
    <s v="CCH Pounder"/>
    <s v="Wes Studi"/>
    <x v="0"/>
    <n v="886204"/>
    <n v="4834"/>
    <n v="3054"/>
    <x v="0"/>
    <s v="USA"/>
    <n v="237000000"/>
    <n v="760505847"/>
    <n v="523505847"/>
    <n v="2009"/>
    <x v="0"/>
    <n v="33000"/>
    <x v="0"/>
  </r>
  <r>
    <x v="1"/>
    <n v="169"/>
    <n v="302"/>
    <n v="563"/>
    <n v="1000"/>
    <n v="5000"/>
    <n v="40000"/>
    <s v="Orlando Bloom"/>
    <s v="Johnny Depp"/>
    <s v="Jack Davenport"/>
    <x v="1"/>
    <n v="471220"/>
    <n v="48350"/>
    <n v="1238"/>
    <x v="0"/>
    <s v="USA"/>
    <n v="300000000"/>
    <n v="309404152"/>
    <n v="9404152"/>
    <n v="2007"/>
    <x v="1"/>
    <n v="0"/>
    <x v="0"/>
  </r>
  <r>
    <x v="2"/>
    <n v="148"/>
    <n v="602"/>
    <n v="0"/>
    <n v="161"/>
    <n v="393"/>
    <n v="11000"/>
    <s v="Rory Kinnear"/>
    <s v="Christoph Waltz"/>
    <s v="Stephanie Sigman"/>
    <x v="2"/>
    <n v="275868"/>
    <n v="11700"/>
    <n v="994"/>
    <x v="0"/>
    <s v="UK"/>
    <n v="245000000"/>
    <n v="200074175"/>
    <n v="-44925825"/>
    <n v="2015"/>
    <x v="2"/>
    <n v="85000"/>
    <x v="0"/>
  </r>
  <r>
    <x v="3"/>
    <n v="164"/>
    <n v="813"/>
    <n v="22000"/>
    <n v="23000"/>
    <n v="23000"/>
    <n v="27000"/>
    <s v="Christian Bale"/>
    <s v="Tom Hardy"/>
    <s v="Joseph Gordon-Levitt"/>
    <x v="3"/>
    <n v="1144337"/>
    <n v="106759"/>
    <n v="2701"/>
    <x v="0"/>
    <s v="USA"/>
    <n v="250000000"/>
    <n v="448130642"/>
    <n v="198130642"/>
    <n v="2012"/>
    <x v="3"/>
    <n v="164000"/>
    <x v="0"/>
  </r>
  <r>
    <x v="4"/>
    <n v="132"/>
    <n v="462"/>
    <n v="475"/>
    <n v="530"/>
    <n v="632"/>
    <n v="640"/>
    <s v="Samantha Morton"/>
    <s v="Daryl Sabara"/>
    <s v="Polly Walker"/>
    <x v="4"/>
    <n v="212204"/>
    <n v="1873"/>
    <n v="738"/>
    <x v="0"/>
    <s v="USA"/>
    <n v="263700000"/>
    <n v="73058679"/>
    <n v="-190641321"/>
    <n v="2012"/>
    <x v="4"/>
    <n v="24000"/>
    <x v="1"/>
  </r>
  <r>
    <x v="5"/>
    <n v="156"/>
    <n v="392"/>
    <n v="0"/>
    <n v="4000"/>
    <n v="11000"/>
    <n v="24000"/>
    <s v="James Franco"/>
    <s v="J.K. Simmons"/>
    <s v="Kirsten Dunst"/>
    <x v="5"/>
    <n v="383056"/>
    <n v="46055"/>
    <n v="1902"/>
    <x v="0"/>
    <s v="USA"/>
    <n v="258000000"/>
    <n v="336530303"/>
    <n v="78530303"/>
    <n v="2007"/>
    <x v="5"/>
    <n v="0"/>
    <x v="0"/>
  </r>
  <r>
    <x v="6"/>
    <n v="100"/>
    <n v="324"/>
    <n v="15"/>
    <n v="284"/>
    <n v="553"/>
    <n v="799"/>
    <s v="Donna Murphy"/>
    <s v="Brad Garrett"/>
    <s v="M.C. Gainey"/>
    <x v="6"/>
    <n v="294810"/>
    <n v="2036"/>
    <n v="387"/>
    <x v="0"/>
    <s v="USA"/>
    <n v="260000000"/>
    <n v="200807262"/>
    <n v="-59192738"/>
    <n v="2010"/>
    <x v="6"/>
    <n v="29000"/>
    <x v="0"/>
  </r>
  <r>
    <x v="7"/>
    <n v="141"/>
    <n v="635"/>
    <n v="0"/>
    <n v="19000"/>
    <n v="21000"/>
    <n v="26000"/>
    <s v="Robert Downey Jr."/>
    <s v="Chris Hemsworth"/>
    <s v="Scarlett Johansson"/>
    <x v="7"/>
    <n v="462669"/>
    <n v="92000"/>
    <n v="1117"/>
    <x v="0"/>
    <s v="USA"/>
    <n v="250000000"/>
    <n v="458991599"/>
    <n v="208991599"/>
    <n v="2015"/>
    <x v="7"/>
    <n v="118000"/>
    <x v="2"/>
  </r>
  <r>
    <x v="8"/>
    <n v="153"/>
    <n v="375"/>
    <n v="282"/>
    <n v="10000"/>
    <n v="11000"/>
    <n v="25000"/>
    <s v="Daniel Radcliffe"/>
    <s v="Alan Rickman"/>
    <s v="Rupert Grint"/>
    <x v="8"/>
    <n v="321795"/>
    <n v="58753"/>
    <n v="973"/>
    <x v="0"/>
    <s v="UK"/>
    <n v="250000000"/>
    <n v="301956980"/>
    <n v="51956980"/>
    <n v="2009"/>
    <x v="7"/>
    <n v="10000"/>
    <x v="0"/>
  </r>
  <r>
    <x v="9"/>
    <n v="183"/>
    <n v="673"/>
    <n v="0"/>
    <n v="2000"/>
    <n v="4000"/>
    <n v="15000"/>
    <s v="Lauren Cohan"/>
    <s v="Henry Cavill"/>
    <s v="Alan D. Purwin"/>
    <x v="9"/>
    <n v="371639"/>
    <n v="24450"/>
    <n v="3018"/>
    <x v="0"/>
    <s v="USA"/>
    <n v="250000000"/>
    <n v="330249062"/>
    <n v="80249062"/>
    <n v="2016"/>
    <x v="8"/>
    <n v="197000"/>
    <x v="2"/>
  </r>
  <r>
    <x v="10"/>
    <n v="169"/>
    <n v="434"/>
    <n v="0"/>
    <n v="903"/>
    <n v="10000"/>
    <n v="18000"/>
    <s v="Marlon Brando"/>
    <s v="Kevin Spacey"/>
    <s v="Frank Langella"/>
    <x v="10"/>
    <n v="240396"/>
    <n v="29991"/>
    <n v="2367"/>
    <x v="0"/>
    <s v="USA"/>
    <n v="209000000"/>
    <n v="200069408"/>
    <n v="-8930592"/>
    <n v="2006"/>
    <x v="9"/>
    <n v="0"/>
    <x v="0"/>
  </r>
  <r>
    <x v="11"/>
    <n v="106"/>
    <n v="403"/>
    <n v="395"/>
    <n v="393"/>
    <n v="412"/>
    <n v="451"/>
    <s v="Mathieu Amalric"/>
    <s v="Giancarlo Giannini"/>
    <s v="Rory Kinnear"/>
    <x v="11"/>
    <n v="330784"/>
    <n v="2023"/>
    <n v="1243"/>
    <x v="0"/>
    <s v="UK"/>
    <n v="200000000"/>
    <n v="168368427"/>
    <n v="-31631573"/>
    <n v="2008"/>
    <x v="10"/>
    <n v="0"/>
    <x v="0"/>
  </r>
  <r>
    <x v="1"/>
    <n v="151"/>
    <n v="313"/>
    <n v="563"/>
    <n v="1000"/>
    <n v="5000"/>
    <n v="40000"/>
    <s v="Orlando Bloom"/>
    <s v="Johnny Depp"/>
    <s v="Jack Davenport"/>
    <x v="12"/>
    <n v="522040"/>
    <n v="48486"/>
    <n v="1832"/>
    <x v="0"/>
    <s v="USA"/>
    <n v="225000000"/>
    <n v="423032628"/>
    <n v="198032628"/>
    <n v="2006"/>
    <x v="11"/>
    <n v="5000"/>
    <x v="0"/>
  </r>
  <r>
    <x v="1"/>
    <n v="150"/>
    <n v="450"/>
    <n v="563"/>
    <n v="1000"/>
    <n v="2000"/>
    <n v="40000"/>
    <s v="Ruth Wilson"/>
    <s v="Johnny Depp"/>
    <s v="Tom Wilkinson"/>
    <x v="13"/>
    <n v="181792"/>
    <n v="45757"/>
    <n v="711"/>
    <x v="0"/>
    <s v="USA"/>
    <n v="215000000"/>
    <n v="89289910"/>
    <n v="-125710090"/>
    <n v="2013"/>
    <x v="12"/>
    <n v="48000"/>
    <x v="0"/>
  </r>
  <r>
    <x v="9"/>
    <n v="143"/>
    <n v="733"/>
    <n v="0"/>
    <n v="748"/>
    <n v="3000"/>
    <n v="15000"/>
    <s v="Christopher Meloni"/>
    <s v="Henry Cavill"/>
    <s v="Harry Lennix"/>
    <x v="14"/>
    <n v="548573"/>
    <n v="20495"/>
    <n v="2536"/>
    <x v="0"/>
    <s v="USA"/>
    <n v="225000000"/>
    <n v="291021565"/>
    <n v="66021565"/>
    <n v="2013"/>
    <x v="13"/>
    <n v="118000"/>
    <x v="0"/>
  </r>
  <r>
    <x v="12"/>
    <n v="150"/>
    <n v="258"/>
    <n v="80"/>
    <n v="201"/>
    <n v="216"/>
    <n v="22000"/>
    <s v="Pierfrancesco Favino"/>
    <s v="Peter Dinklage"/>
    <s v="Damián Alcázar"/>
    <x v="15"/>
    <n v="149922"/>
    <n v="22697"/>
    <n v="438"/>
    <x v="0"/>
    <s v="USA"/>
    <n v="225000000"/>
    <n v="141614023"/>
    <n v="-83385977"/>
    <n v="2008"/>
    <x v="4"/>
    <n v="0"/>
    <x v="0"/>
  </r>
  <r>
    <x v="7"/>
    <n v="173"/>
    <n v="703"/>
    <n v="0"/>
    <n v="19000"/>
    <n v="21000"/>
    <n v="26000"/>
    <s v="Robert Downey Jr."/>
    <s v="Chris Hemsworth"/>
    <s v="Scarlett Johansson"/>
    <x v="16"/>
    <n v="995415"/>
    <n v="87697"/>
    <n v="1722"/>
    <x v="0"/>
    <s v="USA"/>
    <n v="220000000"/>
    <n v="623279547"/>
    <n v="403279547"/>
    <n v="2012"/>
    <x v="14"/>
    <n v="123000"/>
    <x v="0"/>
  </r>
  <r>
    <x v="13"/>
    <n v="136"/>
    <n v="448"/>
    <n v="252"/>
    <n v="1000"/>
    <n v="11000"/>
    <n v="40000"/>
    <s v="Sam Claflin"/>
    <s v="Johnny Depp"/>
    <s v="Stephen Graham"/>
    <x v="17"/>
    <n v="370704"/>
    <n v="54083"/>
    <n v="484"/>
    <x v="0"/>
    <s v="USA"/>
    <n v="250000000"/>
    <n v="241063875"/>
    <n v="-8936125"/>
    <n v="2011"/>
    <x v="10"/>
    <n v="58000"/>
    <x v="0"/>
  </r>
  <r>
    <x v="14"/>
    <n v="106"/>
    <n v="451"/>
    <n v="188"/>
    <n v="718"/>
    <n v="816"/>
    <n v="10000"/>
    <s v="Michael Stuhlbarg"/>
    <s v="Will Smith"/>
    <s v="Nicole Scherzinger"/>
    <x v="18"/>
    <n v="268154"/>
    <n v="12572"/>
    <n v="341"/>
    <x v="0"/>
    <s v="USA"/>
    <n v="225000000"/>
    <n v="179020854"/>
    <n v="-45979146"/>
    <n v="2012"/>
    <x v="2"/>
    <n v="40000"/>
    <x v="0"/>
  </r>
  <r>
    <x v="15"/>
    <n v="164"/>
    <n v="422"/>
    <n v="0"/>
    <n v="773"/>
    <n v="972"/>
    <n v="5000"/>
    <s v="Adam Brown"/>
    <s v="Aidan Turner"/>
    <s v="James Nesbitt"/>
    <x v="19"/>
    <n v="354228"/>
    <n v="9152"/>
    <n v="802"/>
    <x v="0"/>
    <s v="New Zealand"/>
    <n v="250000000"/>
    <n v="255108370"/>
    <n v="5108370"/>
    <n v="2014"/>
    <x v="7"/>
    <n v="65000"/>
    <x v="0"/>
  </r>
  <r>
    <x v="16"/>
    <n v="153"/>
    <n v="599"/>
    <n v="464"/>
    <n v="963"/>
    <n v="10000"/>
    <n v="15000"/>
    <s v="Andrew Garfield"/>
    <s v="Emma Stone"/>
    <s v="Chris Zylka"/>
    <x v="20"/>
    <n v="451803"/>
    <n v="28489"/>
    <n v="1225"/>
    <x v="0"/>
    <s v="USA"/>
    <n v="230000000"/>
    <n v="262030663"/>
    <n v="32030663"/>
    <n v="2012"/>
    <x v="15"/>
    <n v="56000"/>
    <x v="2"/>
  </r>
  <r>
    <x v="17"/>
    <n v="156"/>
    <n v="343"/>
    <n v="0"/>
    <n v="738"/>
    <n v="882"/>
    <n v="891"/>
    <s v="William Hurt"/>
    <s v="Mark Addy"/>
    <s v="Scott Grimes"/>
    <x v="21"/>
    <n v="211765"/>
    <n v="3244"/>
    <n v="546"/>
    <x v="0"/>
    <s v="USA"/>
    <n v="200000000"/>
    <n v="105219735"/>
    <n v="-94780265"/>
    <n v="2010"/>
    <x v="10"/>
    <n v="17000"/>
    <x v="0"/>
  </r>
  <r>
    <x v="15"/>
    <n v="186"/>
    <n v="509"/>
    <n v="0"/>
    <n v="773"/>
    <n v="972"/>
    <n v="5000"/>
    <s v="Adam Brown"/>
    <s v="Aidan Turner"/>
    <s v="James Nesbitt"/>
    <x v="22"/>
    <n v="483540"/>
    <n v="9152"/>
    <n v="951"/>
    <x v="0"/>
    <s v="USA"/>
    <n v="225000000"/>
    <n v="258355354"/>
    <n v="33355354"/>
    <n v="2013"/>
    <x v="0"/>
    <n v="83000"/>
    <x v="0"/>
  </r>
  <r>
    <x v="18"/>
    <n v="113"/>
    <n v="251"/>
    <n v="129"/>
    <n v="1000"/>
    <n v="6000"/>
    <n v="16000"/>
    <s v="Eva Green"/>
    <s v="Christopher Lee"/>
    <s v="Kristin Scott Thomas"/>
    <x v="23"/>
    <n v="149019"/>
    <n v="24106"/>
    <n v="666"/>
    <x v="0"/>
    <s v="USA"/>
    <n v="180000000"/>
    <n v="70083519"/>
    <n v="-109916481"/>
    <n v="2007"/>
    <x v="9"/>
    <n v="0"/>
    <x v="2"/>
  </r>
  <r>
    <x v="15"/>
    <n v="201"/>
    <n v="446"/>
    <n v="0"/>
    <n v="84"/>
    <n v="919"/>
    <n v="6000"/>
    <s v="Thomas Kretschmann"/>
    <s v="Naomi Watts"/>
    <s v="Evan Parke"/>
    <x v="24"/>
    <n v="316018"/>
    <n v="7123"/>
    <n v="2618"/>
    <x v="0"/>
    <s v="New Zealand"/>
    <n v="207000000"/>
    <n v="218051260"/>
    <n v="11051260"/>
    <n v="2005"/>
    <x v="13"/>
    <n v="0"/>
    <x v="2"/>
  </r>
  <r>
    <x v="0"/>
    <n v="194"/>
    <n v="315"/>
    <n v="0"/>
    <n v="794"/>
    <n v="14000"/>
    <n v="29000"/>
    <s v="Kate Winslet"/>
    <s v="Leonardo DiCaprio"/>
    <s v="Gloria Stuart"/>
    <x v="25"/>
    <n v="793059"/>
    <n v="45223"/>
    <n v="2528"/>
    <x v="0"/>
    <s v="USA"/>
    <n v="200000000"/>
    <n v="658672302"/>
    <n v="458672302"/>
    <n v="1997"/>
    <x v="16"/>
    <n v="26000"/>
    <x v="0"/>
  </r>
  <r>
    <x v="19"/>
    <n v="147"/>
    <n v="516"/>
    <n v="94"/>
    <n v="11000"/>
    <n v="19000"/>
    <n v="21000"/>
    <s v="Scarlett Johansson"/>
    <s v="Robert Downey Jr."/>
    <s v="Chris Evans"/>
    <x v="26"/>
    <n v="272670"/>
    <n v="64798"/>
    <n v="1022"/>
    <x v="0"/>
    <s v="USA"/>
    <n v="250000000"/>
    <n v="407197282"/>
    <n v="157197282"/>
    <n v="2016"/>
    <x v="17"/>
    <n v="72000"/>
    <x v="3"/>
  </r>
  <r>
    <x v="20"/>
    <n v="131"/>
    <n v="377"/>
    <n v="532"/>
    <n v="627"/>
    <n v="10000"/>
    <n v="14000"/>
    <s v="Alexander Skarsgård"/>
    <s v="Liam Neeson"/>
    <s v="Tadanobu Asano"/>
    <x v="27"/>
    <n v="202382"/>
    <n v="26679"/>
    <n v="751"/>
    <x v="0"/>
    <s v="USA"/>
    <n v="209000000"/>
    <n v="65173160"/>
    <n v="-143826840"/>
    <n v="2012"/>
    <x v="18"/>
    <n v="44000"/>
    <x v="0"/>
  </r>
  <r>
    <x v="21"/>
    <n v="124"/>
    <n v="644"/>
    <n v="365"/>
    <n v="1000"/>
    <n v="2000"/>
    <n v="3000"/>
    <s v="Judy Greer"/>
    <s v="Bryce Dallas Howard"/>
    <s v="Omar Sy"/>
    <x v="28"/>
    <n v="418214"/>
    <n v="8458"/>
    <n v="1290"/>
    <x v="0"/>
    <s v="USA"/>
    <n v="150000000"/>
    <n v="652177271"/>
    <n v="502177271"/>
    <n v="2015"/>
    <x v="15"/>
    <n v="150000"/>
    <x v="0"/>
  </r>
  <r>
    <x v="2"/>
    <n v="143"/>
    <n v="750"/>
    <n v="0"/>
    <n v="393"/>
    <n v="563"/>
    <n v="883"/>
    <s v="Helen McCrory"/>
    <s v="Albert Finney"/>
    <s v="Rory Kinnear"/>
    <x v="29"/>
    <n v="522030"/>
    <n v="2039"/>
    <n v="1498"/>
    <x v="0"/>
    <s v="UK"/>
    <n v="200000000"/>
    <n v="304360277"/>
    <n v="104360277"/>
    <n v="2012"/>
    <x v="6"/>
    <n v="80000"/>
    <x v="0"/>
  </r>
  <r>
    <x v="5"/>
    <n v="135"/>
    <n v="300"/>
    <n v="0"/>
    <n v="4000"/>
    <n v="11000"/>
    <n v="24000"/>
    <s v="James Franco"/>
    <s v="J.K. Simmons"/>
    <s v="Kirsten Dunst"/>
    <x v="30"/>
    <n v="411164"/>
    <n v="43388"/>
    <n v="1303"/>
    <x v="0"/>
    <s v="USA"/>
    <n v="200000000"/>
    <n v="373377893"/>
    <n v="173377893"/>
    <n v="2004"/>
    <x v="11"/>
    <n v="0"/>
    <x v="0"/>
  </r>
  <r>
    <x v="22"/>
    <n v="195"/>
    <n v="608"/>
    <n v="1000"/>
    <n v="3000"/>
    <n v="4000"/>
    <n v="21000"/>
    <s v="Jon Favreau"/>
    <s v="Robert Downey Jr."/>
    <s v="Don Cheadle"/>
    <x v="31"/>
    <n v="557489"/>
    <n v="30426"/>
    <n v="1187"/>
    <x v="0"/>
    <s v="USA"/>
    <n v="200000000"/>
    <n v="408992272"/>
    <n v="208992272"/>
    <n v="2013"/>
    <x v="13"/>
    <n v="95000"/>
    <x v="0"/>
  </r>
  <r>
    <x v="23"/>
    <n v="108"/>
    <n v="451"/>
    <n v="13000"/>
    <n v="11000"/>
    <n v="25000"/>
    <n v="40000"/>
    <s v="Alan Rickman"/>
    <s v="Johnny Depp"/>
    <s v="Anne Hathaway"/>
    <x v="32"/>
    <n v="306320"/>
    <n v="79957"/>
    <n v="736"/>
    <x v="0"/>
    <s v="USA"/>
    <n v="200000000"/>
    <n v="334185206"/>
    <n v="134185206"/>
    <n v="2010"/>
    <x v="12"/>
    <n v="24000"/>
    <x v="0"/>
  </r>
  <r>
    <x v="24"/>
    <n v="104"/>
    <n v="334"/>
    <n v="420"/>
    <n v="560"/>
    <n v="808"/>
    <n v="20000"/>
    <s v="Kelsey Grammer"/>
    <s v="Hugh Jackman"/>
    <s v="Daniel Cudmore"/>
    <x v="33"/>
    <n v="383427"/>
    <n v="21714"/>
    <n v="1912"/>
    <x v="0"/>
    <s v="Canada"/>
    <n v="210000000"/>
    <n v="234360014"/>
    <n v="24360014"/>
    <n v="2006"/>
    <x v="2"/>
    <n v="0"/>
    <x v="2"/>
  </r>
  <r>
    <x v="25"/>
    <n v="104"/>
    <n v="376"/>
    <n v="37"/>
    <n v="760"/>
    <n v="779"/>
    <n v="12000"/>
    <s v="Tyler Labine"/>
    <s v="Steve Buscemi"/>
    <s v="Sean Hayes"/>
    <x v="34"/>
    <n v="235025"/>
    <n v="14863"/>
    <n v="265"/>
    <x v="0"/>
    <s v="USA"/>
    <n v="200000000"/>
    <n v="268488329"/>
    <n v="68488329"/>
    <n v="2013"/>
    <x v="11"/>
    <n v="44000"/>
    <x v="0"/>
  </r>
  <r>
    <x v="26"/>
    <n v="150"/>
    <n v="366"/>
    <n v="0"/>
    <n v="464"/>
    <n v="581"/>
    <n v="894"/>
    <s v="Kevin Dunn"/>
    <s v="Glenn Morshower"/>
    <s v="Ramon Rodriguez"/>
    <x v="35"/>
    <n v="323207"/>
    <n v="3218"/>
    <n v="1439"/>
    <x v="0"/>
    <s v="USA"/>
    <n v="200000000"/>
    <n v="402076689"/>
    <n v="202076689"/>
    <n v="2009"/>
    <x v="19"/>
    <n v="0"/>
    <x v="2"/>
  </r>
  <r>
    <x v="26"/>
    <n v="165"/>
    <n v="378"/>
    <n v="0"/>
    <n v="808"/>
    <n v="956"/>
    <n v="974"/>
    <s v="Sophia Myles"/>
    <s v="Bingbing Li"/>
    <s v="Kelsey Grammer"/>
    <x v="36"/>
    <n v="242420"/>
    <n v="3988"/>
    <n v="918"/>
    <x v="0"/>
    <s v="USA"/>
    <n v="210000000"/>
    <n v="245428137"/>
    <n v="35428137"/>
    <n v="2014"/>
    <x v="20"/>
    <n v="56000"/>
    <x v="0"/>
  </r>
  <r>
    <x v="5"/>
    <n v="130"/>
    <n v="525"/>
    <n v="0"/>
    <n v="11000"/>
    <n v="15000"/>
    <n v="44000"/>
    <s v="Mila Kunis"/>
    <s v="Tim Holmes"/>
    <s v="James Franco"/>
    <x v="37"/>
    <n v="175409"/>
    <n v="73441"/>
    <n v="511"/>
    <x v="0"/>
    <s v="USA"/>
    <n v="215000000"/>
    <n v="234903076"/>
    <n v="19903076"/>
    <n v="2013"/>
    <x v="21"/>
    <n v="60000"/>
    <x v="0"/>
  </r>
  <r>
    <x v="16"/>
    <n v="142"/>
    <n v="495"/>
    <n v="464"/>
    <n v="825"/>
    <n v="10000"/>
    <n v="15000"/>
    <s v="Andrew Garfield"/>
    <s v="Emma Stone"/>
    <s v="B.J. Novak"/>
    <x v="38"/>
    <n v="321227"/>
    <n v="28631"/>
    <n v="1067"/>
    <x v="0"/>
    <s v="USA"/>
    <n v="200000000"/>
    <n v="202853933"/>
    <n v="2853933"/>
    <n v="2014"/>
    <x v="10"/>
    <n v="41000"/>
    <x v="2"/>
  </r>
  <r>
    <x v="27"/>
    <n v="125"/>
    <n v="469"/>
    <n v="364"/>
    <n v="1000"/>
    <n v="10000"/>
    <n v="12000"/>
    <s v="Olivia Wilde"/>
    <s v="Jeff Bridges"/>
    <s v="James Frain"/>
    <x v="39"/>
    <n v="264183"/>
    <n v="25550"/>
    <n v="665"/>
    <x v="0"/>
    <s v="USA"/>
    <n v="170000000"/>
    <n v="172051787"/>
    <n v="2051787"/>
    <n v="2010"/>
    <x v="2"/>
    <n v="30000"/>
    <x v="0"/>
  </r>
  <r>
    <x v="28"/>
    <n v="106"/>
    <n v="304"/>
    <n v="487"/>
    <n v="776"/>
    <n v="919"/>
    <n v="1000"/>
    <s v="Thomas Kretschmann"/>
    <s v="Joe Mantegna"/>
    <s v="Eddie Izzard"/>
    <x v="40"/>
    <n v="101178"/>
    <n v="4482"/>
    <n v="283"/>
    <x v="0"/>
    <s v="USA"/>
    <n v="200000000"/>
    <n v="191450875"/>
    <n v="-8549125"/>
    <n v="2011"/>
    <x v="22"/>
    <n v="10000"/>
    <x v="0"/>
  </r>
  <r>
    <x v="29"/>
    <n v="123"/>
    <n v="436"/>
    <n v="258"/>
    <n v="326"/>
    <n v="368"/>
    <n v="16000"/>
    <s v="Temuera Morrison"/>
    <s v="Ryan Reynolds"/>
    <s v="Taika Waititi"/>
    <x v="41"/>
    <n v="223393"/>
    <n v="17657"/>
    <n v="550"/>
    <x v="0"/>
    <s v="USA"/>
    <n v="200000000"/>
    <n v="116593191"/>
    <n v="-83406809"/>
    <n v="2011"/>
    <x v="23"/>
    <n v="24000"/>
    <x v="2"/>
  </r>
  <r>
    <x v="30"/>
    <n v="103"/>
    <n v="453"/>
    <n v="125"/>
    <n v="721"/>
    <n v="1000"/>
    <n v="15000"/>
    <s v="John Ratzenberger"/>
    <s v="Tom Hanks"/>
    <s v="Don Rickles"/>
    <x v="42"/>
    <n v="544884"/>
    <n v="19085"/>
    <n v="733"/>
    <x v="0"/>
    <s v="USA"/>
    <n v="200000000"/>
    <n v="414984497"/>
    <n v="214984497"/>
    <n v="2010"/>
    <x v="24"/>
    <n v="30000"/>
    <x v="0"/>
  </r>
  <r>
    <x v="31"/>
    <n v="118"/>
    <n v="422"/>
    <n v="368"/>
    <n v="988"/>
    <n v="3000"/>
    <n v="23000"/>
    <s v="Bryce Dallas Howard"/>
    <s v="Christian Bale"/>
    <s v="Common"/>
    <x v="43"/>
    <n v="286095"/>
    <n v="27468"/>
    <n v="974"/>
    <x v="0"/>
    <s v="USA"/>
    <n v="200000000"/>
    <n v="125320003"/>
    <n v="-74679997"/>
    <n v="2009"/>
    <x v="4"/>
    <n v="0"/>
    <x v="2"/>
  </r>
  <r>
    <x v="32"/>
    <n v="140"/>
    <n v="424"/>
    <n v="0"/>
    <n v="14000"/>
    <n v="23000"/>
    <n v="26000"/>
    <s v="Paul Walker"/>
    <s v="Jason Statham"/>
    <s v="Vin Diesel"/>
    <x v="44"/>
    <n v="278232"/>
    <n v="79150"/>
    <n v="657"/>
    <x v="0"/>
    <s v="USA"/>
    <n v="190000000"/>
    <n v="350034110"/>
    <n v="160034110"/>
    <n v="2015"/>
    <x v="13"/>
    <n v="94000"/>
    <x v="0"/>
  </r>
  <r>
    <x v="11"/>
    <n v="123"/>
    <n v="654"/>
    <n v="395"/>
    <n v="1000"/>
    <n v="11000"/>
    <n v="17000"/>
    <s v="Brad Pitt"/>
    <s v="Peter Capaldi"/>
    <s v="Mireille Enos"/>
    <x v="45"/>
    <n v="465019"/>
    <n v="32392"/>
    <n v="995"/>
    <x v="0"/>
    <s v="USA"/>
    <n v="190000000"/>
    <n v="202351611"/>
    <n v="12351611"/>
    <n v="2013"/>
    <x v="15"/>
    <n v="129000"/>
    <x v="0"/>
  </r>
  <r>
    <x v="10"/>
    <n v="149"/>
    <n v="539"/>
    <n v="0"/>
    <n v="20000"/>
    <n v="22000"/>
    <n v="34000"/>
    <s v="Peter Dinklage"/>
    <s v="Jennifer Lawrence"/>
    <s v="Hugh Jackman"/>
    <x v="46"/>
    <n v="514125"/>
    <n v="91434"/>
    <n v="752"/>
    <x v="0"/>
    <s v="USA"/>
    <n v="200000000"/>
    <n v="233914986"/>
    <n v="33914986"/>
    <n v="2014"/>
    <x v="25"/>
    <n v="82000"/>
    <x v="0"/>
  </r>
  <r>
    <x v="33"/>
    <n v="132"/>
    <n v="590"/>
    <n v="14000"/>
    <n v="928"/>
    <n v="981"/>
    <n v="19000"/>
    <s v="Bruce Greenwood"/>
    <s v="Benedict Cumberbatch"/>
    <s v="Noel Clarke"/>
    <x v="47"/>
    <n v="395573"/>
    <n v="21411"/>
    <n v="1171"/>
    <x v="0"/>
    <s v="USA"/>
    <n v="190000000"/>
    <n v="228756232"/>
    <n v="38756232"/>
    <n v="2013"/>
    <x v="6"/>
    <n v="92000"/>
    <x v="0"/>
  </r>
  <r>
    <x v="10"/>
    <n v="114"/>
    <n v="338"/>
    <n v="0"/>
    <n v="140"/>
    <n v="557"/>
    <n v="979"/>
    <s v="Ewen Bremner"/>
    <s v="Eddie Marsan"/>
    <s v="Ralph Brown"/>
    <x v="48"/>
    <n v="106416"/>
    <n v="1766"/>
    <n v="205"/>
    <x v="0"/>
    <s v="USA"/>
    <n v="195000000"/>
    <n v="65171860"/>
    <n v="-129828140"/>
    <n v="2013"/>
    <x v="22"/>
    <n v="22000"/>
    <x v="0"/>
  </r>
  <r>
    <x v="34"/>
    <n v="143"/>
    <n v="490"/>
    <n v="1000"/>
    <n v="77"/>
    <n v="509"/>
    <n v="29000"/>
    <s v="Elizabeth Debicki"/>
    <s v="Leonardo DiCaprio"/>
    <s v="Steve Bisley"/>
    <x v="49"/>
    <n v="362912"/>
    <n v="29770"/>
    <n v="753"/>
    <x v="0"/>
    <s v="Australia"/>
    <n v="105000000"/>
    <n v="144812796"/>
    <n v="39812796"/>
    <n v="2013"/>
    <x v="11"/>
    <n v="115000"/>
    <x v="2"/>
  </r>
  <r>
    <x v="35"/>
    <n v="116"/>
    <n v="306"/>
    <n v="179"/>
    <n v="236"/>
    <n v="567"/>
    <n v="15000"/>
    <s v="Richard Coyle"/>
    <s v="Jake Gyllenhaal"/>
    <s v="Reece Ritchie"/>
    <x v="50"/>
    <n v="222403"/>
    <n v="16149"/>
    <n v="453"/>
    <x v="0"/>
    <s v="USA"/>
    <n v="200000000"/>
    <n v="90755643"/>
    <n v="-109244357"/>
    <n v="2010"/>
    <x v="4"/>
    <n v="23000"/>
    <x v="3"/>
  </r>
  <r>
    <x v="36"/>
    <n v="131"/>
    <n v="575"/>
    <n v="0"/>
    <n v="919"/>
    <n v="968"/>
    <n v="16000"/>
    <s v="Clifton Collins Jr."/>
    <s v="Charlie Hunnam"/>
    <s v="Larry Joe Campbell"/>
    <x v="51"/>
    <n v="381148"/>
    <n v="19166"/>
    <n v="1106"/>
    <x v="0"/>
    <s v="USA"/>
    <n v="190000000"/>
    <n v="101785482"/>
    <n v="-88214518"/>
    <n v="2013"/>
    <x v="15"/>
    <n v="83000"/>
    <x v="0"/>
  </r>
  <r>
    <x v="26"/>
    <n v="154"/>
    <n v="428"/>
    <n v="0"/>
    <n v="581"/>
    <n v="829"/>
    <n v="894"/>
    <s v="Lester Speight"/>
    <s v="Glenn Morshower"/>
    <s v="Kevin Dunn"/>
    <x v="52"/>
    <n v="326180"/>
    <n v="2593"/>
    <n v="899"/>
    <x v="0"/>
    <s v="USA"/>
    <n v="195000000"/>
    <n v="352358779"/>
    <n v="157358779"/>
    <n v="2011"/>
    <x v="22"/>
    <n v="46000"/>
    <x v="0"/>
  </r>
  <r>
    <x v="37"/>
    <n v="122"/>
    <n v="470"/>
    <n v="14000"/>
    <n v="1000"/>
    <n v="1000"/>
    <n v="11000"/>
    <s v="Ray Winstone"/>
    <s v="Harrison Ford"/>
    <s v="Jim Broadbent"/>
    <x v="53"/>
    <n v="333847"/>
    <n v="14959"/>
    <n v="2054"/>
    <x v="0"/>
    <s v="USA"/>
    <n v="185000000"/>
    <n v="317011114"/>
    <n v="132011114"/>
    <n v="2008"/>
    <x v="5"/>
    <n v="5000"/>
    <x v="0"/>
  </r>
  <r>
    <x v="38"/>
    <n v="93"/>
    <n v="298"/>
    <n v="113"/>
    <n v="113"/>
    <n v="1000"/>
    <n v="275"/>
    <s v="Jack McGraw"/>
    <s v="A.J. Buckley"/>
    <s v="Peter Sohn"/>
    <x v="54"/>
    <n v="62836"/>
    <n v="696"/>
    <n v="345"/>
    <x v="0"/>
    <s v="USA"/>
    <n v="185000000"/>
    <n v="237282182"/>
    <n v="52282182"/>
    <n v="2012"/>
    <x v="13"/>
    <n v="39000"/>
    <x v="0"/>
  </r>
  <r>
    <x v="39"/>
    <n v="93"/>
    <n v="488"/>
    <n v="56"/>
    <n v="838"/>
    <n v="119"/>
    <n v="2000"/>
    <s v="John Ratzenberger"/>
    <s v="Kelly Macdonald"/>
    <s v="Julie Walters"/>
    <x v="55"/>
    <n v="273556"/>
    <n v="5005"/>
    <n v="428"/>
    <x v="0"/>
    <s v="USA"/>
    <n v="185000000"/>
    <n v="130468626"/>
    <n v="-54531374"/>
    <n v="2016"/>
    <x v="7"/>
    <n v="30000"/>
    <x v="2"/>
  </r>
  <r>
    <x v="40"/>
    <n v="122"/>
    <n v="322"/>
    <n v="681"/>
    <n v="105"/>
    <n v="729"/>
    <n v="998"/>
    <s v="Melissa Roxburgh"/>
    <s v="Sofia Boutella"/>
    <s v="Lydia Wilson"/>
    <x v="56"/>
    <n v="53607"/>
    <n v="1327"/>
    <n v="432"/>
    <x v="0"/>
    <s v="USA"/>
    <n v="180000000"/>
    <n v="223806889"/>
    <n v="43806889"/>
    <n v="2008"/>
    <x v="26"/>
    <n v="16000"/>
    <x v="2"/>
  </r>
  <r>
    <x v="4"/>
    <n v="98"/>
    <n v="421"/>
    <n v="475"/>
    <n v="522"/>
    <n v="268"/>
    <n v="1000"/>
    <s v="Fred Willard"/>
    <s v="John Ratzenberger"/>
    <s v="Jeff Garlin"/>
    <x v="57"/>
    <n v="718837"/>
    <n v="2975"/>
    <n v="1043"/>
    <x v="0"/>
    <s v="USA"/>
    <n v="140000000"/>
    <n v="140080850"/>
    <n v="80850"/>
    <n v="2007"/>
    <x v="5"/>
    <n v="0"/>
    <x v="0"/>
  </r>
  <r>
    <x v="24"/>
    <n v="91"/>
    <n v="162"/>
    <n v="420"/>
    <n v="173"/>
    <n v="468"/>
    <n v="268"/>
    <s v="Dana Ivey"/>
    <s v="Tzi Ma"/>
    <s v="Noémie Lenoir"/>
    <x v="58"/>
    <n v="121084"/>
    <n v="1125"/>
    <n v="221"/>
    <x v="0"/>
    <s v="USA"/>
    <n v="200000000"/>
    <n v="166112167"/>
    <n v="-33887833"/>
    <n v="2009"/>
    <x v="27"/>
    <n v="13000"/>
    <x v="2"/>
  </r>
  <r>
    <x v="41"/>
    <n v="158"/>
    <n v="367"/>
    <n v="776"/>
    <n v="310"/>
    <n v="14000"/>
    <n v="1000"/>
    <s v="Liam James"/>
    <s v="Oliver Platt"/>
    <s v="Tom McCarthy"/>
    <x v="59"/>
    <n v="283418"/>
    <n v="2144"/>
    <n v="1055"/>
    <x v="0"/>
    <s v="USA"/>
    <n v="200000000"/>
    <n v="137850096"/>
    <n v="-62149904"/>
    <n v="2009"/>
    <x v="2"/>
    <n v="0"/>
    <x v="0"/>
  </r>
  <r>
    <x v="42"/>
    <n v="96"/>
    <n v="240"/>
    <n v="0"/>
    <n v="10000"/>
    <n v="15000"/>
    <n v="18000"/>
    <s v="Colin Firth"/>
    <s v="Robin Wright"/>
    <s v="Gary Oldman"/>
    <x v="60"/>
    <n v="72809"/>
    <n v="48878"/>
    <n v="249"/>
    <x v="0"/>
    <s v="USA"/>
    <n v="176000000"/>
    <n v="47375327"/>
    <n v="-128624673"/>
    <n v="2015"/>
    <x v="28"/>
    <n v="44000"/>
    <x v="0"/>
  </r>
  <r>
    <x v="43"/>
    <n v="127"/>
    <n v="384"/>
    <n v="0"/>
    <n v="13000"/>
    <n v="10000"/>
    <n v="17000"/>
    <s v="Mila Kunis"/>
    <s v="Channing Tatum"/>
    <s v="Eddie Redmayne"/>
    <x v="61"/>
    <n v="139593"/>
    <n v="47334"/>
    <n v="720"/>
    <x v="0"/>
    <s v="USA"/>
    <n v="180000000"/>
    <n v="124051759"/>
    <n v="-55948241"/>
    <n v="2016"/>
    <x v="4"/>
    <n v="29000"/>
    <x v="4"/>
  </r>
  <r>
    <x v="8"/>
    <n v="110"/>
    <n v="248"/>
    <n v="282"/>
    <n v="103"/>
    <n v="190"/>
    <n v="11000"/>
    <s v="Alexander Skarsgård"/>
    <s v="Christoph Waltz"/>
    <s v="Casper Crump"/>
    <x v="62"/>
    <n v="42372"/>
    <n v="21175"/>
    <n v="239"/>
    <x v="0"/>
    <s v="USA"/>
    <n v="180000000"/>
    <n v="291709845"/>
    <n v="111709845"/>
    <n v="2005"/>
    <x v="8"/>
    <n v="0"/>
    <x v="0"/>
  </r>
  <r>
    <x v="12"/>
    <n v="150"/>
    <n v="284"/>
    <n v="80"/>
    <n v="82"/>
    <n v="13000"/>
    <n v="1000"/>
    <s v="Kiran Shah"/>
    <s v="Jim Broadbent"/>
    <s v="Shane Rangi"/>
    <x v="63"/>
    <n v="286506"/>
    <n v="1317"/>
    <n v="1463"/>
    <x v="0"/>
    <s v="USA"/>
    <n v="178000000"/>
    <n v="154985087"/>
    <n v="-23014913"/>
    <n v="2016"/>
    <x v="11"/>
    <n v="54000"/>
    <x v="0"/>
  </r>
  <r>
    <x v="10"/>
    <n v="144"/>
    <n v="396"/>
    <n v="0"/>
    <n v="1000"/>
    <n v="13000"/>
    <n v="34000"/>
    <s v="Michael Fassbender"/>
    <s v="Jennifer Lawrence"/>
    <s v="Tye Sheridan"/>
    <x v="64"/>
    <n v="148379"/>
    <n v="49684"/>
    <n v="622"/>
    <x v="0"/>
    <s v="USA"/>
    <n v="185000000"/>
    <n v="533316061"/>
    <n v="348316061"/>
    <n v="2008"/>
    <x v="29"/>
    <n v="37000"/>
    <x v="2"/>
  </r>
  <r>
    <x v="3"/>
    <n v="152"/>
    <n v="645"/>
    <n v="22000"/>
    <n v="11000"/>
    <n v="848"/>
    <n v="23000"/>
    <s v="Heath Ledger"/>
    <s v="Christian Bale"/>
    <s v="Morgan Freeman"/>
    <x v="65"/>
    <n v="1676169"/>
    <n v="57802"/>
    <n v="4667"/>
    <x v="0"/>
    <s v="USA"/>
    <n v="175000000"/>
    <n v="292979556"/>
    <n v="117979556"/>
    <n v="2009"/>
    <x v="24"/>
    <n v="27000"/>
    <x v="0"/>
  </r>
  <r>
    <x v="44"/>
    <n v="96"/>
    <n v="408"/>
    <n v="0"/>
    <n v="262"/>
    <n v="973"/>
    <n v="1000"/>
    <s v="Delroy Lindo"/>
    <s v="John Ratzenberger"/>
    <s v="Jess Harnell"/>
    <x v="66"/>
    <n v="665575"/>
    <n v="2635"/>
    <n v="704"/>
    <x v="0"/>
    <s v="USA"/>
    <n v="175000000"/>
    <n v="198332128"/>
    <n v="23332128"/>
    <n v="2009"/>
    <x v="12"/>
    <n v="0"/>
    <x v="0"/>
  </r>
  <r>
    <x v="45"/>
    <n v="94"/>
    <n v="219"/>
    <n v="11"/>
    <n v="459"/>
    <n v="12000"/>
    <n v="1000"/>
    <s v="Rainn Wilson"/>
    <s v="Amy Poehler"/>
    <s v="Stephen Colbert"/>
    <x v="67"/>
    <n v="114553"/>
    <n v="2579"/>
    <n v="187"/>
    <x v="0"/>
    <s v="USA"/>
    <n v="140000000"/>
    <n v="318298180"/>
    <n v="178298180"/>
    <n v="2008"/>
    <x v="0"/>
    <n v="10000"/>
    <x v="2"/>
  </r>
  <r>
    <x v="46"/>
    <n v="126"/>
    <n v="486"/>
    <n v="4000"/>
    <n v="4000"/>
    <n v="16000"/>
    <n v="21000"/>
    <s v="Jeff Bridges"/>
    <s v="Robert Downey Jr."/>
    <s v="Jon Favreau"/>
    <x v="68"/>
    <n v="696338"/>
    <n v="39252"/>
    <n v="1055"/>
    <x v="0"/>
    <s v="USA"/>
    <n v="170000000"/>
    <n v="73820094"/>
    <n v="-96179906"/>
    <n v="2011"/>
    <x v="7"/>
    <n v="42000"/>
    <x v="0"/>
  </r>
  <r>
    <x v="47"/>
    <n v="126"/>
    <n v="682"/>
    <n v="17000"/>
    <n v="1000"/>
    <n v="4000"/>
    <n v="17000"/>
    <s v="Christopher Lee"/>
    <s v="Chloë Grace Moretz"/>
    <s v="Ray Winstone"/>
    <x v="69"/>
    <n v="245333"/>
    <n v="36017"/>
    <n v="678"/>
    <x v="0"/>
    <s v="USA"/>
    <n v="170000000"/>
    <n v="113745408"/>
    <n v="-56254592"/>
    <n v="1999"/>
    <x v="30"/>
    <n v="0"/>
    <x v="0"/>
  </r>
  <r>
    <x v="14"/>
    <n v="106"/>
    <n v="85"/>
    <n v="188"/>
    <n v="582"/>
    <n v="3000"/>
    <n v="10000"/>
    <s v="Salma Hayek"/>
    <s v="Will Smith"/>
    <s v="Bai Ling"/>
    <x v="70"/>
    <n v="129601"/>
    <n v="15870"/>
    <n v="648"/>
    <x v="0"/>
    <s v="USA"/>
    <n v="145000000"/>
    <n v="102176165"/>
    <n v="-42823835"/>
    <n v="2008"/>
    <x v="31"/>
    <n v="0"/>
    <x v="2"/>
  </r>
  <r>
    <x v="48"/>
    <n v="112"/>
    <n v="264"/>
    <n v="357"/>
    <n v="595"/>
    <n v="336"/>
    <n v="5000"/>
    <s v="Brendan Fraser"/>
    <s v="Jet Li"/>
    <s v="Russell Wong"/>
    <x v="71"/>
    <n v="117927"/>
    <n v="9131"/>
    <n v="501"/>
    <x v="0"/>
    <s v="USA"/>
    <n v="175000000"/>
    <n v="161087183"/>
    <n v="-13912817"/>
    <n v="2016"/>
    <x v="8"/>
    <n v="80000"/>
    <x v="0"/>
  </r>
  <r>
    <x v="49"/>
    <n v="123"/>
    <n v="418"/>
    <n v="452"/>
    <n v="329"/>
    <n v="11000"/>
    <n v="10000"/>
    <s v="Robin Atkin Downes"/>
    <s v="Will Smith"/>
    <s v="Ike Barinholtz"/>
    <x v="72"/>
    <n v="118992"/>
    <n v="11287"/>
    <n v="971"/>
    <x v="0"/>
    <s v="USA"/>
    <n v="175000000"/>
    <n v="100289690"/>
    <n v="-74710310"/>
    <n v="2007"/>
    <x v="28"/>
    <n v="2000"/>
    <x v="0"/>
  </r>
  <r>
    <x v="50"/>
    <n v="96"/>
    <n v="186"/>
    <n v="293"/>
    <n v="7000"/>
    <n v="854"/>
    <n v="87000"/>
    <s v="Morgan Freeman"/>
    <s v="Jimmy Bennett"/>
    <s v="Steve Carell"/>
    <x v="73"/>
    <n v="115099"/>
    <n v="108016"/>
    <n v="257"/>
    <x v="0"/>
    <s v="USA"/>
    <n v="178000000"/>
    <n v="100189501"/>
    <n v="-77810499"/>
    <n v="2014"/>
    <x v="0"/>
    <n v="77000"/>
    <x v="0"/>
  </r>
  <r>
    <x v="51"/>
    <n v="113"/>
    <n v="585"/>
    <n v="218"/>
    <n v="509"/>
    <n v="60"/>
    <n v="10000"/>
    <s v="Lara Pulver"/>
    <s v="Tom Cruise"/>
    <s v="Noah Taylor"/>
    <x v="74"/>
    <n v="431620"/>
    <n v="12652"/>
    <n v="741"/>
    <x v="0"/>
    <s v="USA"/>
    <n v="175000000"/>
    <n v="88246220"/>
    <n v="-86753780"/>
    <n v="1995"/>
    <x v="9"/>
    <n v="0"/>
    <x v="5"/>
  </r>
  <r>
    <x v="52"/>
    <n v="176"/>
    <n v="91"/>
    <n v="58"/>
    <n v="60"/>
    <n v="2000"/>
    <n v="711"/>
    <s v="Rick Aviles"/>
    <s v="Jeanne Tripplehorn"/>
    <s v="Zakes Mokae"/>
    <x v="75"/>
    <n v="144337"/>
    <n v="1004"/>
    <n v="309"/>
    <x v="0"/>
    <s v="USA"/>
    <n v="175000000"/>
    <n v="150167630"/>
    <n v="-24832370"/>
    <n v="2009"/>
    <x v="27"/>
    <n v="0"/>
    <x v="0"/>
  </r>
  <r>
    <x v="53"/>
    <n v="118"/>
    <n v="250"/>
    <n v="208"/>
    <n v="570"/>
    <n v="767"/>
    <n v="23000"/>
    <s v="Dennis Quaid"/>
    <s v="Joseph Gordon-Levitt"/>
    <s v="Leo Howard"/>
    <x v="76"/>
    <n v="174578"/>
    <n v="26683"/>
    <n v="534"/>
    <x v="0"/>
    <s v="USA"/>
    <n v="175000000"/>
    <n v="356454367"/>
    <n v="181454367"/>
    <n v="2015"/>
    <x v="24"/>
    <n v="118000"/>
    <x v="0"/>
  </r>
  <r>
    <x v="44"/>
    <n v="95"/>
    <n v="536"/>
    <n v="0"/>
    <n v="384"/>
    <n v="13000"/>
    <n v="1000"/>
    <s v="Mindy Kaling"/>
    <s v="Amy Poehler"/>
    <s v="Phyllis Smith"/>
    <x v="77"/>
    <n v="345198"/>
    <n v="2944"/>
    <n v="773"/>
    <x v="0"/>
    <s v="USA"/>
    <n v="175000000"/>
    <n v="362645141"/>
    <n v="187645141"/>
    <n v="2016"/>
    <x v="6"/>
    <n v="65000"/>
    <x v="0"/>
  </r>
  <r>
    <x v="46"/>
    <n v="106"/>
    <n v="370"/>
    <n v="4000"/>
    <n v="591"/>
    <n v="19000"/>
    <n v="19000"/>
    <s v="Bill Murray"/>
    <s v="Scarlett Johansson"/>
    <s v="Garry Shandling"/>
    <x v="78"/>
    <n v="106072"/>
    <n v="32921"/>
    <n v="398"/>
    <x v="0"/>
    <s v="UK"/>
    <n v="200000000"/>
    <n v="312057433"/>
    <n v="112057433"/>
    <n v="2010"/>
    <x v="15"/>
    <n v="18000"/>
    <x v="2"/>
  </r>
  <r>
    <x v="46"/>
    <n v="124"/>
    <n v="453"/>
    <n v="4000"/>
    <n v="4000"/>
    <n v="17000"/>
    <n v="21000"/>
    <s v="Scarlett Johansson"/>
    <s v="Robert Downey Jr."/>
    <s v="Jon Favreau"/>
    <x v="79"/>
    <n v="522371"/>
    <n v="48638"/>
    <n v="723"/>
    <x v="0"/>
    <s v="USA"/>
    <n v="170000000"/>
    <n v="155111815"/>
    <n v="-14888185"/>
    <n v="2012"/>
    <x v="9"/>
    <n v="53000"/>
    <x v="2"/>
  </r>
  <r>
    <x v="54"/>
    <n v="132"/>
    <n v="416"/>
    <n v="274"/>
    <n v="11000"/>
    <n v="2000"/>
    <n v="26000"/>
    <s v="Kristen Stewart"/>
    <s v="Chris Hemsworth"/>
    <s v="Sam Claflin"/>
    <x v="80"/>
    <n v="228554"/>
    <n v="72881"/>
    <n v="710"/>
    <x v="0"/>
    <s v="USA"/>
    <n v="180000000"/>
    <n v="241407328"/>
    <n v="61407328"/>
    <n v="2014"/>
    <x v="15"/>
    <n v="89000"/>
    <x v="0"/>
  </r>
  <r>
    <x v="55"/>
    <n v="97"/>
    <n v="401"/>
    <n v="171"/>
    <n v="846"/>
    <n v="2000"/>
    <n v="11000"/>
    <s v="Sharlto Copley"/>
    <s v="Angelina Jolie Pitt"/>
    <s v="Sam Riley"/>
    <x v="81"/>
    <n v="252257"/>
    <n v="15516"/>
    <n v="634"/>
    <x v="0"/>
    <s v="USA"/>
    <n v="170000000"/>
    <n v="208543795"/>
    <n v="38543795"/>
    <n v="2014"/>
    <x v="32"/>
    <n v="45000"/>
    <x v="0"/>
  </r>
  <r>
    <x v="56"/>
    <n v="130"/>
    <n v="521"/>
    <n v="198"/>
    <n v="884"/>
    <n v="1000"/>
    <n v="10000"/>
    <s v="Judy Greer"/>
    <s v="Gary Oldman"/>
    <s v="Kodi Smit-McPhee"/>
    <x v="82"/>
    <n v="317542"/>
    <n v="14363"/>
    <n v="620"/>
    <x v="0"/>
    <s v="USA"/>
    <n v="175000000"/>
    <n v="38297305"/>
    <n v="-136702695"/>
    <n v="2013"/>
    <x v="22"/>
    <n v="35000"/>
    <x v="0"/>
  </r>
  <r>
    <x v="57"/>
    <n v="109"/>
    <n v="10"/>
    <n v="596"/>
    <n v="283"/>
    <n v="11000"/>
    <n v="622"/>
    <s v="Alice Englert"/>
    <s v="Tamsin Egerton"/>
    <s v="Bipasha Basu"/>
    <x v="83"/>
    <n v="2138"/>
    <n v="1982"/>
    <n v="15"/>
    <x v="0"/>
    <s v="Belgium"/>
    <n v="170000000"/>
    <n v="259746958"/>
    <n v="89746958"/>
    <n v="2014"/>
    <x v="6"/>
    <n v="55000"/>
    <x v="0"/>
  </r>
  <r>
    <x v="58"/>
    <n v="128"/>
    <n v="218"/>
    <n v="47"/>
    <n v="982"/>
    <n v="225"/>
    <n v="18000"/>
    <s v="Cary-Hiroyuki Tagawa"/>
    <s v="Keanu Reeves"/>
    <s v="Jin Akanishi"/>
    <x v="84"/>
    <n v="116994"/>
    <n v="20965"/>
    <n v="324"/>
    <x v="0"/>
    <s v="USA"/>
    <n v="165000000"/>
    <n v="238371987"/>
    <n v="73371987"/>
    <n v="2010"/>
    <x v="21"/>
    <n v="0"/>
    <x v="0"/>
  </r>
  <r>
    <x v="19"/>
    <n v="136"/>
    <n v="576"/>
    <n v="94"/>
    <n v="2000"/>
    <n v="638"/>
    <n v="19000"/>
    <s v="Chris Evans"/>
    <s v="Scarlett Johansson"/>
    <s v="Hayley Atwell"/>
    <x v="85"/>
    <n v="496749"/>
    <n v="36188"/>
    <n v="742"/>
    <x v="0"/>
    <s v="USA"/>
    <n v="190000000"/>
    <n v="93417865"/>
    <n v="-96582135"/>
    <n v="2015"/>
    <x v="12"/>
    <n v="37000"/>
    <x v="0"/>
  </r>
  <r>
    <x v="59"/>
    <n v="93"/>
    <n v="226"/>
    <n v="31"/>
    <n v="213"/>
    <n v="719"/>
    <n v="4000"/>
    <s v="Kathy Griffin"/>
    <s v="Jon Hamm"/>
    <s v="Mary Kay Place"/>
    <x v="86"/>
    <n v="138661"/>
    <n v="4628"/>
    <n v="173"/>
    <x v="0"/>
    <s v="USA"/>
    <n v="165000000"/>
    <n v="222487711"/>
    <n v="57487711"/>
    <n v="2014"/>
    <x v="0"/>
    <n v="41000"/>
    <x v="0"/>
  </r>
  <r>
    <x v="60"/>
    <n v="130"/>
    <n v="443"/>
    <n v="663"/>
    <n v="604"/>
    <n v="931"/>
    <n v="2000"/>
    <s v="Chris Bauer"/>
    <s v="Judy Greer"/>
    <s v="Thomas Robinson"/>
    <x v="87"/>
    <n v="128306"/>
    <n v="5046"/>
    <n v="497"/>
    <x v="0"/>
    <s v="USA"/>
    <n v="165000000"/>
    <n v="189412677"/>
    <n v="24412677"/>
    <n v="2012"/>
    <x v="6"/>
    <n v="40000"/>
    <x v="2"/>
  </r>
  <r>
    <x v="61"/>
    <n v="102"/>
    <n v="384"/>
    <n v="38"/>
    <n v="562"/>
    <n v="726"/>
    <n v="756"/>
    <s v="Daniel Henney"/>
    <s v="Damon Wayans Jr."/>
    <s v="Abraham Benrubi"/>
    <x v="88"/>
    <n v="279093"/>
    <n v="2963"/>
    <n v="433"/>
    <x v="0"/>
    <s v="USA"/>
    <n v="165000000"/>
    <n v="665426"/>
    <n v="-164334574"/>
    <n v="2004"/>
    <x v="4"/>
    <n v="10000"/>
    <x v="0"/>
  </r>
  <r>
    <x v="62"/>
    <n v="101"/>
    <n v="377"/>
    <n v="66"/>
    <n v="833"/>
    <n v="812"/>
    <n v="975"/>
    <s v="Sarah Silverman"/>
    <s v="Jack McBrayer"/>
    <s v="Joe Lo Truglio"/>
    <x v="89"/>
    <n v="272534"/>
    <n v="4451"/>
    <n v="345"/>
    <x v="0"/>
    <s v="USA"/>
    <n v="165000000"/>
    <n v="102315545"/>
    <n v="-62684455"/>
    <n v="2016"/>
    <x v="33"/>
    <n v="67000"/>
    <x v="0"/>
  </r>
  <r>
    <x v="42"/>
    <n v="100"/>
    <n v="188"/>
    <n v="0"/>
    <n v="267"/>
    <n v="953"/>
    <n v="15000"/>
    <s v="Eddie Deezen"/>
    <s v="Tom Hanks"/>
    <s v="Peter Scolari"/>
    <x v="90"/>
    <n v="120798"/>
    <n v="16264"/>
    <n v="444"/>
    <x v="0"/>
    <s v="USA"/>
    <n v="165000000"/>
    <n v="217387997"/>
    <n v="52387997"/>
    <n v="2010"/>
    <x v="17"/>
    <n v="33000"/>
    <x v="2"/>
  </r>
  <r>
    <x v="41"/>
    <n v="120"/>
    <n v="286"/>
    <n v="776"/>
    <n v="535"/>
    <n v="284"/>
    <n v="890"/>
    <s v="Sela Ward"/>
    <s v="Vivica A. Fox"/>
    <s v="Judd Hirsch"/>
    <x v="91"/>
    <n v="58137"/>
    <n v="3233"/>
    <n v="520"/>
    <x v="0"/>
    <s v="USA"/>
    <n v="200000000"/>
    <n v="150350192"/>
    <n v="-49649808"/>
    <n v="2003"/>
    <x v="21"/>
    <n v="0"/>
    <x v="2"/>
  </r>
  <r>
    <x v="63"/>
    <n v="98"/>
    <n v="288"/>
    <n v="255"/>
    <n v="759"/>
    <n v="14000"/>
    <n v="18000"/>
    <s v="America Ferrera"/>
    <s v="Gerard Butler"/>
    <s v="Craig Ferguson"/>
    <x v="92"/>
    <n v="485430"/>
    <n v="20453"/>
    <n v="492"/>
    <x v="0"/>
    <s v="USA"/>
    <n v="170000000"/>
    <n v="333130696"/>
    <n v="163130696"/>
    <n v="2014"/>
    <x v="14"/>
    <n v="96000"/>
    <x v="0"/>
  </r>
  <r>
    <x v="64"/>
    <n v="109"/>
    <n v="280"/>
    <n v="84"/>
    <n v="191"/>
    <n v="11000"/>
    <n v="648"/>
    <s v="M.C. Gainey"/>
    <s v="Nick Stahl"/>
    <s v="Carolyn Hennesy"/>
    <x v="93"/>
    <n v="305340"/>
    <n v="1769"/>
    <n v="1676"/>
    <x v="0"/>
    <s v="USA"/>
    <n v="165000000"/>
    <n v="187991439"/>
    <n v="22991439"/>
    <n v="2014"/>
    <x v="34"/>
    <n v="349000"/>
    <x v="2"/>
  </r>
  <r>
    <x v="65"/>
    <n v="121"/>
    <n v="653"/>
    <n v="571"/>
    <n v="3000"/>
    <n v="27000"/>
    <n v="14000"/>
    <s v="Vin Diesel"/>
    <s v="Bradley Cooper"/>
    <s v="Djimon Hounsou"/>
    <x v="94"/>
    <n v="682155"/>
    <n v="32438"/>
    <n v="1097"/>
    <x v="0"/>
    <s v="USA"/>
    <n v="160000000"/>
    <n v="292568851"/>
    <n v="132568851"/>
    <n v="2010"/>
    <x v="35"/>
    <n v="175000"/>
    <x v="0"/>
  </r>
  <r>
    <x v="3"/>
    <n v="169"/>
    <n v="712"/>
    <n v="22000"/>
    <n v="6000"/>
    <n v="972"/>
    <n v="11000"/>
    <s v="Anne Hathaway"/>
    <s v="Matthew McConaughey"/>
    <s v="Mackenzie Foy"/>
    <x v="95"/>
    <n v="928227"/>
    <n v="31488"/>
    <n v="2725"/>
    <x v="0"/>
    <s v="USA"/>
    <n v="180000000"/>
    <n v="303001229"/>
    <n v="123001229"/>
    <n v="2012"/>
    <x v="0"/>
    <n v="166000"/>
    <x v="0"/>
  </r>
  <r>
    <x v="3"/>
    <n v="148"/>
    <n v="642"/>
    <n v="22000"/>
    <n v="23000"/>
    <n v="14000"/>
    <n v="29000"/>
    <s v="Tom Hardy"/>
    <s v="Leonardo DiCaprio"/>
    <s v="Joseph Gordon-Levitt"/>
    <x v="96"/>
    <n v="1468200"/>
    <n v="81115"/>
    <n v="2803"/>
    <x v="0"/>
    <s v="USA"/>
    <n v="38000000"/>
    <n v="144512310"/>
    <n v="106512310"/>
    <n v="2001"/>
    <x v="10"/>
    <n v="14000"/>
    <x v="2"/>
  </r>
  <r>
    <x v="66"/>
    <n v="120"/>
    <n v="1"/>
    <n v="28"/>
    <n v="12"/>
    <n v="1000"/>
    <n v="544"/>
    <s v="Shin'ya Tsukamoto"/>
    <s v="Mark Chinnery"/>
    <s v="Atsuko Maeda"/>
    <x v="97"/>
    <n v="374"/>
    <n v="699"/>
    <n v="13"/>
    <x v="1"/>
    <s v="Japan"/>
    <n v="150000000"/>
    <n v="127490802"/>
    <n v="-22509198"/>
    <n v="2008"/>
    <x v="6"/>
    <n v="23000"/>
    <x v="0"/>
  </r>
  <r>
    <x v="15"/>
    <n v="182"/>
    <n v="645"/>
    <n v="0"/>
    <n v="773"/>
    <n v="13000"/>
    <n v="5000"/>
    <s v="Adam Brown"/>
    <s v="Aidan Turner"/>
    <s v="James Nesbitt"/>
    <x v="98"/>
    <n v="637246"/>
    <n v="9152"/>
    <n v="1367"/>
    <x v="0"/>
    <s v="USA"/>
    <n v="160000000"/>
    <n v="146405371"/>
    <n v="-13594629"/>
    <n v="2011"/>
    <x v="6"/>
    <n v="54000"/>
    <x v="0"/>
  </r>
  <r>
    <x v="48"/>
    <n v="106"/>
    <n v="187"/>
    <n v="357"/>
    <n v="4000"/>
    <n v="22000"/>
    <n v="23000"/>
    <s v="Vin Diesel"/>
    <s v="Paul Walker"/>
    <s v="Jordana Brewster"/>
    <x v="99"/>
    <n v="272223"/>
    <n v="45327"/>
    <n v="988"/>
    <x v="0"/>
    <s v="USA"/>
    <n v="160000000"/>
    <n v="281666058"/>
    <n v="121666058"/>
    <n v="2015"/>
    <x v="4"/>
    <n v="38000"/>
    <x v="2"/>
  </r>
  <r>
    <x v="67"/>
    <n v="166"/>
    <n v="362"/>
    <n v="21000"/>
    <n v="919"/>
    <n v="418"/>
    <n v="11000"/>
    <s v="Jason Flemyng"/>
    <s v="Brad Pitt"/>
    <s v="Julia Ormond"/>
    <x v="100"/>
    <n v="459346"/>
    <n v="13333"/>
    <n v="822"/>
    <x v="0"/>
    <s v="USA"/>
    <n v="150000000"/>
    <n v="63143812"/>
    <n v="-86856188"/>
    <n v="2010"/>
    <x v="9"/>
    <n v="11000"/>
    <x v="0"/>
  </r>
  <r>
    <x v="68"/>
    <n v="132"/>
    <n v="500"/>
    <n v="905"/>
    <n v="1000"/>
    <n v="2000"/>
    <n v="34000"/>
    <s v="Michael Fassbender"/>
    <s v="Jennifer Lawrence"/>
    <s v="Oliver Platt"/>
    <x v="101"/>
    <n v="518537"/>
    <n v="50983"/>
    <n v="698"/>
    <x v="0"/>
    <s v="USA"/>
    <n v="160000000"/>
    <n v="60655503"/>
    <n v="-99344497"/>
    <n v="2006"/>
    <x v="23"/>
    <n v="0"/>
    <x v="3"/>
  </r>
  <r>
    <x v="69"/>
    <n v="137"/>
    <n v="389"/>
    <n v="508"/>
    <n v="14000"/>
    <n v="25000"/>
    <n v="34000"/>
    <s v="Philip Seymour Hoffman"/>
    <s v="Jennifer Lawrence"/>
    <s v="Josh Hutcherson"/>
    <x v="102"/>
    <n v="166137"/>
    <n v="81385"/>
    <n v="383"/>
    <x v="0"/>
    <s v="USA"/>
    <n v="170000000"/>
    <n v="76846624"/>
    <n v="-93153376"/>
    <n v="2016"/>
    <x v="21"/>
    <n v="30000"/>
    <x v="0"/>
  </r>
  <r>
    <x v="70"/>
    <n v="109"/>
    <n v="235"/>
    <n v="226"/>
    <n v="370"/>
    <n v="795"/>
    <n v="12000"/>
    <s v="Omar Benson Miller"/>
    <s v="Nicolas Cage"/>
    <s v="Robert Capron"/>
    <x v="103"/>
    <n v="124185"/>
    <n v="13388"/>
    <n v="238"/>
    <x v="0"/>
    <s v="USA"/>
    <n v="160000000"/>
    <n v="320706665"/>
    <n v="160706665"/>
    <n v="2007"/>
    <x v="9"/>
    <n v="0"/>
    <x v="2"/>
  </r>
  <r>
    <x v="71"/>
    <n v="98"/>
    <n v="231"/>
    <n v="249"/>
    <n v="702"/>
    <n v="716"/>
    <n v="87000"/>
    <s v="Mike Vogel"/>
    <s v="Jimmy Bennett"/>
    <s v="Andre Braugher"/>
    <x v="104"/>
    <n v="82380"/>
    <n v="92456"/>
    <n v="629"/>
    <x v="0"/>
    <s v="USA"/>
    <n v="160000000"/>
    <n v="46978995"/>
    <n v="-113021005"/>
    <n v="2016"/>
    <x v="11"/>
    <n v="89000"/>
    <x v="0"/>
  </r>
  <r>
    <x v="72"/>
    <n v="113"/>
    <n v="218"/>
    <n v="33"/>
    <n v="11000"/>
    <n v="10000"/>
    <n v="40000"/>
    <s v="Alan Rickman"/>
    <s v="Johnny Depp"/>
    <s v="Anne Hathaway"/>
    <x v="105"/>
    <n v="21352"/>
    <n v="80806"/>
    <n v="131"/>
    <x v="0"/>
    <s v="USA"/>
    <n v="155000000"/>
    <n v="89732035"/>
    <n v="-65267965"/>
    <n v="2015"/>
    <x v="4"/>
    <n v="82000"/>
    <x v="0"/>
  </r>
  <r>
    <x v="73"/>
    <n v="93"/>
    <n v="227"/>
    <n v="50"/>
    <n v="692"/>
    <n v="82"/>
    <n v="3000"/>
    <s v="Eric Idle"/>
    <s v="Justin Timberlake"/>
    <s v="Rupert Everett"/>
    <x v="106"/>
    <n v="211971"/>
    <n v="4705"/>
    <n v="326"/>
    <x v="0"/>
    <s v="USA"/>
    <n v="155000000"/>
    <n v="104383624"/>
    <n v="-50616376"/>
    <n v="2010"/>
    <x v="22"/>
    <n v="11000"/>
    <x v="2"/>
  </r>
  <r>
    <x v="74"/>
    <n v="123"/>
    <n v="275"/>
    <n v="0"/>
    <n v="648"/>
    <n v="961"/>
    <n v="3000"/>
    <s v="Callum Rennie"/>
    <s v="Dominic Cooper"/>
    <s v="Ruth Negga"/>
    <x v="107"/>
    <n v="111609"/>
    <n v="5505"/>
    <n v="781"/>
    <x v="0"/>
    <s v="USA"/>
    <n v="140000000"/>
    <n v="198539855"/>
    <n v="58539855"/>
    <n v="2001"/>
    <x v="9"/>
    <n v="0"/>
    <x v="2"/>
  </r>
  <r>
    <x v="75"/>
    <n v="126"/>
    <n v="474"/>
    <n v="230"/>
    <n v="2000"/>
    <n v="599"/>
    <n v="24000"/>
    <s v="Emilia Clarke"/>
    <s v="J.K. Simmons"/>
    <s v="Matt Smith"/>
    <x v="108"/>
    <n v="188457"/>
    <n v="38873"/>
    <n v="867"/>
    <x v="0"/>
    <s v="USA"/>
    <n v="150000000"/>
    <n v="318759914"/>
    <n v="168759914"/>
    <n v="2007"/>
    <x v="1"/>
    <n v="8000"/>
    <x v="0"/>
  </r>
  <r>
    <x v="76"/>
    <n v="113"/>
    <n v="228"/>
    <n v="150"/>
    <n v="59"/>
    <n v="11000"/>
    <n v="531"/>
    <s v="Shane Rangi"/>
    <s v="Bruce Spence"/>
    <s v="Laura Brent"/>
    <x v="109"/>
    <n v="106446"/>
    <n v="764"/>
    <n v="227"/>
    <x v="0"/>
    <s v="USA"/>
    <n v="155000000"/>
    <n v="34293771"/>
    <n v="-120706229"/>
    <n v="2004"/>
    <x v="33"/>
    <n v="0"/>
    <x v="0"/>
  </r>
  <r>
    <x v="26"/>
    <n v="184"/>
    <n v="191"/>
    <n v="0"/>
    <n v="691"/>
    <n v="11000"/>
    <n v="3000"/>
    <s v="Jaime King"/>
    <s v="Jennifer Garner"/>
    <s v="Mako"/>
    <x v="110"/>
    <n v="254111"/>
    <n v="5401"/>
    <n v="1999"/>
    <x v="0"/>
    <s v="USA"/>
    <n v="150000000"/>
    <n v="292000866"/>
    <n v="142000866"/>
    <n v="2007"/>
    <x v="7"/>
    <n v="0"/>
    <x v="2"/>
  </r>
  <r>
    <x v="26"/>
    <n v="144"/>
    <n v="396"/>
    <n v="0"/>
    <n v="581"/>
    <n v="11000"/>
    <n v="662"/>
    <s v="Michael O'Neill"/>
    <s v="Zack Ward"/>
    <s v="Kevin Dunn"/>
    <x v="111"/>
    <n v="513158"/>
    <n v="2333"/>
    <n v="1782"/>
    <x v="0"/>
    <s v="USA"/>
    <n v="150000000"/>
    <n v="289994397"/>
    <n v="139994397"/>
    <n v="2005"/>
    <x v="32"/>
    <n v="0"/>
    <x v="0"/>
  </r>
  <r>
    <x v="77"/>
    <n v="206"/>
    <n v="248"/>
    <n v="0"/>
    <n v="591"/>
    <n v="9000"/>
    <n v="12000"/>
    <s v="Angelina Jolie Pitt"/>
    <s v="Anthony Hopkins"/>
    <s v="Brian Blessed"/>
    <x v="112"/>
    <n v="138863"/>
    <n v="24598"/>
    <n v="1390"/>
    <x v="0"/>
    <s v="Germany"/>
    <n v="150000000"/>
    <n v="227946274"/>
    <n v="77946274"/>
    <n v="2008"/>
    <x v="21"/>
    <n v="0"/>
    <x v="0"/>
  </r>
  <r>
    <x v="8"/>
    <n v="138"/>
    <n v="329"/>
    <n v="282"/>
    <n v="687"/>
    <n v="1000"/>
    <n v="21000"/>
    <s v="Daniel Radcliffe"/>
    <s v="Robert Pattinson"/>
    <s v="Fiona Shaw"/>
    <x v="113"/>
    <n v="355137"/>
    <n v="33433"/>
    <n v="1108"/>
    <x v="0"/>
    <s v="UK"/>
    <n v="150000000"/>
    <n v="256386216"/>
    <n v="106386216"/>
    <n v="2007"/>
    <x v="13"/>
    <n v="11000"/>
    <x v="0"/>
  </r>
  <r>
    <x v="35"/>
    <n v="157"/>
    <n v="295"/>
    <n v="179"/>
    <n v="10000"/>
    <n v="16000"/>
    <n v="21000"/>
    <s v="Daniel Radcliffe"/>
    <s v="Robert Pattinson"/>
    <s v="Rupert Grint"/>
    <x v="114"/>
    <n v="385670"/>
    <n v="53413"/>
    <n v="1896"/>
    <x v="0"/>
    <s v="UK"/>
    <n v="150000000"/>
    <n v="206456431"/>
    <n v="56456431"/>
    <n v="2005"/>
    <x v="10"/>
    <n v="0"/>
    <x v="2"/>
  </r>
  <r>
    <x v="20"/>
    <n v="102"/>
    <n v="318"/>
    <n v="532"/>
    <n v="979"/>
    <n v="1000"/>
    <n v="10000"/>
    <s v="Charlize Theron"/>
    <s v="Will Smith"/>
    <s v="Eddie Marsan"/>
    <x v="115"/>
    <n v="343648"/>
    <n v="21584"/>
    <n v="590"/>
    <x v="0"/>
    <s v="USA"/>
    <n v="150000000"/>
    <n v="206435493"/>
    <n v="56435493"/>
    <n v="2007"/>
    <x v="25"/>
    <n v="10000"/>
    <x v="2"/>
  </r>
  <r>
    <x v="69"/>
    <n v="104"/>
    <n v="323"/>
    <n v="508"/>
    <n v="558"/>
    <n v="14000"/>
    <n v="10000"/>
    <s v="Alice Braga"/>
    <s v="Will Smith"/>
    <s v="Willow Smith"/>
    <x v="116"/>
    <n v="530870"/>
    <n v="13076"/>
    <n v="1413"/>
    <x v="0"/>
    <s v="USA"/>
    <n v="150000000"/>
    <n v="205343774"/>
    <n v="55343774"/>
    <n v="2005"/>
    <x v="24"/>
    <n v="15000"/>
    <x v="0"/>
  </r>
  <r>
    <x v="23"/>
    <n v="115"/>
    <n v="276"/>
    <n v="13000"/>
    <n v="588"/>
    <n v="851"/>
    <n v="40000"/>
    <s v="Christopher Lee"/>
    <s v="Johnny Depp"/>
    <s v="David Kelly"/>
    <x v="117"/>
    <n v="320284"/>
    <n v="57844"/>
    <n v="1361"/>
    <x v="0"/>
    <s v="USA"/>
    <n v="150000000"/>
    <n v="179982968"/>
    <n v="29982968"/>
    <n v="2008"/>
    <x v="10"/>
    <n v="0"/>
    <x v="3"/>
  </r>
  <r>
    <x v="60"/>
    <n v="111"/>
    <n v="318"/>
    <n v="663"/>
    <n v="954"/>
    <n v="3000"/>
    <n v="1000"/>
    <s v="John Ratzenberger"/>
    <s v="Janeane Garofalo"/>
    <s v="Brian Dennehy"/>
    <x v="118"/>
    <n v="473887"/>
    <n v="4764"/>
    <n v="626"/>
    <x v="0"/>
    <s v="USA"/>
    <n v="150000000"/>
    <n v="177243721"/>
    <n v="27243721"/>
    <n v="2009"/>
    <x v="18"/>
    <n v="2000"/>
    <x v="2"/>
  </r>
  <r>
    <x v="3"/>
    <n v="128"/>
    <n v="478"/>
    <n v="22000"/>
    <n v="11000"/>
    <n v="16000"/>
    <n v="23000"/>
    <s v="Liam Neeson"/>
    <s v="Christian Bale"/>
    <s v="Morgan Freeman"/>
    <x v="119"/>
    <n v="980946"/>
    <n v="59558"/>
    <n v="2685"/>
    <x v="0"/>
    <s v="USA"/>
    <n v="150000000"/>
    <n v="179883016"/>
    <n v="29883016"/>
    <n v="2009"/>
    <x v="10"/>
    <n v="0"/>
    <x v="4"/>
  </r>
  <r>
    <x v="78"/>
    <n v="89"/>
    <n v="167"/>
    <n v="35"/>
    <n v="436"/>
    <n v="269"/>
    <n v="1000"/>
    <s v="Jada Pinkett Smith"/>
    <s v="Bernie Mac"/>
    <s v="Cedric the Entertainer"/>
    <x v="120"/>
    <n v="146019"/>
    <n v="3285"/>
    <n v="119"/>
    <x v="0"/>
    <s v="USA"/>
    <n v="150000000"/>
    <n v="139259759"/>
    <n v="-10740241"/>
    <n v="2003"/>
    <x v="10"/>
    <n v="0"/>
    <x v="0"/>
  </r>
  <r>
    <x v="79"/>
    <n v="105"/>
    <n v="185"/>
    <n v="189"/>
    <n v="1000"/>
    <n v="523"/>
    <n v="49000"/>
    <s v="Rami Malek"/>
    <s v="Robin Williams"/>
    <s v="Steve Coogan"/>
    <x v="121"/>
    <n v="130272"/>
    <n v="54039"/>
    <n v="209"/>
    <x v="0"/>
    <s v="USA"/>
    <n v="150000000"/>
    <n v="400736600"/>
    <n v="250736600"/>
    <n v="2013"/>
    <x v="32"/>
    <n v="58000"/>
    <x v="0"/>
  </r>
  <r>
    <x v="80"/>
    <n v="119"/>
    <n v="350"/>
    <n v="151"/>
    <n v="2000"/>
    <n v="198"/>
    <n v="20000"/>
    <s v="Ryan Reynolds"/>
    <s v="Hugh Jackman"/>
    <s v="Dominic Monaghan"/>
    <x v="122"/>
    <n v="361924"/>
    <n v="40054"/>
    <n v="641"/>
    <x v="0"/>
    <s v="USA"/>
    <n v="150000000"/>
    <n v="281492479"/>
    <n v="131492479"/>
    <n v="2003"/>
    <x v="13"/>
    <n v="0"/>
    <x v="2"/>
  </r>
  <r>
    <x v="43"/>
    <n v="129"/>
    <n v="245"/>
    <n v="0"/>
    <n v="233"/>
    <n v="20000"/>
    <n v="309"/>
    <s v="Collin Chou"/>
    <s v="Essie Davis"/>
    <s v="Nona Gaye"/>
    <x v="123"/>
    <n v="364948"/>
    <n v="1062"/>
    <n v="2121"/>
    <x v="0"/>
    <s v="Australia"/>
    <n v="170000000"/>
    <n v="206360018"/>
    <n v="36360018"/>
    <n v="2013"/>
    <x v="1"/>
    <n v="63000"/>
    <x v="0"/>
  </r>
  <r>
    <x v="81"/>
    <n v="102"/>
    <n v="406"/>
    <n v="69"/>
    <n v="490"/>
    <n v="9000"/>
    <n v="1000"/>
    <s v="Maurice LaMarche"/>
    <s v="Josh Gad"/>
    <s v="Livvy Stubenrauch"/>
    <x v="124"/>
    <n v="421658"/>
    <n v="2582"/>
    <n v="904"/>
    <x v="0"/>
    <s v="USA"/>
    <n v="150000000"/>
    <n v="153629485"/>
    <n v="3629485"/>
    <n v="2015"/>
    <x v="14"/>
    <n v="191000"/>
    <x v="0"/>
  </r>
  <r>
    <x v="43"/>
    <n v="138"/>
    <n v="275"/>
    <n v="0"/>
    <n v="30"/>
    <n v="745"/>
    <n v="234"/>
    <s v="Daniel Bernhardt"/>
    <s v="Steve Bastoni"/>
    <s v="Helmut Bakaitis"/>
    <x v="125"/>
    <n v="421818"/>
    <n v="534"/>
    <n v="2789"/>
    <x v="0"/>
    <s v="USA"/>
    <n v="150000000"/>
    <n v="133375846"/>
    <n v="-16624154"/>
    <n v="2009"/>
    <x v="10"/>
    <n v="0"/>
    <x v="2"/>
  </r>
  <r>
    <x v="75"/>
    <n v="112"/>
    <n v="486"/>
    <n v="230"/>
    <n v="12000"/>
    <n v="20000"/>
    <n v="26000"/>
    <s v="Natalie Portman"/>
    <s v="Chris Hemsworth"/>
    <s v="Anthony Hopkins"/>
    <x v="126"/>
    <n v="414070"/>
    <n v="59803"/>
    <n v="532"/>
    <x v="0"/>
    <s v="USA"/>
    <n v="150000000"/>
    <n v="181015141"/>
    <n v="31015141"/>
    <n v="2011"/>
    <x v="15"/>
    <n v="63000"/>
    <x v="0"/>
  </r>
  <r>
    <x v="82"/>
    <n v="120"/>
    <n v="739"/>
    <n v="750"/>
    <n v="943"/>
    <n v="759"/>
    <n v="27000"/>
    <s v="Charlize Theron"/>
    <s v="Tom Hardy"/>
    <s v="Zoë Kravitz"/>
    <x v="127"/>
    <n v="552503"/>
    <n v="40025"/>
    <n v="1588"/>
    <x v="0"/>
    <s v="Australia"/>
    <n v="150000000"/>
    <n v="114053579"/>
    <n v="-35946421"/>
    <n v="2008"/>
    <x v="8"/>
    <n v="0"/>
    <x v="0"/>
  </r>
  <r>
    <x v="83"/>
    <n v="146"/>
    <n v="298"/>
    <n v="2000"/>
    <n v="294"/>
    <n v="607"/>
    <n v="15000"/>
    <s v="Ayelet Zurer"/>
    <s v="Tom Hanks"/>
    <s v="Armin Mueller-Stahl"/>
    <x v="128"/>
    <n v="207839"/>
    <n v="16948"/>
    <n v="435"/>
    <x v="0"/>
    <s v="USA"/>
    <n v="150000000"/>
    <n v="119420252"/>
    <n v="-30579748"/>
    <n v="2009"/>
    <x v="36"/>
    <n v="0"/>
    <x v="0"/>
  </r>
  <r>
    <x v="84"/>
    <n v="115"/>
    <n v="516"/>
    <n v="0"/>
    <n v="12000"/>
    <n v="897"/>
    <n v="26000"/>
    <s v="Natalie Portman"/>
    <s v="Chris Hemsworth"/>
    <s v="Anthony Hopkins"/>
    <x v="129"/>
    <n v="536314"/>
    <n v="60059"/>
    <n v="738"/>
    <x v="0"/>
    <s v="USA"/>
    <n v="150000000"/>
    <n v="83640426"/>
    <n v="-66359574"/>
    <n v="2012"/>
    <x v="27"/>
    <n v="19000"/>
    <x v="6"/>
  </r>
  <r>
    <x v="85"/>
    <n v="96"/>
    <n v="225"/>
    <n v="59"/>
    <n v="699"/>
    <n v="17000"/>
    <n v="17000"/>
    <s v="Diedrich Bader"/>
    <s v="Chloë Grace Moretz"/>
    <s v="James Lipton"/>
    <x v="130"/>
    <n v="146766"/>
    <n v="20007"/>
    <n v="178"/>
    <x v="0"/>
    <s v="USA"/>
    <n v="100000000"/>
    <n v="79711678"/>
    <n v="-20288322"/>
    <n v="2012"/>
    <x v="5"/>
    <n v="82000"/>
    <x v="0"/>
  </r>
  <r>
    <x v="86"/>
    <n v="88"/>
    <n v="145"/>
    <n v="12"/>
    <n v="182"/>
    <n v="10000"/>
    <n v="730"/>
    <s v="Piper Mackenzie Harris"/>
    <s v="Kelli Garner"/>
    <s v="Niecy Nash"/>
    <x v="131"/>
    <n v="33042"/>
    <n v="2217"/>
    <n v="90"/>
    <x v="0"/>
    <s v="USA"/>
    <n v="150000000"/>
    <n v="195000874"/>
    <n v="45000874"/>
    <n v="2015"/>
    <x v="37"/>
    <n v="47000"/>
    <x v="2"/>
  </r>
  <r>
    <x v="87"/>
    <n v="99"/>
    <n v="310"/>
    <n v="473"/>
    <n v="502"/>
    <n v="490"/>
    <n v="14000"/>
    <s v="Edgar Ramírez"/>
    <s v="Liam Neeson"/>
    <s v="Lily James"/>
    <x v="132"/>
    <n v="152826"/>
    <n v="16184"/>
    <n v="253"/>
    <x v="0"/>
    <s v="USA"/>
    <n v="150000000"/>
    <n v="61937495"/>
    <n v="-88062505"/>
    <n v="2010"/>
    <x v="27"/>
    <n v="0"/>
    <x v="0"/>
  </r>
  <r>
    <x v="23"/>
    <n v="113"/>
    <n v="526"/>
    <n v="13000"/>
    <n v="16000"/>
    <n v="10000"/>
    <n v="40000"/>
    <s v="Chloë Grace Moretz"/>
    <s v="Johnny Depp"/>
    <s v="Christopher Lee"/>
    <x v="133"/>
    <n v="199039"/>
    <n v="80849"/>
    <n v="479"/>
    <x v="0"/>
    <s v="USA"/>
    <n v="180000000"/>
    <n v="124051759"/>
    <n v="-55948241"/>
    <n v="2016"/>
    <x v="4"/>
    <n v="29000"/>
    <x v="0"/>
  </r>
  <r>
    <x v="88"/>
    <n v="131"/>
    <n v="465"/>
    <n v="188"/>
    <n v="641"/>
    <n v="852"/>
    <n v="10000"/>
    <s v="Jeremy Renner"/>
    <s v="Tom Cruise"/>
    <s v="Sean Harris"/>
    <x v="134"/>
    <n v="232187"/>
    <n v="21840"/>
    <n v="440"/>
    <x v="0"/>
    <s v="China"/>
    <n v="150000000"/>
    <n v="126597121"/>
    <n v="-23402879"/>
    <n v="2007"/>
    <x v="5"/>
    <n v="0"/>
    <x v="5"/>
  </r>
  <r>
    <x v="89"/>
    <n v="119"/>
    <n v="357"/>
    <n v="394"/>
    <n v="162"/>
    <n v="10000"/>
    <n v="12000"/>
    <s v="Simon Merrells"/>
    <s v="Anthony Hopkins"/>
    <s v="Art Malik"/>
    <x v="135"/>
    <n v="89442"/>
    <n v="13071"/>
    <n v="432"/>
    <x v="0"/>
    <s v="USA"/>
    <n v="150000000"/>
    <n v="165230261"/>
    <n v="15230261"/>
    <n v="2011"/>
    <x v="11"/>
    <n v="20000"/>
    <x v="0"/>
  </r>
  <r>
    <x v="8"/>
    <n v="110"/>
    <n v="248"/>
    <n v="282"/>
    <n v="103"/>
    <n v="756"/>
    <n v="11000"/>
    <s v="Alexander Skarsgård"/>
    <s v="Christoph Waltz"/>
    <s v="Casper Crump"/>
    <x v="62"/>
    <n v="42372"/>
    <n v="21175"/>
    <n v="239"/>
    <x v="0"/>
    <s v="USA"/>
    <n v="150000000"/>
    <n v="131564731"/>
    <n v="-18435269"/>
    <n v="2010"/>
    <x v="38"/>
    <n v="18000"/>
    <x v="3"/>
  </r>
  <r>
    <x v="90"/>
    <n v="91"/>
    <n v="194"/>
    <n v="58"/>
    <n v="826"/>
    <n v="10000"/>
    <n v="2000"/>
    <s v="Oprah Winfrey"/>
    <s v="Matthew Broderick"/>
    <s v="Rip Torn"/>
    <x v="136"/>
    <n v="105902"/>
    <n v="6576"/>
    <n v="206"/>
    <x v="0"/>
    <s v="USA"/>
    <n v="150000000"/>
    <n v="133382309"/>
    <n v="-16617691"/>
    <n v="2006"/>
    <x v="8"/>
    <n v="0"/>
    <x v="0"/>
  </r>
  <r>
    <x v="91"/>
    <n v="90"/>
    <n v="284"/>
    <n v="90"/>
    <n v="15"/>
    <n v="551"/>
    <n v="11000"/>
    <s v="Gary Oldman"/>
    <s v="Angelina Jolie Pitt"/>
    <s v="Mike Bell"/>
    <x v="137"/>
    <n v="182718"/>
    <n v="21015"/>
    <n v="209"/>
    <x v="0"/>
    <s v="USA"/>
    <n v="150000000"/>
    <n v="73103784"/>
    <n v="-76896216"/>
    <n v="2013"/>
    <x v="21"/>
    <n v="33000"/>
    <x v="2"/>
  </r>
  <r>
    <x v="92"/>
    <n v="103"/>
    <n v="280"/>
    <n v="0"/>
    <n v="346"/>
    <n v="562"/>
    <n v="1000"/>
    <s v="Noah Ringer"/>
    <s v="Seychelle Gabriel"/>
    <s v="Aasif Mandvi"/>
    <x v="138"/>
    <n v="118951"/>
    <n v="2857"/>
    <n v="1382"/>
    <x v="0"/>
    <s v="USA"/>
    <n v="150000000"/>
    <n v="21379315"/>
    <n v="-128620685"/>
    <n v="2011"/>
    <x v="28"/>
    <n v="0"/>
    <x v="0"/>
  </r>
  <r>
    <x v="33"/>
    <n v="124"/>
    <n v="310"/>
    <n v="14000"/>
    <n v="979"/>
    <n v="14000"/>
    <n v="22000"/>
    <s v="Tom Cruise"/>
    <s v="Philip Seymour Hoffman"/>
    <s v="Eddie Marsan"/>
    <x v="139"/>
    <n v="256695"/>
    <n v="34817"/>
    <n v="871"/>
    <x v="0"/>
    <s v="USA"/>
    <n v="149000000"/>
    <n v="64459316"/>
    <n v="-84540684"/>
    <n v="2006"/>
    <x v="10"/>
    <n v="0"/>
    <x v="0"/>
  </r>
  <r>
    <x v="41"/>
    <n v="131"/>
    <n v="339"/>
    <n v="776"/>
    <n v="256"/>
    <n v="548"/>
    <n v="17000"/>
    <s v="Jake Weber"/>
    <s v="Channing Tatum"/>
    <s v="Matt Craven"/>
    <x v="140"/>
    <n v="164238"/>
    <n v="18204"/>
    <n v="434"/>
    <x v="0"/>
    <s v="USA"/>
    <n v="150000000"/>
    <n v="34964818"/>
    <n v="-115035182"/>
    <n v="2015"/>
    <x v="27"/>
    <n v="24000"/>
    <x v="0"/>
  </r>
  <r>
    <x v="93"/>
    <n v="88"/>
    <n v="132"/>
    <n v="25"/>
    <n v="433"/>
    <n v="1000"/>
    <n v="921"/>
    <s v="Dan Fogler"/>
    <s v="Elisabeth Harnois"/>
    <s v="Tom Everett Scott"/>
    <x v="141"/>
    <n v="17590"/>
    <n v="2652"/>
    <n v="112"/>
    <x v="0"/>
    <s v="USA"/>
    <n v="145000000"/>
    <n v="111505642"/>
    <n v="-33494358"/>
    <n v="2014"/>
    <x v="8"/>
    <n v="11000"/>
    <x v="0"/>
  </r>
  <r>
    <x v="94"/>
    <n v="85"/>
    <n v="135"/>
    <n v="42"/>
    <n v="586"/>
    <n v="5000"/>
    <n v="20000"/>
    <s v="Kate Winslet"/>
    <s v="Hugh Jackman"/>
    <s v="David Suchet"/>
    <x v="142"/>
    <n v="85086"/>
    <n v="35161"/>
    <n v="122"/>
    <x v="0"/>
    <s v="UK"/>
    <n v="175000000"/>
    <n v="133228348"/>
    <n v="-41771652"/>
    <n v="2004"/>
    <x v="13"/>
    <n v="0"/>
    <x v="0"/>
  </r>
  <r>
    <x v="95"/>
    <n v="111"/>
    <n v="256"/>
    <n v="456"/>
    <n v="394"/>
    <n v="770"/>
    <n v="20000"/>
    <s v="Cara Delevingne"/>
    <s v="Hugh Jackman"/>
    <s v="Nonso Anozie"/>
    <x v="143"/>
    <n v="39956"/>
    <n v="21393"/>
    <n v="186"/>
    <x v="0"/>
    <s v="USA"/>
    <n v="145000000"/>
    <n v="216366733"/>
    <n v="71366733"/>
    <n v="2012"/>
    <x v="8"/>
    <n v="17000"/>
    <x v="2"/>
  </r>
  <r>
    <x v="96"/>
    <n v="92"/>
    <n v="196"/>
    <n v="50"/>
    <n v="517"/>
    <n v="766"/>
    <n v="3000"/>
    <s v="Zach Callison"/>
    <s v="Ty Burrell"/>
    <s v="Karan Brar"/>
    <x v="144"/>
    <n v="47900"/>
    <n v="5810"/>
    <n v="130"/>
    <x v="0"/>
    <s v="USA"/>
    <n v="142000000"/>
    <n v="160201106"/>
    <n v="18201106"/>
    <n v="2002"/>
    <x v="9"/>
    <n v="0"/>
    <x v="2"/>
  </r>
  <r>
    <x v="71"/>
    <n v="196"/>
    <n v="220"/>
    <n v="249"/>
    <n v="844"/>
    <n v="370"/>
    <n v="11000"/>
    <s v="Orlando Bloom"/>
    <s v="Brad Pitt"/>
    <s v="Julian Glover"/>
    <x v="145"/>
    <n v="381672"/>
    <n v="17944"/>
    <n v="1694"/>
    <x v="0"/>
    <s v="USA"/>
    <n v="144000000"/>
    <n v="118099659"/>
    <n v="-25900341"/>
    <n v="2016"/>
    <x v="33"/>
    <n v="62000"/>
    <x v="2"/>
  </r>
  <r>
    <x v="78"/>
    <n v="93"/>
    <n v="211"/>
    <n v="35"/>
    <n v="436"/>
    <n v="12000"/>
    <n v="851"/>
    <s v="Martin Short"/>
    <s v="Jada Pinkett Smith"/>
    <s v="Cedric the Entertainer"/>
    <x v="146"/>
    <n v="119213"/>
    <n v="2444"/>
    <n v="154"/>
    <x v="0"/>
    <s v="USA"/>
    <n v="140000000"/>
    <n v="201573391"/>
    <n v="61573391"/>
    <n v="1998"/>
    <x v="4"/>
    <n v="11000"/>
    <x v="2"/>
  </r>
  <r>
    <x v="97"/>
    <n v="133"/>
    <n v="264"/>
    <n v="93"/>
    <n v="746"/>
    <n v="3000"/>
    <n v="769"/>
    <s v="Colin Salmon"/>
    <s v="Toby Stephens"/>
    <s v="Rick Yune"/>
    <x v="147"/>
    <n v="169914"/>
    <n v="2538"/>
    <n v="1185"/>
    <x v="0"/>
    <s v="UK"/>
    <n v="140000000"/>
    <n v="190418803"/>
    <n v="50418803"/>
    <n v="2002"/>
    <x v="9"/>
    <n v="2000"/>
    <x v="2"/>
  </r>
  <r>
    <x v="98"/>
    <n v="116"/>
    <n v="464"/>
    <n v="176"/>
    <n v="322"/>
    <n v="12000"/>
    <n v="783"/>
    <s v="Kate McKinnon"/>
    <s v="Ed Begley Jr."/>
    <s v="Zach Woods"/>
    <x v="148"/>
    <n v="69757"/>
    <n v="2097"/>
    <n v="1211"/>
    <x v="0"/>
    <s v="USA"/>
    <n v="150000000"/>
    <n v="82161969"/>
    <n v="-67838031"/>
    <n v="2007"/>
    <x v="22"/>
    <n v="3000"/>
    <x v="0"/>
  </r>
  <r>
    <x v="26"/>
    <n v="153"/>
    <n v="167"/>
    <n v="0"/>
    <n v="537"/>
    <n v="11000"/>
    <n v="13000"/>
    <s v="Steve Buscemi"/>
    <s v="Bruce Willis"/>
    <s v="Will Patton"/>
    <x v="149"/>
    <n v="322395"/>
    <n v="26029"/>
    <n v="1171"/>
    <x v="0"/>
    <s v="USA"/>
    <n v="145000000"/>
    <n v="143523463"/>
    <n v="-1476537"/>
    <n v="2016"/>
    <x v="13"/>
    <n v="24000"/>
    <x v="0"/>
  </r>
  <r>
    <x v="14"/>
    <n v="88"/>
    <n v="208"/>
    <n v="188"/>
    <n v="826"/>
    <n v="10000"/>
    <n v="10000"/>
    <s v="Rosario Dawson"/>
    <s v="Will Smith"/>
    <s v="Rip Torn"/>
    <x v="150"/>
    <n v="270207"/>
    <n v="14823"/>
    <n v="606"/>
    <x v="0"/>
    <s v="USA"/>
    <n v="145000000"/>
    <n v="209364921"/>
    <n v="64364921"/>
    <n v="2011"/>
    <x v="37"/>
    <n v="35000"/>
    <x v="0"/>
  </r>
  <r>
    <x v="42"/>
    <n v="115"/>
    <n v="287"/>
    <n v="0"/>
    <n v="964"/>
    <n v="315"/>
    <n v="18000"/>
    <s v="Anthony Hopkins"/>
    <s v="Robin Wright"/>
    <s v="Sebastian Roché"/>
    <x v="151"/>
    <n v="142440"/>
    <n v="31523"/>
    <n v="505"/>
    <x v="0"/>
    <s v="USA"/>
    <n v="145000000"/>
    <n v="103400692"/>
    <n v="-41599308"/>
    <n v="2012"/>
    <x v="11"/>
    <n v="25000"/>
    <x v="0"/>
  </r>
  <r>
    <x v="99"/>
    <n v="95"/>
    <n v="210"/>
    <n v="5"/>
    <n v="967"/>
    <n v="550"/>
    <n v="24000"/>
    <s v="Angelina Jolie Pitt"/>
    <s v="J.K. Simmons"/>
    <s v="Wayne Knight"/>
    <x v="152"/>
    <n v="64322"/>
    <n v="36095"/>
    <n v="145"/>
    <x v="0"/>
    <s v="USA"/>
    <n v="100000000"/>
    <n v="110332737"/>
    <n v="10332737"/>
    <n v="2005"/>
    <x v="9"/>
    <n v="2000"/>
    <x v="0"/>
  </r>
  <r>
    <x v="60"/>
    <n v="133"/>
    <n v="432"/>
    <n v="663"/>
    <n v="690"/>
    <n v="956"/>
    <n v="10000"/>
    <s v="Jeremy Renner"/>
    <s v="Tom Cruise"/>
    <s v="Michael Nyqvist"/>
    <x v="153"/>
    <n v="365104"/>
    <n v="21768"/>
    <n v="512"/>
    <x v="0"/>
    <s v="USA"/>
    <n v="140000000"/>
    <n v="111110575"/>
    <n v="-28889425"/>
    <n v="2003"/>
    <x v="16"/>
    <n v="0"/>
    <x v="0"/>
  </r>
  <r>
    <x v="100"/>
    <n v="97"/>
    <n v="256"/>
    <n v="52"/>
    <n v="161"/>
    <n v="893"/>
    <n v="20000"/>
    <s v="Kamil McFadden"/>
    <s v="Hugh Jackman"/>
    <s v="Khamani Griffin"/>
    <x v="154"/>
    <n v="123553"/>
    <n v="20645"/>
    <n v="174"/>
    <x v="0"/>
    <s v="USA"/>
    <n v="140000000"/>
    <n v="65007045"/>
    <n v="-74992955"/>
    <n v="2014"/>
    <x v="9"/>
    <n v="51000"/>
    <x v="0"/>
  </r>
  <r>
    <x v="101"/>
    <n v="90"/>
    <n v="135"/>
    <n v="23"/>
    <n v="233"/>
    <n v="12000"/>
    <n v="957"/>
    <s v="Richard Burgi"/>
    <s v="John Michael Higgins"/>
    <s v="David Herman"/>
    <x v="155"/>
    <n v="110788"/>
    <n v="1997"/>
    <n v="258"/>
    <x v="0"/>
    <s v="USA"/>
    <n v="150000000"/>
    <n v="257704099"/>
    <n v="107704099"/>
    <n v="2009"/>
    <x v="25"/>
    <n v="19000"/>
    <x v="2"/>
  </r>
  <r>
    <x v="102"/>
    <n v="154"/>
    <n v="190"/>
    <n v="380"/>
    <n v="445"/>
    <n v="11000"/>
    <n v="10000"/>
    <s v="Tony Goldwyn"/>
    <s v="Tom Cruise"/>
    <s v="Chad Lindberg"/>
    <x v="156"/>
    <n v="317166"/>
    <n v="11945"/>
    <n v="928"/>
    <x v="0"/>
    <s v="USA"/>
    <n v="139000000"/>
    <n v="403706375"/>
    <n v="264706375"/>
    <n v="2002"/>
    <x v="11"/>
    <n v="5000"/>
    <x v="5"/>
  </r>
  <r>
    <x v="17"/>
    <n v="150"/>
    <n v="314"/>
    <n v="0"/>
    <n v="748"/>
    <n v="3000"/>
    <n v="23000"/>
    <s v="María Valverde"/>
    <s v="Christian Bale"/>
    <s v="Ben Mendelsohn"/>
    <x v="157"/>
    <n v="128682"/>
    <n v="26490"/>
    <n v="657"/>
    <x v="0"/>
    <s v="UK"/>
    <n v="145000000"/>
    <n v="176997107"/>
    <n v="31997107"/>
    <n v="2014"/>
    <x v="0"/>
    <n v="46000"/>
    <x v="0"/>
  </r>
  <r>
    <x v="33"/>
    <n v="127"/>
    <n v="518"/>
    <n v="14000"/>
    <n v="981"/>
    <n v="934"/>
    <n v="26000"/>
    <s v="Leonard Nimoy"/>
    <s v="Chris Hemsworth"/>
    <s v="Bruce Greenwood"/>
    <x v="158"/>
    <n v="504419"/>
    <n v="39284"/>
    <n v="1559"/>
    <x v="0"/>
    <s v="USA"/>
    <n v="140000000"/>
    <n v="31141074"/>
    <n v="-108858926"/>
    <n v="2016"/>
    <x v="33"/>
    <n v="24000"/>
    <x v="0"/>
  </r>
  <r>
    <x v="5"/>
    <n v="121"/>
    <n v="291"/>
    <n v="0"/>
    <n v="4000"/>
    <n v="780"/>
    <n v="24000"/>
    <s v="James Franco"/>
    <s v="J.K. Simmons"/>
    <s v="Kirsten Dunst"/>
    <x v="159"/>
    <n v="544665"/>
    <n v="40484"/>
    <n v="2012"/>
    <x v="0"/>
    <s v="USA"/>
    <n v="135000000"/>
    <n v="31704416"/>
    <n v="-103295584"/>
    <n v="2005"/>
    <x v="39"/>
    <n v="0"/>
    <x v="0"/>
  </r>
  <r>
    <x v="63"/>
    <n v="102"/>
    <n v="292"/>
    <n v="255"/>
    <n v="953"/>
    <n v="745"/>
    <n v="18000"/>
    <s v="Djimon Hounsou"/>
    <s v="Gerard Butler"/>
    <s v="America Ferrera"/>
    <x v="160"/>
    <n v="221128"/>
    <n v="23378"/>
    <n v="343"/>
    <x v="0"/>
    <s v="USA"/>
    <n v="130000000"/>
    <n v="107503316"/>
    <n v="-22496684"/>
    <n v="2009"/>
    <x v="16"/>
    <n v="18000"/>
    <x v="0"/>
  </r>
  <r>
    <x v="103"/>
    <n v="126"/>
    <n v="184"/>
    <n v="295"/>
    <n v="284"/>
    <n v="808"/>
    <n v="18000"/>
    <s v="Elodie Yung"/>
    <s v="Gerard Butler"/>
    <s v="Bryan Brown"/>
    <x v="161"/>
    <n v="51892"/>
    <n v="19769"/>
    <n v="273"/>
    <x v="0"/>
    <s v="USA"/>
    <n v="140000000"/>
    <n v="129734803"/>
    <n v="-10265197"/>
    <n v="1998"/>
    <x v="4"/>
    <n v="0"/>
    <x v="0"/>
  </r>
  <r>
    <x v="48"/>
    <n v="121"/>
    <n v="145"/>
    <n v="357"/>
    <n v="653"/>
    <n v="300"/>
    <n v="820"/>
    <s v="Joe Morton"/>
    <s v="Sam Shepard"/>
    <s v="Richard Roxburgh"/>
    <x v="162"/>
    <n v="45455"/>
    <n v="2705"/>
    <n v="388"/>
    <x v="0"/>
    <s v="USA"/>
    <n v="137000000"/>
    <n v="132122995"/>
    <n v="-4877005"/>
    <n v="2003"/>
    <x v="20"/>
    <n v="0"/>
    <x v="0"/>
  </r>
  <r>
    <x v="9"/>
    <n v="215"/>
    <n v="451"/>
    <n v="0"/>
    <n v="413"/>
    <n v="12000"/>
    <n v="986"/>
    <s v="Billy Crudup"/>
    <s v="Matt Frewer"/>
    <s v="Stephen McHattie"/>
    <x v="163"/>
    <n v="392474"/>
    <n v="2530"/>
    <n v="1229"/>
    <x v="0"/>
    <s v="USA"/>
    <n v="130000000"/>
    <n v="122512052"/>
    <n v="-7487948"/>
    <n v="2013"/>
    <x v="27"/>
    <n v="42000"/>
    <x v="0"/>
  </r>
  <r>
    <x v="104"/>
    <n v="127"/>
    <n v="141"/>
    <n v="503"/>
    <n v="91"/>
    <n v="973"/>
    <n v="5000"/>
    <s v="Rene Russo"/>
    <s v="Jet Li"/>
    <s v="Darlene Love"/>
    <x v="164"/>
    <n v="127497"/>
    <n v="6171"/>
    <n v="287"/>
    <x v="0"/>
    <s v="USA"/>
    <n v="130000000"/>
    <n v="68642452"/>
    <n v="-61357548"/>
    <n v="2005"/>
    <x v="19"/>
    <n v="0"/>
    <x v="0"/>
  </r>
  <r>
    <x v="105"/>
    <n v="138"/>
    <n v="267"/>
    <n v="0"/>
    <n v="258"/>
    <n v="2000"/>
    <n v="820"/>
    <s v="Regi Davis"/>
    <s v="Kevin Rankin"/>
    <s v="Celia Weston"/>
    <x v="165"/>
    <n v="212106"/>
    <n v="1814"/>
    <n v="1445"/>
    <x v="0"/>
    <s v="USA"/>
    <n v="137000000"/>
    <n v="32131830"/>
    <n v="-104868170"/>
    <n v="2001"/>
    <x v="21"/>
    <n v="0"/>
    <x v="0"/>
  </r>
  <r>
    <x v="106"/>
    <n v="122"/>
    <n v="351"/>
    <n v="209"/>
    <n v="934"/>
    <n v="3000"/>
    <n v="17000"/>
    <s v="Dwayne Johnson"/>
    <s v="Channing Tatum"/>
    <s v="Elodie Yung"/>
    <x v="166"/>
    <n v="146352"/>
    <n v="31958"/>
    <n v="288"/>
    <x v="0"/>
    <s v="USA"/>
    <n v="140000000"/>
    <n v="176636816"/>
    <n v="36636816"/>
    <n v="2011"/>
    <x v="8"/>
    <n v="46000"/>
    <x v="0"/>
  </r>
  <r>
    <x v="107"/>
    <n v="124"/>
    <n v="163"/>
    <n v="42"/>
    <n v="848"/>
    <n v="536"/>
    <n v="11000"/>
    <s v="Rainn Wilson"/>
    <s v="Matthew McConaughey"/>
    <s v="Delroy Lindo"/>
    <x v="167"/>
    <n v="77673"/>
    <n v="13073"/>
    <n v="463"/>
    <x v="0"/>
    <s v="UK"/>
    <n v="135000000"/>
    <n v="126930660"/>
    <n v="-8069340"/>
    <n v="1999"/>
    <x v="21"/>
    <n v="2000"/>
    <x v="0"/>
  </r>
  <r>
    <x v="108"/>
    <n v="106"/>
    <n v="166"/>
    <n v="6"/>
    <n v="422"/>
    <n v="172"/>
    <n v="12000"/>
    <s v="Ming-Na Wen"/>
    <s v="Steve Buscemi"/>
    <s v="Jean Simmons"/>
    <x v="168"/>
    <n v="72259"/>
    <n v="15015"/>
    <n v="788"/>
    <x v="0"/>
    <s v="USA"/>
    <n v="150000000"/>
    <n v="93926386"/>
    <n v="-56073614"/>
    <n v="2003"/>
    <x v="37"/>
    <n v="0"/>
    <x v="0"/>
  </r>
  <r>
    <x v="89"/>
    <n v="124"/>
    <n v="510"/>
    <n v="394"/>
    <n v="2000"/>
    <n v="17000"/>
    <n v="11000"/>
    <s v="Dominic Cooper"/>
    <s v="Chris Evans"/>
    <s v="Hayley Atwell"/>
    <x v="169"/>
    <n v="508818"/>
    <n v="19761"/>
    <n v="679"/>
    <x v="0"/>
    <s v="USA"/>
    <n v="120000000"/>
    <n v="292298923"/>
    <n v="172298923"/>
    <n v="2012"/>
    <x v="33"/>
    <n v="65000"/>
    <x v="0"/>
  </r>
  <r>
    <x v="76"/>
    <n v="128"/>
    <n v="197"/>
    <n v="150"/>
    <n v="244"/>
    <n v="11000"/>
    <n v="766"/>
    <s v="Maria Grazia Cucinotta"/>
    <s v="Colin Salmon"/>
    <s v="Desmond Llewelyn"/>
    <x v="170"/>
    <n v="157519"/>
    <n v="2037"/>
    <n v="683"/>
    <x v="0"/>
    <s v="UK"/>
    <n v="135000000"/>
    <n v="63992328"/>
    <n v="-71007672"/>
    <n v="2011"/>
    <x v="18"/>
    <n v="0"/>
    <x v="0"/>
  </r>
  <r>
    <x v="109"/>
    <n v="138"/>
    <n v="244"/>
    <n v="608"/>
    <n v="168"/>
    <n v="1000"/>
    <n v="613"/>
    <s v="Lee Ingleby"/>
    <s v="James D'Arcy"/>
    <s v="David Threlfall"/>
    <x v="171"/>
    <n v="168207"/>
    <n v="1205"/>
    <n v="684"/>
    <x v="0"/>
    <s v="USA"/>
    <n v="150000000"/>
    <n v="134518390"/>
    <n v="-15481610"/>
    <n v="2008"/>
    <x v="2"/>
    <n v="0"/>
    <x v="0"/>
  </r>
  <r>
    <x v="110"/>
    <n v="115"/>
    <n v="322"/>
    <n v="386"/>
    <n v="12000"/>
    <n v="400"/>
    <n v="21000"/>
    <s v="Kristen Stewart"/>
    <s v="Robert Pattinson"/>
    <s v="Taylor Lautner"/>
    <x v="172"/>
    <n v="185394"/>
    <n v="59177"/>
    <n v="329"/>
    <x v="0"/>
    <s v="USA"/>
    <n v="140000000"/>
    <n v="52792307"/>
    <n v="-87207693"/>
    <n v="2016"/>
    <x v="2"/>
    <n v="27000"/>
    <x v="0"/>
  </r>
  <r>
    <x v="82"/>
    <n v="100"/>
    <n v="156"/>
    <n v="750"/>
    <n v="988"/>
    <n v="27000"/>
    <n v="49000"/>
    <s v="Brad Pitt"/>
    <s v="Robin Williams"/>
    <s v="Common"/>
    <x v="173"/>
    <n v="32399"/>
    <n v="62644"/>
    <n v="79"/>
    <x v="0"/>
    <s v="Australia"/>
    <n v="135000000"/>
    <n v="183635922"/>
    <n v="48635922"/>
    <n v="2015"/>
    <x v="14"/>
    <n v="190000"/>
    <x v="2"/>
  </r>
  <r>
    <x v="111"/>
    <n v="135"/>
    <n v="354"/>
    <n v="255"/>
    <n v="882"/>
    <n v="881"/>
    <n v="3000"/>
    <s v="Peter Mensah"/>
    <s v="Ty Burrell"/>
    <s v="William Hurt"/>
    <x v="174"/>
    <n v="326286"/>
    <n v="5811"/>
    <n v="643"/>
    <x v="0"/>
    <s v="USA"/>
    <n v="135000000"/>
    <n v="83024900"/>
    <n v="-51975100"/>
    <n v="2013"/>
    <x v="12"/>
    <n v="13000"/>
    <x v="4"/>
  </r>
  <r>
    <x v="37"/>
    <n v="117"/>
    <n v="252"/>
    <n v="14000"/>
    <n v="358"/>
    <n v="1000"/>
    <n v="535"/>
    <s v="Penelope Wilton"/>
    <s v="Mark Rylance"/>
    <s v="Rafe Spall"/>
    <x v="175"/>
    <n v="12572"/>
    <n v="1950"/>
    <n v="106"/>
    <x v="0"/>
    <s v="UK"/>
    <n v="135000000"/>
    <n v="123207194"/>
    <n v="-11792806"/>
    <n v="2011"/>
    <x v="13"/>
    <n v="26000"/>
    <x v="0"/>
  </r>
  <r>
    <x v="112"/>
    <n v="156"/>
    <n v="556"/>
    <n v="0"/>
    <n v="733"/>
    <n v="411"/>
    <n v="29000"/>
    <s v="Tom Hardy"/>
    <s v="Leonardo DiCaprio"/>
    <s v="Lukas Haas"/>
    <x v="176"/>
    <n v="406020"/>
    <n v="57108"/>
    <n v="1188"/>
    <x v="0"/>
    <s v="USA"/>
    <n v="132000000"/>
    <n v="83348920"/>
    <n v="-48651080"/>
    <n v="2014"/>
    <x v="10"/>
    <n v="11000"/>
    <x v="0"/>
  </r>
  <r>
    <x v="113"/>
    <n v="96"/>
    <n v="166"/>
    <n v="13"/>
    <n v="463"/>
    <n v="897"/>
    <n v="16000"/>
    <s v="Snoop Dogg"/>
    <s v="Ryan Reynolds"/>
    <s v="Ben Schwartz"/>
    <x v="177"/>
    <n v="62424"/>
    <n v="17416"/>
    <n v="90"/>
    <x v="0"/>
    <s v="USA"/>
    <n v="110000000"/>
    <n v="227137090"/>
    <n v="117137090"/>
    <n v="2007"/>
    <x v="14"/>
    <n v="0"/>
    <x v="2"/>
  </r>
  <r>
    <x v="1"/>
    <n v="107"/>
    <n v="362"/>
    <n v="563"/>
    <n v="939"/>
    <n v="967"/>
    <n v="40000"/>
    <s v="Ray Winstone"/>
    <s v="Johnny Depp"/>
    <s v="Stephen Root"/>
    <x v="178"/>
    <n v="183208"/>
    <n v="43291"/>
    <n v="337"/>
    <x v="0"/>
    <s v="USA"/>
    <n v="130000000"/>
    <n v="215395021"/>
    <n v="85395021"/>
    <n v="2008"/>
    <x v="32"/>
    <n v="6000"/>
    <x v="2"/>
  </r>
  <r>
    <x v="78"/>
    <n v="92"/>
    <n v="153"/>
    <n v="35"/>
    <n v="179"/>
    <n v="2000"/>
    <n v="19000"/>
    <s v="Annet Mahendru"/>
    <s v="Benedict Cumberbatch"/>
    <s v="Andy Richter"/>
    <x v="179"/>
    <n v="60230"/>
    <n v="19963"/>
    <n v="118"/>
    <x v="0"/>
    <s v="USA"/>
    <n v="130000000"/>
    <n v="180191634"/>
    <n v="50191634"/>
    <n v="2015"/>
    <x v="37"/>
    <n v="61000"/>
    <x v="2"/>
  </r>
  <r>
    <x v="114"/>
    <n v="115"/>
    <n v="329"/>
    <n v="521"/>
    <n v="883"/>
    <n v="14000"/>
    <n v="13000"/>
    <s v="Edgar Ramírez"/>
    <s v="Matt Damon"/>
    <s v="Albert Finney"/>
    <x v="180"/>
    <n v="491077"/>
    <n v="17369"/>
    <n v="820"/>
    <x v="0"/>
    <s v="USA"/>
    <n v="130000000"/>
    <n v="424645577"/>
    <n v="294645577"/>
    <n v="2013"/>
    <x v="32"/>
    <n v="82000"/>
    <x v="2"/>
  </r>
  <r>
    <x v="115"/>
    <n v="92"/>
    <n v="266"/>
    <n v="54"/>
    <n v="562"/>
    <n v="17000"/>
    <n v="11000"/>
    <s v="Wayne Knight"/>
    <s v="Angelina Jolie Pitt"/>
    <s v="Dan Fogler"/>
    <x v="181"/>
    <n v="307029"/>
    <n v="12754"/>
    <n v="360"/>
    <x v="0"/>
    <s v="USA"/>
    <n v="120000000"/>
    <n v="292298923"/>
    <n v="172298923"/>
    <n v="2012"/>
    <x v="33"/>
    <n v="65000"/>
    <x v="2"/>
  </r>
  <r>
    <x v="116"/>
    <n v="117"/>
    <n v="517"/>
    <n v="235"/>
    <n v="680"/>
    <n v="523"/>
    <n v="2000"/>
    <s v="Hayley Atwell"/>
    <s v="Judy Greer"/>
    <s v="T.I."/>
    <x v="182"/>
    <n v="313866"/>
    <n v="5730"/>
    <n v="549"/>
    <x v="0"/>
    <s v="USA"/>
    <n v="135000000"/>
    <n v="177343675"/>
    <n v="42343675"/>
    <n v="2015"/>
    <x v="10"/>
    <n v="26000"/>
    <x v="0"/>
  </r>
  <r>
    <x v="69"/>
    <n v="146"/>
    <n v="502"/>
    <n v="508"/>
    <n v="523"/>
    <n v="1000"/>
    <n v="34000"/>
    <s v="Josh Hutcherson"/>
    <s v="Jennifer Lawrence"/>
    <s v="Sandra Ellis Lafferty"/>
    <x v="183"/>
    <n v="498397"/>
    <n v="49355"/>
    <n v="706"/>
    <x v="0"/>
    <s v="USA"/>
    <n v="132000000"/>
    <n v="234277056"/>
    <n v="102277056"/>
    <n v="2005"/>
    <x v="12"/>
    <n v="0"/>
    <x v="0"/>
  </r>
  <r>
    <x v="110"/>
    <n v="115"/>
    <n v="322"/>
    <n v="386"/>
    <n v="12000"/>
    <n v="898"/>
    <n v="21000"/>
    <s v="Kristen Stewart"/>
    <s v="Robert Pattinson"/>
    <s v="Taylor Lautner"/>
    <x v="172"/>
    <n v="185394"/>
    <n v="59177"/>
    <n v="329"/>
    <x v="0"/>
    <s v="USA"/>
    <n v="130000000"/>
    <n v="138396624"/>
    <n v="8396624"/>
    <n v="2003"/>
    <x v="4"/>
    <n v="0"/>
    <x v="0"/>
  </r>
  <r>
    <x v="117"/>
    <n v="94"/>
    <n v="165"/>
    <n v="12"/>
    <n v="183"/>
    <n v="442"/>
    <n v="17000"/>
    <s v="Matt Jones"/>
    <s v="Jim Parsons"/>
    <s v="April Winchell"/>
    <x v="184"/>
    <n v="70121"/>
    <n v="17883"/>
    <n v="214"/>
    <x v="0"/>
    <s v="USA"/>
    <n v="130000000"/>
    <n v="149234747"/>
    <n v="19234747"/>
    <n v="2011"/>
    <x v="10"/>
    <n v="16000"/>
    <x v="2"/>
  </r>
  <r>
    <x v="37"/>
    <n v="116"/>
    <n v="401"/>
    <n v="14000"/>
    <n v="807"/>
    <n v="702"/>
    <n v="10000"/>
    <s v="Lisa Ann Walter"/>
    <s v="Tom Cruise"/>
    <s v="Rick Gonzalez"/>
    <x v="185"/>
    <n v="334345"/>
    <n v="12758"/>
    <n v="2741"/>
    <x v="0"/>
    <s v="USA"/>
    <n v="110000000"/>
    <n v="118311368"/>
    <n v="8311368"/>
    <n v="2010"/>
    <x v="21"/>
    <n v="23000"/>
    <x v="2"/>
  </r>
  <r>
    <x v="26"/>
    <n v="147"/>
    <n v="94"/>
    <n v="0"/>
    <n v="877"/>
    <n v="9000"/>
    <n v="10000"/>
    <s v="Henry Rollins"/>
    <s v="Will Smith"/>
    <s v="Jordi Mollà"/>
    <x v="186"/>
    <n v="178126"/>
    <n v="12954"/>
    <n v="511"/>
    <x v="0"/>
    <s v="USA"/>
    <n v="125000000"/>
    <n v="101160529"/>
    <n v="-23839471"/>
    <n v="2014"/>
    <x v="27"/>
    <n v="71000"/>
    <x v="2"/>
  </r>
  <r>
    <x v="73"/>
    <n v="90"/>
    <n v="246"/>
    <n v="50"/>
    <n v="397"/>
    <n v="871"/>
    <n v="4000"/>
    <s v="Constance Marie"/>
    <s v="Salma Hayek"/>
    <s v="Amy Sedaris"/>
    <x v="187"/>
    <n v="114287"/>
    <n v="5046"/>
    <n v="137"/>
    <x v="0"/>
    <s v="USA"/>
    <n v="135000000"/>
    <n v="77564037"/>
    <n v="-57435963"/>
    <n v="2011"/>
    <x v="37"/>
    <n v="44000"/>
    <x v="2"/>
  </r>
  <r>
    <x v="118"/>
    <n v="101"/>
    <n v="330"/>
    <n v="176"/>
    <n v="282"/>
    <n v="10000"/>
    <n v="11000"/>
    <s v="Andre Braugher"/>
    <s v="Angelina Jolie Pitt"/>
    <s v="August Diehl"/>
    <x v="188"/>
    <n v="245621"/>
    <n v="12406"/>
    <n v="514"/>
    <x v="0"/>
    <s v="USA"/>
    <n v="130000000"/>
    <n v="249358727"/>
    <n v="119358727"/>
    <n v="2004"/>
    <x v="6"/>
    <n v="11000"/>
    <x v="0"/>
  </r>
  <r>
    <x v="119"/>
    <n v="138"/>
    <n v="434"/>
    <n v="0"/>
    <n v="8000"/>
    <n v="284"/>
    <n v="12000"/>
    <s v="Emma Watson"/>
    <s v="Anthony Hopkins"/>
    <s v="Logan Lerman"/>
    <x v="189"/>
    <n v="200022"/>
    <n v="32355"/>
    <n v="1240"/>
    <x v="0"/>
    <s v="USA"/>
    <n v="130000000"/>
    <n v="49551662"/>
    <n v="-80448338"/>
    <n v="2008"/>
    <x v="4"/>
    <n v="0"/>
    <x v="0"/>
  </r>
  <r>
    <x v="37"/>
    <n v="107"/>
    <n v="440"/>
    <n v="14000"/>
    <n v="845"/>
    <n v="943"/>
    <n v="2000"/>
    <s v="Mackenzie Crook"/>
    <s v="Toby Jones"/>
    <s v="Tony Curran"/>
    <x v="190"/>
    <n v="177383"/>
    <n v="4631"/>
    <n v="447"/>
    <x v="0"/>
    <s v="USA"/>
    <n v="130000000"/>
    <n v="60522097"/>
    <n v="-69477903"/>
    <n v="2013"/>
    <x v="40"/>
    <n v="37000"/>
    <x v="0"/>
  </r>
  <r>
    <x v="120"/>
    <n v="142"/>
    <n v="274"/>
    <n v="0"/>
    <n v="10000"/>
    <n v="558"/>
    <n v="11000"/>
    <s v="Gary Oldman"/>
    <s v="Daniel Radcliffe"/>
    <s v="Rupert Grint"/>
    <x v="191"/>
    <n v="382255"/>
    <n v="33284"/>
    <n v="1504"/>
    <x v="0"/>
    <s v="UK"/>
    <n v="127500000"/>
    <n v="137748063"/>
    <n v="10248063"/>
    <n v="2000"/>
    <x v="12"/>
    <n v="0"/>
    <x v="0"/>
  </r>
  <r>
    <x v="34"/>
    <n v="165"/>
    <n v="245"/>
    <n v="1000"/>
    <n v="165"/>
    <n v="3000"/>
    <n v="309"/>
    <s v="Bryan Brown"/>
    <s v="Essie Davis"/>
    <s v="Eddie Baroo"/>
    <x v="192"/>
    <n v="102338"/>
    <n v="921"/>
    <n v="450"/>
    <x v="0"/>
    <s v="Australia"/>
    <n v="127000000"/>
    <n v="113733726"/>
    <n v="-13266274"/>
    <n v="2014"/>
    <x v="5"/>
    <n v="11000"/>
    <x v="0"/>
  </r>
  <r>
    <x v="92"/>
    <n v="100"/>
    <n v="349"/>
    <n v="0"/>
    <n v="894"/>
    <n v="11000"/>
    <n v="10000"/>
    <s v="Zoë Kravitz"/>
    <s v="Will Smith"/>
    <s v="Glenn Morshower"/>
    <x v="193"/>
    <n v="158720"/>
    <n v="14168"/>
    <n v="744"/>
    <x v="0"/>
    <s v="USA"/>
    <n v="130000000"/>
    <n v="148337537"/>
    <n v="18337537"/>
    <n v="2010"/>
    <x v="11"/>
    <n v="13000"/>
    <x v="2"/>
  </r>
  <r>
    <x v="121"/>
    <n v="82"/>
    <n v="145"/>
    <n v="0"/>
    <n v="388"/>
    <n v="687"/>
    <n v="1000"/>
    <s v="D.B. Sweeney"/>
    <s v="Alfre Woodard"/>
    <s v="Della Reese"/>
    <x v="194"/>
    <n v="38438"/>
    <n v="2945"/>
    <n v="241"/>
    <x v="0"/>
    <s v="USA"/>
    <n v="125000000"/>
    <n v="317557891"/>
    <n v="192557891"/>
    <n v="2001"/>
    <x v="7"/>
    <n v="16000"/>
    <x v="2"/>
  </r>
  <r>
    <x v="122"/>
    <n v="98"/>
    <n v="154"/>
    <n v="189"/>
    <n v="1000"/>
    <n v="12000"/>
    <n v="49000"/>
    <s v="Rami Malek"/>
    <s v="Robin Williams"/>
    <s v="Steve Coogan"/>
    <x v="195"/>
    <n v="67223"/>
    <n v="53587"/>
    <n v="126"/>
    <x v="0"/>
    <s v="USA"/>
    <n v="130000000"/>
    <n v="33592415"/>
    <n v="-96407585"/>
    <n v="2013"/>
    <x v="23"/>
    <n v="20000"/>
    <x v="0"/>
  </r>
  <r>
    <x v="79"/>
    <n v="95"/>
    <n v="233"/>
    <n v="96"/>
    <n v="8000"/>
    <n v="5000"/>
    <n v="24000"/>
    <s v="Brad Pitt"/>
    <s v="J.K. Simmons"/>
    <s v="Will Ferrell"/>
    <x v="196"/>
    <n v="172754"/>
    <n v="46120"/>
    <n v="187"/>
    <x v="0"/>
    <s v="USA"/>
    <n v="140000000"/>
    <n v="305388685"/>
    <n v="165388685"/>
    <n v="2003"/>
    <x v="14"/>
    <n v="10000"/>
    <x v="2"/>
  </r>
  <r>
    <x v="123"/>
    <n v="159"/>
    <n v="258"/>
    <n v="0"/>
    <n v="645"/>
    <n v="22000"/>
    <n v="11000"/>
    <s v="Fiona Shaw"/>
    <s v="Daniel Radcliffe"/>
    <s v="Verne Troyer"/>
    <x v="197"/>
    <n v="444683"/>
    <n v="13191"/>
    <n v="1571"/>
    <x v="0"/>
    <s v="UK"/>
    <n v="125000000"/>
    <n v="337103873"/>
    <n v="212103873"/>
    <n v="2014"/>
    <x v="10"/>
    <n v="52000"/>
    <x v="0"/>
  </r>
  <r>
    <x v="124"/>
    <n v="96"/>
    <n v="208"/>
    <n v="124"/>
    <n v="1000"/>
    <n v="574"/>
    <n v="16000"/>
    <s v="Jeff Bridges"/>
    <s v="Ryan Reynolds"/>
    <s v="Stephanie Szostak"/>
    <x v="198"/>
    <n v="91640"/>
    <n v="31549"/>
    <n v="210"/>
    <x v="0"/>
    <s v="USA"/>
    <n v="125000000"/>
    <n v="217536138"/>
    <n v="92536138"/>
    <n v="2006"/>
    <x v="4"/>
    <n v="0"/>
    <x v="2"/>
  </r>
  <r>
    <x v="125"/>
    <n v="120"/>
    <n v="1"/>
    <n v="28"/>
    <n v="12"/>
    <n v="237"/>
    <n v="544"/>
    <s v="Shin'ya Tsukamoto"/>
    <s v="Mark Chinnery"/>
    <s v="Atsuko Maeda"/>
    <x v="97"/>
    <n v="374"/>
    <n v="699"/>
    <n v="13"/>
    <x v="1"/>
    <s v="Japan"/>
    <n v="103000000"/>
    <n v="131536019"/>
    <n v="28536019"/>
    <n v="2014"/>
    <x v="21"/>
    <n v="0"/>
    <x v="0"/>
  </r>
  <r>
    <x v="66"/>
    <n v="143"/>
    <n v="271"/>
    <n v="563"/>
    <n v="1000"/>
    <n v="505"/>
    <n v="40000"/>
    <s v="Orlando Bloom"/>
    <s v="Johnny Depp"/>
    <s v="Jack Davenport"/>
    <x v="199"/>
    <n v="809474"/>
    <n v="48184"/>
    <n v="2113"/>
    <x v="0"/>
    <s v="USA"/>
    <n v="110000000"/>
    <n v="214948780"/>
    <n v="104948780"/>
    <n v="2003"/>
    <x v="7"/>
    <n v="0"/>
    <x v="2"/>
  </r>
  <r>
    <x v="1"/>
    <n v="123"/>
    <n v="403"/>
    <n v="508"/>
    <n v="14000"/>
    <n v="14000"/>
    <n v="34000"/>
    <s v="Philip Seymour Hoffman"/>
    <s v="Jennifer Lawrence"/>
    <s v="Josh Hutcherson"/>
    <x v="200"/>
    <n v="305008"/>
    <n v="81385"/>
    <n v="591"/>
    <x v="0"/>
    <s v="USA"/>
    <n v="125000000"/>
    <n v="209805005"/>
    <n v="84805005"/>
    <n v="2011"/>
    <x v="11"/>
    <n v="54000"/>
    <x v="0"/>
  </r>
  <r>
    <x v="122"/>
    <n v="174"/>
    <n v="294"/>
    <n v="2000"/>
    <n v="362"/>
    <n v="979"/>
    <n v="15000"/>
    <s v="Seth Gabel"/>
    <s v="Tom Hanks"/>
    <s v="Jürgen Prochnow"/>
    <x v="201"/>
    <n v="314253"/>
    <n v="16008"/>
    <n v="1966"/>
    <x v="0"/>
    <s v="USA"/>
    <n v="125000000"/>
    <n v="186830669"/>
    <n v="61830669"/>
    <n v="2011"/>
    <x v="7"/>
    <n v="39000"/>
    <x v="0"/>
  </r>
  <r>
    <x v="69"/>
    <n v="101"/>
    <n v="159"/>
    <n v="107"/>
    <n v="56"/>
    <n v="1000"/>
    <n v="688"/>
    <s v="Rachel Crow"/>
    <s v="Miguel Ferrer"/>
    <s v="Jeffrey Garcia"/>
    <x v="202"/>
    <n v="58498"/>
    <n v="1031"/>
    <n v="99"/>
    <x v="0"/>
    <s v="USA"/>
    <n v="125000000"/>
    <n v="163192114"/>
    <n v="38192114"/>
    <n v="2010"/>
    <x v="27"/>
    <n v="15000"/>
    <x v="0"/>
  </r>
  <r>
    <x v="83"/>
    <n v="134"/>
    <n v="289"/>
    <n v="0"/>
    <n v="346"/>
    <n v="308"/>
    <n v="20000"/>
    <s v="Bruce Davison"/>
    <s v="Hugh Jackman"/>
    <s v="Aaron Stanford"/>
    <x v="203"/>
    <n v="405973"/>
    <n v="20952"/>
    <n v="1055"/>
    <x v="0"/>
    <s v="Canada"/>
    <n v="65000000"/>
    <n v="119412921"/>
    <n v="54412921"/>
    <n v="1990"/>
    <x v="7"/>
    <n v="0"/>
    <x v="7"/>
  </r>
  <r>
    <x v="126"/>
    <n v="132"/>
    <n v="342"/>
    <n v="681"/>
    <n v="12000"/>
    <n v="372"/>
    <n v="23000"/>
    <s v="Vin Diesel"/>
    <s v="Paul Walker"/>
    <s v="Dwayne Johnson"/>
    <x v="204"/>
    <n v="284792"/>
    <n v="55345"/>
    <n v="366"/>
    <x v="0"/>
    <s v="USA"/>
    <n v="85000000"/>
    <n v="32694788"/>
    <n v="-52305212"/>
    <n v="1999"/>
    <x v="4"/>
    <n v="0"/>
    <x v="2"/>
  </r>
  <r>
    <x v="10"/>
    <n v="129"/>
    <n v="382"/>
    <n v="0"/>
    <n v="154"/>
    <n v="826"/>
    <n v="21000"/>
    <s v="Eddie Marsan"/>
    <s v="Robert Downey Jr."/>
    <s v="Paul Anderson"/>
    <x v="205"/>
    <n v="338635"/>
    <n v="22403"/>
    <n v="412"/>
    <x v="0"/>
    <s v="USA"/>
    <n v="125000000"/>
    <n v="113165635"/>
    <n v="-11834365"/>
    <n v="2012"/>
    <x v="10"/>
    <n v="31000"/>
    <x v="6"/>
  </r>
  <r>
    <x v="40"/>
    <n v="106"/>
    <n v="344"/>
    <n v="255"/>
    <n v="850"/>
    <n v="890"/>
    <n v="14000"/>
    <s v="Jason Flemyng"/>
    <s v="Liam Neeson"/>
    <s v="Alexa Davalos"/>
    <x v="206"/>
    <n v="229679"/>
    <n v="18003"/>
    <n v="637"/>
    <x v="0"/>
    <s v="USA"/>
    <n v="125000000"/>
    <n v="107285004"/>
    <n v="-17714996"/>
    <n v="1997"/>
    <x v="41"/>
    <n v="0"/>
    <x v="2"/>
  </r>
  <r>
    <x v="127"/>
    <n v="113"/>
    <n v="196"/>
    <n v="719"/>
    <n v="217"/>
    <n v="722"/>
    <n v="605"/>
    <s v="Rachel Ticotin"/>
    <s v="Ronny Cox"/>
    <s v="Marshall Bell"/>
    <x v="207"/>
    <n v="240241"/>
    <n v="1441"/>
    <n v="391"/>
    <x v="0"/>
    <s v="USA"/>
    <n v="123000000"/>
    <n v="260031035"/>
    <n v="137031035"/>
    <n v="2000"/>
    <x v="19"/>
    <n v="0"/>
    <x v="0"/>
  </r>
  <r>
    <x v="111"/>
    <n v="102"/>
    <n v="85"/>
    <n v="323"/>
    <n v="241"/>
    <n v="2000"/>
    <n v="845"/>
    <s v="Vladimir Kulich"/>
    <s v="Tony Curran"/>
    <s v="Clive Russell"/>
    <x v="208"/>
    <n v="101411"/>
    <n v="1815"/>
    <n v="546"/>
    <x v="0"/>
    <s v="USA"/>
    <n v="125000000"/>
    <n v="186739919"/>
    <n v="61739919"/>
    <n v="2004"/>
    <x v="21"/>
    <n v="19000"/>
    <x v="0"/>
  </r>
  <r>
    <x v="128"/>
    <n v="135"/>
    <n v="436"/>
    <n v="209"/>
    <n v="602"/>
    <n v="794"/>
    <n v="10000"/>
    <s v="Scott Glenn"/>
    <s v="Jeremy Renner"/>
    <s v="Stacy Keach"/>
    <x v="209"/>
    <n v="229823"/>
    <n v="12175"/>
    <n v="504"/>
    <x v="0"/>
    <s v="USA"/>
    <n v="125000000"/>
    <n v="215397307"/>
    <n v="90397307"/>
    <n v="2000"/>
    <x v="9"/>
    <n v="0"/>
    <x v="0"/>
  </r>
  <r>
    <x v="129"/>
    <n v="125"/>
    <n v="183"/>
    <n v="541"/>
    <n v="409"/>
    <n v="638"/>
    <n v="920"/>
    <s v="Vivica A. Fox"/>
    <s v="Michael Gough"/>
    <s v="John Glover"/>
    <x v="210"/>
    <n v="189855"/>
    <n v="2699"/>
    <n v="1018"/>
    <x v="0"/>
    <s v="USA"/>
    <n v="140000000"/>
    <n v="182618434"/>
    <n v="42618434"/>
    <n v="2000"/>
    <x v="21"/>
    <n v="0"/>
    <x v="0"/>
  </r>
  <r>
    <x v="130"/>
    <n v="110"/>
    <n v="175"/>
    <n v="2000"/>
    <n v="636"/>
    <n v="2000"/>
    <n v="1000"/>
    <s v="T.J. Thyne"/>
    <s v="Clint Howard"/>
    <s v="Molly Shannon"/>
    <x v="211"/>
    <n v="141414"/>
    <n v="4146"/>
    <n v="482"/>
    <x v="0"/>
    <s v="USA"/>
    <n v="130000000"/>
    <n v="131920333"/>
    <n v="1920333"/>
    <n v="2007"/>
    <x v="23"/>
    <n v="0"/>
    <x v="0"/>
  </r>
  <r>
    <x v="131"/>
    <n v="124"/>
    <n v="239"/>
    <n v="776"/>
    <n v="812"/>
    <n v="358"/>
    <n v="15000"/>
    <s v="Dennis Quaid"/>
    <s v="Jake Gyllenhaal"/>
    <s v="Sela Ward"/>
    <x v="212"/>
    <n v="333248"/>
    <n v="20553"/>
    <n v="1159"/>
    <x v="0"/>
    <s v="USA"/>
    <n v="120000000"/>
    <n v="124976634"/>
    <n v="4976634"/>
    <n v="2012"/>
    <x v="25"/>
    <n v="122000"/>
    <x v="0"/>
  </r>
  <r>
    <x v="83"/>
    <n v="123"/>
    <n v="237"/>
    <n v="610"/>
    <n v="653"/>
    <n v="701"/>
    <n v="10000"/>
    <s v="Dougray Scott"/>
    <s v="Tom Cruise"/>
    <s v="Richard Roxburgh"/>
    <x v="213"/>
    <n v="242188"/>
    <n v="11930"/>
    <n v="1426"/>
    <x v="0"/>
    <s v="USA"/>
    <n v="110000000"/>
    <n v="115802596"/>
    <n v="5802596"/>
    <n v="2007"/>
    <x v="31"/>
    <n v="0"/>
    <x v="0"/>
  </r>
  <r>
    <x v="41"/>
    <n v="130"/>
    <n v="231"/>
    <n v="249"/>
    <n v="461"/>
    <n v="365"/>
    <n v="784"/>
    <s v="Mary Elizabeth Mastrantonio"/>
    <s v="Karen Allen"/>
    <s v="Bob Gunton"/>
    <x v="214"/>
    <n v="133076"/>
    <n v="2684"/>
    <n v="779"/>
    <x v="0"/>
    <s v="USA"/>
    <n v="120000000"/>
    <n v="108521835"/>
    <n v="-11478165"/>
    <n v="2016"/>
    <x v="1"/>
    <n v="31000"/>
    <x v="0"/>
  </r>
  <r>
    <x v="132"/>
    <n v="92"/>
    <n v="262"/>
    <n v="167"/>
    <n v="702"/>
    <n v="1000"/>
    <n v="11000"/>
    <s v="Ioan Gruffudd"/>
    <s v="Chris Evans"/>
    <s v="Andre Braugher"/>
    <x v="215"/>
    <n v="213275"/>
    <n v="15302"/>
    <n v="436"/>
    <x v="0"/>
    <s v="USA"/>
    <n v="120000000"/>
    <n v="100685880"/>
    <n v="-19314120"/>
    <n v="2003"/>
    <x v="30"/>
    <n v="0"/>
    <x v="5"/>
  </r>
  <r>
    <x v="71"/>
    <n v="127"/>
    <n v="552"/>
    <n v="0"/>
    <n v="341"/>
    <n v="9000"/>
    <n v="774"/>
    <s v="Rafe Spall"/>
    <s v="Suraj Sharma"/>
    <s v="Tabu"/>
    <x v="216"/>
    <n v="440084"/>
    <n v="2121"/>
    <n v="755"/>
    <x v="0"/>
    <s v="USA"/>
    <n v="130000000"/>
    <n v="126464904"/>
    <n v="-3535096"/>
    <n v="2012"/>
    <x v="15"/>
    <n v="97000"/>
    <x v="0"/>
  </r>
  <r>
    <x v="133"/>
    <n v="123"/>
    <n v="276"/>
    <n v="160"/>
    <n v="402"/>
    <n v="799"/>
    <n v="12000"/>
    <s v="Matt Long"/>
    <s v="Nicolas Cage"/>
    <s v="Peter Fonda"/>
    <x v="217"/>
    <n v="182661"/>
    <n v="14017"/>
    <n v="681"/>
    <x v="0"/>
    <s v="USA"/>
    <n v="120000000"/>
    <n v="64736114"/>
    <n v="-55263886"/>
    <n v="2002"/>
    <x v="28"/>
    <n v="459"/>
    <x v="0"/>
  </r>
  <r>
    <x v="105"/>
    <n v="123"/>
    <n v="267"/>
    <n v="521"/>
    <n v="265"/>
    <n v="2000"/>
    <n v="13000"/>
    <s v="Riz Ahmed"/>
    <s v="Matt Damon"/>
    <s v="Ato Essandoh"/>
    <x v="218"/>
    <n v="40123"/>
    <n v="13752"/>
    <n v="297"/>
    <x v="0"/>
    <s v="UK"/>
    <n v="115000000"/>
    <n v="93050117"/>
    <n v="-21949883"/>
    <n v="2013"/>
    <x v="4"/>
    <n v="61000"/>
    <x v="0"/>
  </r>
  <r>
    <x v="134"/>
    <n v="107"/>
    <n v="102"/>
    <n v="368"/>
    <n v="1000"/>
    <n v="850"/>
    <n v="2000"/>
    <s v="Bernie Mac"/>
    <s v="Demi Moore"/>
    <s v="Justin Theroux"/>
    <x v="219"/>
    <n v="100821"/>
    <n v="4046"/>
    <n v="554"/>
    <x v="0"/>
    <s v="USA"/>
    <n v="105000000"/>
    <n v="57637485"/>
    <n v="-47362515"/>
    <n v="2004"/>
    <x v="10"/>
    <n v="0"/>
    <x v="0"/>
  </r>
  <r>
    <x v="114"/>
    <n v="124"/>
    <n v="775"/>
    <n v="0"/>
    <n v="641"/>
    <n v="2000"/>
    <n v="13000"/>
    <s v="Charlize Theron"/>
    <s v="Michael Fassbender"/>
    <s v="Sean Harris"/>
    <x v="220"/>
    <n v="456260"/>
    <n v="24098"/>
    <n v="2326"/>
    <x v="0"/>
    <s v="USA"/>
    <n v="100000000"/>
    <n v="58607007"/>
    <n v="-41392993"/>
    <n v="2014"/>
    <x v="5"/>
    <n v="60000"/>
    <x v="2"/>
  </r>
  <r>
    <x v="31"/>
    <n v="77"/>
    <n v="71"/>
    <n v="50"/>
    <n v="537"/>
    <n v="107"/>
    <n v="886"/>
    <s v="Brad Garrett"/>
    <s v="Nathan Lane"/>
    <s v="Melanie Griffith"/>
    <x v="221"/>
    <n v="36471"/>
    <n v="2682"/>
    <n v="69"/>
    <x v="0"/>
    <s v="USA"/>
    <n v="120000000"/>
    <n v="43929341"/>
    <n v="-76070659"/>
    <n v="2008"/>
    <x v="9"/>
    <n v="0"/>
    <x v="0"/>
  </r>
  <r>
    <x v="17"/>
    <n v="109"/>
    <n v="476"/>
    <n v="662"/>
    <n v="1000"/>
    <n v="216"/>
    <n v="13000"/>
    <s v="Sharlto Copley"/>
    <s v="Matt Damon"/>
    <s v="Alice Braga"/>
    <x v="222"/>
    <n v="338087"/>
    <n v="17689"/>
    <n v="814"/>
    <x v="0"/>
    <s v="USA"/>
    <n v="120000000"/>
    <n v="30212620"/>
    <n v="-89787380"/>
    <n v="2010"/>
    <x v="42"/>
    <n v="0"/>
    <x v="0"/>
  </r>
  <r>
    <x v="96"/>
    <n v="134"/>
    <n v="207"/>
    <n v="123"/>
    <n v="567"/>
    <n v="973"/>
    <n v="14000"/>
    <s v="Alexa Davalos"/>
    <s v="Vin Diesel"/>
    <s v="Christina Cox"/>
    <x v="223"/>
    <n v="183909"/>
    <n v="17159"/>
    <n v="666"/>
    <x v="0"/>
    <s v="USA"/>
    <n v="117000000"/>
    <n v="76418654"/>
    <n v="-40581346"/>
    <n v="2010"/>
    <x v="22"/>
    <n v="11000"/>
    <x v="0"/>
  </r>
  <r>
    <x v="135"/>
    <n v="117"/>
    <n v="492"/>
    <n v="294"/>
    <n v="1000"/>
    <n v="10000"/>
    <n v="10000"/>
    <s v="Abbie Cornish"/>
    <s v="Gary Oldman"/>
    <s v="Jennifer Ehle"/>
    <x v="224"/>
    <n v="182899"/>
    <n v="14161"/>
    <n v="630"/>
    <x v="0"/>
    <s v="USA"/>
    <n v="120000000"/>
    <n v="89021735"/>
    <n v="-30978265"/>
    <n v="2013"/>
    <x v="15"/>
    <n v="71000"/>
    <x v="2"/>
  </r>
  <r>
    <x v="136"/>
    <n v="135"/>
    <n v="284"/>
    <n v="0"/>
    <n v="87"/>
    <n v="16000"/>
    <n v="690"/>
    <s v="Kick Gurry"/>
    <s v="Scott Porter"/>
    <s v="Nicholas Elia"/>
    <x v="225"/>
    <n v="57873"/>
    <n v="902"/>
    <n v="414"/>
    <x v="0"/>
    <s v="USA"/>
    <n v="113000000"/>
    <n v="380262555"/>
    <n v="267262555"/>
    <n v="2005"/>
    <x v="32"/>
    <n v="10000"/>
    <x v="2"/>
  </r>
  <r>
    <x v="137"/>
    <n v="121"/>
    <n v="168"/>
    <n v="274"/>
    <n v="157"/>
    <n v="16000"/>
    <n v="273"/>
    <s v="Domenick Lombardozzi"/>
    <s v="Shelley Conn"/>
    <s v="Teyonah Parris"/>
    <x v="226"/>
    <n v="35066"/>
    <n v="993"/>
    <n v="196"/>
    <x v="0"/>
    <s v="USA"/>
    <n v="115000000"/>
    <n v="310675583"/>
    <n v="195675583"/>
    <n v="2002"/>
    <x v="10"/>
    <n v="0"/>
    <x v="0"/>
  </r>
  <r>
    <x v="43"/>
    <n v="117"/>
    <n v="283"/>
    <n v="446"/>
    <n v="877"/>
    <n v="1000"/>
    <n v="10000"/>
    <s v="Marc Blucas"/>
    <s v="Tom Cruise"/>
    <s v="Jordi Mollà"/>
    <x v="227"/>
    <n v="148280"/>
    <n v="12731"/>
    <n v="348"/>
    <x v="0"/>
    <s v="USA"/>
    <n v="115000000"/>
    <n v="289907418"/>
    <n v="174907418"/>
    <n v="2001"/>
    <x v="14"/>
    <n v="0"/>
    <x v="0"/>
  </r>
  <r>
    <x v="138"/>
    <n v="124"/>
    <n v="539"/>
    <n v="364"/>
    <n v="1000"/>
    <n v="992"/>
    <n v="11000"/>
    <s v="Tom Cruise"/>
    <s v="Morgan Freeman"/>
    <s v="Zoë Bell"/>
    <x v="228"/>
    <n v="387436"/>
    <n v="22004"/>
    <n v="892"/>
    <x v="0"/>
    <s v="USA"/>
    <n v="120000000"/>
    <n v="132550960"/>
    <n v="12550960"/>
    <n v="2013"/>
    <x v="10"/>
    <n v="68000"/>
    <x v="0"/>
  </r>
  <r>
    <x v="139"/>
    <n v="140"/>
    <n v="359"/>
    <n v="0"/>
    <n v="4000"/>
    <n v="14000"/>
    <n v="20000"/>
    <s v="Christopher Lee"/>
    <s v="Natalie Portman"/>
    <s v="Hayden Christensen"/>
    <x v="229"/>
    <n v="520104"/>
    <n v="44042"/>
    <n v="3286"/>
    <x v="0"/>
    <s v="USA"/>
    <n v="115000000"/>
    <n v="474544677"/>
    <n v="359544677"/>
    <n v="1999"/>
    <x v="12"/>
    <n v="13000"/>
    <x v="0"/>
  </r>
  <r>
    <x v="27"/>
    <n v="142"/>
    <n v="284"/>
    <n v="0"/>
    <n v="4000"/>
    <n v="15000"/>
    <n v="20000"/>
    <s v="Christopher Lee"/>
    <s v="Natalie Portman"/>
    <s v="Hayden Christensen"/>
    <x v="230"/>
    <n v="464310"/>
    <n v="42990"/>
    <n v="3516"/>
    <x v="0"/>
    <s v="USA"/>
    <n v="135000000"/>
    <n v="187165546"/>
    <n v="52165546"/>
    <n v="2013"/>
    <x v="11"/>
    <n v="28000"/>
    <x v="5"/>
  </r>
  <r>
    <x v="140"/>
    <n v="92"/>
    <n v="250"/>
    <n v="0"/>
    <n v="773"/>
    <n v="836"/>
    <n v="12000"/>
    <s v="John Ratzenberger"/>
    <s v="Steve Buscemi"/>
    <s v="James Coburn"/>
    <x v="231"/>
    <n v="585659"/>
    <n v="15013"/>
    <n v="593"/>
    <x v="0"/>
    <s v="USA"/>
    <n v="78000000"/>
    <n v="40911830"/>
    <n v="-37088170"/>
    <n v="2002"/>
    <x v="19"/>
    <n v="0"/>
    <x v="0"/>
  </r>
  <r>
    <x v="140"/>
    <n v="138"/>
    <n v="440"/>
    <n v="446"/>
    <n v="929"/>
    <n v="11000"/>
    <n v="20000"/>
    <s v="Tao Okamoto"/>
    <s v="Hugh Jackman"/>
    <s v="Rila Fukushima"/>
    <x v="232"/>
    <n v="328067"/>
    <n v="23755"/>
    <n v="533"/>
    <x v="0"/>
    <s v="USA"/>
    <n v="115000000"/>
    <n v="47952020"/>
    <n v="-67047980"/>
    <n v="2016"/>
    <x v="9"/>
    <n v="16000"/>
    <x v="0"/>
  </r>
  <r>
    <x v="44"/>
    <n v="136"/>
    <n v="320"/>
    <n v="0"/>
    <n v="1000"/>
    <n v="809"/>
    <n v="20000"/>
    <s v="Liam Neeson"/>
    <s v="Natalie Portman"/>
    <s v="Ian McDiarmid"/>
    <x v="233"/>
    <n v="534658"/>
    <n v="37723"/>
    <n v="3597"/>
    <x v="0"/>
    <s v="USA"/>
    <n v="115000000"/>
    <n v="190871240"/>
    <n v="75871240"/>
    <n v="2014"/>
    <x v="18"/>
    <n v="62000"/>
    <x v="0"/>
  </r>
  <r>
    <x v="139"/>
    <n v="98"/>
    <n v="257"/>
    <n v="16"/>
    <n v="12000"/>
    <n v="23"/>
    <n v="16000"/>
    <s v="Emma Stone"/>
    <s v="Ryan Reynolds"/>
    <s v="Nicolas Cage"/>
    <x v="234"/>
    <n v="150618"/>
    <n v="43286"/>
    <n v="195"/>
    <x v="0"/>
    <s v="USA"/>
    <n v="125000000"/>
    <n v="274084951"/>
    <n v="149084951"/>
    <n v="2013"/>
    <x v="6"/>
    <n v="147000"/>
    <x v="0"/>
  </r>
  <r>
    <x v="140"/>
    <n v="116"/>
    <n v="33"/>
    <n v="0"/>
    <n v="141"/>
    <n v="293"/>
    <n v="936"/>
    <s v="Santiago Segura"/>
    <s v="Alain Delon"/>
    <s v="Vanessa Hessler"/>
    <x v="235"/>
    <n v="20567"/>
    <n v="1609"/>
    <n v="36"/>
    <x v="2"/>
    <s v="France"/>
    <n v="100000000"/>
    <n v="67155742"/>
    <n v="-32844258"/>
    <n v="1997"/>
    <x v="27"/>
    <n v="0"/>
    <x v="2"/>
  </r>
  <r>
    <x v="141"/>
    <n v="153"/>
    <n v="152"/>
    <n v="610"/>
    <n v="617"/>
    <n v="833"/>
    <n v="12000"/>
    <s v="Roger Willie"/>
    <s v="Nicolas Cage"/>
    <s v="Noah Emmerich"/>
    <x v="236"/>
    <n v="55994"/>
    <n v="15046"/>
    <n v="454"/>
    <x v="0"/>
    <s v="USA"/>
    <n v="116000000"/>
    <n v="81638674"/>
    <n v="-34361326"/>
    <n v="2016"/>
    <x v="22"/>
    <n v="12000"/>
    <x v="0"/>
  </r>
  <r>
    <x v="142"/>
    <n v="120"/>
    <n v="231"/>
    <n v="19"/>
    <n v="9000"/>
    <n v="360"/>
    <n v="26000"/>
    <s v="Sam Claflin"/>
    <s v="Chris Hemsworth"/>
    <s v="Charlize Theron"/>
    <x v="237"/>
    <n v="37750"/>
    <n v="46719"/>
    <n v="134"/>
    <x v="0"/>
    <s v="USA"/>
    <n v="135000000"/>
    <n v="56114221"/>
    <n v="-78885779"/>
    <n v="2015"/>
    <x v="43"/>
    <n v="41000"/>
    <x v="0"/>
  </r>
  <r>
    <x v="132"/>
    <n v="101"/>
    <n v="348"/>
    <n v="473"/>
    <n v="429"/>
    <n v="3000"/>
    <n v="833"/>
    <s v="Danny Woodburn"/>
    <s v="Noel Fisher"/>
    <s v="Jeremy Howard"/>
    <x v="238"/>
    <n v="167085"/>
    <n v="2690"/>
    <n v="491"/>
    <x v="0"/>
    <s v="USA"/>
    <n v="120000000"/>
    <n v="250863268"/>
    <n v="130863268"/>
    <n v="2006"/>
    <x v="21"/>
    <n v="3000"/>
    <x v="2"/>
  </r>
  <r>
    <x v="143"/>
    <n v="91"/>
    <n v="738"/>
    <n v="0"/>
    <n v="13"/>
    <n v="2000"/>
    <n v="39"/>
    <s v="Basher Savage"/>
    <s v="Phaldut Sharma"/>
    <s v="Amy Warren"/>
    <x v="239"/>
    <n v="582917"/>
    <n v="87"/>
    <n v="1885"/>
    <x v="0"/>
    <s v="UK"/>
    <n v="110000000"/>
    <n v="155181732"/>
    <n v="45181732"/>
    <n v="2015"/>
    <x v="9"/>
    <n v="52000"/>
    <x v="2"/>
  </r>
  <r>
    <x v="87"/>
    <n v="108"/>
    <n v="93"/>
    <n v="79"/>
    <n v="268"/>
    <n v="766"/>
    <n v="650"/>
    <s v="Grant Heslov"/>
    <s v="Jamie Renée Smith"/>
    <s v="Tzi Ma"/>
    <x v="240"/>
    <n v="62271"/>
    <n v="1569"/>
    <n v="277"/>
    <x v="0"/>
    <s v="USA"/>
    <n v="110000000"/>
    <n v="125332007"/>
    <n v="15332007"/>
    <n v="1997"/>
    <x v="12"/>
    <n v="0"/>
    <x v="0"/>
  </r>
  <r>
    <x v="120"/>
    <n v="112"/>
    <n v="181"/>
    <n v="13"/>
    <n v="799"/>
    <n v="2000"/>
    <n v="5000"/>
    <s v="Noel Fisher"/>
    <s v="Stephen Amell"/>
    <s v="Brad Garrett"/>
    <x v="241"/>
    <n v="17533"/>
    <n v="8306"/>
    <n v="115"/>
    <x v="0"/>
    <s v="USA"/>
    <n v="110000000"/>
    <n v="113330342"/>
    <n v="3330342"/>
    <n v="2000"/>
    <x v="1"/>
    <n v="4000"/>
    <x v="0"/>
  </r>
  <r>
    <x v="144"/>
    <n v="100"/>
    <n v="369"/>
    <n v="128"/>
    <n v="78"/>
    <n v="8000"/>
    <n v="596"/>
    <s v="Reg E. Cathey"/>
    <s v="Tim Blake Nelson"/>
    <s v="Tim Heidecker"/>
    <x v="242"/>
    <n v="110486"/>
    <n v="1261"/>
    <n v="695"/>
    <x v="0"/>
    <s v="USA"/>
    <n v="110000000"/>
    <n v="125531634"/>
    <n v="15531634"/>
    <n v="2004"/>
    <x v="21"/>
    <n v="0"/>
    <x v="0"/>
  </r>
  <r>
    <x v="145"/>
    <n v="108"/>
    <n v="179"/>
    <n v="189"/>
    <n v="1000"/>
    <n v="11000"/>
    <n v="49000"/>
    <s v="Rami Malek"/>
    <s v="Robin Williams"/>
    <s v="Steve Coogan"/>
    <x v="243"/>
    <n v="234480"/>
    <n v="55486"/>
    <n v="444"/>
    <x v="0"/>
    <s v="USA"/>
    <n v="110000000"/>
    <n v="186336103"/>
    <n v="76336103"/>
    <n v="2005"/>
    <x v="12"/>
    <n v="0"/>
    <x v="2"/>
  </r>
  <r>
    <x v="146"/>
    <n v="114"/>
    <n v="358"/>
    <n v="62"/>
    <n v="884"/>
    <n v="5000"/>
    <n v="12000"/>
    <s v="Ioan Gruffudd"/>
    <s v="Dwayne Johnson"/>
    <s v="Archie Panjabi"/>
    <x v="244"/>
    <n v="147497"/>
    <n v="16718"/>
    <n v="499"/>
    <x v="0"/>
    <s v="USA"/>
    <n v="120000000"/>
    <n v="129995817"/>
    <n v="9995817"/>
    <n v="2015"/>
    <x v="22"/>
    <n v="27000"/>
    <x v="0"/>
  </r>
  <r>
    <x v="79"/>
    <n v="119"/>
    <n v="160"/>
    <n v="55"/>
    <n v="387"/>
    <n v="3000"/>
    <n v="811"/>
    <s v="Colin Salmon"/>
    <s v="Vincent Schiavelli"/>
    <s v="Joe Don Baker"/>
    <x v="245"/>
    <n v="149680"/>
    <n v="2958"/>
    <n v="328"/>
    <x v="0"/>
    <s v="UK"/>
    <n v="110000000"/>
    <n v="102608827"/>
    <n v="-7391173"/>
    <n v="2004"/>
    <x v="7"/>
    <n v="0"/>
    <x v="0"/>
  </r>
  <r>
    <x v="147"/>
    <n v="142"/>
    <n v="192"/>
    <n v="776"/>
    <n v="1000"/>
    <n v="392"/>
    <n v="13000"/>
    <s v="Adam Baldwin"/>
    <s v="Heath Ledger"/>
    <s v="Tom Wilkinson"/>
    <x v="246"/>
    <n v="207613"/>
    <n v="19454"/>
    <n v="1144"/>
    <x v="0"/>
    <s v="USA"/>
    <n v="110000000"/>
    <n v="42776259"/>
    <n v="-67223741"/>
    <n v="2010"/>
    <x v="40"/>
    <n v="0"/>
    <x v="0"/>
  </r>
  <r>
    <x v="148"/>
    <n v="125"/>
    <n v="198"/>
    <n v="0"/>
    <n v="350"/>
    <n v="1000"/>
    <n v="11000"/>
    <s v="Julia Roberts"/>
    <s v="Brad Pitt"/>
    <s v="Mini Anden"/>
    <x v="247"/>
    <n v="284852"/>
    <n v="19359"/>
    <n v="627"/>
    <x v="0"/>
    <s v="USA"/>
    <n v="112000000"/>
    <n v="98780042"/>
    <n v="-13219958"/>
    <n v="2011"/>
    <x v="27"/>
    <n v="14000"/>
    <x v="0"/>
  </r>
  <r>
    <x v="41"/>
    <n v="126"/>
    <n v="233"/>
    <n v="218"/>
    <n v="322"/>
    <n v="1000"/>
    <n v="11000"/>
    <s v="Angelina Jolie Pitt"/>
    <s v="Brad Pitt"/>
    <s v="Stephanie March"/>
    <x v="248"/>
    <n v="348861"/>
    <n v="22722"/>
    <n v="798"/>
    <x v="0"/>
    <s v="USA"/>
    <n v="120000000"/>
    <n v="106369117"/>
    <n v="-13630883"/>
    <n v="2014"/>
    <x v="5"/>
    <n v="71000"/>
    <x v="0"/>
  </r>
  <r>
    <x v="149"/>
    <n v="119"/>
    <n v="263"/>
    <n v="124"/>
    <n v="1000"/>
    <n v="113"/>
    <n v="14000"/>
    <s v="Theo James"/>
    <s v="Kate Winslet"/>
    <s v="Mekhi Phifer"/>
    <x v="249"/>
    <n v="154621"/>
    <n v="22622"/>
    <n v="258"/>
    <x v="0"/>
    <s v="USA"/>
    <n v="110000000"/>
    <n v="142614158"/>
    <n v="32614158"/>
    <n v="2011"/>
    <x v="33"/>
    <n v="31000"/>
    <x v="0"/>
  </r>
  <r>
    <x v="51"/>
    <n v="170"/>
    <n v="267"/>
    <n v="17000"/>
    <n v="827"/>
    <n v="513"/>
    <n v="29000"/>
    <s v="Adam Scott"/>
    <s v="Leonardo DiCaprio"/>
    <s v="Frances Conroy"/>
    <x v="250"/>
    <n v="264318"/>
    <n v="34582"/>
    <n v="799"/>
    <x v="0"/>
    <s v="USA"/>
    <n v="110000000"/>
    <n v="50026353"/>
    <n v="-59973647"/>
    <n v="2004"/>
    <x v="28"/>
    <n v="304"/>
    <x v="0"/>
  </r>
  <r>
    <x v="125"/>
    <n v="85"/>
    <n v="184"/>
    <n v="11"/>
    <n v="116"/>
    <n v="5000"/>
    <n v="480"/>
    <s v="Catherine Tate"/>
    <s v="James Corden"/>
    <s v="Olly Alexander"/>
    <x v="251"/>
    <n v="53160"/>
    <n v="1173"/>
    <n v="121"/>
    <x v="0"/>
    <s v="USA"/>
    <n v="110000000"/>
    <n v="66002193"/>
    <n v="-43997807"/>
    <n v="2016"/>
    <x v="27"/>
    <n v="12000"/>
    <x v="8"/>
  </r>
  <r>
    <x v="47"/>
    <n v="119"/>
    <n v="447"/>
    <n v="1000"/>
    <n v="741"/>
    <n v="929"/>
    <n v="11000"/>
    <s v="Tom Wilkinson"/>
    <s v="Christoph Waltz"/>
    <s v="Chad L. Coleman"/>
    <x v="252"/>
    <n v="136019"/>
    <n v="13391"/>
    <n v="443"/>
    <x v="0"/>
    <s v="USA"/>
    <n v="110000000"/>
    <n v="85463309"/>
    <n v="-24536691"/>
    <n v="2011"/>
    <x v="1"/>
    <n v="36000"/>
    <x v="0"/>
  </r>
  <r>
    <x v="45"/>
    <n v="102"/>
    <n v="366"/>
    <n v="263"/>
    <n v="1000"/>
    <n v="71"/>
    <n v="6000"/>
    <s v="Sullivan Stapleton"/>
    <s v="Eva Green"/>
    <s v="Peter Mensah"/>
    <x v="253"/>
    <n v="225273"/>
    <n v="10583"/>
    <n v="523"/>
    <x v="0"/>
    <s v="USA"/>
    <n v="110000000"/>
    <n v="71017784"/>
    <n v="-38982216"/>
    <n v="2013"/>
    <x v="28"/>
    <n v="0"/>
    <x v="2"/>
  </r>
  <r>
    <x v="150"/>
    <n v="103"/>
    <n v="172"/>
    <n v="67"/>
    <n v="111"/>
    <n v="368"/>
    <n v="383"/>
    <s v="Tim Gunn"/>
    <s v="Mahadeo Shivraj"/>
    <s v="Madison McKinley"/>
    <x v="254"/>
    <n v="66593"/>
    <n v="692"/>
    <n v="153"/>
    <x v="0"/>
    <s v="USA"/>
    <n v="105000000"/>
    <n v="48068396"/>
    <n v="-56931604"/>
    <n v="1997"/>
    <x v="41"/>
    <n v="894"/>
    <x v="9"/>
  </r>
  <r>
    <x v="151"/>
    <n v="76"/>
    <n v="104"/>
    <n v="6"/>
    <n v="421"/>
    <n v="635"/>
    <n v="12000"/>
    <s v="Roseanne Barr"/>
    <s v="Steve Buscemi"/>
    <s v="G.W. Bailey"/>
    <x v="255"/>
    <n v="13581"/>
    <n v="13607"/>
    <n v="88"/>
    <x v="0"/>
    <s v="USA"/>
    <n v="160000000"/>
    <n v="61656849"/>
    <n v="-98343151"/>
    <n v="2013"/>
    <x v="10"/>
    <n v="123000"/>
    <x v="2"/>
  </r>
  <r>
    <x v="152"/>
    <n v="120"/>
    <n v="181"/>
    <n v="124"/>
    <n v="943"/>
    <n v="300"/>
    <n v="6000"/>
    <s v="Theo James"/>
    <s v="Naomi Watts"/>
    <s v="Zoë Kravitz"/>
    <x v="256"/>
    <n v="44296"/>
    <n v="12452"/>
    <n v="144"/>
    <x v="0"/>
    <s v="USA"/>
    <n v="110000000"/>
    <n v="134520804"/>
    <n v="24520804"/>
    <n v="2007"/>
    <x v="13"/>
    <n v="0"/>
    <x v="0"/>
  </r>
  <r>
    <x v="153"/>
    <n v="127"/>
    <n v="327"/>
    <n v="189"/>
    <n v="544"/>
    <n v="5000"/>
    <n v="20000"/>
    <s v="Torey Michael Adkins"/>
    <s v="Hugh Jackman"/>
    <s v="Olga Fonda"/>
    <x v="257"/>
    <n v="254841"/>
    <n v="22254"/>
    <n v="426"/>
    <x v="0"/>
    <s v="USA"/>
    <n v="110000000"/>
    <n v="313837577"/>
    <n v="203837577"/>
    <n v="2001"/>
    <x v="35"/>
    <n v="21000"/>
    <x v="0"/>
  </r>
  <r>
    <x v="125"/>
    <n v="105"/>
    <n v="125"/>
    <n v="67"/>
    <n v="40"/>
    <n v="1000"/>
    <n v="681"/>
    <s v="Nancy O'Dell"/>
    <s v="Jacob Tremblay"/>
    <s v="Vanessa Matsui"/>
    <x v="258"/>
    <n v="27257"/>
    <n v="914"/>
    <n v="59"/>
    <x v="0"/>
    <s v="USA"/>
    <n v="93000000"/>
    <n v="24004159"/>
    <n v="-68995841"/>
    <n v="2004"/>
    <x v="27"/>
    <n v="0"/>
    <x v="0"/>
  </r>
  <r>
    <x v="79"/>
    <n v="121"/>
    <n v="79"/>
    <n v="101"/>
    <n v="202"/>
    <n v="851"/>
    <n v="673"/>
    <s v="Temuera Morrison"/>
    <s v="Jason Patric"/>
    <s v="Lois Chiles"/>
    <x v="259"/>
    <n v="60573"/>
    <n v="2027"/>
    <n v="248"/>
    <x v="0"/>
    <s v="USA"/>
    <n v="110000000"/>
    <n v="58183966"/>
    <n v="-51816034"/>
    <n v="2001"/>
    <x v="2"/>
    <n v="0"/>
    <x v="2"/>
  </r>
  <r>
    <x v="152"/>
    <n v="114"/>
    <n v="326"/>
    <n v="151"/>
    <n v="430"/>
    <n v="743"/>
    <n v="11000"/>
    <s v="Moises Arias"/>
    <s v="Harrison Ford"/>
    <s v="Aramis Knight"/>
    <x v="260"/>
    <n v="184561"/>
    <n v="12908"/>
    <n v="554"/>
    <x v="0"/>
    <s v="USA"/>
    <n v="107000000"/>
    <n v="100446895"/>
    <n v="-6553105"/>
    <n v="2003"/>
    <x v="44"/>
    <n v="946"/>
    <x v="4"/>
  </r>
  <r>
    <x v="154"/>
    <n v="129"/>
    <n v="354"/>
    <n v="235"/>
    <n v="297"/>
    <n v="981"/>
    <n v="13000"/>
    <s v="Jonathan Sadowski"/>
    <s v="Bruce Willis"/>
    <s v="Cyril Raffaelli"/>
    <x v="261"/>
    <n v="336235"/>
    <n v="13961"/>
    <n v="782"/>
    <x v="0"/>
    <s v="USA"/>
    <n v="109000000"/>
    <n v="144795350"/>
    <n v="35795350"/>
    <n v="2004"/>
    <x v="1"/>
    <n v="0"/>
    <x v="0"/>
  </r>
  <r>
    <x v="80"/>
    <n v="171"/>
    <n v="297"/>
    <n v="0"/>
    <n v="857"/>
    <n v="5000"/>
    <n v="16000"/>
    <s v="Orlando Bloom"/>
    <s v="Christopher Lee"/>
    <s v="Billy Boyd"/>
    <x v="262"/>
    <n v="1238746"/>
    <n v="22342"/>
    <n v="5060"/>
    <x v="0"/>
    <s v="New Zealand"/>
    <n v="120000000"/>
    <n v="47396698"/>
    <n v="-72603302"/>
    <n v="2005"/>
    <x v="13"/>
    <n v="0"/>
    <x v="0"/>
  </r>
  <r>
    <x v="155"/>
    <n v="120"/>
    <n v="188"/>
    <n v="153"/>
    <n v="447"/>
    <n v="886"/>
    <n v="1000"/>
    <s v="Steve Coogan"/>
    <s v="Jim Broadbent"/>
    <s v="Cécile De France"/>
    <x v="263"/>
    <n v="68720"/>
    <n v="3175"/>
    <n v="191"/>
    <x v="0"/>
    <s v="USA"/>
    <n v="130000000"/>
    <n v="140015224"/>
    <n v="10015224"/>
    <n v="1999"/>
    <x v="18"/>
    <n v="0"/>
    <x v="2"/>
  </r>
  <r>
    <x v="15"/>
    <n v="165"/>
    <n v="174"/>
    <n v="0"/>
    <n v="780"/>
    <n v="578"/>
    <n v="10000"/>
    <s v="Jada Pinkett Smith"/>
    <s v="Will Smith"/>
    <s v="Joe Morton"/>
    <x v="264"/>
    <n v="79186"/>
    <n v="14196"/>
    <n v="386"/>
    <x v="0"/>
    <s v="USA"/>
    <n v="133000000"/>
    <n v="104374107"/>
    <n v="-28625893"/>
    <n v="2009"/>
    <x v="1"/>
    <n v="5000"/>
    <x v="0"/>
  </r>
  <r>
    <x v="156"/>
    <n v="82"/>
    <n v="109"/>
    <n v="34"/>
    <n v="434"/>
    <n v="801"/>
    <n v="760"/>
    <s v="Kelly Preston"/>
    <s v="Sean Hayes"/>
    <s v="Spencer Breslin"/>
    <x v="265"/>
    <n v="36033"/>
    <n v="2762"/>
    <n v="456"/>
    <x v="0"/>
    <s v="USA"/>
    <n v="105000000"/>
    <n v="228430993"/>
    <n v="123430993"/>
    <n v="2015"/>
    <x v="14"/>
    <n v="153000"/>
    <x v="0"/>
  </r>
  <r>
    <x v="157"/>
    <n v="115"/>
    <n v="225"/>
    <n v="295"/>
    <n v="466"/>
    <n v="12000"/>
    <n v="10000"/>
    <s v="Bruce Greenwood"/>
    <s v="Will Smith"/>
    <s v="Chi McBride"/>
    <x v="266"/>
    <n v="387632"/>
    <n v="12068"/>
    <n v="789"/>
    <x v="0"/>
    <s v="USA"/>
    <n v="108000000"/>
    <n v="35799026"/>
    <n v="-72200974"/>
    <n v="2005"/>
    <x v="8"/>
    <n v="0"/>
    <x v="0"/>
  </r>
  <r>
    <x v="158"/>
    <n v="194"/>
    <n v="239"/>
    <n v="0"/>
    <n v="195"/>
    <n v="631"/>
    <n v="14000"/>
    <s v="Orlando Bloom"/>
    <s v="Liam Neeson"/>
    <s v="Philip Glenister"/>
    <x v="267"/>
    <n v="217373"/>
    <n v="19600"/>
    <n v="942"/>
    <x v="0"/>
    <s v="USA"/>
    <n v="126000000"/>
    <n v="6712451"/>
    <n v="-119287549"/>
    <n v="2001"/>
    <x v="45"/>
    <n v="53"/>
    <x v="0"/>
  </r>
  <r>
    <x v="103"/>
    <n v="84"/>
    <n v="101"/>
    <n v="50"/>
    <n v="692"/>
    <n v="11000"/>
    <n v="979"/>
    <s v="Nathan Lane"/>
    <s v="Chazz Palminteri"/>
    <s v="Jeffrey Jones"/>
    <x v="268"/>
    <n v="94172"/>
    <n v="3382"/>
    <n v="179"/>
    <x v="0"/>
    <s v="Germany"/>
    <n v="90000000"/>
    <n v="101643008"/>
    <n v="11643008"/>
    <n v="2000"/>
    <x v="12"/>
    <n v="0"/>
    <x v="0"/>
  </r>
  <r>
    <x v="17"/>
    <n v="97"/>
    <n v="228"/>
    <n v="63"/>
    <n v="525"/>
    <n v="933"/>
    <n v="852"/>
    <s v="Jenifer Lewis"/>
    <s v="Oprah Winfrey"/>
    <s v="Anika Noni Rose"/>
    <x v="269"/>
    <n v="89351"/>
    <n v="2480"/>
    <n v="214"/>
    <x v="0"/>
    <s v="USA"/>
    <n v="90000000"/>
    <n v="187670866"/>
    <n v="97670866"/>
    <n v="2000"/>
    <x v="3"/>
    <n v="21000"/>
    <x v="9"/>
  </r>
  <r>
    <x v="96"/>
    <n v="151"/>
    <n v="568"/>
    <n v="0"/>
    <n v="372"/>
    <n v="798"/>
    <n v="13000"/>
    <s v="Donald Glover"/>
    <s v="Matt Damon"/>
    <s v="Benedict Wong"/>
    <x v="270"/>
    <n v="472488"/>
    <n v="14831"/>
    <n v="1023"/>
    <x v="0"/>
    <s v="USA"/>
    <n v="103000000"/>
    <n v="132014112"/>
    <n v="29014112"/>
    <n v="2002"/>
    <x v="16"/>
    <n v="0"/>
    <x v="2"/>
  </r>
  <r>
    <x v="159"/>
    <n v="136"/>
    <n v="257"/>
    <n v="0"/>
    <n v="3000"/>
    <n v="10000"/>
    <n v="19000"/>
    <s v="Steve Buscemi"/>
    <s v="Scarlett Johansson"/>
    <s v="Djimon Hounsou"/>
    <x v="271"/>
    <n v="263329"/>
    <n v="34839"/>
    <n v="899"/>
    <x v="0"/>
    <s v="USA"/>
    <n v="102000000"/>
    <n v="261970615"/>
    <n v="159970615"/>
    <n v="2002"/>
    <x v="37"/>
    <n v="0"/>
    <x v="0"/>
  </r>
  <r>
    <x v="17"/>
    <n v="104"/>
    <n v="62"/>
    <n v="23"/>
    <n v="591"/>
    <n v="1000"/>
    <n v="752"/>
    <s v="Warren Beatty"/>
    <s v="Del Zamora"/>
    <s v="Garry Shandling"/>
    <x v="272"/>
    <n v="4102"/>
    <n v="3133"/>
    <n v="89"/>
    <x v="0"/>
    <s v="New Line"/>
    <n v="100000000"/>
    <n v="167007184"/>
    <n v="67007184"/>
    <n v="2006"/>
    <x v="25"/>
    <n v="0"/>
    <x v="0"/>
  </r>
  <r>
    <x v="26"/>
    <n v="127"/>
    <n v="175"/>
    <n v="57"/>
    <n v="3000"/>
    <n v="658"/>
    <n v="12000"/>
    <s v="Angelina Jolie Pitt"/>
    <s v="Nicolas Cage"/>
    <s v="Robert Duvall"/>
    <x v="273"/>
    <n v="218341"/>
    <n v="29069"/>
    <n v="498"/>
    <x v="0"/>
    <s v="USA"/>
    <n v="150000000"/>
    <n v="180011740"/>
    <n v="30011740"/>
    <n v="2001"/>
    <x v="20"/>
    <n v="0"/>
    <x v="2"/>
  </r>
  <r>
    <x v="160"/>
    <n v="171"/>
    <n v="265"/>
    <n v="0"/>
    <n v="695"/>
    <n v="604"/>
    <n v="3000"/>
    <s v="Connie Nielsen"/>
    <s v="Djimon Hounsou"/>
    <s v="Oliver Reed"/>
    <x v="274"/>
    <n v="982637"/>
    <n v="6521"/>
    <n v="2368"/>
    <x v="0"/>
    <s v="USA"/>
    <n v="100000000"/>
    <n v="204843350"/>
    <n v="104843350"/>
    <n v="1991"/>
    <x v="3"/>
    <n v="13000"/>
    <x v="4"/>
  </r>
  <r>
    <x v="161"/>
    <n v="145"/>
    <n v="252"/>
    <n v="14000"/>
    <n v="533"/>
    <n v="23000"/>
    <n v="10000"/>
    <s v="Frank Grillo"/>
    <s v="Tom Cruise"/>
    <s v="Jessica Capshaw"/>
    <x v="275"/>
    <n v="399651"/>
    <n v="12546"/>
    <n v="1331"/>
    <x v="0"/>
    <s v="USA"/>
    <n v="102000000"/>
    <n v="97030725"/>
    <n v="-4969275"/>
    <n v="2009"/>
    <x v="15"/>
    <n v="0"/>
    <x v="2"/>
  </r>
  <r>
    <x v="17"/>
    <n v="174"/>
    <n v="232"/>
    <n v="0"/>
    <n v="9000"/>
    <n v="782"/>
    <n v="11000"/>
    <s v="Rupert Grint"/>
    <s v="Daniel Radcliffe"/>
    <s v="Emma Watson"/>
    <x v="276"/>
    <n v="387616"/>
    <n v="35672"/>
    <n v="858"/>
    <x v="0"/>
    <s v="UK"/>
    <n v="100000000"/>
    <n v="130127620"/>
    <n v="30127620"/>
    <n v="2007"/>
    <x v="6"/>
    <n v="0"/>
    <x v="5"/>
  </r>
  <r>
    <x v="37"/>
    <n v="144"/>
    <n v="400"/>
    <n v="258"/>
    <n v="834"/>
    <n v="1000"/>
    <n v="6000"/>
    <s v="Tobias Menzies"/>
    <s v="Eva Green"/>
    <s v="Ivana Milicevic"/>
    <x v="277"/>
    <n v="470483"/>
    <n v="9125"/>
    <n v="2301"/>
    <x v="0"/>
    <s v="UK"/>
    <n v="100000000"/>
    <n v="146282411"/>
    <n v="46282411"/>
    <n v="1994"/>
    <x v="13"/>
    <n v="0"/>
    <x v="0"/>
  </r>
  <r>
    <x v="124"/>
    <n v="119"/>
    <n v="230"/>
    <n v="13000"/>
    <n v="567"/>
    <n v="464"/>
    <n v="1000"/>
    <s v="Estella Warren"/>
    <s v="Cary-Hiroyuki Tagawa"/>
    <s v="Erick Avari"/>
    <x v="278"/>
    <n v="177725"/>
    <n v="2776"/>
    <n v="1368"/>
    <x v="0"/>
    <s v="USA"/>
    <n v="115000000"/>
    <n v="65452312"/>
    <n v="-49547688"/>
    <n v="2009"/>
    <x v="21"/>
    <n v="0"/>
    <x v="5"/>
  </r>
  <r>
    <x v="29"/>
    <n v="153"/>
    <n v="210"/>
    <n v="0"/>
    <n v="539"/>
    <n v="713"/>
    <n v="780"/>
    <s v="Jenette Goldstein"/>
    <s v="Joe Morton"/>
    <s v="S. Epatha Merkerson"/>
    <x v="279"/>
    <n v="744891"/>
    <n v="2829"/>
    <n v="983"/>
    <x v="0"/>
    <s v="USA"/>
    <n v="100000000"/>
    <n v="148383780"/>
    <n v="48383780"/>
    <n v="2010"/>
    <x v="33"/>
    <n v="0"/>
    <x v="0"/>
  </r>
  <r>
    <x v="23"/>
    <n v="140"/>
    <n v="357"/>
    <n v="0"/>
    <n v="1000"/>
    <n v="8000"/>
    <n v="40000"/>
    <s v="Christian Bale"/>
    <s v="Johnny Depp"/>
    <s v="Stephen Graham"/>
    <x v="280"/>
    <n v="230931"/>
    <n v="64599"/>
    <n v="585"/>
    <x v="0"/>
    <s v="USA"/>
    <n v="100000000"/>
    <n v="119219978"/>
    <n v="19219978"/>
    <n v="2010"/>
    <x v="10"/>
    <n v="16000"/>
    <x v="0"/>
  </r>
  <r>
    <x v="0"/>
    <n v="176"/>
    <n v="300"/>
    <n v="0"/>
    <n v="561"/>
    <n v="773"/>
    <n v="18000"/>
    <s v="Ruby Dee"/>
    <s v="Denzel Washington"/>
    <s v="RZA"/>
    <x v="281"/>
    <n v="324671"/>
    <n v="20354"/>
    <n v="458"/>
    <x v="0"/>
    <s v="USA"/>
    <n v="100000000"/>
    <n v="101228120"/>
    <n v="1228120"/>
    <n v="1996"/>
    <x v="9"/>
    <n v="0"/>
    <x v="0"/>
  </r>
  <r>
    <x v="157"/>
    <n v="141"/>
    <n v="94"/>
    <n v="0"/>
    <n v="618"/>
    <n v="11000"/>
    <n v="2000"/>
    <s v="Tia Carrere"/>
    <s v="Jamie Lee Curtis"/>
    <s v="Tom Arnold"/>
    <x v="282"/>
    <n v="190439"/>
    <n v="4528"/>
    <n v="351"/>
    <x v="0"/>
    <s v="USA"/>
    <n v="100000000"/>
    <n v="162804648"/>
    <n v="62804648"/>
    <n v="2012"/>
    <x v="3"/>
    <n v="199000"/>
    <x v="2"/>
  </r>
  <r>
    <x v="17"/>
    <n v="106"/>
    <n v="267"/>
    <n v="12000"/>
    <n v="385"/>
    <n v="700"/>
    <n v="18000"/>
    <s v="Ramon Rodriguez"/>
    <s v="Denzel Washington"/>
    <s v="Michael Rispoli"/>
    <x v="283"/>
    <n v="149998"/>
    <n v="19906"/>
    <n v="285"/>
    <x v="0"/>
    <s v="USA"/>
    <n v="100000000"/>
    <n v="100117603"/>
    <n v="117603"/>
    <n v="1996"/>
    <x v="8"/>
    <n v="0"/>
    <x v="0"/>
  </r>
  <r>
    <x v="0"/>
    <n v="98"/>
    <n v="180"/>
    <n v="80"/>
    <n v="708"/>
    <n v="452"/>
    <n v="22000"/>
    <s v="Blythe Danner"/>
    <s v="Robert De Niro"/>
    <s v="Teri Polo"/>
    <x v="284"/>
    <n v="85531"/>
    <n v="24082"/>
    <n v="152"/>
    <x v="0"/>
    <s v="USA"/>
    <n v="100000000"/>
    <n v="89296573"/>
    <n v="-10703427"/>
    <n v="2000"/>
    <x v="11"/>
    <n v="0"/>
    <x v="0"/>
  </r>
  <r>
    <x v="162"/>
    <n v="116"/>
    <n v="265"/>
    <n v="285"/>
    <n v="107"/>
    <n v="13000"/>
    <n v="12000"/>
    <s v="Will Ferrell"/>
    <s v="Dwayne Johnson"/>
    <s v="Derek Jeter"/>
    <x v="285"/>
    <n v="189806"/>
    <n v="20233"/>
    <n v="316"/>
    <x v="0"/>
    <s v="USA"/>
    <n v="100000000"/>
    <n v="85017401"/>
    <n v="-14982599"/>
    <n v="2012"/>
    <x v="10"/>
    <n v="108000"/>
    <x v="0"/>
  </r>
  <r>
    <x v="163"/>
    <n v="115"/>
    <n v="81"/>
    <n v="55"/>
    <n v="383"/>
    <n v="625"/>
    <n v="1000"/>
    <s v="James Coburn"/>
    <s v="Vanessa Williams"/>
    <s v="Roma Maffia"/>
    <x v="286"/>
    <n v="84424"/>
    <n v="3454"/>
    <n v="131"/>
    <x v="0"/>
    <s v="USA"/>
    <n v="92000000"/>
    <n v="173005002"/>
    <n v="81005002"/>
    <n v="2004"/>
    <x v="8"/>
    <n v="0"/>
    <x v="9"/>
  </r>
  <r>
    <x v="164"/>
    <n v="165"/>
    <n v="765"/>
    <n v="16000"/>
    <n v="265"/>
    <n v="762"/>
    <n v="29000"/>
    <s v="Christoph Waltz"/>
    <s v="Leonardo DiCaprio"/>
    <s v="Ato Essandoh"/>
    <x v="287"/>
    <n v="955174"/>
    <n v="40978"/>
    <n v="1193"/>
    <x v="0"/>
    <s v="USA"/>
    <n v="100000000"/>
    <n v="75030163"/>
    <n v="-24969837"/>
    <n v="2006"/>
    <x v="36"/>
    <n v="0"/>
    <x v="9"/>
  </r>
  <r>
    <x v="165"/>
    <n v="91"/>
    <n v="80"/>
    <n v="21"/>
    <n v="542"/>
    <n v="468"/>
    <n v="2000"/>
    <s v="Jason Alexander"/>
    <s v="Demi Moore"/>
    <s v="Bill Fagerbakke"/>
    <x v="288"/>
    <n v="102933"/>
    <n v="4842"/>
    <n v="230"/>
    <x v="0"/>
    <s v="USA"/>
    <n v="100000000"/>
    <n v="77222184"/>
    <n v="-22777816"/>
    <n v="2009"/>
    <x v="2"/>
    <n v="11000"/>
    <x v="0"/>
  </r>
  <r>
    <x v="166"/>
    <n v="78"/>
    <n v="141"/>
    <n v="10"/>
    <n v="253"/>
    <n v="548"/>
    <n v="558"/>
    <s v="Wendie Malick"/>
    <s v="Eartha Kitt"/>
    <s v="John Fiedler"/>
    <x v="289"/>
    <n v="128285"/>
    <n v="2039"/>
    <n v="297"/>
    <x v="0"/>
    <s v="USA"/>
    <n v="100000000"/>
    <n v="34964818"/>
    <n v="-65035182"/>
    <n v="2015"/>
    <x v="27"/>
    <n v="24000"/>
    <x v="0"/>
  </r>
  <r>
    <x v="167"/>
    <n v="103"/>
    <n v="383"/>
    <n v="165"/>
    <n v="13000"/>
    <n v="151"/>
    <n v="26000"/>
    <s v="Sylvester Stallone"/>
    <s v="Jason Statham"/>
    <s v="Bruce Willis"/>
    <x v="290"/>
    <n v="246803"/>
    <n v="57881"/>
    <n v="474"/>
    <x v="0"/>
    <s v="USA"/>
    <n v="150000000"/>
    <n v="107515297"/>
    <n v="-42484703"/>
    <n v="2013"/>
    <x v="10"/>
    <n v="17000"/>
    <x v="5"/>
  </r>
  <r>
    <x v="168"/>
    <n v="131"/>
    <n v="193"/>
    <n v="226"/>
    <n v="341"/>
    <n v="11000"/>
    <n v="12000"/>
    <s v="Armando Riesco"/>
    <s v="Nicolas Cage"/>
    <s v="Annie Parisse"/>
    <x v="291"/>
    <n v="255447"/>
    <n v="13679"/>
    <n v="692"/>
    <x v="0"/>
    <s v="USA"/>
    <n v="100000000"/>
    <n v="67631157"/>
    <n v="-32368843"/>
    <n v="2010"/>
    <x v="19"/>
    <n v="25000"/>
    <x v="0"/>
  </r>
  <r>
    <x v="169"/>
    <n v="104"/>
    <n v="170"/>
    <n v="14"/>
    <n v="203"/>
    <n v="1000"/>
    <n v="3000"/>
    <s v="Ed Speleers"/>
    <s v="Djimon Hounsou"/>
    <s v="Gary Lewis"/>
    <x v="292"/>
    <n v="108076"/>
    <n v="4487"/>
    <n v="1690"/>
    <x v="0"/>
    <s v="USA"/>
    <n v="100000000"/>
    <n v="66862068"/>
    <n v="-33137932"/>
    <n v="1999"/>
    <x v="20"/>
    <n v="2000"/>
    <x v="0"/>
  </r>
  <r>
    <x v="70"/>
    <n v="101"/>
    <n v="333"/>
    <n v="0"/>
    <n v="279"/>
    <n v="3000"/>
    <n v="925"/>
    <s v="Ryan Corr"/>
    <s v="Catherine O'Hara"/>
    <s v="Max Records"/>
    <x v="293"/>
    <n v="87677"/>
    <n v="1738"/>
    <n v="388"/>
    <x v="0"/>
    <s v="Germany"/>
    <n v="83000000"/>
    <n v="57366262"/>
    <n v="-25633738"/>
    <n v="2006"/>
    <x v="25"/>
    <n v="14000"/>
    <x v="3"/>
  </r>
  <r>
    <x v="170"/>
    <n v="111"/>
    <n v="256"/>
    <n v="456"/>
    <n v="394"/>
    <n v="11000"/>
    <n v="20000"/>
    <s v="Cara Delevingne"/>
    <s v="Hugh Jackman"/>
    <s v="Nonso Anozie"/>
    <x v="143"/>
    <n v="39956"/>
    <n v="21393"/>
    <n v="186"/>
    <x v="0"/>
    <s v="USA"/>
    <n v="100000000"/>
    <n v="116866727"/>
    <n v="16866727"/>
    <n v="2013"/>
    <x v="17"/>
    <n v="138000"/>
    <x v="4"/>
  </r>
  <r>
    <x v="171"/>
    <n v="102"/>
    <n v="203"/>
    <n v="77"/>
    <n v="120"/>
    <n v="710"/>
    <n v="14000"/>
    <s v="Emma Kenney"/>
    <s v="Josh Hutcherson"/>
    <s v="Troy Evans"/>
    <x v="294"/>
    <n v="85833"/>
    <n v="14552"/>
    <n v="113"/>
    <x v="0"/>
    <s v="USA"/>
    <n v="100000000"/>
    <n v="184031112"/>
    <n v="84031112"/>
    <n v="1995"/>
    <x v="28"/>
    <n v="0"/>
    <x v="2"/>
  </r>
  <r>
    <x v="95"/>
    <n v="103"/>
    <n v="321"/>
    <n v="207"/>
    <n v="3000"/>
    <n v="475"/>
    <n v="40000"/>
    <s v="Angelina Jolie Pitt"/>
    <s v="Johnny Depp"/>
    <s v="Rufus Sewell"/>
    <x v="295"/>
    <n v="176598"/>
    <n v="55175"/>
    <n v="374"/>
    <x v="0"/>
    <s v="USA"/>
    <n v="100000000"/>
    <n v="54700065"/>
    <n v="-45299935"/>
    <n v="1997"/>
    <x v="13"/>
    <n v="0"/>
    <x v="0"/>
  </r>
  <r>
    <x v="172"/>
    <n v="121"/>
    <n v="174"/>
    <n v="0"/>
    <n v="595"/>
    <n v="5000"/>
    <n v="1000"/>
    <s v="Mark Margolis"/>
    <s v="CCH Pounder"/>
    <s v="Udo Kier"/>
    <x v="296"/>
    <n v="89509"/>
    <n v="3903"/>
    <n v="524"/>
    <x v="0"/>
    <s v="USA"/>
    <n v="105000000"/>
    <n v="27098580"/>
    <n v="-77901420"/>
    <n v="2012"/>
    <x v="7"/>
    <n v="124000"/>
    <x v="0"/>
  </r>
  <r>
    <x v="173"/>
    <n v="143"/>
    <n v="166"/>
    <n v="380"/>
    <n v="452"/>
    <n v="653"/>
    <n v="29000"/>
    <s v="Djimon Hounsou"/>
    <s v="Leonardo DiCaprio"/>
    <s v="Stephen Collins"/>
    <x v="297"/>
    <n v="400292"/>
    <n v="33160"/>
    <n v="657"/>
    <x v="0"/>
    <s v="Germany"/>
    <n v="102000000"/>
    <n v="55673333"/>
    <n v="-46326667"/>
    <n v="2010"/>
    <x v="15"/>
    <n v="16000"/>
    <x v="0"/>
  </r>
  <r>
    <x v="174"/>
    <n v="240"/>
    <n v="606"/>
    <n v="17000"/>
    <n v="4000"/>
    <n v="825"/>
    <n v="29000"/>
    <s v="Matthew McConaughey"/>
    <s v="Leonardo DiCaprio"/>
    <s v="Jon Favreau"/>
    <x v="298"/>
    <n v="780588"/>
    <n v="46057"/>
    <n v="1138"/>
    <x v="0"/>
    <s v="USA"/>
    <n v="80000000"/>
    <n v="40198710"/>
    <n v="-39801290"/>
    <n v="2004"/>
    <x v="46"/>
    <n v="0"/>
    <x v="2"/>
  </r>
  <r>
    <x v="102"/>
    <n v="121"/>
    <n v="144"/>
    <n v="541"/>
    <n v="680"/>
    <n v="3000"/>
    <n v="920"/>
    <s v="Rene Auberjonois"/>
    <s v="Michael Gough"/>
    <s v="Debi Mazar"/>
    <x v="299"/>
    <n v="190786"/>
    <n v="2880"/>
    <n v="539"/>
    <x v="0"/>
    <s v="USA"/>
    <n v="100000000"/>
    <n v="72660029"/>
    <n v="-27339971"/>
    <n v="2014"/>
    <x v="19"/>
    <n v="21000"/>
    <x v="2"/>
  </r>
  <r>
    <x v="47"/>
    <n v="129"/>
    <n v="192"/>
    <n v="719"/>
    <n v="423"/>
    <n v="770"/>
    <n v="660"/>
    <s v="Patrick Muldoon"/>
    <s v="Jake Busey"/>
    <s v="Seth Gilliam"/>
    <x v="300"/>
    <n v="221521"/>
    <n v="2031"/>
    <n v="1049"/>
    <x v="0"/>
    <s v="USA"/>
    <n v="100000000"/>
    <n v="38120554"/>
    <n v="-61879446"/>
    <n v="2002"/>
    <x v="1"/>
    <n v="0"/>
    <x v="2"/>
  </r>
  <r>
    <x v="131"/>
    <n v="172"/>
    <n v="511"/>
    <n v="670"/>
    <n v="1000"/>
    <n v="735"/>
    <n v="15000"/>
    <s v="Jim Sturgess"/>
    <s v="Tom Hanks"/>
    <s v="Jim Broadbent"/>
    <x v="301"/>
    <n v="284825"/>
    <n v="22686"/>
    <n v="828"/>
    <x v="0"/>
    <s v="Germany"/>
    <n v="140000000"/>
    <n v="49392095"/>
    <n v="-90607905"/>
    <n v="2009"/>
    <x v="28"/>
    <n v="0"/>
    <x v="0"/>
  </r>
  <r>
    <x v="128"/>
    <n v="101"/>
    <n v="188"/>
    <n v="0"/>
    <n v="577"/>
    <n v="13000"/>
    <n v="2000"/>
    <s v="Richard Roxburgh"/>
    <s v="Abbie Cornish"/>
    <s v="Anthony LaPaglia"/>
    <x v="302"/>
    <n v="65785"/>
    <n v="4286"/>
    <n v="160"/>
    <x v="0"/>
    <s v="USA"/>
    <n v="100000000"/>
    <n v="39292022"/>
    <n v="-60707978"/>
    <n v="2014"/>
    <x v="9"/>
    <n v="56000"/>
    <x v="0"/>
  </r>
  <r>
    <x v="175"/>
    <n v="87"/>
    <n v="212"/>
    <n v="26"/>
    <n v="566"/>
    <n v="897"/>
    <n v="827"/>
    <s v="Christopher Heyerdahl"/>
    <s v="Frances Conroy"/>
    <s v="Alex Borstein"/>
    <x v="303"/>
    <n v="87451"/>
    <n v="3144"/>
    <n v="660"/>
    <x v="0"/>
    <s v="USA"/>
    <n v="90000000"/>
    <n v="28772222"/>
    <n v="-61227778"/>
    <n v="2015"/>
    <x v="42"/>
    <n v="37000"/>
    <x v="2"/>
  </r>
  <r>
    <x v="9"/>
    <n v="101"/>
    <n v="245"/>
    <n v="420"/>
    <n v="467"/>
    <n v="294"/>
    <n v="12000"/>
    <s v="Rufus Sewell"/>
    <s v="Dwayne Johnson"/>
    <s v="Ingrid Bolsø Berdal"/>
    <x v="304"/>
    <n v="115687"/>
    <n v="16235"/>
    <n v="269"/>
    <x v="0"/>
    <s v="USA"/>
    <n v="105000000"/>
    <n v="17010646"/>
    <n v="-87989354"/>
    <n v="2005"/>
    <x v="47"/>
    <n v="881"/>
    <x v="9"/>
  </r>
  <r>
    <x v="176"/>
    <n v="95"/>
    <n v="127"/>
    <n v="63"/>
    <n v="720"/>
    <n v="911"/>
    <n v="23000"/>
    <s v="Martin Short"/>
    <s v="Joseph Gordon-Levitt"/>
    <s v="Michael Wincott"/>
    <x v="305"/>
    <n v="71527"/>
    <n v="26940"/>
    <n v="217"/>
    <x v="0"/>
    <s v="USA"/>
    <n v="84000000"/>
    <n v="24985612"/>
    <n v="-59014388"/>
    <n v="2015"/>
    <x v="15"/>
    <n v="27000"/>
    <x v="0"/>
  </r>
  <r>
    <x v="24"/>
    <n v="102"/>
    <n v="167"/>
    <n v="52"/>
    <n v="526"/>
    <n v="695"/>
    <n v="8000"/>
    <s v="Anna Friel"/>
    <s v="Will Ferrell"/>
    <s v="Bobb'e J. Thompson"/>
    <x v="306"/>
    <n v="52029"/>
    <n v="10552"/>
    <n v="224"/>
    <x v="0"/>
    <s v="USA"/>
    <n v="100000000"/>
    <n v="4411102"/>
    <n v="-95588898"/>
    <n v="2002"/>
    <x v="44"/>
    <n v="416"/>
    <x v="0"/>
  </r>
  <r>
    <x v="159"/>
    <n v="131"/>
    <n v="320"/>
    <n v="385"/>
    <n v="11000"/>
    <n v="537"/>
    <n v="26000"/>
    <s v="Sylvester Stallone"/>
    <s v="Jason Statham"/>
    <s v="Harrison Ford"/>
    <x v="307"/>
    <n v="127258"/>
    <n v="52610"/>
    <n v="351"/>
    <x v="0"/>
    <s v="USA"/>
    <n v="100000000"/>
    <n v="35024475"/>
    <n v="-64975525"/>
    <n v="2010"/>
    <x v="8"/>
    <n v="0"/>
    <x v="3"/>
  </r>
  <r>
    <x v="177"/>
    <n v="114"/>
    <n v="163"/>
    <n v="19"/>
    <n v="848"/>
    <n v="42"/>
    <n v="1000"/>
    <s v="Edgar Ramírez"/>
    <s v="Ray Winstone"/>
    <s v="Delroy Lindo"/>
    <x v="308"/>
    <n v="33953"/>
    <n v="3962"/>
    <n v="163"/>
    <x v="0"/>
    <s v="USA"/>
    <n v="100000000"/>
    <n v="130174897"/>
    <n v="30174897"/>
    <n v="2015"/>
    <x v="13"/>
    <n v="33000"/>
    <x v="0"/>
  </r>
  <r>
    <x v="178"/>
    <n v="94"/>
    <n v="78"/>
    <n v="6"/>
    <n v="227"/>
    <n v="508"/>
    <n v="490"/>
    <s v="Traylor Howard"/>
    <s v="Jamie Kennedy"/>
    <s v="Ben Stein"/>
    <x v="309"/>
    <n v="40751"/>
    <n v="1195"/>
    <n v="239"/>
    <x v="0"/>
    <s v="USA"/>
    <n v="99000000"/>
    <n v="10200000"/>
    <n v="-88800000"/>
    <n v="1997"/>
    <x v="11"/>
    <n v="578"/>
    <x v="0"/>
  </r>
  <r>
    <x v="179"/>
    <n v="122"/>
    <n v="289"/>
    <n v="2000"/>
    <n v="571"/>
    <n v="3000"/>
    <n v="26000"/>
    <s v="Benjamin Walker"/>
    <s v="Chris Hemsworth"/>
    <s v="Frank Dillane"/>
    <x v="310"/>
    <n v="71782"/>
    <n v="28328"/>
    <n v="161"/>
    <x v="0"/>
    <s v="USA"/>
    <n v="10000000"/>
    <n v="202007640"/>
    <n v="192007640"/>
    <n v="2001"/>
    <x v="22"/>
    <n v="0"/>
    <x v="0"/>
  </r>
  <r>
    <x v="180"/>
    <n v="95"/>
    <n v="66"/>
    <n v="31"/>
    <n v="683"/>
    <n v="14000"/>
    <n v="3000"/>
    <s v="Randy Quaid"/>
    <s v="Rosario Dawson"/>
    <s v="Burt Young"/>
    <x v="311"/>
    <n v="20295"/>
    <n v="6161"/>
    <n v="164"/>
    <x v="0"/>
    <s v="USA"/>
    <n v="98000000"/>
    <n v="77679638"/>
    <n v="-20320362"/>
    <n v="2002"/>
    <x v="7"/>
    <n v="0"/>
    <x v="2"/>
  </r>
  <r>
    <x v="83"/>
    <n v="115"/>
    <n v="266"/>
    <n v="521"/>
    <n v="95"/>
    <n v="196"/>
    <n v="13000"/>
    <s v="Sean Huze"/>
    <s v="Matt Damon"/>
    <s v="Igal Naor"/>
    <x v="312"/>
    <n v="110364"/>
    <n v="13761"/>
    <n v="261"/>
    <x v="0"/>
    <s v="France"/>
    <n v="100000000"/>
    <n v="9213"/>
    <n v="-99990787"/>
    <n v="2011"/>
    <x v="32"/>
    <n v="13000"/>
    <x v="2"/>
  </r>
  <r>
    <x v="181"/>
    <n v="88"/>
    <n v="208"/>
    <n v="20"/>
    <n v="36"/>
    <n v="11000"/>
    <n v="144"/>
    <s v="Venus Schultheis"/>
    <s v="Francesca Capaldi"/>
    <s v="Bill Melendez"/>
    <x v="313"/>
    <n v="27918"/>
    <n v="309"/>
    <n v="155"/>
    <x v="0"/>
    <s v="USA"/>
    <n v="94000000"/>
    <n v="58867694"/>
    <n v="-35132306"/>
    <n v="2007"/>
    <x v="2"/>
    <n v="0"/>
    <x v="0"/>
  </r>
  <r>
    <x v="114"/>
    <n v="110"/>
    <n v="97"/>
    <n v="342"/>
    <n v="393"/>
    <n v="2000"/>
    <n v="623"/>
    <s v="Felicity Huffman"/>
    <s v="Ben Gazzara"/>
    <s v="Campbell Scott"/>
    <x v="314"/>
    <n v="18697"/>
    <n v="1722"/>
    <n v="263"/>
    <x v="0"/>
    <s v="USA"/>
    <n v="100000000"/>
    <n v="59475623"/>
    <n v="-40524377"/>
    <n v="2004"/>
    <x v="31"/>
    <n v="0"/>
    <x v="0"/>
  </r>
  <r>
    <x v="182"/>
    <n v="130"/>
    <n v="202"/>
    <n v="208"/>
    <n v="591"/>
    <n v="820"/>
    <n v="12000"/>
    <s v="Brendan Fraser"/>
    <s v="Dwayne Johnson"/>
    <s v="Patricia Velasquez"/>
    <x v="315"/>
    <n v="248045"/>
    <n v="15972"/>
    <n v="890"/>
    <x v="0"/>
    <s v="USA"/>
    <n v="90000000"/>
    <n v="108638745"/>
    <n v="18638745"/>
    <n v="2001"/>
    <x v="16"/>
    <n v="10000"/>
    <x v="5"/>
  </r>
  <r>
    <x v="183"/>
    <n v="216"/>
    <n v="233"/>
    <n v="17000"/>
    <n v="1000"/>
    <n v="331"/>
    <n v="29000"/>
    <s v="Liam Neeson"/>
    <s v="Leonardo DiCaprio"/>
    <s v="Jim Broadbent"/>
    <x v="316"/>
    <n v="314033"/>
    <n v="47657"/>
    <n v="1166"/>
    <x v="0"/>
    <s v="USA"/>
    <n v="92000000"/>
    <n v="86897182"/>
    <n v="-5102818"/>
    <n v="2012"/>
    <x v="5"/>
    <n v="18000"/>
    <x v="0"/>
  </r>
  <r>
    <x v="53"/>
    <n v="146"/>
    <n v="136"/>
    <n v="611"/>
    <n v="28"/>
    <n v="13000"/>
    <n v="23000"/>
    <s v="Ni Ni"/>
    <s v="Christian Bale"/>
    <s v="Shigeo Kobayashi"/>
    <x v="317"/>
    <n v="38690"/>
    <n v="23240"/>
    <n v="130"/>
    <x v="3"/>
    <s v="China"/>
    <n v="95000000"/>
    <n v="63540020"/>
    <n v="-31459980"/>
    <n v="1997"/>
    <x v="16"/>
    <n v="18000"/>
    <x v="0"/>
  </r>
  <r>
    <x v="47"/>
    <n v="85"/>
    <n v="154"/>
    <n v="9"/>
    <n v="970"/>
    <n v="740"/>
    <n v="12000"/>
    <s v="Zooey Deschanel"/>
    <s v="Jeff Bridges"/>
    <s v="Jon Heder"/>
    <x v="318"/>
    <n v="54077"/>
    <n v="25590"/>
    <n v="112"/>
    <x v="0"/>
    <s v="USA"/>
    <n v="93000000"/>
    <n v="95328937"/>
    <n v="2328937"/>
    <n v="2010"/>
    <x v="43"/>
    <n v="0"/>
    <x v="0"/>
  </r>
  <r>
    <x v="184"/>
    <n v="93"/>
    <n v="169"/>
    <n v="0"/>
    <n v="465"/>
    <n v="919"/>
    <n v="11000"/>
    <s v="Matthew Broderick"/>
    <s v="Jon Lovitz"/>
    <s v="Roger Bart"/>
    <x v="319"/>
    <n v="49739"/>
    <n v="13748"/>
    <n v="407"/>
    <x v="0"/>
    <s v="USA"/>
    <n v="100000000"/>
    <n v="50802661"/>
    <n v="-49197339"/>
    <n v="2000"/>
    <x v="8"/>
    <n v="0"/>
    <x v="2"/>
  </r>
  <r>
    <x v="185"/>
    <n v="152"/>
    <n v="200"/>
    <n v="0"/>
    <n v="557"/>
    <n v="1000"/>
    <n v="2000"/>
    <s v="Sam Shepard"/>
    <s v="Ioan Gruffudd"/>
    <s v="Ewen Bremner"/>
    <x v="320"/>
    <n v="292022"/>
    <n v="4270"/>
    <n v="1103"/>
    <x v="0"/>
    <s v="USA"/>
    <n v="95000000"/>
    <n v="161317423"/>
    <n v="66317423"/>
    <n v="2012"/>
    <x v="4"/>
    <n v="14000"/>
    <x v="3"/>
  </r>
  <r>
    <x v="186"/>
    <n v="85"/>
    <n v="255"/>
    <n v="116"/>
    <n v="329"/>
    <n v="520"/>
    <n v="8000"/>
    <s v="Thomas Middleditch"/>
    <s v="Will Ferrell"/>
    <s v="Katherine LaNasa"/>
    <x v="321"/>
    <n v="106790"/>
    <n v="9271"/>
    <n v="177"/>
    <x v="0"/>
    <s v="USA"/>
    <n v="95000000"/>
    <n v="201148159"/>
    <n v="106148159"/>
    <n v="2015"/>
    <x v="15"/>
    <n v="56000"/>
    <x v="0"/>
  </r>
  <r>
    <x v="17"/>
    <n v="126"/>
    <n v="173"/>
    <n v="0"/>
    <n v="10000"/>
    <n v="560"/>
    <n v="14000"/>
    <s v="Bruce Willis"/>
    <s v="Milla Jovovich"/>
    <s v="Gary Oldman"/>
    <x v="322"/>
    <n v="343274"/>
    <n v="39319"/>
    <n v="742"/>
    <x v="0"/>
    <s v="France"/>
    <n v="95000000"/>
    <n v="43982842"/>
    <n v="-51017158"/>
    <n v="2009"/>
    <x v="10"/>
    <n v="16000"/>
    <x v="8"/>
  </r>
  <r>
    <x v="187"/>
    <n v="146"/>
    <n v="221"/>
    <n v="127"/>
    <n v="722"/>
    <n v="939"/>
    <n v="962"/>
    <s v="Liza Minnelli"/>
    <s v="Chris Noth"/>
    <s v="Kristin Davis"/>
    <x v="323"/>
    <n v="59581"/>
    <n v="4555"/>
    <n v="293"/>
    <x v="0"/>
    <s v="USA"/>
    <n v="65000000"/>
    <n v="380838870"/>
    <n v="315838870"/>
    <n v="2003"/>
    <x v="17"/>
    <n v="11000"/>
    <x v="3"/>
  </r>
  <r>
    <x v="188"/>
    <n v="89"/>
    <n v="82"/>
    <n v="10"/>
    <n v="442"/>
    <n v="857"/>
    <n v="2000"/>
    <s v="Rosie Perez"/>
    <s v="Frank Welker"/>
    <s v="Elton John"/>
    <x v="324"/>
    <n v="58300"/>
    <n v="3372"/>
    <n v="139"/>
    <x v="0"/>
    <s v="USA"/>
    <n v="94000000"/>
    <n v="377019252"/>
    <n v="283019252"/>
    <n v="2003"/>
    <x v="48"/>
    <n v="16000"/>
    <x v="4"/>
  </r>
  <r>
    <x v="189"/>
    <n v="88"/>
    <n v="233"/>
    <n v="20"/>
    <n v="916"/>
    <n v="5000"/>
    <n v="22000"/>
    <s v="Josh Gad"/>
    <s v="Peter Dinklage"/>
    <s v="Drake"/>
    <x v="325"/>
    <n v="145321"/>
    <n v="25354"/>
    <n v="139"/>
    <x v="0"/>
    <s v="USA"/>
    <n v="94000000"/>
    <n v="340478898"/>
    <n v="246478898"/>
    <n v="2002"/>
    <x v="49"/>
    <n v="10000"/>
    <x v="5"/>
  </r>
  <r>
    <x v="190"/>
    <n v="105"/>
    <n v="343"/>
    <n v="0"/>
    <n v="502"/>
    <n v="3000"/>
    <n v="2000"/>
    <s v="Derek Jacobi"/>
    <s v="Hayley Atwell"/>
    <s v="Lily James"/>
    <x v="326"/>
    <n v="103737"/>
    <n v="4671"/>
    <n v="322"/>
    <x v="0"/>
    <s v="USA"/>
    <n v="94000000"/>
    <n v="17176900"/>
    <n v="-76823100"/>
    <n v="2014"/>
    <x v="33"/>
    <n v="16000"/>
    <x v="3"/>
  </r>
  <r>
    <x v="182"/>
    <n v="135"/>
    <n v="308"/>
    <n v="0"/>
    <n v="310"/>
    <n v="509"/>
    <n v="873"/>
    <s v="AJ Michalka"/>
    <s v="Michael Imperioli"/>
    <s v="Tom McCarthy"/>
    <x v="327"/>
    <n v="125109"/>
    <n v="2370"/>
    <n v="593"/>
    <x v="0"/>
    <s v="USA"/>
    <n v="95000000"/>
    <n v="131144183"/>
    <n v="36144183"/>
    <n v="2001"/>
    <x v="20"/>
    <n v="0"/>
    <x v="5"/>
  </r>
  <r>
    <x v="84"/>
    <n v="100"/>
    <n v="301"/>
    <n v="475"/>
    <n v="799"/>
    <n v="11000"/>
    <n v="1000"/>
    <s v="Stephen Root"/>
    <s v="Alexander Gould"/>
    <s v="Brad Garrett"/>
    <x v="328"/>
    <n v="692482"/>
    <n v="5641"/>
    <n v="866"/>
    <x v="0"/>
    <s v="USA"/>
    <n v="115000000"/>
    <n v="23014504"/>
    <n v="-91985496"/>
    <n v="2014"/>
    <x v="22"/>
    <n v="37000"/>
    <x v="0"/>
  </r>
  <r>
    <x v="15"/>
    <n v="192"/>
    <n v="328"/>
    <n v="0"/>
    <n v="416"/>
    <n v="595"/>
    <n v="5000"/>
    <s v="Billy Boyd"/>
    <s v="Orlando Bloom"/>
    <s v="Bernard Hill"/>
    <x v="329"/>
    <n v="1215718"/>
    <n v="6434"/>
    <n v="3189"/>
    <x v="0"/>
    <s v="USA"/>
    <n v="100000000"/>
    <n v="181166115"/>
    <n v="81166115"/>
    <n v="2001"/>
    <x v="18"/>
    <n v="0"/>
    <x v="5"/>
  </r>
  <r>
    <x v="4"/>
    <n v="172"/>
    <n v="294"/>
    <n v="0"/>
    <n v="857"/>
    <n v="1000"/>
    <n v="16000"/>
    <s v="Orlando Bloom"/>
    <s v="Christopher Lee"/>
    <s v="Billy Boyd"/>
    <x v="330"/>
    <n v="1100446"/>
    <n v="23052"/>
    <n v="2417"/>
    <x v="0"/>
    <s v="USA"/>
    <n v="93000000"/>
    <n v="176740650"/>
    <n v="83740650"/>
    <n v="2011"/>
    <x v="32"/>
    <n v="47000"/>
    <x v="2"/>
  </r>
  <r>
    <x v="15"/>
    <n v="102"/>
    <n v="175"/>
    <n v="44"/>
    <n v="766"/>
    <n v="419"/>
    <n v="12000"/>
    <s v="Djimon Hounsou"/>
    <s v="Jeff Bridges"/>
    <s v="Olivia Williams"/>
    <x v="331"/>
    <n v="54501"/>
    <n v="17098"/>
    <n v="154"/>
    <x v="0"/>
    <s v="USA"/>
    <n v="93000000"/>
    <n v="71148699"/>
    <n v="-21851301"/>
    <n v="2008"/>
    <x v="4"/>
    <n v="0"/>
    <x v="2"/>
  </r>
  <r>
    <x v="15"/>
    <n v="100"/>
    <n v="199"/>
    <n v="165"/>
    <n v="240"/>
    <n v="787"/>
    <n v="11000"/>
    <s v="Noah Taylor"/>
    <s v="Angelina Jolie Pitt"/>
    <s v="Chris Barrie"/>
    <x v="332"/>
    <n v="157016"/>
    <n v="12150"/>
    <n v="824"/>
    <x v="0"/>
    <s v="USA"/>
    <n v="90000000"/>
    <n v="67344392"/>
    <n v="-22655608"/>
    <n v="2013"/>
    <x v="42"/>
    <n v="66000"/>
    <x v="3"/>
  </r>
  <r>
    <x v="191"/>
    <n v="119"/>
    <n v="355"/>
    <n v="0"/>
    <n v="968"/>
    <n v="973"/>
    <n v="40000"/>
    <s v="Morgan Freeman"/>
    <s v="Johnny Depp"/>
    <s v="Clifton Collins Jr."/>
    <x v="333"/>
    <n v="172707"/>
    <n v="54031"/>
    <n v="462"/>
    <x v="0"/>
    <s v="UK"/>
    <n v="92000000"/>
    <n v="22406362"/>
    <n v="-69593638"/>
    <n v="2004"/>
    <x v="19"/>
    <n v="701"/>
    <x v="3"/>
  </r>
  <r>
    <x v="169"/>
    <n v="92"/>
    <n v="198"/>
    <n v="394"/>
    <n v="527"/>
    <n v="723"/>
    <n v="693"/>
    <s v="Trevor Morgan"/>
    <s v="Michael Jeter"/>
    <s v="Alessandro Nivola"/>
    <x v="334"/>
    <n v="219501"/>
    <n v="2574"/>
    <n v="1236"/>
    <x v="0"/>
    <s v="USA"/>
    <n v="107000000"/>
    <n v="261437578"/>
    <n v="154437578"/>
    <n v="2004"/>
    <x v="25"/>
    <n v="0"/>
    <x v="2"/>
  </r>
  <r>
    <x v="192"/>
    <n v="105"/>
    <n v="529"/>
    <n v="81"/>
    <n v="779"/>
    <n v="903"/>
    <n v="11000"/>
    <s v="David Oyelowo"/>
    <s v="James Franco"/>
    <s v="Tyler Labine"/>
    <x v="335"/>
    <n v="403836"/>
    <n v="13118"/>
    <n v="646"/>
    <x v="0"/>
    <s v="USA"/>
    <n v="92000000"/>
    <n v="11000000"/>
    <n v="-81000000"/>
    <n v="1995"/>
    <x v="23"/>
    <n v="1000"/>
    <x v="0"/>
  </r>
  <r>
    <x v="89"/>
    <n v="107"/>
    <n v="198"/>
    <n v="70"/>
    <n v="330"/>
    <n v="3000"/>
    <n v="770"/>
    <s v="Tod Fennell"/>
    <s v="Martin Short"/>
    <s v="Joan Plowright"/>
    <x v="336"/>
    <n v="68935"/>
    <n v="1614"/>
    <n v="125"/>
    <x v="0"/>
    <s v="USA"/>
    <n v="98000000"/>
    <n v="88761720"/>
    <n v="-9238280"/>
    <n v="2010"/>
    <x v="18"/>
    <n v="9000"/>
    <x v="0"/>
  </r>
  <r>
    <x v="193"/>
    <n v="101"/>
    <n v="412"/>
    <n v="212"/>
    <n v="476"/>
    <n v="826"/>
    <n v="13000"/>
    <s v="Cole Hauser"/>
    <s v="Bruce Willis"/>
    <s v="Megalyn Echikunwoke"/>
    <x v="337"/>
    <n v="165618"/>
    <n v="15481"/>
    <n v="503"/>
    <x v="0"/>
    <s v="USA"/>
    <n v="95000000"/>
    <n v="250147615"/>
    <n v="155147615"/>
    <n v="1997"/>
    <x v="11"/>
    <n v="0"/>
    <x v="0"/>
  </r>
  <r>
    <x v="194"/>
    <n v="137"/>
    <n v="106"/>
    <n v="102"/>
    <n v="877"/>
    <n v="1000"/>
    <n v="2000"/>
    <s v="Marc Blucas"/>
    <s v="Dennis Quaid"/>
    <s v="Jordi Mollà"/>
    <x v="338"/>
    <n v="16832"/>
    <n v="5780"/>
    <n v="267"/>
    <x v="0"/>
    <s v="USA"/>
    <n v="90000000"/>
    <n v="245823397"/>
    <n v="155823397"/>
    <n v="1999"/>
    <x v="0"/>
    <n v="0"/>
    <x v="0"/>
  </r>
  <r>
    <x v="195"/>
    <n v="115"/>
    <n v="283"/>
    <n v="663"/>
    <n v="55"/>
    <n v="3000"/>
    <n v="1000"/>
    <s v="Craig T. Nelson"/>
    <s v="Holly Hunter"/>
    <s v="Lou Romano"/>
    <x v="339"/>
    <n v="479166"/>
    <n v="1901"/>
    <n v="815"/>
    <x v="0"/>
    <s v="USA"/>
    <n v="90000000"/>
    <n v="81557479"/>
    <n v="-8442521"/>
    <n v="2010"/>
    <x v="2"/>
    <n v="18000"/>
    <x v="3"/>
  </r>
  <r>
    <x v="196"/>
    <n v="124"/>
    <n v="61"/>
    <n v="212"/>
    <n v="810"/>
    <n v="165"/>
    <n v="1000"/>
    <s v="Frank Langella"/>
    <s v="Christopher Masterson"/>
    <s v="Matthew Modine"/>
    <x v="340"/>
    <n v="21102"/>
    <n v="3611"/>
    <n v="169"/>
    <x v="0"/>
    <s v="USA"/>
    <n v="100000000"/>
    <n v="226138454"/>
    <n v="126138454"/>
    <n v="2001"/>
    <x v="4"/>
    <n v="0"/>
    <x v="0"/>
  </r>
  <r>
    <x v="60"/>
    <n v="118"/>
    <n v="217"/>
    <n v="0"/>
    <n v="1000"/>
    <n v="627"/>
    <n v="8000"/>
    <s v="Rosario Dawson"/>
    <s v="Logan Lerman"/>
    <s v="Steve Coogan"/>
    <x v="341"/>
    <n v="141179"/>
    <n v="14024"/>
    <n v="419"/>
    <x v="0"/>
    <s v="UK"/>
    <n v="90000000"/>
    <n v="155370362"/>
    <n v="65370362"/>
    <n v="2000"/>
    <x v="4"/>
    <n v="0"/>
    <x v="0"/>
  </r>
  <r>
    <x v="197"/>
    <n v="98"/>
    <n v="175"/>
    <n v="188"/>
    <n v="602"/>
    <n v="526"/>
    <n v="10000"/>
    <s v="Rip Torn"/>
    <s v="Will Smith"/>
    <s v="Linda Fiorentino"/>
    <x v="342"/>
    <n v="403014"/>
    <n v="12998"/>
    <n v="289"/>
    <x v="0"/>
    <s v="USA"/>
    <n v="100000000"/>
    <n v="124870275"/>
    <n v="24870275"/>
    <n v="2009"/>
    <x v="15"/>
    <n v="0"/>
    <x v="2"/>
  </r>
  <r>
    <x v="124"/>
    <n v="82"/>
    <n v="191"/>
    <n v="487"/>
    <n v="967"/>
    <n v="256"/>
    <n v="15000"/>
    <s v="John Ratzenberger"/>
    <s v="Tom Hanks"/>
    <s v="Wayne Knight"/>
    <x v="343"/>
    <n v="385871"/>
    <n v="21275"/>
    <n v="515"/>
    <x v="0"/>
    <s v="USA"/>
    <n v="100000000"/>
    <n v="196573705"/>
    <n v="96573705"/>
    <n v="2009"/>
    <x v="15"/>
    <n v="0"/>
    <x v="0"/>
  </r>
  <r>
    <x v="14"/>
    <n v="98"/>
    <n v="316"/>
    <n v="12000"/>
    <n v="1000"/>
    <n v="806"/>
    <n v="18000"/>
    <s v="Rosario Dawson"/>
    <s v="Denzel Washington"/>
    <s v="Ethan Suplee"/>
    <x v="344"/>
    <n v="149947"/>
    <n v="25780"/>
    <n v="326"/>
    <x v="0"/>
    <s v="USA"/>
    <n v="90000000"/>
    <n v="58229120"/>
    <n v="-31770880"/>
    <n v="2013"/>
    <x v="11"/>
    <n v="70000"/>
    <x v="3"/>
  </r>
  <r>
    <x v="28"/>
    <n v="90"/>
    <n v="127"/>
    <n v="420"/>
    <n v="141"/>
    <n v="1000"/>
    <n v="191"/>
    <s v="John Lone"/>
    <s v="Mei Melançon"/>
    <s v="Harris Yulin"/>
    <x v="345"/>
    <n v="160440"/>
    <n v="664"/>
    <n v="394"/>
    <x v="0"/>
    <s v="USA"/>
    <n v="90000000"/>
    <n v="125305545"/>
    <n v="35305545"/>
    <n v="2000"/>
    <x v="33"/>
    <n v="0"/>
    <x v="0"/>
  </r>
  <r>
    <x v="162"/>
    <n v="130"/>
    <n v="185"/>
    <n v="0"/>
    <n v="568"/>
    <n v="13000"/>
    <n v="11000"/>
    <s v="Amber Valletta"/>
    <s v="Harrison Ford"/>
    <s v="Miranda Otto"/>
    <x v="346"/>
    <n v="98403"/>
    <n v="12890"/>
    <n v="683"/>
    <x v="0"/>
    <s v="USA"/>
    <n v="92000000"/>
    <n v="132373442"/>
    <n v="40373442"/>
    <n v="2006"/>
    <x v="3"/>
    <n v="29000"/>
    <x v="0"/>
  </r>
  <r>
    <x v="24"/>
    <n v="90"/>
    <n v="191"/>
    <n v="97"/>
    <n v="56"/>
    <n v="500"/>
    <n v="622"/>
    <s v="Bobb'e J. Thompson"/>
    <s v="Will Forte"/>
    <s v="Al Roker"/>
    <x v="347"/>
    <n v="152601"/>
    <n v="1227"/>
    <n v="156"/>
    <x v="0"/>
    <s v="USA"/>
    <n v="90000000"/>
    <n v="120618403"/>
    <n v="30618403"/>
    <n v="1998"/>
    <x v="7"/>
    <n v="12000"/>
    <x v="2"/>
  </r>
  <r>
    <x v="42"/>
    <n v="94"/>
    <n v="188"/>
    <n v="107"/>
    <n v="117"/>
    <n v="1000"/>
    <n v="835"/>
    <s v="Maile Flanagan"/>
    <s v="Denis Leary"/>
    <s v="Kelly Keaton"/>
    <x v="348"/>
    <n v="166791"/>
    <n v="1258"/>
    <n v="132"/>
    <x v="0"/>
    <s v="USA"/>
    <n v="90000000"/>
    <n v="110416702"/>
    <n v="20416702"/>
    <n v="2008"/>
    <x v="15"/>
    <n v="0"/>
    <x v="2"/>
  </r>
  <r>
    <x v="198"/>
    <n v="114"/>
    <n v="362"/>
    <n v="0"/>
    <n v="423"/>
    <n v="1000"/>
    <n v="3000"/>
    <s v="Adrian Martinez"/>
    <s v="Adam Scott"/>
    <s v="Joey Slotnick"/>
    <x v="349"/>
    <n v="236421"/>
    <n v="5095"/>
    <n v="515"/>
    <x v="0"/>
    <s v="USA"/>
    <n v="92000000"/>
    <n v="102515793"/>
    <n v="10515793"/>
    <n v="2011"/>
    <x v="6"/>
    <n v="54000"/>
    <x v="2"/>
  </r>
  <r>
    <x v="126"/>
    <n v="94"/>
    <n v="181"/>
    <n v="368"/>
    <n v="466"/>
    <n v="559"/>
    <n v="13000"/>
    <s v="LL Cool J"/>
    <s v="Bill Murray"/>
    <s v="Kelly Lynch"/>
    <x v="350"/>
    <n v="145350"/>
    <n v="15419"/>
    <n v="643"/>
    <x v="0"/>
    <s v="USA"/>
    <n v="90000000"/>
    <n v="100012500"/>
    <n v="10012500"/>
    <n v="1995"/>
    <x v="32"/>
    <n v="0"/>
    <x v="0"/>
  </r>
  <r>
    <x v="199"/>
    <n v="151"/>
    <n v="352"/>
    <n v="17000"/>
    <n v="1000"/>
    <n v="979"/>
    <n v="29000"/>
    <s v="Matt Damon"/>
    <s v="Leonardo DiCaprio"/>
    <s v="Ray Winstone"/>
    <x v="351"/>
    <n v="873649"/>
    <n v="45648"/>
    <n v="2054"/>
    <x v="0"/>
    <s v="USA"/>
    <n v="90000000"/>
    <n v="209019489"/>
    <n v="119019489"/>
    <n v="2009"/>
    <x v="32"/>
    <n v="20000"/>
    <x v="0"/>
  </r>
  <r>
    <x v="31"/>
    <n v="88"/>
    <n v="143"/>
    <n v="7"/>
    <n v="484"/>
    <n v="802"/>
    <n v="2000"/>
    <s v="Harvey Fierstein"/>
    <s v="Ming-Na Wen"/>
    <s v="June Foray"/>
    <x v="352"/>
    <n v="171792"/>
    <n v="4478"/>
    <n v="222"/>
    <x v="0"/>
    <s v="USA"/>
    <n v="90000000"/>
    <n v="84037039"/>
    <n v="-5962961"/>
    <n v="2001"/>
    <x v="2"/>
    <n v="0"/>
    <x v="3"/>
  </r>
  <r>
    <x v="47"/>
    <n v="121"/>
    <n v="308"/>
    <n v="0"/>
    <n v="918"/>
    <n v="1000"/>
    <n v="21000"/>
    <s v="Steve Coogan"/>
    <s v="Robert Downey Jr."/>
    <s v="Brandon T. Jackson"/>
    <x v="353"/>
    <n v="307539"/>
    <n v="23484"/>
    <n v="577"/>
    <x v="0"/>
    <s v="USA"/>
    <n v="120000000"/>
    <n v="85884815"/>
    <n v="-34115185"/>
    <n v="2015"/>
    <x v="39"/>
    <n v="0"/>
    <x v="4"/>
  </r>
  <r>
    <x v="200"/>
    <n v="158"/>
    <n v="517"/>
    <n v="21000"/>
    <n v="585"/>
    <n v="1000"/>
    <n v="18000"/>
    <s v="Goran Visnjic"/>
    <s v="Robin Wright"/>
    <s v="Joely Richardson"/>
    <x v="354"/>
    <n v="330152"/>
    <n v="20388"/>
    <n v="632"/>
    <x v="0"/>
    <s v="USA"/>
    <n v="90000000"/>
    <n v="83077470"/>
    <n v="-6922530"/>
    <n v="2008"/>
    <x v="1"/>
    <n v="0"/>
    <x v="0"/>
  </r>
  <r>
    <x v="199"/>
    <n v="128"/>
    <n v="148"/>
    <n v="323"/>
    <n v="489"/>
    <n v="600"/>
    <n v="13000"/>
    <s v="Aldis Hodge"/>
    <s v="Bruce Willis"/>
    <s v="Kevin Chamberlin"/>
    <x v="355"/>
    <n v="299258"/>
    <n v="14274"/>
    <n v="346"/>
    <x v="0"/>
    <s v="USA"/>
    <n v="75000000"/>
    <n v="100018837"/>
    <n v="25018837"/>
    <n v="2008"/>
    <x v="33"/>
    <n v="0"/>
    <x v="2"/>
  </r>
  <r>
    <x v="67"/>
    <n v="128"/>
    <n v="415"/>
    <n v="0"/>
    <n v="727"/>
    <n v="11000"/>
    <n v="21000"/>
    <s v="Eddie Marsan"/>
    <s v="Robert Downey Jr."/>
    <s v="Robert Maillet"/>
    <x v="356"/>
    <n v="477300"/>
    <n v="23996"/>
    <n v="621"/>
    <x v="0"/>
    <s v="USA"/>
    <n v="90000000"/>
    <n v="78747585"/>
    <n v="-11252415"/>
    <n v="2015"/>
    <x v="23"/>
    <n v="39000"/>
    <x v="0"/>
  </r>
  <r>
    <x v="129"/>
    <n v="141"/>
    <n v="1"/>
    <n v="335"/>
    <n v="635"/>
    <n v="882"/>
    <n v="11000"/>
    <s v="Ayelet Zurer"/>
    <s v="Morgan Freeman"/>
    <s v="Moises Arias"/>
    <x v="357"/>
    <n v="57"/>
    <n v="13379"/>
    <n v="1"/>
    <x v="0"/>
    <s v="USA"/>
    <n v="88000000"/>
    <n v="78616689"/>
    <n v="-9383311"/>
    <n v="2001"/>
    <x v="1"/>
    <n v="11000"/>
    <x v="8"/>
  </r>
  <r>
    <x v="127"/>
    <n v="95"/>
    <n v="146"/>
    <n v="21"/>
    <n v="503"/>
    <n v="569"/>
    <n v="12000"/>
    <s v="Jim Varney"/>
    <s v="Leonard Nimoy"/>
    <s v="Cree Summer"/>
    <x v="358"/>
    <n v="72591"/>
    <n v="15237"/>
    <n v="289"/>
    <x v="0"/>
    <s v="USA"/>
    <n v="100000000"/>
    <n v="75817994"/>
    <n v="-24182006"/>
    <n v="2003"/>
    <x v="40"/>
    <n v="988"/>
    <x v="2"/>
  </r>
  <r>
    <x v="201"/>
    <n v="92"/>
    <n v="70"/>
    <n v="12"/>
    <n v="1000"/>
    <n v="1000"/>
    <n v="35000"/>
    <s v="Joshua Mikel"/>
    <s v="Bella Thorne"/>
    <s v="Jesse McCartney"/>
    <x v="359"/>
    <n v="9418"/>
    <n v="38450"/>
    <n v="53"/>
    <x v="0"/>
    <s v="USA"/>
    <n v="90000000"/>
    <n v="100853835"/>
    <n v="10853835"/>
    <n v="1997"/>
    <x v="37"/>
    <n v="15000"/>
    <x v="0"/>
  </r>
  <r>
    <x v="167"/>
    <n v="121"/>
    <n v="269"/>
    <n v="0"/>
    <n v="919"/>
    <n v="624"/>
    <n v="10000"/>
    <s v="Tom Wilkinson"/>
    <s v="Tom Cruise"/>
    <s v="Thomas Kretschmann"/>
    <x v="360"/>
    <n v="183247"/>
    <n v="14165"/>
    <n v="440"/>
    <x v="0"/>
    <s v="USA"/>
    <n v="90000000"/>
    <n v="73209340"/>
    <n v="-16790660"/>
    <n v="2000"/>
    <x v="20"/>
    <n v="0"/>
    <x v="8"/>
  </r>
  <r>
    <x v="202"/>
    <n v="113"/>
    <n v="198"/>
    <n v="221"/>
    <n v="503"/>
    <n v="249"/>
    <n v="11000"/>
    <s v="Sayed Badreya"/>
    <s v="Adam Sandler"/>
    <s v="Kevin Nealon"/>
    <x v="361"/>
    <n v="156348"/>
    <n v="13446"/>
    <n v="380"/>
    <x v="0"/>
    <s v="USA"/>
    <n v="95000000"/>
    <n v="72515360"/>
    <n v="-22484640"/>
    <n v="2005"/>
    <x v="21"/>
    <n v="0"/>
    <x v="0"/>
  </r>
  <r>
    <x v="10"/>
    <n v="106"/>
    <n v="253"/>
    <n v="0"/>
    <n v="1000"/>
    <n v="956"/>
    <n v="22000"/>
    <s v="Adam Sandler"/>
    <s v="Peter Dinklage"/>
    <s v="Josh Gad"/>
    <x v="362"/>
    <n v="89770"/>
    <n v="35367"/>
    <n v="342"/>
    <x v="0"/>
    <s v="USA"/>
    <n v="80000000"/>
    <n v="68558662"/>
    <n v="-11441338"/>
    <n v="2013"/>
    <x v="18"/>
    <n v="28000"/>
    <x v="0"/>
  </r>
  <r>
    <x v="203"/>
    <n v="146"/>
    <n v="281"/>
    <n v="14000"/>
    <n v="681"/>
    <n v="11000"/>
    <n v="3000"/>
    <s v="William Hurt"/>
    <s v="Haley Joel Osment"/>
    <s v="Kevin Sussman"/>
    <x v="363"/>
    <n v="238747"/>
    <n v="6217"/>
    <n v="2153"/>
    <x v="0"/>
    <s v="USA"/>
    <n v="90000000"/>
    <n v="65653758"/>
    <n v="-24346242"/>
    <n v="2003"/>
    <x v="33"/>
    <n v="0"/>
    <x v="2"/>
  </r>
  <r>
    <x v="124"/>
    <n v="88"/>
    <n v="122"/>
    <n v="50"/>
    <n v="441"/>
    <n v="11000"/>
    <n v="691"/>
    <s v="Rachael Harris"/>
    <s v="Marsha Thomason"/>
    <s v="Marc John Jefferies"/>
    <x v="364"/>
    <n v="32049"/>
    <n v="2622"/>
    <n v="179"/>
    <x v="0"/>
    <s v="USA"/>
    <n v="95000000"/>
    <n v="64685359"/>
    <n v="-30314641"/>
    <n v="2016"/>
    <x v="8"/>
    <n v="15000"/>
    <x v="0"/>
  </r>
  <r>
    <x v="37"/>
    <n v="150"/>
    <n v="159"/>
    <n v="0"/>
    <n v="135"/>
    <n v="117"/>
    <n v="11000"/>
    <s v="Tom Skerritt"/>
    <s v="Matthew McConaughey"/>
    <s v="Larry King"/>
    <x v="365"/>
    <n v="200556"/>
    <n v="12289"/>
    <n v="611"/>
    <x v="0"/>
    <s v="USA"/>
    <n v="90000000"/>
    <n v="61355436"/>
    <n v="-28644564"/>
    <n v="1997"/>
    <x v="5"/>
    <n v="0"/>
    <x v="2"/>
  </r>
  <r>
    <x v="96"/>
    <n v="119"/>
    <n v="180"/>
    <n v="719"/>
    <n v="423"/>
    <n v="577"/>
    <n v="833"/>
    <s v="Kim Dickens"/>
    <s v="Greg Grunberg"/>
    <s v="Joey Slotnick"/>
    <x v="366"/>
    <n v="101834"/>
    <n v="2356"/>
    <n v="628"/>
    <x v="0"/>
    <s v="USA"/>
    <n v="68000000"/>
    <n v="26871"/>
    <n v="-67973129"/>
    <n v="2001"/>
    <x v="15"/>
    <n v="0"/>
    <x v="3"/>
  </r>
  <r>
    <x v="42"/>
    <n v="128"/>
    <n v="227"/>
    <n v="521"/>
    <n v="249"/>
    <n v="933"/>
    <n v="591"/>
    <s v="George Harris"/>
    <s v="Curtiss Cook"/>
    <s v="Michael Wright"/>
    <x v="367"/>
    <n v="86152"/>
    <n v="2100"/>
    <n v="411"/>
    <x v="4"/>
    <s v="UK"/>
    <n v="92000000"/>
    <n v="60874615"/>
    <n v="-31125385"/>
    <n v="2000"/>
    <x v="23"/>
    <n v="0"/>
    <x v="0"/>
  </r>
  <r>
    <x v="128"/>
    <n v="106"/>
    <n v="183"/>
    <n v="87"/>
    <n v="918"/>
    <n v="560"/>
    <n v="8000"/>
    <s v="Leven Rambin"/>
    <s v="Logan Lerman"/>
    <s v="Brandon T. Jackson"/>
    <x v="368"/>
    <n v="86627"/>
    <n v="10882"/>
    <n v="204"/>
    <x v="0"/>
    <s v="USA"/>
    <n v="90000000"/>
    <n v="143618384"/>
    <n v="53618384"/>
    <n v="2011"/>
    <x v="15"/>
    <n v="19000"/>
    <x v="0"/>
  </r>
  <r>
    <x v="204"/>
    <n v="117"/>
    <n v="157"/>
    <n v="101"/>
    <n v="3000"/>
    <n v="1000"/>
    <n v="18000"/>
    <s v="Angelina Jolie Pitt"/>
    <s v="Gerard Butler"/>
    <s v="Djimon Hounsou"/>
    <x v="369"/>
    <n v="102747"/>
    <n v="33154"/>
    <n v="316"/>
    <x v="0"/>
    <s v="USA"/>
    <n v="90000000"/>
    <n v="58220776"/>
    <n v="-31779224"/>
    <n v="1999"/>
    <x v="2"/>
    <n v="0"/>
    <x v="2"/>
  </r>
  <r>
    <x v="205"/>
    <n v="129"/>
    <n v="196"/>
    <n v="209"/>
    <n v="886"/>
    <n v="643"/>
    <n v="11000"/>
    <s v="Morgan Freeman"/>
    <s v="Daniel Radcliffe"/>
    <s v="Sanaa Lathan"/>
    <x v="370"/>
    <n v="40862"/>
    <n v="23031"/>
    <n v="139"/>
    <x v="0"/>
    <s v="USA"/>
    <n v="100000000"/>
    <n v="47474112"/>
    <n v="-52525888"/>
    <n v="1997"/>
    <x v="28"/>
    <n v="2000"/>
    <x v="5"/>
  </r>
  <r>
    <x v="154"/>
    <n v="116"/>
    <n v="64"/>
    <n v="176"/>
    <n v="84"/>
    <n v="11000"/>
    <n v="192"/>
    <s v="Michael Byrne"/>
    <s v="Alun Armstrong"/>
    <s v="Velibor Topic"/>
    <x v="371"/>
    <n v="52136"/>
    <n v="475"/>
    <n v="184"/>
    <x v="0"/>
    <s v="USA"/>
    <n v="90000000"/>
    <n v="42877165"/>
    <n v="-47122835"/>
    <n v="1997"/>
    <x v="9"/>
    <n v="979"/>
    <x v="3"/>
  </r>
  <r>
    <x v="106"/>
    <n v="114"/>
    <n v="142"/>
    <n v="12000"/>
    <n v="307"/>
    <n v="602"/>
    <n v="11000"/>
    <s v="Stephen Dillane"/>
    <s v="Brad Pitt"/>
    <s v="Catherine McCormack"/>
    <x v="372"/>
    <n v="121259"/>
    <n v="12499"/>
    <n v="361"/>
    <x v="0"/>
    <s v="Germany"/>
    <n v="86000000"/>
    <n v="35168677"/>
    <n v="-50831323"/>
    <n v="2002"/>
    <x v="10"/>
    <n v="0"/>
    <x v="0"/>
  </r>
  <r>
    <x v="118"/>
    <n v="114"/>
    <n v="181"/>
    <n v="0"/>
    <n v="281"/>
    <n v="360"/>
    <n v="3000"/>
    <s v="Connie Nielsen"/>
    <s v="Don Cheadle"/>
    <s v="Kim Delaney"/>
    <x v="373"/>
    <n v="60467"/>
    <n v="4902"/>
    <n v="949"/>
    <x v="0"/>
    <s v="USA"/>
    <n v="100000000"/>
    <n v="56114221"/>
    <n v="-43885779"/>
    <n v="2015"/>
    <x v="43"/>
    <n v="41000"/>
    <x v="8"/>
  </r>
  <r>
    <x v="162"/>
    <n v="96"/>
    <n v="240"/>
    <n v="107"/>
    <n v="350"/>
    <n v="691"/>
    <n v="11000"/>
    <s v="Wanda Sykes"/>
    <s v="Anne Hathaway"/>
    <s v="Will.i.am"/>
    <x v="374"/>
    <n v="165333"/>
    <n v="12071"/>
    <n v="186"/>
    <x v="0"/>
    <s v="USA"/>
    <n v="120000000"/>
    <n v="37567440"/>
    <n v="-82432560"/>
    <n v="1982"/>
    <x v="8"/>
    <n v="0"/>
    <x v="2"/>
  </r>
  <r>
    <x v="206"/>
    <n v="132"/>
    <n v="93"/>
    <n v="0"/>
    <n v="957"/>
    <n v="655"/>
    <n v="49000"/>
    <s v="Oliver Platt"/>
    <s v="Robin Williams"/>
    <s v="John Michael Higgins"/>
    <x v="375"/>
    <n v="87785"/>
    <n v="55254"/>
    <n v="362"/>
    <x v="0"/>
    <s v="USA"/>
    <n v="20000000"/>
    <n v="61644321"/>
    <n v="41644321"/>
    <n v="2005"/>
    <x v="25"/>
    <n v="0"/>
    <x v="0"/>
  </r>
  <r>
    <x v="126"/>
    <n v="104"/>
    <n v="84"/>
    <n v="81"/>
    <n v="612"/>
    <n v="886"/>
    <n v="3000"/>
    <s v="Anne Heche"/>
    <s v="Don Cheadle"/>
    <s v="Gaby Hoffmann"/>
    <x v="376"/>
    <n v="58227"/>
    <n v="5062"/>
    <n v="181"/>
    <x v="0"/>
    <s v="USA"/>
    <n v="88000000"/>
    <n v="190562"/>
    <n v="-87809438"/>
    <n v="2010"/>
    <x v="45"/>
    <n v="788"/>
    <x v="0"/>
  </r>
  <r>
    <x v="124"/>
    <n v="111"/>
    <n v="66"/>
    <n v="79"/>
    <n v="2000"/>
    <n v="947"/>
    <n v="11000"/>
    <s v="Brad Pitt"/>
    <s v="Harrison Ford"/>
    <s v="Natascha McElhone"/>
    <x v="377"/>
    <n v="45602"/>
    <n v="26088"/>
    <n v="114"/>
    <x v="0"/>
    <s v="USA"/>
    <n v="90000000"/>
    <n v="120147445"/>
    <n v="30147445"/>
    <n v="2003"/>
    <x v="11"/>
    <n v="0"/>
    <x v="0"/>
  </r>
  <r>
    <x v="207"/>
    <n v="138"/>
    <n v="136"/>
    <n v="0"/>
    <n v="123"/>
    <n v="946"/>
    <n v="14000"/>
    <s v="Christian Camargo"/>
    <s v="Liam Neeson"/>
    <s v="Lex Shrapnel"/>
    <x v="378"/>
    <n v="49311"/>
    <n v="15149"/>
    <n v="278"/>
    <x v="0"/>
    <s v="UK"/>
    <n v="87000000"/>
    <n v="241688385"/>
    <n v="154688385"/>
    <n v="1996"/>
    <x v="22"/>
    <n v="0"/>
    <x v="0"/>
  </r>
  <r>
    <x v="208"/>
    <n v="100"/>
    <n v="369"/>
    <n v="128"/>
    <n v="78"/>
    <n v="14000"/>
    <n v="596"/>
    <s v="Reg E. Cathey"/>
    <s v="Tim Blake Nelson"/>
    <s v="Tim Heidecker"/>
    <x v="242"/>
    <n v="110486"/>
    <n v="1261"/>
    <n v="695"/>
    <x v="0"/>
    <s v="USA"/>
    <n v="92000000"/>
    <n v="144512310"/>
    <n v="52512310"/>
    <n v="2001"/>
    <x v="10"/>
    <n v="14000"/>
    <x v="2"/>
  </r>
  <r>
    <x v="209"/>
    <n v="129"/>
    <n v="166"/>
    <n v="468"/>
    <n v="183"/>
    <n v="410"/>
    <n v="919"/>
    <s v="Mako"/>
    <s v="William Smith"/>
    <s v="Sandahl Bergman"/>
    <x v="379"/>
    <n v="113065"/>
    <n v="2024"/>
    <n v="337"/>
    <x v="0"/>
    <s v="USA"/>
    <n v="38000000"/>
    <n v="233630478"/>
    <n v="195630478"/>
    <n v="2000"/>
    <x v="16"/>
    <n v="23000"/>
    <x v="2"/>
  </r>
  <r>
    <x v="146"/>
    <n v="144"/>
    <n v="201"/>
    <n v="2000"/>
    <n v="537"/>
    <n v="20000"/>
    <n v="680"/>
    <s v="Bruce McGill"/>
    <s v="Paddy Considine"/>
    <s v="Rosemarie DeWitt"/>
    <x v="380"/>
    <n v="148238"/>
    <n v="2523"/>
    <n v="529"/>
    <x v="0"/>
    <s v="USA"/>
    <n v="90000000"/>
    <n v="197992827"/>
    <n v="107992827"/>
    <n v="2006"/>
    <x v="12"/>
    <n v="0"/>
    <x v="5"/>
  </r>
  <r>
    <x v="210"/>
    <n v="110"/>
    <n v="47"/>
    <n v="96"/>
    <n v="554"/>
    <n v="805"/>
    <n v="887"/>
    <s v="Nathan Lane"/>
    <s v="Shirley Henderson"/>
    <s v="Richard E. Grant"/>
    <x v="381"/>
    <n v="2508"/>
    <n v="2728"/>
    <n v="24"/>
    <x v="0"/>
    <s v="UK"/>
    <n v="100000000"/>
    <n v="176049130"/>
    <n v="76049130"/>
    <n v="2004"/>
    <x v="6"/>
    <n v="0"/>
    <x v="0"/>
  </r>
  <r>
    <x v="83"/>
    <n v="140"/>
    <n v="175"/>
    <n v="378"/>
    <n v="599"/>
    <n v="10000"/>
    <n v="12000"/>
    <s v="Michael Angarano"/>
    <s v="Jeff Bridges"/>
    <s v="Michael O'Neill"/>
    <x v="382"/>
    <n v="57661"/>
    <n v="13808"/>
    <n v="455"/>
    <x v="0"/>
    <s v="USA"/>
    <n v="75000000"/>
    <n v="172620724"/>
    <n v="97620724"/>
    <n v="1997"/>
    <x v="21"/>
    <n v="0"/>
    <x v="0"/>
  </r>
  <r>
    <x v="211"/>
    <n v="113"/>
    <n v="114"/>
    <n v="101"/>
    <n v="848"/>
    <n v="1000"/>
    <n v="22000"/>
    <s v="Alan Ruck"/>
    <s v="Philip Seymour Hoffman"/>
    <s v="Jami Gertz"/>
    <x v="383"/>
    <n v="144053"/>
    <n v="26239"/>
    <n v="395"/>
    <x v="0"/>
    <s v="USA"/>
    <n v="85000000"/>
    <n v="183405771"/>
    <n v="98405771"/>
    <n v="2001"/>
    <x v="6"/>
    <n v="0"/>
    <x v="3"/>
  </r>
  <r>
    <x v="212"/>
    <n v="106"/>
    <n v="187"/>
    <n v="357"/>
    <n v="4000"/>
    <n v="8000"/>
    <n v="23000"/>
    <s v="Vin Diesel"/>
    <s v="Paul Walker"/>
    <s v="Jordana Brewster"/>
    <x v="99"/>
    <n v="272223"/>
    <n v="45327"/>
    <n v="988"/>
    <x v="0"/>
    <s v="USA"/>
    <n v="85000000"/>
    <n v="20315324"/>
    <n v="-64684676"/>
    <n v="2011"/>
    <x v="27"/>
    <n v="19000"/>
    <x v="0"/>
  </r>
  <r>
    <x v="154"/>
    <n v="143"/>
    <n v="221"/>
    <n v="0"/>
    <n v="272"/>
    <n v="11000"/>
    <n v="15000"/>
    <s v="Paul Sanchez"/>
    <s v="Tom Hanks"/>
    <s v="Nick Searcy"/>
    <x v="384"/>
    <n v="394317"/>
    <n v="15838"/>
    <n v="1051"/>
    <x v="0"/>
    <s v="USA"/>
    <n v="75000000"/>
    <n v="148313048"/>
    <n v="73313048"/>
    <n v="2012"/>
    <x v="1"/>
    <n v="28000"/>
    <x v="2"/>
  </r>
  <r>
    <x v="48"/>
    <n v="108"/>
    <n v="206"/>
    <n v="750"/>
    <n v="971"/>
    <n v="142"/>
    <n v="49000"/>
    <s v="Hugh Jackman"/>
    <s v="Robin Williams"/>
    <s v="Elizabeth Daily"/>
    <x v="385"/>
    <n v="132501"/>
    <n v="70996"/>
    <n v="548"/>
    <x v="0"/>
    <s v="USA"/>
    <n v="85000000"/>
    <n v="127706877"/>
    <n v="42706877"/>
    <n v="2007"/>
    <x v="1"/>
    <n v="0"/>
    <x v="9"/>
  </r>
  <r>
    <x v="42"/>
    <n v="108"/>
    <n v="239"/>
    <n v="521"/>
    <n v="129"/>
    <n v="16000"/>
    <n v="13000"/>
    <s v="Joan Allen"/>
    <s v="Matt Damon"/>
    <s v="Oksana Akinshina"/>
    <x v="386"/>
    <n v="348232"/>
    <n v="14161"/>
    <n v="806"/>
    <x v="0"/>
    <s v="USA"/>
    <n v="85000000"/>
    <n v="126149655"/>
    <n v="41149655"/>
    <n v="2012"/>
    <x v="2"/>
    <n v="19000"/>
    <x v="0"/>
  </r>
  <r>
    <x v="82"/>
    <n v="124"/>
    <n v="142"/>
    <n v="249"/>
    <n v="936"/>
    <n v="795"/>
    <n v="11000"/>
    <s v="Gary Oldman"/>
    <s v="Harrison Ford"/>
    <s v="Dean Stockwell"/>
    <x v="387"/>
    <n v="146134"/>
    <n v="23603"/>
    <n v="393"/>
    <x v="0"/>
    <s v="USA"/>
    <n v="85000000"/>
    <n v="66941559"/>
    <n v="-18058441"/>
    <n v="2000"/>
    <x v="30"/>
    <n v="372"/>
    <x v="3"/>
  </r>
  <r>
    <x v="114"/>
    <n v="116"/>
    <n v="186"/>
    <n v="0"/>
    <n v="471"/>
    <n v="906"/>
    <n v="11000"/>
    <s v="Bernie Mac"/>
    <s v="Brad Pitt"/>
    <s v="Elliott Gould"/>
    <x v="388"/>
    <n v="402645"/>
    <n v="13028"/>
    <n v="845"/>
    <x v="0"/>
    <s v="USA"/>
    <n v="85000000"/>
    <n v="78009155"/>
    <n v="-6990845"/>
    <n v="2011"/>
    <x v="5"/>
    <n v="0"/>
    <x v="0"/>
  </r>
  <r>
    <x v="71"/>
    <n v="110"/>
    <n v="228"/>
    <n v="545"/>
    <n v="5000"/>
    <n v="3000"/>
    <n v="14000"/>
    <s v="Logan Lerman"/>
    <s v="Milla Jovovich"/>
    <s v="Orlando Bloom"/>
    <x v="389"/>
    <n v="88542"/>
    <n v="27694"/>
    <n v="254"/>
    <x v="0"/>
    <s v="Germany"/>
    <n v="75000000"/>
    <n v="63224849"/>
    <n v="-11775151"/>
    <n v="2006"/>
    <x v="8"/>
    <n v="19000"/>
    <x v="0"/>
  </r>
  <r>
    <x v="149"/>
    <n v="91"/>
    <n v="256"/>
    <n v="266"/>
    <n v="11000"/>
    <n v="660"/>
    <n v="12000"/>
    <s v="Adam Sandler"/>
    <s v="Steve Buscemi"/>
    <s v="Jon Lovitz"/>
    <x v="390"/>
    <n v="164148"/>
    <n v="37142"/>
    <n v="168"/>
    <x v="0"/>
    <s v="USA"/>
    <n v="85000000"/>
    <n v="111544445"/>
    <n v="26544445"/>
    <n v="1998"/>
    <x v="11"/>
    <n v="0"/>
    <x v="2"/>
  </r>
  <r>
    <x v="213"/>
    <n v="107"/>
    <n v="222"/>
    <n v="36"/>
    <n v="118"/>
    <n v="2000"/>
    <n v="283"/>
    <s v="Teala Dunn"/>
    <s v="Jeff Bennett"/>
    <s v="Fred Tatasciore"/>
    <x v="391"/>
    <n v="142496"/>
    <n v="662"/>
    <n v="399"/>
    <x v="0"/>
    <s v="USA"/>
    <n v="90000000"/>
    <n v="112703470"/>
    <n v="22703470"/>
    <n v="2009"/>
    <x v="4"/>
    <n v="0"/>
    <x v="4"/>
  </r>
  <r>
    <x v="214"/>
    <n v="115"/>
    <n v="298"/>
    <n v="79"/>
    <n v="820"/>
    <n v="13000"/>
    <n v="18000"/>
    <s v="Ryan Reynolds"/>
    <s v="Denzel Washington"/>
    <s v="Sam Shepard"/>
    <x v="392"/>
    <n v="166693"/>
    <n v="36237"/>
    <n v="276"/>
    <x v="0"/>
    <s v="USA"/>
    <n v="85000000"/>
    <n v="117144465"/>
    <n v="32144465"/>
    <n v="2007"/>
    <x v="8"/>
    <n v="0"/>
    <x v="0"/>
  </r>
  <r>
    <x v="215"/>
    <n v="100"/>
    <n v="84"/>
    <n v="36"/>
    <n v="439"/>
    <n v="650"/>
    <n v="2000"/>
    <s v="Eric Idle"/>
    <s v="Ioan Gruffudd"/>
    <s v="Jim Carter"/>
    <x v="393"/>
    <n v="26413"/>
    <n v="4182"/>
    <n v="77"/>
    <x v="0"/>
    <s v="USA"/>
    <n v="85000000"/>
    <n v="84303558"/>
    <n v="-696442"/>
    <n v="2006"/>
    <x v="5"/>
    <n v="863"/>
    <x v="0"/>
  </r>
  <r>
    <x v="216"/>
    <n v="104"/>
    <n v="236"/>
    <n v="420"/>
    <n v="535"/>
    <n v="5000"/>
    <n v="2000"/>
    <s v="Gabourey Sidibe"/>
    <s v="Matthew Broderick"/>
    <s v="Judd Hirsch"/>
    <x v="394"/>
    <n v="110073"/>
    <n v="3768"/>
    <n v="194"/>
    <x v="0"/>
    <s v="USA"/>
    <n v="85000000"/>
    <n v="150832203"/>
    <n v="65832203"/>
    <n v="2014"/>
    <x v="10"/>
    <n v="49000"/>
    <x v="8"/>
  </r>
  <r>
    <x v="215"/>
    <n v="138"/>
    <n v="157"/>
    <n v="278"/>
    <n v="213"/>
    <n v="35"/>
    <n v="14000"/>
    <s v="Rufus Sewell"/>
    <s v="Kate Winslet"/>
    <s v="Sarah Parish"/>
    <x v="395"/>
    <n v="182757"/>
    <n v="17423"/>
    <n v="483"/>
    <x v="0"/>
    <s v="USA"/>
    <n v="85000000"/>
    <n v="51396781"/>
    <n v="-33603219"/>
    <n v="2001"/>
    <x v="32"/>
    <n v="0"/>
    <x v="0"/>
  </r>
  <r>
    <x v="24"/>
    <n v="140"/>
    <n v="81"/>
    <n v="12000"/>
    <n v="619"/>
    <n v="3000"/>
    <n v="10000"/>
    <s v="Jake Busey"/>
    <s v="Will Smith"/>
    <s v="Lisa Bonet"/>
    <x v="396"/>
    <n v="188116"/>
    <n v="11951"/>
    <n v="415"/>
    <x v="0"/>
    <s v="USA"/>
    <n v="68000000"/>
    <n v="47592825"/>
    <n v="-20407175"/>
    <n v="2003"/>
    <x v="10"/>
    <n v="0"/>
    <x v="4"/>
  </r>
  <r>
    <x v="217"/>
    <n v="120"/>
    <n v="187"/>
    <n v="278"/>
    <n v="963"/>
    <n v="442"/>
    <n v="11000"/>
    <s v="Hunter Parrish"/>
    <s v="Meryl Streep"/>
    <s v="Zoe Kazan"/>
    <x v="397"/>
    <n v="69860"/>
    <n v="15226"/>
    <n v="214"/>
    <x v="0"/>
    <s v="USA"/>
    <n v="85000000"/>
    <n v="50016394"/>
    <n v="-34983606"/>
    <n v="1993"/>
    <x v="5"/>
    <n v="0"/>
    <x v="4"/>
  </r>
  <r>
    <x v="162"/>
    <n v="122"/>
    <n v="238"/>
    <n v="0"/>
    <n v="11000"/>
    <n v="691"/>
    <n v="14000"/>
    <s v="Matt Damon"/>
    <s v="Al Pacino"/>
    <s v="Brad Pitt"/>
    <x v="398"/>
    <n v="256928"/>
    <n v="43499"/>
    <n v="288"/>
    <x v="0"/>
    <s v="USA"/>
    <n v="70000000"/>
    <n v="57010853"/>
    <n v="-12989147"/>
    <n v="2005"/>
    <x v="11"/>
    <n v="0"/>
    <x v="8"/>
  </r>
  <r>
    <x v="217"/>
    <n v="83"/>
    <n v="107"/>
    <n v="28"/>
    <n v="624"/>
    <n v="227"/>
    <n v="4000"/>
    <s v="Debra Messing"/>
    <s v="Jon Favreau"/>
    <s v="Jane Krakowski"/>
    <x v="399"/>
    <n v="65270"/>
    <n v="6081"/>
    <n v="100"/>
    <x v="0"/>
    <s v="USA"/>
    <n v="85000000"/>
    <n v="62494975"/>
    <n v="-22505025"/>
    <n v="2006"/>
    <x v="19"/>
    <n v="0"/>
    <x v="0"/>
  </r>
  <r>
    <x v="149"/>
    <n v="139"/>
    <n v="459"/>
    <n v="168"/>
    <n v="1000"/>
    <n v="579"/>
    <n v="14000"/>
    <s v="Theo James"/>
    <s v="Kate Winslet"/>
    <s v="Mekhi Phifer"/>
    <x v="400"/>
    <n v="341058"/>
    <n v="22226"/>
    <n v="713"/>
    <x v="0"/>
    <s v="USA"/>
    <n v="85000000"/>
    <n v="46440491"/>
    <n v="-38559509"/>
    <n v="2011"/>
    <x v="1"/>
    <n v="0"/>
    <x v="2"/>
  </r>
  <r>
    <x v="218"/>
    <n v="131"/>
    <n v="187"/>
    <n v="218"/>
    <n v="29"/>
    <n v="11000"/>
    <n v="5000"/>
    <s v="Gabriel Thomson"/>
    <s v="Bob Hoskins"/>
    <s v="Clemens Schick"/>
    <x v="401"/>
    <n v="188887"/>
    <n v="5103"/>
    <n v="662"/>
    <x v="0"/>
    <s v="USA"/>
    <n v="100000000"/>
    <n v="44606335"/>
    <n v="-55393665"/>
    <n v="1998"/>
    <x v="1"/>
    <n v="10000"/>
    <x v="0"/>
  </r>
  <r>
    <x v="219"/>
    <n v="104"/>
    <n v="151"/>
    <n v="532"/>
    <n v="557"/>
    <n v="174"/>
    <n v="12000"/>
    <s v="Rosario Dawson"/>
    <s v="Dwayne Johnson"/>
    <s v="Ewen Bremner"/>
    <x v="402"/>
    <n v="82731"/>
    <n v="16930"/>
    <n v="255"/>
    <x v="0"/>
    <s v="USA"/>
    <n v="90000000"/>
    <n v="40048332"/>
    <n v="-49951668"/>
    <n v="2002"/>
    <x v="33"/>
    <n v="941"/>
    <x v="5"/>
  </r>
  <r>
    <x v="220"/>
    <n v="130"/>
    <n v="80"/>
    <n v="323"/>
    <n v="330"/>
    <n v="886"/>
    <n v="670"/>
    <s v="Tom Noonan"/>
    <s v="F. Murray Abraham"/>
    <s v="Joan Plowright"/>
    <x v="403"/>
    <n v="106528"/>
    <n v="2407"/>
    <n v="257"/>
    <x v="0"/>
    <s v="USA"/>
    <n v="85000000"/>
    <n v="64933670"/>
    <n v="-20066330"/>
    <n v="2012"/>
    <x v="23"/>
    <n v="18000"/>
    <x v="0"/>
  </r>
  <r>
    <x v="20"/>
    <n v="145"/>
    <n v="229"/>
    <n v="252"/>
    <n v="210"/>
    <n v="1000"/>
    <n v="879"/>
    <s v="Mako"/>
    <s v="Li Gong"/>
    <s v="Karl Yune"/>
    <x v="404"/>
    <n v="119286"/>
    <n v="2380"/>
    <n v="548"/>
    <x v="0"/>
    <s v="USA"/>
    <n v="85000000"/>
    <n v="31494270"/>
    <n v="-53505730"/>
    <n v="2010"/>
    <x v="7"/>
    <n v="36000"/>
    <x v="5"/>
  </r>
  <r>
    <x v="129"/>
    <n v="104"/>
    <n v="158"/>
    <n v="681"/>
    <n v="159"/>
    <n v="345"/>
    <n v="584"/>
    <s v="Zachery Ty Bryan"/>
    <s v="Amber Stevens West"/>
    <s v="Nikki Griffin"/>
    <x v="405"/>
    <n v="179500"/>
    <n v="1235"/>
    <n v="378"/>
    <x v="0"/>
    <s v="USA"/>
    <n v="60000000"/>
    <n v="31111260"/>
    <n v="-28888740"/>
    <n v="2003"/>
    <x v="28"/>
    <n v="0"/>
    <x v="8"/>
  </r>
  <r>
    <x v="13"/>
    <n v="97"/>
    <n v="190"/>
    <n v="6"/>
    <n v="561"/>
    <n v="592"/>
    <n v="1000"/>
    <s v="Imelda Staunton"/>
    <s v="Jim Broadbent"/>
    <s v="Michael Palin"/>
    <x v="406"/>
    <n v="35446"/>
    <n v="2707"/>
    <n v="78"/>
    <x v="0"/>
    <s v="UK"/>
    <n v="60000000"/>
    <n v="123307945"/>
    <n v="63307945"/>
    <n v="2000"/>
    <x v="43"/>
    <n v="374"/>
    <x v="2"/>
  </r>
  <r>
    <x v="40"/>
    <n v="178"/>
    <n v="98"/>
    <n v="102"/>
    <n v="551"/>
    <n v="2000"/>
    <n v="12000"/>
    <s v="Brad Pitt"/>
    <s v="Anthony Hopkins"/>
    <s v="Jake Weber"/>
    <x v="407"/>
    <n v="169023"/>
    <n v="23950"/>
    <n v="703"/>
    <x v="0"/>
    <s v="USA"/>
    <n v="65000000"/>
    <n v="153288182"/>
    <n v="88288182"/>
    <n v="2002"/>
    <x v="40"/>
    <n v="0"/>
    <x v="2"/>
  </r>
  <r>
    <x v="221"/>
    <n v="108"/>
    <n v="135"/>
    <n v="99"/>
    <n v="172"/>
    <n v="107"/>
    <n v="672"/>
    <s v="Rick Worthy"/>
    <s v="Raymond Cruz"/>
    <s v="Jsu Garcia"/>
    <x v="408"/>
    <n v="61417"/>
    <n v="1460"/>
    <n v="339"/>
    <x v="0"/>
    <s v="USA"/>
    <n v="84000000"/>
    <n v="13401683"/>
    <n v="-70598317"/>
    <n v="2012"/>
    <x v="1"/>
    <n v="46000"/>
    <x v="3"/>
  </r>
  <r>
    <x v="222"/>
    <n v="123"/>
    <n v="84"/>
    <n v="189"/>
    <n v="87"/>
    <n v="1000"/>
    <n v="813"/>
    <s v="Ben Vereen"/>
    <s v="Roy Scheider"/>
    <s v="Max Wright"/>
    <x v="409"/>
    <n v="19228"/>
    <n v="1476"/>
    <n v="146"/>
    <x v="0"/>
    <s v="USA"/>
    <n v="35000000"/>
    <n v="137340146"/>
    <n v="102340146"/>
    <n v="2006"/>
    <x v="21"/>
    <n v="7000"/>
    <x v="0"/>
  </r>
  <r>
    <x v="223"/>
    <n v="106"/>
    <n v="382"/>
    <n v="763"/>
    <n v="809"/>
    <n v="760"/>
    <n v="8000"/>
    <s v="Nathan Lane"/>
    <s v="Julia Roberts"/>
    <s v="Danny Woodburn"/>
    <x v="410"/>
    <n v="70838"/>
    <n v="11454"/>
    <n v="208"/>
    <x v="0"/>
    <s v="USA"/>
    <n v="70000000"/>
    <n v="43575716"/>
    <n v="-26424284"/>
    <n v="2010"/>
    <x v="43"/>
    <n v="0"/>
    <x v="0"/>
  </r>
  <r>
    <x v="224"/>
    <n v="112"/>
    <n v="393"/>
    <n v="1000"/>
    <n v="719"/>
    <n v="4000"/>
    <n v="10000"/>
    <s v="Kieran Culkin"/>
    <s v="Anna Kendrick"/>
    <s v="Ellen Wong"/>
    <x v="411"/>
    <n v="273921"/>
    <n v="12687"/>
    <n v="522"/>
    <x v="0"/>
    <s v="USA"/>
    <n v="8000000"/>
    <n v="80170146"/>
    <n v="72170146"/>
    <n v="2008"/>
    <x v="9"/>
    <n v="0"/>
    <x v="3"/>
  </r>
  <r>
    <x v="225"/>
    <n v="135"/>
    <n v="149"/>
    <n v="36"/>
    <n v="106"/>
    <n v="169"/>
    <n v="894"/>
    <s v="Tchéky Karyo"/>
    <s v="Glenn Morshower"/>
    <s v="Rekha Sharma"/>
    <x v="412"/>
    <n v="77029"/>
    <n v="1439"/>
    <n v="466"/>
    <x v="0"/>
    <s v="USA"/>
    <n v="85000000"/>
    <n v="75754670"/>
    <n v="-9245330"/>
    <n v="2008"/>
    <x v="15"/>
    <n v="3000"/>
    <x v="0"/>
  </r>
  <r>
    <x v="226"/>
    <n v="109"/>
    <n v="94"/>
    <n v="88"/>
    <n v="571"/>
    <n v="15000"/>
    <n v="611"/>
    <s v="Janet Jackson"/>
    <s v="Larry Miller"/>
    <s v="Chris Elliott"/>
    <x v="413"/>
    <n v="39391"/>
    <n v="2818"/>
    <n v="171"/>
    <x v="0"/>
    <s v="USA"/>
    <n v="85000000"/>
    <n v="33048353"/>
    <n v="-51951647"/>
    <n v="2007"/>
    <x v="16"/>
    <n v="12000"/>
    <x v="2"/>
  </r>
  <r>
    <x v="227"/>
    <n v="86"/>
    <n v="138"/>
    <n v="67"/>
    <n v="271"/>
    <n v="975"/>
    <n v="4000"/>
    <s v="Linda Cardellini"/>
    <s v="Sarah Michelle Gellar"/>
    <s v="Miguel A. Núñez Jr."/>
    <x v="414"/>
    <n v="71424"/>
    <n v="6355"/>
    <n v="521"/>
    <x v="0"/>
    <s v="USA"/>
    <n v="85000000"/>
    <n v="34543701"/>
    <n v="-50456299"/>
    <n v="2000"/>
    <x v="18"/>
    <n v="0"/>
    <x v="3"/>
  </r>
  <r>
    <x v="228"/>
    <n v="95"/>
    <n v="432"/>
    <n v="38"/>
    <n v="20"/>
    <n v="7000"/>
    <n v="409"/>
    <s v="Jason Cope"/>
    <s v="Wood Harris"/>
    <s v="Rakie Ayola"/>
    <x v="415"/>
    <n v="203458"/>
    <n v="578"/>
    <n v="588"/>
    <x v="0"/>
    <s v="UK"/>
    <n v="65000000"/>
    <n v="242589580"/>
    <n v="177589580"/>
    <n v="2003"/>
    <x v="10"/>
    <n v="0"/>
    <x v="0"/>
  </r>
  <r>
    <x v="152"/>
    <n v="107"/>
    <n v="173"/>
    <n v="153"/>
    <n v="233"/>
    <n v="13000"/>
    <n v="11000"/>
    <s v="Cameron Monaghan"/>
    <s v="Adam Sandler"/>
    <s v="Julie Kavner"/>
    <x v="416"/>
    <n v="246492"/>
    <n v="12700"/>
    <n v="685"/>
    <x v="0"/>
    <s v="USA"/>
    <n v="82000000"/>
    <n v="102981571"/>
    <n v="20981571"/>
    <n v="2010"/>
    <x v="12"/>
    <n v="57000"/>
    <x v="5"/>
  </r>
  <r>
    <x v="229"/>
    <n v="130"/>
    <n v="127"/>
    <n v="0"/>
    <n v="602"/>
    <n v="1000"/>
    <n v="875"/>
    <s v="Hal Holbrook"/>
    <s v="Ted Danson"/>
    <s v="Adrienne Barbeau"/>
    <x v="417"/>
    <n v="29932"/>
    <n v="2662"/>
    <n v="211"/>
    <x v="0"/>
    <s v="USA"/>
    <n v="81000000"/>
    <n v="180965237"/>
    <n v="99965237"/>
    <n v="1996"/>
    <x v="1"/>
    <n v="0"/>
    <x v="2"/>
  </r>
  <r>
    <x v="156"/>
    <n v="82"/>
    <n v="91"/>
    <n v="62"/>
    <n v="615"/>
    <n v="14000"/>
    <n v="975"/>
    <s v="Sean Hayes"/>
    <s v="Jack McBrayer"/>
    <s v="Katt Williams"/>
    <x v="418"/>
    <n v="10233"/>
    <n v="3326"/>
    <n v="63"/>
    <x v="0"/>
    <s v="USA"/>
    <n v="80000000"/>
    <n v="407999255"/>
    <n v="327999255"/>
    <n v="2012"/>
    <x v="11"/>
    <n v="140000"/>
    <x v="0"/>
  </r>
  <r>
    <x v="230"/>
    <n v="88"/>
    <n v="238"/>
    <n v="218"/>
    <n v="521"/>
    <n v="670"/>
    <n v="17000"/>
    <s v="Hayden Christensen"/>
    <s v="Kristen Stewart"/>
    <s v="Tom Hulce"/>
    <x v="419"/>
    <n v="243053"/>
    <n v="21863"/>
    <n v="488"/>
    <x v="0"/>
    <s v="USA"/>
    <n v="80000000"/>
    <n v="254455986"/>
    <n v="174455986"/>
    <n v="2011"/>
    <x v="12"/>
    <n v="56000"/>
    <x v="0"/>
  </r>
  <r>
    <x v="147"/>
    <n v="120"/>
    <n v="345"/>
    <n v="0"/>
    <n v="160"/>
    <n v="811"/>
    <n v="3000"/>
    <s v="Iván Kamarás"/>
    <s v="Seth MacFarlane"/>
    <s v="Brian Steele"/>
    <x v="420"/>
    <n v="208422"/>
    <n v="3632"/>
    <n v="342"/>
    <x v="0"/>
    <s v="USA"/>
    <n v="78000000"/>
    <n v="162831698"/>
    <n v="84831698"/>
    <n v="1992"/>
    <x v="15"/>
    <n v="0"/>
    <x v="5"/>
  </r>
  <r>
    <x v="51"/>
    <n v="162"/>
    <n v="377"/>
    <n v="21000"/>
    <n v="495"/>
    <n v="7000"/>
    <n v="21000"/>
    <s v="Jake Gyllenhaal"/>
    <s v="Robert Downey Jr."/>
    <s v="Anthony Edwards"/>
    <x v="421"/>
    <n v="301279"/>
    <n v="36928"/>
    <n v="589"/>
    <x v="0"/>
    <s v="USA"/>
    <n v="80000000"/>
    <n v="155019340"/>
    <n v="75019340"/>
    <n v="2006"/>
    <x v="2"/>
    <n v="0"/>
    <x v="2"/>
  </r>
  <r>
    <x v="36"/>
    <n v="123"/>
    <n v="170"/>
    <n v="55"/>
    <n v="956"/>
    <n v="533"/>
    <n v="3000"/>
    <s v="Michael Rapaport"/>
    <s v="Robert Duvall"/>
    <s v="Tony Goldwyn"/>
    <x v="422"/>
    <n v="100001"/>
    <n v="5839"/>
    <n v="289"/>
    <x v="0"/>
    <s v="USA"/>
    <n v="80000000"/>
    <n v="145771527"/>
    <n v="65771527"/>
    <n v="2002"/>
    <x v="13"/>
    <n v="0"/>
    <x v="0"/>
  </r>
  <r>
    <x v="67"/>
    <n v="101"/>
    <n v="191"/>
    <n v="293"/>
    <n v="1000"/>
    <n v="4000"/>
    <n v="11000"/>
    <s v="Steve Carell"/>
    <s v="Morgan Freeman"/>
    <s v="Lisa Ann Walter"/>
    <x v="423"/>
    <n v="296904"/>
    <n v="21276"/>
    <n v="604"/>
    <x v="0"/>
    <s v="USA"/>
    <n v="80000000"/>
    <n v="140459099"/>
    <n v="60459099"/>
    <n v="1998"/>
    <x v="9"/>
    <n v="0"/>
    <x v="5"/>
  </r>
  <r>
    <x v="148"/>
    <n v="113"/>
    <n v="424"/>
    <n v="13000"/>
    <n v="5000"/>
    <n v="12000"/>
    <n v="26000"/>
    <s v="Sylvester Stallone"/>
    <s v="Jason Statham"/>
    <s v="Jet Li"/>
    <x v="424"/>
    <n v="270226"/>
    <n v="46355"/>
    <n v="741"/>
    <x v="0"/>
    <s v="USA"/>
    <n v="80000000"/>
    <n v="53215979"/>
    <n v="-26784021"/>
    <n v="2013"/>
    <x v="10"/>
    <n v="22000"/>
    <x v="5"/>
  </r>
  <r>
    <x v="50"/>
    <n v="110"/>
    <n v="154"/>
    <n v="0"/>
    <n v="898"/>
    <n v="437"/>
    <n v="10000"/>
    <s v="Kristin Scott Thomas"/>
    <s v="Tom Cruise"/>
    <s v="Vanessa Redgrave"/>
    <x v="425"/>
    <n v="300542"/>
    <n v="12760"/>
    <n v="378"/>
    <x v="0"/>
    <s v="USA"/>
    <n v="75000000"/>
    <n v="158115031"/>
    <n v="83115031"/>
    <n v="2005"/>
    <x v="21"/>
    <n v="0"/>
    <x v="0"/>
  </r>
  <r>
    <x v="231"/>
    <n v="142"/>
    <n v="673"/>
    <n v="378"/>
    <n v="575"/>
    <n v="1000"/>
    <n v="34000"/>
    <s v="Josh Hutcherson"/>
    <s v="Jennifer Lawrence"/>
    <s v="Anthony Reynolds"/>
    <x v="426"/>
    <n v="701607"/>
    <n v="49942"/>
    <n v="1959"/>
    <x v="0"/>
    <s v="USA"/>
    <n v="84000000"/>
    <n v="133103929"/>
    <n v="49103929"/>
    <n v="2011"/>
    <x v="45"/>
    <n v="0"/>
    <x v="0"/>
  </r>
  <r>
    <x v="206"/>
    <n v="102"/>
    <n v="383"/>
    <n v="480"/>
    <n v="461"/>
    <n v="11000"/>
    <n v="14000"/>
    <s v="Mason Lee"/>
    <s v="Bradley Cooper"/>
    <s v="Mike Tyson"/>
    <x v="427"/>
    <n v="375879"/>
    <n v="16143"/>
    <n v="402"/>
    <x v="0"/>
    <s v="USA"/>
    <n v="82000000"/>
    <n v="133668525"/>
    <n v="51668525"/>
    <n v="2013"/>
    <x v="28"/>
    <n v="14000"/>
    <x v="0"/>
  </r>
  <r>
    <x v="212"/>
    <n v="126"/>
    <n v="153"/>
    <n v="13000"/>
    <n v="390"/>
    <n v="12000"/>
    <n v="920"/>
    <s v="Vincent Schiavelli"/>
    <s v="Michael Gough"/>
    <s v="Andrew Bryniarski"/>
    <x v="428"/>
    <n v="215255"/>
    <n v="2899"/>
    <n v="610"/>
    <x v="0"/>
    <s v="USA"/>
    <n v="75000000"/>
    <n v="130313314"/>
    <n v="55313314"/>
    <n v="2008"/>
    <x v="12"/>
    <n v="0"/>
    <x v="8"/>
  </r>
  <r>
    <x v="232"/>
    <n v="83"/>
    <n v="166"/>
    <n v="12"/>
    <n v="925"/>
    <n v="4000"/>
    <n v="13000"/>
    <s v="Steve Carell"/>
    <s v="Bruce Willis"/>
    <s v="Catherine O'Hara"/>
    <x v="429"/>
    <n v="127345"/>
    <n v="22813"/>
    <n v="250"/>
    <x v="0"/>
    <s v="USA"/>
    <n v="80000000"/>
    <n v="124590960"/>
    <n v="44590960"/>
    <n v="2003"/>
    <x v="10"/>
    <n v="0"/>
    <x v="0"/>
  </r>
  <r>
    <x v="23"/>
    <n v="85"/>
    <n v="180"/>
    <n v="255"/>
    <n v="443"/>
    <n v="223"/>
    <n v="1000"/>
    <s v="Jason Scott Lee"/>
    <s v="Tia Carrere"/>
    <s v="David Ogden Stiers"/>
    <x v="430"/>
    <n v="117212"/>
    <n v="3112"/>
    <n v="367"/>
    <x v="0"/>
    <s v="USA"/>
    <n v="80000000"/>
    <n v="127968405"/>
    <n v="47968405"/>
    <n v="2010"/>
    <x v="14"/>
    <n v="53000"/>
    <x v="5"/>
  </r>
  <r>
    <x v="117"/>
    <n v="97"/>
    <n v="120"/>
    <n v="56"/>
    <n v="852"/>
    <n v="3000"/>
    <n v="12000"/>
    <s v="Julia Roberts"/>
    <s v="Steve Buscemi"/>
    <s v="Oprah Winfrey"/>
    <x v="431"/>
    <n v="27838"/>
    <n v="23907"/>
    <n v="102"/>
    <x v="0"/>
    <s v="USA"/>
    <n v="80000000"/>
    <n v="120136047"/>
    <n v="40136047"/>
    <n v="2008"/>
    <x v="23"/>
    <n v="0"/>
    <x v="0"/>
  </r>
  <r>
    <x v="63"/>
    <n v="120"/>
    <n v="125"/>
    <n v="75"/>
    <n v="3000"/>
    <n v="311"/>
    <n v="11000"/>
    <s v="Jon Favreau"/>
    <s v="Morgan Freeman"/>
    <s v="Robert Duvall"/>
    <x v="432"/>
    <n v="135601"/>
    <n v="22750"/>
    <n v="493"/>
    <x v="0"/>
    <s v="USA"/>
    <n v="80000000"/>
    <n v="128200012"/>
    <n v="48200012"/>
    <n v="2005"/>
    <x v="22"/>
    <n v="0"/>
    <x v="0"/>
  </r>
  <r>
    <x v="233"/>
    <n v="116"/>
    <n v="234"/>
    <n v="23"/>
    <n v="110"/>
    <n v="1000"/>
    <n v="13000"/>
    <s v="Anthony Hopkins"/>
    <s v="Bruce Willis"/>
    <s v="Garrick Hagon"/>
    <x v="433"/>
    <n v="125036"/>
    <n v="25220"/>
    <n v="205"/>
    <x v="0"/>
    <s v="USA"/>
    <n v="80000000"/>
    <n v="112225777"/>
    <n v="32225777"/>
    <n v="1997"/>
    <x v="11"/>
    <n v="11000"/>
    <x v="2"/>
  </r>
  <r>
    <x v="234"/>
    <n v="113"/>
    <n v="134"/>
    <n v="88"/>
    <n v="421"/>
    <n v="869"/>
    <n v="11000"/>
    <s v="Steve Reevis"/>
    <s v="Adam Sandler"/>
    <s v="Dalip Singh"/>
    <x v="434"/>
    <n v="130070"/>
    <n v="13693"/>
    <n v="316"/>
    <x v="0"/>
    <s v="USA"/>
    <n v="75000000"/>
    <n v="109993847"/>
    <n v="34993847"/>
    <n v="2008"/>
    <x v="9"/>
    <n v="0"/>
    <x v="5"/>
  </r>
  <r>
    <x v="101"/>
    <n v="87"/>
    <n v="91"/>
    <n v="31"/>
    <n v="733"/>
    <n v="1000"/>
    <n v="1000"/>
    <s v="Jesse McCartney"/>
    <s v="Amy Poehler"/>
    <s v="Lauren Gottlieb"/>
    <x v="435"/>
    <n v="22838"/>
    <n v="4073"/>
    <n v="56"/>
    <x v="0"/>
    <s v="USA"/>
    <n v="80000000"/>
    <n v="104054514"/>
    <n v="24054514"/>
    <n v="2002"/>
    <x v="16"/>
    <n v="0"/>
    <x v="0"/>
  </r>
  <r>
    <x v="228"/>
    <n v="101"/>
    <n v="139"/>
    <n v="221"/>
    <n v="11000"/>
    <n v="3000"/>
    <n v="12000"/>
    <s v="Adam Sandler"/>
    <s v="Steve Buscemi"/>
    <s v="Jon Lovitz"/>
    <x v="436"/>
    <n v="107817"/>
    <n v="39269"/>
    <n v="255"/>
    <x v="0"/>
    <s v="USA"/>
    <n v="80000000"/>
    <n v="103028109"/>
    <n v="23028109"/>
    <n v="2011"/>
    <x v="21"/>
    <n v="19000"/>
    <x v="2"/>
  </r>
  <r>
    <x v="59"/>
    <n v="110"/>
    <n v="265"/>
    <n v="88"/>
    <n v="11000"/>
    <n v="878"/>
    <n v="13000"/>
    <s v="Dwayne Johnson"/>
    <s v="Bill Murray"/>
    <s v="Anne Hathaway"/>
    <x v="437"/>
    <n v="168172"/>
    <n v="44798"/>
    <n v="380"/>
    <x v="0"/>
    <s v="USA"/>
    <n v="80000000"/>
    <n v="101087161"/>
    <n v="21087161"/>
    <n v="1997"/>
    <x v="2"/>
    <n v="0"/>
    <x v="2"/>
  </r>
  <r>
    <x v="203"/>
    <n v="128"/>
    <n v="145"/>
    <n v="278"/>
    <n v="343"/>
    <n v="982"/>
    <n v="18000"/>
    <s v="Jon Favreau"/>
    <s v="Keanu Reeves"/>
    <s v="Paul Michael Glaser"/>
    <x v="438"/>
    <n v="91092"/>
    <n v="22679"/>
    <n v="402"/>
    <x v="0"/>
    <s v="USA"/>
    <n v="80000000"/>
    <n v="101111837"/>
    <n v="21111837"/>
    <n v="2008"/>
    <x v="4"/>
    <n v="0"/>
    <x v="5"/>
  </r>
  <r>
    <x v="228"/>
    <n v="138"/>
    <n v="490"/>
    <n v="17000"/>
    <n v="163"/>
    <n v="20000"/>
    <n v="29000"/>
    <s v="Joseph Sikora"/>
    <s v="Leonardo DiCaprio"/>
    <s v="Nellie Sciutto"/>
    <x v="439"/>
    <n v="786092"/>
    <n v="29585"/>
    <n v="964"/>
    <x v="0"/>
    <s v="USA"/>
    <n v="75000000"/>
    <n v="95632614"/>
    <n v="20632614"/>
    <n v="2003"/>
    <x v="13"/>
    <n v="0"/>
    <x v="0"/>
  </r>
  <r>
    <x v="217"/>
    <n v="88"/>
    <n v="141"/>
    <n v="91"/>
    <n v="982"/>
    <n v="15000"/>
    <n v="4000"/>
    <s v="Robert Duvall"/>
    <s v="Jon Favreau"/>
    <s v="Katy Mixon"/>
    <x v="440"/>
    <n v="48500"/>
    <n v="9913"/>
    <n v="124"/>
    <x v="0"/>
    <s v="Germany"/>
    <n v="80000000"/>
    <n v="94822707"/>
    <n v="14822707"/>
    <n v="2010"/>
    <x v="8"/>
    <n v="20000"/>
    <x v="0"/>
  </r>
  <r>
    <x v="47"/>
    <n v="91"/>
    <n v="163"/>
    <n v="77"/>
    <n v="208"/>
    <n v="570"/>
    <n v="1000"/>
    <s v="Drew Carey"/>
    <s v="Jim Broadbent"/>
    <s v="Paula Abdul"/>
    <x v="441"/>
    <n v="103022"/>
    <n v="1804"/>
    <n v="269"/>
    <x v="0"/>
    <s v="USA"/>
    <n v="79000000"/>
    <n v="92969824"/>
    <n v="13969824"/>
    <n v="1997"/>
    <x v="31"/>
    <n v="0"/>
    <x v="5"/>
  </r>
  <r>
    <x v="235"/>
    <n v="138"/>
    <n v="155"/>
    <n v="610"/>
    <n v="805"/>
    <n v="960"/>
    <n v="12000"/>
    <s v="CCH Pounder"/>
    <s v="Nicolas Cage"/>
    <s v="Joan Allen"/>
    <x v="442"/>
    <n v="283967"/>
    <n v="17087"/>
    <n v="535"/>
    <x v="0"/>
    <s v="USA"/>
    <n v="80000000"/>
    <n v="91188905"/>
    <n v="11188905"/>
    <n v="1999"/>
    <x v="40"/>
    <n v="0"/>
    <x v="2"/>
  </r>
  <r>
    <x v="172"/>
    <n v="99"/>
    <n v="144"/>
    <n v="163"/>
    <n v="495"/>
    <n v="967"/>
    <n v="11000"/>
    <s v="Carmen Electra"/>
    <s v="Adam Sandler"/>
    <s v="Kathryn Joosten"/>
    <x v="443"/>
    <n v="72326"/>
    <n v="12831"/>
    <n v="116"/>
    <x v="0"/>
    <s v="USA"/>
    <n v="80000000"/>
    <n v="90443603"/>
    <n v="10443603"/>
    <n v="1996"/>
    <x v="22"/>
    <n v="0"/>
    <x v="5"/>
  </r>
  <r>
    <x v="132"/>
    <n v="117"/>
    <n v="226"/>
    <n v="0"/>
    <n v="818"/>
    <n v="177"/>
    <n v="15000"/>
    <s v="Jennifer Jason Leigh"/>
    <s v="Tom Hanks"/>
    <s v="Liam Aiken"/>
    <x v="444"/>
    <n v="200359"/>
    <n v="16828"/>
    <n v="1009"/>
    <x v="0"/>
    <s v="USA"/>
    <n v="80000000"/>
    <n v="82226474"/>
    <n v="2226474"/>
    <n v="2006"/>
    <x v="23"/>
    <n v="0"/>
    <x v="0"/>
  </r>
  <r>
    <x v="236"/>
    <n v="117"/>
    <n v="204"/>
    <n v="221"/>
    <n v="503"/>
    <n v="4000"/>
    <n v="11000"/>
    <s v="Bailee Madison"/>
    <s v="Adam Sandler"/>
    <s v="Kevin Nealon"/>
    <x v="445"/>
    <n v="172878"/>
    <n v="16325"/>
    <n v="203"/>
    <x v="0"/>
    <s v="USA"/>
    <n v="80000000"/>
    <n v="79363785"/>
    <n v="-636215"/>
    <n v="2008"/>
    <x v="33"/>
    <n v="0"/>
    <x v="5"/>
  </r>
  <r>
    <x v="2"/>
    <n v="123"/>
    <n v="139"/>
    <n v="165"/>
    <n v="744"/>
    <n v="137"/>
    <n v="12000"/>
    <s v="Monica Potter"/>
    <s v="Steve Buscemi"/>
    <s v="Dave Chappelle"/>
    <x v="446"/>
    <n v="225282"/>
    <n v="15362"/>
    <n v="339"/>
    <x v="0"/>
    <s v="USA"/>
    <n v="65000000"/>
    <n v="76081498"/>
    <n v="11081498"/>
    <n v="1997"/>
    <x v="10"/>
    <n v="0"/>
    <x v="6"/>
  </r>
  <r>
    <x v="203"/>
    <n v="118"/>
    <n v="215"/>
    <n v="154"/>
    <n v="915"/>
    <n v="8000"/>
    <n v="3000"/>
    <s v="Ethan Embry"/>
    <s v="Rosario Dawson"/>
    <s v="Cameron Boyce"/>
    <x v="447"/>
    <n v="150764"/>
    <n v="5637"/>
    <n v="318"/>
    <x v="0"/>
    <s v="USA"/>
    <n v="80000000"/>
    <n v="85707116"/>
    <n v="5707116"/>
    <n v="2014"/>
    <x v="32"/>
    <n v="82000"/>
    <x v="5"/>
  </r>
  <r>
    <x v="169"/>
    <n v="154"/>
    <n v="198"/>
    <n v="333"/>
    <n v="16000"/>
    <n v="643"/>
    <n v="22000"/>
    <s v="Natalie Portman"/>
    <s v="Philip Seymour Hoffman"/>
    <s v="Charlie Hunnam"/>
    <x v="448"/>
    <n v="118483"/>
    <n v="61110"/>
    <n v="674"/>
    <x v="0"/>
    <s v="USA"/>
    <n v="75000000"/>
    <n v="74329966"/>
    <n v="-670034"/>
    <n v="1998"/>
    <x v="20"/>
    <n v="0"/>
    <x v="2"/>
  </r>
  <r>
    <x v="237"/>
    <n v="118"/>
    <n v="325"/>
    <n v="117"/>
    <n v="10000"/>
    <n v="642"/>
    <n v="18000"/>
    <s v="Mila Kunis"/>
    <s v="Denzel Washington"/>
    <s v="Gary Oldman"/>
    <x v="449"/>
    <n v="227072"/>
    <n v="44797"/>
    <n v="560"/>
    <x v="0"/>
    <s v="USA"/>
    <n v="68000000"/>
    <n v="100169068"/>
    <n v="32169068"/>
    <n v="2010"/>
    <x v="50"/>
    <n v="0"/>
    <x v="0"/>
  </r>
  <r>
    <x v="238"/>
    <n v="90"/>
    <n v="53"/>
    <n v="10"/>
    <n v="159"/>
    <n v="503"/>
    <n v="49000"/>
    <s v="Jodi Benson"/>
    <s v="Robin Williams"/>
    <s v="Sam Lloyd"/>
    <x v="450"/>
    <n v="63625"/>
    <n v="50005"/>
    <n v="64"/>
    <x v="0"/>
    <s v="USA"/>
    <n v="70000000"/>
    <n v="73215310"/>
    <n v="3215310"/>
    <n v="2002"/>
    <x v="15"/>
    <n v="4000"/>
    <x v="5"/>
  </r>
  <r>
    <x v="239"/>
    <n v="113"/>
    <n v="167"/>
    <n v="101"/>
    <n v="913"/>
    <n v="1000"/>
    <n v="14000"/>
    <s v="Lili Taylor"/>
    <s v="Liam Neeson"/>
    <s v="Virginia Madsen"/>
    <x v="451"/>
    <n v="58184"/>
    <n v="17786"/>
    <n v="805"/>
    <x v="0"/>
    <s v="USA"/>
    <n v="80000000"/>
    <n v="80360866"/>
    <n v="360866"/>
    <n v="2011"/>
    <x v="31"/>
    <n v="0"/>
    <x v="8"/>
  </r>
  <r>
    <x v="240"/>
    <n v="88"/>
    <n v="46"/>
    <n v="30"/>
    <n v="366"/>
    <n v="882"/>
    <n v="13000"/>
    <s v="Wayne Knight"/>
    <s v="Bill Murray"/>
    <s v="Michael Jordan"/>
    <x v="452"/>
    <n v="112167"/>
    <n v="15001"/>
    <n v="123"/>
    <x v="0"/>
    <s v="USA"/>
    <n v="80000000"/>
    <n v="69102910"/>
    <n v="-10897090"/>
    <n v="1998"/>
    <x v="36"/>
    <n v="0"/>
    <x v="5"/>
  </r>
  <r>
    <x v="154"/>
    <n v="93"/>
    <n v="147"/>
    <n v="189"/>
    <n v="38"/>
    <n v="1000"/>
    <n v="1000"/>
    <s v="Henry Czerny"/>
    <s v="Roger Rees"/>
    <s v="William Abadie"/>
    <x v="453"/>
    <n v="65499"/>
    <n v="1267"/>
    <n v="424"/>
    <x v="0"/>
    <s v="USA"/>
    <n v="80000000"/>
    <n v="65948711"/>
    <n v="-14051289"/>
    <n v="2004"/>
    <x v="4"/>
    <n v="0"/>
    <x v="0"/>
  </r>
  <r>
    <x v="241"/>
    <n v="104"/>
    <n v="276"/>
    <n v="301"/>
    <n v="71"/>
    <n v="11000"/>
    <n v="18000"/>
    <s v="Jon Hamm"/>
    <s v="Keanu Reeves"/>
    <s v="Juan Riedinger"/>
    <x v="454"/>
    <n v="139423"/>
    <n v="22194"/>
    <n v="698"/>
    <x v="0"/>
    <s v="USA"/>
    <n v="80000000"/>
    <n v="169692572"/>
    <n v="89692572"/>
    <n v="2015"/>
    <x v="10"/>
    <n v="16000"/>
    <x v="0"/>
  </r>
  <r>
    <x v="79"/>
    <n v="135"/>
    <n v="80"/>
    <n v="503"/>
    <n v="67"/>
    <n v="243"/>
    <n v="8000"/>
    <s v="Alex McArthur"/>
    <s v="Julia Roberts"/>
    <s v="Michael Potts"/>
    <x v="455"/>
    <n v="76099"/>
    <n v="8355"/>
    <n v="162"/>
    <x v="0"/>
    <s v="USA"/>
    <n v="80000000"/>
    <n v="60507228"/>
    <n v="-19492772"/>
    <n v="1999"/>
    <x v="11"/>
    <n v="607"/>
    <x v="0"/>
  </r>
  <r>
    <x v="242"/>
    <n v="134"/>
    <n v="406"/>
    <n v="452"/>
    <n v="697"/>
    <n v="639"/>
    <n v="11000"/>
    <s v="Logan Lerman"/>
    <s v="Brad Pitt"/>
    <s v="Jim Parrack"/>
    <x v="456"/>
    <n v="303185"/>
    <n v="20411"/>
    <n v="701"/>
    <x v="0"/>
    <s v="USA"/>
    <n v="80000000"/>
    <n v="56684819"/>
    <n v="-23315181"/>
    <n v="2002"/>
    <x v="18"/>
    <n v="3000"/>
    <x v="2"/>
  </r>
  <r>
    <x v="104"/>
    <n v="98"/>
    <n v="97"/>
    <n v="425"/>
    <n v="397"/>
    <n v="496"/>
    <n v="11000"/>
    <s v="Anne Heche"/>
    <s v="Harrison Ford"/>
    <s v="Amy Sedaris"/>
    <x v="457"/>
    <n v="60910"/>
    <n v="12729"/>
    <n v="164"/>
    <x v="0"/>
    <s v="USA"/>
    <n v="80000000"/>
    <n v="50628009"/>
    <n v="-29371991"/>
    <n v="1998"/>
    <x v="23"/>
    <n v="0"/>
    <x v="0"/>
  </r>
  <r>
    <x v="49"/>
    <n v="80"/>
    <n v="143"/>
    <n v="40"/>
    <n v="375"/>
    <n v="3000"/>
    <n v="3000"/>
    <s v="Tom Cavanagh"/>
    <s v="Justin Timberlake"/>
    <s v="Josh Robert Thompson"/>
    <x v="458"/>
    <n v="16385"/>
    <n v="4394"/>
    <n v="100"/>
    <x v="0"/>
    <s v="USA"/>
    <n v="80000000"/>
    <n v="69772969"/>
    <n v="-10227031"/>
    <n v="2001"/>
    <x v="12"/>
    <n v="0"/>
    <x v="5"/>
  </r>
  <r>
    <x v="243"/>
    <n v="83"/>
    <n v="106"/>
    <n v="21"/>
    <n v="495"/>
    <n v="277"/>
    <n v="13000"/>
    <s v="Charles Napier"/>
    <s v="Matt Damon"/>
    <s v="Zahn McClarnon"/>
    <x v="459"/>
    <n v="44143"/>
    <n v="14261"/>
    <n v="216"/>
    <x v="0"/>
    <s v="USA"/>
    <n v="90000000"/>
    <n v="45356386"/>
    <n v="-44643614"/>
    <n v="2005"/>
    <x v="18"/>
    <n v="951"/>
    <x v="7"/>
  </r>
  <r>
    <x v="244"/>
    <n v="102"/>
    <n v="178"/>
    <n v="153"/>
    <n v="269"/>
    <n v="448"/>
    <n v="3000"/>
    <s v="Leslie Bibb"/>
    <s v="Rosario Dawson"/>
    <s v="Nicholas Turturro"/>
    <x v="460"/>
    <n v="44662"/>
    <n v="5392"/>
    <n v="127"/>
    <x v="0"/>
    <s v="USA"/>
    <n v="80000000"/>
    <n v="55350897"/>
    <n v="-24649103"/>
    <n v="1998"/>
    <x v="15"/>
    <n v="32000"/>
    <x v="2"/>
  </r>
  <r>
    <x v="245"/>
    <n v="130"/>
    <n v="102"/>
    <n v="81"/>
    <n v="427"/>
    <n v="11000"/>
    <n v="10000"/>
    <s v="William Hurt"/>
    <s v="Gary Oldman"/>
    <s v="June Lockhart"/>
    <x v="461"/>
    <n v="58402"/>
    <n v="12186"/>
    <n v="370"/>
    <x v="0"/>
    <s v="USA"/>
    <n v="75000000"/>
    <n v="39442871"/>
    <n v="-35557129"/>
    <n v="2000"/>
    <x v="42"/>
    <n v="0"/>
    <x v="2"/>
  </r>
  <r>
    <x v="156"/>
    <n v="129"/>
    <n v="209"/>
    <n v="438"/>
    <n v="502"/>
    <n v="13000"/>
    <n v="18000"/>
    <s v="Dorian Missick"/>
    <s v="Denzel Washington"/>
    <s v="Jose Pablo Cantillo"/>
    <x v="462"/>
    <n v="86422"/>
    <n v="20056"/>
    <n v="363"/>
    <x v="0"/>
    <s v="USA"/>
    <n v="85000000"/>
    <n v="37899638"/>
    <n v="-47100362"/>
    <n v="2005"/>
    <x v="18"/>
    <n v="0"/>
    <x v="3"/>
  </r>
  <r>
    <x v="246"/>
    <n v="117"/>
    <n v="19"/>
    <n v="69"/>
    <n v="87"/>
    <n v="770"/>
    <n v="898"/>
    <s v="Stephen Dillane"/>
    <s v="Vanessa Redgrave"/>
    <s v="Michael Brandon"/>
    <x v="463"/>
    <n v="666"/>
    <n v="1753"/>
    <n v="40"/>
    <x v="0"/>
    <s v="USA"/>
    <n v="80000000"/>
    <n v="37754208"/>
    <n v="-42245792"/>
    <n v="1996"/>
    <x v="22"/>
    <n v="0"/>
    <x v="0"/>
  </r>
  <r>
    <x v="247"/>
    <n v="89"/>
    <n v="152"/>
    <n v="266"/>
    <n v="859"/>
    <n v="1000"/>
    <n v="12000"/>
    <s v="Adam Sandler"/>
    <s v="Steve Buscemi"/>
    <s v="Fran Drescher"/>
    <x v="464"/>
    <n v="56501"/>
    <n v="26839"/>
    <n v="97"/>
    <x v="0"/>
    <s v="USA"/>
    <n v="88000000"/>
    <n v="38542418"/>
    <n v="-49457582"/>
    <n v="2009"/>
    <x v="22"/>
    <n v="0"/>
    <x v="0"/>
  </r>
  <r>
    <x v="248"/>
    <n v="74"/>
    <n v="129"/>
    <n v="11"/>
    <n v="62"/>
    <n v="274"/>
    <n v="340"/>
    <s v="Penn Jillette"/>
    <s v="Quincy Jones"/>
    <s v="Russi Taylor"/>
    <x v="465"/>
    <n v="27543"/>
    <n v="814"/>
    <n v="186"/>
    <x v="0"/>
    <s v="USA"/>
    <n v="70000000"/>
    <n v="34566746"/>
    <n v="-35433254"/>
    <n v="2000"/>
    <x v="11"/>
    <n v="0"/>
    <x v="0"/>
  </r>
  <r>
    <x v="214"/>
    <n v="96"/>
    <n v="124"/>
    <n v="25"/>
    <n v="102"/>
    <n v="10000"/>
    <n v="891"/>
    <s v="Alan Young"/>
    <s v="Mark Addy"/>
    <s v="Josh Stamberg"/>
    <x v="466"/>
    <n v="103787"/>
    <n v="1919"/>
    <n v="615"/>
    <x v="0"/>
    <s v="USA"/>
    <n v="80000000"/>
    <n v="32885565"/>
    <n v="-47114435"/>
    <n v="1996"/>
    <x v="27"/>
    <n v="0"/>
    <x v="2"/>
  </r>
  <r>
    <x v="249"/>
    <n v="114"/>
    <n v="35"/>
    <n v="31"/>
    <n v="372"/>
    <n v="396"/>
    <n v="9000"/>
    <s v="Mika Boorem"/>
    <s v="Charlize Theron"/>
    <s v="David Paymer"/>
    <x v="467"/>
    <n v="22955"/>
    <n v="10731"/>
    <n v="88"/>
    <x v="0"/>
    <s v="USA"/>
    <n v="80000000"/>
    <n v="36073232"/>
    <n v="-43926768"/>
    <n v="2013"/>
    <x v="31"/>
    <n v="0"/>
    <x v="2"/>
  </r>
  <r>
    <x v="93"/>
    <n v="99"/>
    <n v="166"/>
    <n v="57"/>
    <n v="820"/>
    <n v="117"/>
    <n v="20000"/>
    <s v="Don Cheadle"/>
    <s v="Hugh Jackman"/>
    <s v="Sam Shepard"/>
    <x v="468"/>
    <n v="155532"/>
    <n v="25942"/>
    <n v="543"/>
    <x v="0"/>
    <s v="USA"/>
    <n v="80000000"/>
    <n v="21471685"/>
    <n v="-58528315"/>
    <n v="2000"/>
    <x v="51"/>
    <n v="0"/>
    <x v="5"/>
  </r>
  <r>
    <x v="181"/>
    <n v="129"/>
    <n v="137"/>
    <n v="258"/>
    <n v="163"/>
    <n v="739"/>
    <n v="2000"/>
    <s v="Nick Chinlund"/>
    <s v="Michael Emerson"/>
    <s v="Adrian Alonso"/>
    <x v="469"/>
    <n v="71574"/>
    <n v="2864"/>
    <n v="244"/>
    <x v="5"/>
    <s v="USA"/>
    <n v="80000000"/>
    <n v="20950820"/>
    <n v="-59049180"/>
    <n v="2003"/>
    <x v="20"/>
    <n v="665"/>
    <x v="0"/>
  </r>
  <r>
    <x v="161"/>
    <n v="113"/>
    <n v="121"/>
    <n v="25"/>
    <n v="129"/>
    <n v="48"/>
    <n v="49000"/>
    <s v="Annabella Sciorra"/>
    <s v="Robin Williams"/>
    <s v="Rosalind Chao"/>
    <x v="470"/>
    <n v="83560"/>
    <n v="49631"/>
    <n v="619"/>
    <x v="0"/>
    <s v="USA"/>
    <n v="44000000"/>
    <n v="19673424"/>
    <n v="-24326576"/>
    <n v="2009"/>
    <x v="27"/>
    <n v="0"/>
    <x v="3"/>
  </r>
  <r>
    <x v="29"/>
    <n v="90"/>
    <n v="87"/>
    <n v="65"/>
    <n v="658"/>
    <n v="18000"/>
    <n v="11000"/>
    <s v="Jon Lovitz"/>
    <s v="Adam Sandler"/>
    <s v="Michael McKean"/>
    <x v="471"/>
    <n v="80639"/>
    <n v="25190"/>
    <n v="237"/>
    <x v="0"/>
    <s v="USA"/>
    <n v="80000000"/>
    <n v="19480739"/>
    <n v="-60519261"/>
    <n v="2003"/>
    <x v="23"/>
    <n v="0"/>
    <x v="3"/>
  </r>
  <r>
    <x v="250"/>
    <n v="118"/>
    <n v="233"/>
    <n v="0"/>
    <n v="871"/>
    <n v="674"/>
    <n v="13000"/>
    <s v="Heath Ledger"/>
    <s v="Matt Damon"/>
    <s v="Mackenzie Crook"/>
    <x v="472"/>
    <n v="98472"/>
    <n v="27114"/>
    <n v="492"/>
    <x v="0"/>
    <s v="USA"/>
    <n v="80000000"/>
    <n v="17593391"/>
    <n v="-62406609"/>
    <n v="1997"/>
    <x v="19"/>
    <n v="0"/>
    <x v="4"/>
  </r>
  <r>
    <x v="251"/>
    <n v="106"/>
    <n v="132"/>
    <n v="13000"/>
    <n v="733"/>
    <n v="971"/>
    <n v="20000"/>
    <s v="Martin Short"/>
    <s v="Natalie Portman"/>
    <s v="Lukas Haas"/>
    <x v="473"/>
    <n v="172217"/>
    <n v="22590"/>
    <n v="405"/>
    <x v="0"/>
    <s v="USA"/>
    <n v="80000000"/>
    <n v="18318000"/>
    <n v="-61682000"/>
    <n v="1998"/>
    <x v="27"/>
    <n v="964"/>
    <x v="5"/>
  </r>
  <r>
    <x v="252"/>
    <n v="81"/>
    <n v="63"/>
    <n v="92"/>
    <n v="8"/>
    <n v="788"/>
    <n v="23"/>
    <s v="Roxane Duran"/>
    <s v="Nissim Renard"/>
    <s v="Julie-Marie Parmentier"/>
    <x v="474"/>
    <n v="979"/>
    <n v="54"/>
    <n v="3"/>
    <x v="2"/>
    <s v="France"/>
    <n v="80000000"/>
    <n v="27356090"/>
    <n v="-52643910"/>
    <n v="2015"/>
    <x v="19"/>
    <n v="21000"/>
    <x v="4"/>
  </r>
  <r>
    <x v="23"/>
    <n v="117"/>
    <n v="95"/>
    <n v="93"/>
    <n v="904"/>
    <n v="0"/>
    <n v="12000"/>
    <s v="Harold Perrineau"/>
    <s v="Anthony Hopkins"/>
    <s v="Bart the Bear"/>
    <x v="475"/>
    <n v="55913"/>
    <n v="14831"/>
    <n v="182"/>
    <x v="0"/>
    <s v="USA"/>
    <n v="80000000"/>
    <n v="17473245"/>
    <n v="-62526755"/>
    <n v="2000"/>
    <x v="20"/>
    <n v="995"/>
    <x v="0"/>
  </r>
  <r>
    <x v="253"/>
    <n v="89"/>
    <n v="258"/>
    <n v="84"/>
    <n v="1000"/>
    <n v="80"/>
    <n v="13000"/>
    <s v="Devin Ratray"/>
    <s v="Bruce Willis"/>
    <s v="Boris Kodjoe"/>
    <x v="476"/>
    <n v="151424"/>
    <n v="18132"/>
    <n v="252"/>
    <x v="0"/>
    <s v="USA"/>
    <n v="90000000"/>
    <n v="15131330"/>
    <n v="-74868670"/>
    <n v="2006"/>
    <x v="19"/>
    <n v="941"/>
    <x v="0"/>
  </r>
  <r>
    <x v="97"/>
    <n v="145"/>
    <n v="162"/>
    <n v="79"/>
    <n v="183"/>
    <n v="63"/>
    <n v="981"/>
    <s v="Jon Foster"/>
    <s v="Bruce Greenwood"/>
    <s v="Bruce Thomas"/>
    <x v="477"/>
    <n v="45231"/>
    <n v="1825"/>
    <n v="315"/>
    <x v="0"/>
    <s v="USA"/>
    <n v="70000000"/>
    <n v="19406406"/>
    <n v="-50593594"/>
    <n v="2009"/>
    <x v="6"/>
    <n v="0"/>
    <x v="0"/>
  </r>
  <r>
    <x v="64"/>
    <n v="114"/>
    <n v="61"/>
    <n v="357"/>
    <n v="366"/>
    <n v="307"/>
    <n v="13000"/>
    <s v="Viggo Mortensen"/>
    <s v="Sylvester Stallone"/>
    <s v="Amy Brenneman"/>
    <x v="478"/>
    <n v="53132"/>
    <n v="25126"/>
    <n v="101"/>
    <x v="0"/>
    <s v="USA"/>
    <n v="86000000"/>
    <n v="1891821"/>
    <n v="-84108179"/>
    <n v="2005"/>
    <x v="38"/>
    <n v="785"/>
    <x v="0"/>
  </r>
  <r>
    <x v="144"/>
    <n v="87"/>
    <n v="113"/>
    <n v="43"/>
    <n v="210"/>
    <n v="172"/>
    <n v="882"/>
    <s v="Tiya Sircar"/>
    <s v="Charlie Rowe"/>
    <s v="Madison Rothschild"/>
    <x v="479"/>
    <n v="8913"/>
    <n v="1971"/>
    <n v="66"/>
    <x v="0"/>
    <s v="USA"/>
    <n v="40000000"/>
    <n v="23219748"/>
    <n v="-16780252"/>
    <n v="2014"/>
    <x v="23"/>
    <n v="20000"/>
    <x v="3"/>
  </r>
  <r>
    <x v="48"/>
    <n v="119"/>
    <n v="174"/>
    <n v="64"/>
    <n v="41"/>
    <n v="592"/>
    <n v="743"/>
    <s v="Michael Byrne"/>
    <s v="Richard Tyson"/>
    <s v="John Topor"/>
    <x v="480"/>
    <n v="65464"/>
    <n v="971"/>
    <n v="1308"/>
    <x v="0"/>
    <s v="USA"/>
    <n v="52000000"/>
    <n v="170708996"/>
    <n v="118708996"/>
    <n v="2001"/>
    <x v="17"/>
    <n v="29000"/>
    <x v="5"/>
  </r>
  <r>
    <x v="254"/>
    <n v="91"/>
    <n v="101"/>
    <n v="287"/>
    <n v="695"/>
    <n v="886"/>
    <n v="3000"/>
    <s v="Jenna Elfman"/>
    <s v="Brendan Fraser"/>
    <s v="Heather Locklear"/>
    <x v="481"/>
    <n v="24183"/>
    <n v="5593"/>
    <n v="160"/>
    <x v="0"/>
    <s v="Germany"/>
    <n v="80000000"/>
    <n v="422783777"/>
    <n v="342783777"/>
    <n v="1994"/>
    <x v="3"/>
    <n v="17000"/>
    <x v="0"/>
  </r>
  <r>
    <x v="255"/>
    <n v="118"/>
    <n v="205"/>
    <n v="252"/>
    <n v="30"/>
    <n v="12000"/>
    <n v="529"/>
    <s v="Elio Germano"/>
    <s v="Fergie"/>
    <s v="Andrea Di Stefano"/>
    <x v="482"/>
    <n v="37446"/>
    <n v="619"/>
    <n v="232"/>
    <x v="0"/>
    <s v="USA"/>
    <n v="8000000"/>
    <n v="103812241"/>
    <n v="95812241"/>
    <n v="2012"/>
    <x v="27"/>
    <n v="0"/>
    <x v="0"/>
  </r>
  <r>
    <x v="256"/>
    <n v="116"/>
    <n v="123"/>
    <n v="503"/>
    <n v="982"/>
    <n v="161"/>
    <n v="23000"/>
    <s v="Gerard Butler"/>
    <s v="Paul Walker"/>
    <s v="Ethan Embry"/>
    <x v="483"/>
    <n v="53057"/>
    <n v="43887"/>
    <n v="457"/>
    <x v="0"/>
    <s v="USA"/>
    <n v="58000000"/>
    <n v="119793567"/>
    <n v="61793567"/>
    <n v="2013"/>
    <x v="12"/>
    <n v="15000"/>
    <x v="3"/>
  </r>
  <r>
    <x v="13"/>
    <n v="177"/>
    <n v="79"/>
    <n v="0"/>
    <n v="582"/>
    <n v="12000"/>
    <n v="766"/>
    <s v="Brian Anthony Wilson"/>
    <s v="Olivia Williams"/>
    <s v="Larenz Tate"/>
    <x v="484"/>
    <n v="56403"/>
    <n v="4346"/>
    <n v="376"/>
    <x v="0"/>
    <s v="USA"/>
    <n v="45000000"/>
    <n v="92930005"/>
    <n v="47930005"/>
    <n v="2002"/>
    <x v="13"/>
    <n v="0"/>
    <x v="0"/>
  </r>
  <r>
    <x v="104"/>
    <n v="97"/>
    <n v="61"/>
    <n v="750"/>
    <n v="231"/>
    <n v="10000"/>
    <n v="1000"/>
    <s v="Elizabeth Daily"/>
    <s v="Adam Goldberg"/>
    <s v="Glenne Headly"/>
    <x v="485"/>
    <n v="24868"/>
    <n v="2521"/>
    <n v="216"/>
    <x v="0"/>
    <s v="Australia"/>
    <n v="79000000"/>
    <n v="67286731"/>
    <n v="-11713269"/>
    <n v="2004"/>
    <x v="10"/>
    <n v="0"/>
    <x v="0"/>
  </r>
  <r>
    <x v="257"/>
    <n v="106"/>
    <n v="202"/>
    <n v="42"/>
    <n v="612"/>
    <n v="11000"/>
    <n v="14000"/>
    <s v="Joseph Gilgun"/>
    <s v="Vin Diesel"/>
    <s v="Lotte Verbeek"/>
    <x v="486"/>
    <n v="58752"/>
    <n v="16922"/>
    <n v="117"/>
    <x v="0"/>
    <s v="USA"/>
    <n v="78000000"/>
    <n v="74158157"/>
    <n v="-3841843"/>
    <n v="2011"/>
    <x v="52"/>
    <n v="0"/>
    <x v="3"/>
  </r>
  <r>
    <x v="82"/>
    <n v="106"/>
    <n v="145"/>
    <n v="14"/>
    <n v="0"/>
    <n v="787"/>
    <n v="2"/>
    <s v="Val Kilmer"/>
    <s v="Bob Neill"/>
    <s v="Tom Sizemore"/>
    <x v="487"/>
    <n v="47612"/>
    <n v="2"/>
    <n v="348"/>
    <x v="0"/>
    <s v="USA"/>
    <n v="78000000"/>
    <n v="127083765"/>
    <n v="49083765"/>
    <n v="2003"/>
    <x v="18"/>
    <n v="0"/>
    <x v="0"/>
  </r>
  <r>
    <x v="107"/>
    <n v="94"/>
    <n v="101"/>
    <n v="0"/>
    <n v="14"/>
    <n v="11000"/>
    <n v="563"/>
    <s v="Adam LeFevre"/>
    <s v="Mia Farrow"/>
    <s v="Penny Balfour"/>
    <x v="488"/>
    <n v="25843"/>
    <n v="683"/>
    <n v="64"/>
    <x v="0"/>
    <s v="France"/>
    <n v="100000000"/>
    <n v="1339152"/>
    <n v="-98660848"/>
    <n v="2015"/>
    <x v="6"/>
    <n v="31000"/>
    <x v="2"/>
  </r>
  <r>
    <x v="258"/>
    <n v="104"/>
    <n v="113"/>
    <n v="63"/>
    <n v="7"/>
    <n v="422"/>
    <n v="67"/>
    <s v="Jacques Perrin"/>
    <s v="Pedro Armendáriz Jr."/>
    <s v="Rie Miyazawa"/>
    <x v="489"/>
    <n v="7630"/>
    <n v="152"/>
    <n v="42"/>
    <x v="2"/>
    <s v="France"/>
    <n v="79000000"/>
    <n v="15071514"/>
    <n v="-63928486"/>
    <n v="2007"/>
    <x v="18"/>
    <n v="0"/>
    <x v="0"/>
  </r>
  <r>
    <x v="188"/>
    <n v="102"/>
    <n v="113"/>
    <n v="0"/>
    <n v="212"/>
    <n v="1000"/>
    <n v="1000"/>
    <s v="Catherine McCormack"/>
    <s v="David Oyelowo"/>
    <s v="Jemima Rooper"/>
    <x v="490"/>
    <n v="16474"/>
    <n v="1890"/>
    <n v="301"/>
    <x v="0"/>
    <s v="UK"/>
    <n v="76000000"/>
    <n v="26000610"/>
    <n v="-49999390"/>
    <n v="2000"/>
    <x v="53"/>
    <n v="413"/>
    <x v="2"/>
  </r>
  <r>
    <x v="259"/>
    <n v="105"/>
    <n v="272"/>
    <n v="545"/>
    <n v="74"/>
    <n v="904"/>
    <n v="795"/>
    <s v="Currie Graham"/>
    <s v="Sasha Roiz"/>
    <s v="Dylan Schombing"/>
    <x v="491"/>
    <n v="84508"/>
    <n v="1099"/>
    <n v="308"/>
    <x v="0"/>
    <s v="Canada"/>
    <n v="81200000"/>
    <n v="323505540"/>
    <n v="242305540"/>
    <n v="2016"/>
    <x v="2"/>
    <n v="36000"/>
    <x v="3"/>
  </r>
  <r>
    <x v="174"/>
    <n v="89"/>
    <n v="3"/>
    <n v="0"/>
    <n v="20"/>
    <n v="872"/>
    <n v="163"/>
    <s v="David Hoffman"/>
    <s v="Sariann Monaco"/>
    <s v="Ben Diskin"/>
    <x v="492"/>
    <n v="230"/>
    <n v="370"/>
    <n v="1"/>
    <x v="5"/>
    <s v="Mexico"/>
    <n v="80000000"/>
    <n v="66462600"/>
    <n v="-13537400"/>
    <n v="2003"/>
    <x v="27"/>
    <n v="0"/>
    <x v="0"/>
  </r>
  <r>
    <x v="213"/>
    <n v="135"/>
    <n v="205"/>
    <n v="2000"/>
    <n v="535"/>
    <n v="2000"/>
    <n v="1000"/>
    <s v="Austin Pendleton"/>
    <s v="Adam Goldberg"/>
    <s v="Judd Hirsch"/>
    <x v="493"/>
    <n v="610568"/>
    <n v="2827"/>
    <n v="1171"/>
    <x v="0"/>
    <s v="USA"/>
    <n v="76000000"/>
    <n v="368049635"/>
    <n v="292049635"/>
    <n v="2013"/>
    <x v="7"/>
    <n v="56000"/>
    <x v="0"/>
  </r>
  <r>
    <x v="260"/>
    <n v="73"/>
    <n v="186"/>
    <n v="28"/>
    <n v="847"/>
    <n v="2000"/>
    <n v="2000"/>
    <s v="Nathan Lane"/>
    <s v="Matthew Broderick"/>
    <s v="Niketa Calame"/>
    <x v="494"/>
    <n v="644348"/>
    <n v="6458"/>
    <n v="656"/>
    <x v="0"/>
    <s v="USA"/>
    <n v="75000000"/>
    <n v="306124059"/>
    <n v="231124059"/>
    <n v="1996"/>
    <x v="8"/>
    <n v="16000"/>
    <x v="2"/>
  </r>
  <r>
    <x v="83"/>
    <n v="94"/>
    <n v="178"/>
    <n v="62"/>
    <n v="722"/>
    <n v="506"/>
    <n v="14000"/>
    <s v="Dwayne Johnson"/>
    <s v="Josh Hutcherson"/>
    <s v="Kristin Davis"/>
    <x v="495"/>
    <n v="67296"/>
    <n v="27842"/>
    <n v="133"/>
    <x v="0"/>
    <s v="USA"/>
    <n v="78000000"/>
    <n v="229074524"/>
    <n v="151074524"/>
    <n v="1997"/>
    <x v="12"/>
    <n v="0"/>
    <x v="0"/>
  </r>
  <r>
    <x v="218"/>
    <n v="95"/>
    <n v="169"/>
    <n v="18"/>
    <n v="18"/>
    <n v="436"/>
    <n v="622"/>
    <s v="Khamani Griffin"/>
    <s v="Will Forte"/>
    <s v="Melissa Sturm"/>
    <x v="496"/>
    <n v="64387"/>
    <n v="848"/>
    <n v="85"/>
    <x v="0"/>
    <s v="USA"/>
    <n v="76000000"/>
    <n v="193136719"/>
    <n v="117136719"/>
    <n v="2005"/>
    <x v="8"/>
    <n v="0"/>
    <x v="0"/>
  </r>
  <r>
    <x v="147"/>
    <n v="124"/>
    <n v="210"/>
    <n v="420"/>
    <n v="876"/>
    <n v="430"/>
    <n v="22000"/>
    <s v="Anthony Hopkins"/>
    <s v="Philip Seymour Hoffman"/>
    <s v="Emily Watson"/>
    <x v="497"/>
    <n v="204063"/>
    <n v="35867"/>
    <n v="764"/>
    <x v="0"/>
    <s v="Germany"/>
    <n v="75000000"/>
    <n v="35286428"/>
    <n v="-39713572"/>
    <n v="2006"/>
    <x v="0"/>
    <n v="17000"/>
    <x v="2"/>
  </r>
  <r>
    <x v="261"/>
    <n v="136"/>
    <n v="140"/>
    <n v="394"/>
    <n v="1000"/>
    <n v="764"/>
    <n v="24000"/>
    <s v="Viggo Mortensen"/>
    <s v="J.K. Simmons"/>
    <s v="Peter Mensah"/>
    <x v="498"/>
    <n v="67856"/>
    <n v="36925"/>
    <n v="345"/>
    <x v="0"/>
    <s v="USA"/>
    <n v="73000000"/>
    <n v="157299717"/>
    <n v="84299717"/>
    <n v="2000"/>
    <x v="37"/>
    <n v="0"/>
    <x v="1"/>
  </r>
  <r>
    <x v="24"/>
    <n v="91"/>
    <n v="156"/>
    <n v="221"/>
    <n v="553"/>
    <n v="11000"/>
    <n v="14000"/>
    <s v="Adam Sandler"/>
    <s v="Al Pacino"/>
    <s v="Tim Meadows"/>
    <x v="499"/>
    <n v="60370"/>
    <n v="27405"/>
    <n v="264"/>
    <x v="0"/>
    <s v="USA"/>
    <n v="75000000"/>
    <n v="134568845"/>
    <n v="59568845"/>
    <n v="2008"/>
    <x v="10"/>
    <n v="0"/>
    <x v="0"/>
  </r>
  <r>
    <x v="89"/>
    <n v="107"/>
    <n v="150"/>
    <n v="309"/>
    <n v="771"/>
    <n v="2000"/>
    <n v="23000"/>
    <s v="Cole Hauser"/>
    <s v="Paul Walker"/>
    <s v="Mo Gallini"/>
    <x v="500"/>
    <n v="191912"/>
    <n v="25296"/>
    <n v="370"/>
    <x v="0"/>
    <s v="USA"/>
    <n v="76000000"/>
    <n v="134006721"/>
    <n v="58006721"/>
    <n v="1996"/>
    <x v="37"/>
    <n v="51000"/>
    <x v="0"/>
  </r>
  <r>
    <x v="203"/>
    <n v="108"/>
    <n v="119"/>
    <n v="54"/>
    <n v="6000"/>
    <n v="590"/>
    <n v="12000"/>
    <s v="James Franco"/>
    <s v="Jeff Bridges"/>
    <s v="Mackenzie Foy"/>
    <x v="501"/>
    <n v="28276"/>
    <n v="30230"/>
    <n v="64"/>
    <x v="0"/>
    <s v="France"/>
    <n v="75000000"/>
    <n v="195329763"/>
    <n v="120329763"/>
    <n v="2006"/>
    <x v="8"/>
    <n v="0"/>
    <x v="4"/>
  </r>
  <r>
    <x v="262"/>
    <n v="99"/>
    <n v="232"/>
    <n v="101"/>
    <n v="327"/>
    <n v="427"/>
    <n v="1000"/>
    <s v="Veronica Cartwright"/>
    <s v="Roger Rees"/>
    <s v="Jeremy Northam"/>
    <x v="502"/>
    <n v="65037"/>
    <n v="2323"/>
    <n v="273"/>
    <x v="0"/>
    <s v="USA"/>
    <n v="75000000"/>
    <n v="120776832"/>
    <n v="45776832"/>
    <n v="2004"/>
    <x v="2"/>
    <n v="11000"/>
    <x v="9"/>
  </r>
  <r>
    <x v="115"/>
    <n v="92"/>
    <n v="49"/>
    <n v="5"/>
    <n v="924"/>
    <n v="339"/>
    <n v="22000"/>
    <s v="Janeane Garofalo"/>
    <s v="Robert De Niro"/>
    <s v="Jonathan Winters"/>
    <x v="503"/>
    <n v="16611"/>
    <n v="28050"/>
    <n v="197"/>
    <x v="0"/>
    <s v="USA"/>
    <n v="75000000"/>
    <n v="118823091"/>
    <n v="43823091"/>
    <n v="2007"/>
    <x v="10"/>
    <n v="0"/>
    <x v="2"/>
  </r>
  <r>
    <x v="263"/>
    <n v="87"/>
    <n v="165"/>
    <n v="11"/>
    <n v="745"/>
    <n v="422"/>
    <n v="1000"/>
    <s v="Eric Stonestreet"/>
    <s v="Steve Coogan"/>
    <s v="Albert Brooks"/>
    <x v="504"/>
    <n v="24407"/>
    <n v="4782"/>
    <n v="155"/>
    <x v="0"/>
    <s v="Japan"/>
    <n v="80000000"/>
    <n v="41814863"/>
    <n v="-38185137"/>
    <n v="2004"/>
    <x v="36"/>
    <n v="893"/>
    <x v="0"/>
  </r>
  <r>
    <x v="264"/>
    <n v="110"/>
    <n v="202"/>
    <n v="45"/>
    <n v="845"/>
    <n v="710"/>
    <n v="1000"/>
    <s v="Max Ryan"/>
    <s v="Jason Flemyng"/>
    <s v="Tony Curran"/>
    <x v="505"/>
    <n v="141533"/>
    <n v="4714"/>
    <n v="786"/>
    <x v="0"/>
    <s v="USA"/>
    <n v="75000000"/>
    <n v="97360069"/>
    <n v="22360069"/>
    <n v="1999"/>
    <x v="53"/>
    <n v="509"/>
    <x v="4"/>
  </r>
  <r>
    <x v="265"/>
    <n v="98"/>
    <n v="306"/>
    <n v="275"/>
    <n v="1000"/>
    <n v="988"/>
    <n v="7000"/>
    <s v="Miranda Cosgrove"/>
    <s v="Steve Carell"/>
    <s v="Steve Coogan"/>
    <x v="506"/>
    <n v="286877"/>
    <n v="11905"/>
    <n v="284"/>
    <x v="0"/>
    <s v="USA"/>
    <n v="75000000"/>
    <n v="117698894"/>
    <n v="42698894"/>
    <n v="2013"/>
    <x v="11"/>
    <n v="105000"/>
    <x v="8"/>
  </r>
  <r>
    <x v="266"/>
    <n v="154"/>
    <n v="185"/>
    <n v="776"/>
    <n v="933"/>
    <n v="11000"/>
    <n v="10000"/>
    <s v="Adam Baldwin"/>
    <s v="Will Smith"/>
    <s v="Mary McDonnell"/>
    <x v="507"/>
    <n v="430055"/>
    <n v="16785"/>
    <n v="856"/>
    <x v="0"/>
    <s v="USA"/>
    <n v="50000000"/>
    <n v="162001186"/>
    <n v="112001186"/>
    <n v="2010"/>
    <x v="19"/>
    <n v="12000"/>
    <x v="0"/>
  </r>
  <r>
    <x v="267"/>
    <n v="129"/>
    <n v="177"/>
    <n v="14000"/>
    <n v="227"/>
    <n v="466"/>
    <n v="610"/>
    <s v="Richard Schiff"/>
    <s v="Ariana Richards"/>
    <s v="Vanessa Lee Chester"/>
    <x v="508"/>
    <n v="278362"/>
    <n v="1635"/>
    <n v="552"/>
    <x v="0"/>
    <s v="USA"/>
    <n v="75000000"/>
    <n v="77032279"/>
    <n v="2032279"/>
    <n v="2004"/>
    <x v="11"/>
    <n v="16000"/>
    <x v="5"/>
  </r>
  <r>
    <x v="41"/>
    <n v="86"/>
    <n v="181"/>
    <n v="35"/>
    <n v="179"/>
    <n v="576"/>
    <n v="851"/>
    <s v="Cedric the Entertainer"/>
    <s v="Jada Pinkett Smith"/>
    <s v="Andy Richter"/>
    <x v="509"/>
    <n v="266636"/>
    <n v="1777"/>
    <n v="385"/>
    <x v="0"/>
    <s v="USA"/>
    <n v="75000000"/>
    <n v="73023275"/>
    <n v="-1976725"/>
    <n v="2009"/>
    <x v="28"/>
    <n v="1000"/>
    <x v="0"/>
  </r>
  <r>
    <x v="37"/>
    <n v="109"/>
    <n v="372"/>
    <n v="0"/>
    <n v="18"/>
    <n v="826"/>
    <n v="16000"/>
    <s v="Danny Huston"/>
    <s v="Charlie Hunnam"/>
    <s v="Rita Davies"/>
    <x v="510"/>
    <n v="361767"/>
    <n v="16479"/>
    <n v="1206"/>
    <x v="0"/>
    <s v="USA"/>
    <n v="80000000"/>
    <n v="68473360"/>
    <n v="-11526640"/>
    <n v="2000"/>
    <x v="18"/>
    <n v="0"/>
    <x v="2"/>
  </r>
  <r>
    <x v="78"/>
    <n v="104"/>
    <n v="290"/>
    <n v="0"/>
    <n v="505"/>
    <n v="15000"/>
    <n v="20000"/>
    <s v="Tyler Mane"/>
    <s v="Hugh Jackman"/>
    <s v="Bruce Davison"/>
    <x v="511"/>
    <n v="452928"/>
    <n v="21397"/>
    <n v="1401"/>
    <x v="0"/>
    <s v="USA"/>
    <n v="60000000"/>
    <n v="66636385"/>
    <n v="6636385"/>
    <n v="2007"/>
    <x v="1"/>
    <n v="0"/>
    <x v="10"/>
  </r>
  <r>
    <x v="120"/>
    <n v="110"/>
    <n v="316"/>
    <n v="335"/>
    <n v="988"/>
    <n v="17000"/>
    <n v="11000"/>
    <s v="Morgan Freeman"/>
    <s v="Angelina Jolie Pitt"/>
    <s v="Common"/>
    <x v="512"/>
    <n v="299852"/>
    <n v="25763"/>
    <n v="713"/>
    <x v="0"/>
    <s v="USA"/>
    <n v="35000000"/>
    <n v="160762022"/>
    <n v="125762022"/>
    <n v="2004"/>
    <x v="19"/>
    <n v="0"/>
    <x v="2"/>
  </r>
  <r>
    <x v="10"/>
    <n v="136"/>
    <n v="122"/>
    <n v="0"/>
    <n v="904"/>
    <n v="549"/>
    <n v="12000"/>
    <s v="Michael Biehn"/>
    <s v="Nicolas Cage"/>
    <s v="Bokeem Woodbine"/>
    <x v="513"/>
    <n v="259492"/>
    <n v="15999"/>
    <n v="415"/>
    <x v="0"/>
    <s v="USA"/>
    <n v="75000000"/>
    <n v="103338338"/>
    <n v="28338338"/>
    <n v="2006"/>
    <x v="12"/>
    <n v="0"/>
    <x v="4"/>
  </r>
  <r>
    <x v="201"/>
    <n v="115"/>
    <n v="164"/>
    <n v="107"/>
    <n v="241"/>
    <n v="1000"/>
    <n v="835"/>
    <s v="Ray Romano"/>
    <s v="Denis Leary"/>
    <s v="Jay Leno"/>
    <x v="514"/>
    <n v="194249"/>
    <n v="1815"/>
    <n v="253"/>
    <x v="0"/>
    <s v="USA"/>
    <n v="75000000"/>
    <n v="55808744"/>
    <n v="-19191256"/>
    <n v="2005"/>
    <x v="20"/>
    <n v="0"/>
    <x v="0"/>
  </r>
  <r>
    <x v="26"/>
    <n v="99"/>
    <n v="147"/>
    <n v="88"/>
    <n v="328"/>
    <n v="486"/>
    <n v="11000"/>
    <s v="Peter Dante"/>
    <s v="Adam Sandler"/>
    <s v="Allen Covert"/>
    <x v="515"/>
    <n v="266103"/>
    <n v="12952"/>
    <n v="456"/>
    <x v="0"/>
    <s v="USA"/>
    <n v="75000000"/>
    <n v="47379090"/>
    <n v="-27620910"/>
    <n v="2005"/>
    <x v="32"/>
    <n v="0"/>
    <x v="4"/>
  </r>
  <r>
    <x v="126"/>
    <n v="117"/>
    <n v="219"/>
    <n v="163"/>
    <n v="260"/>
    <n v="1000"/>
    <n v="719"/>
    <s v="Elijah Kelley"/>
    <s v="Jerry Stiller"/>
    <s v="Paul Dooley"/>
    <x v="516"/>
    <n v="98693"/>
    <n v="1673"/>
    <n v="401"/>
    <x v="0"/>
    <s v="USA"/>
    <n v="70000000"/>
    <n v="43426961"/>
    <n v="-26573039"/>
    <n v="2003"/>
    <x v="4"/>
    <n v="0"/>
    <x v="0"/>
  </r>
  <r>
    <x v="228"/>
    <n v="125"/>
    <n v="167"/>
    <n v="212"/>
    <n v="394"/>
    <n v="1000"/>
    <n v="613"/>
    <s v="Alan Ford"/>
    <s v="James D'Arcy"/>
    <s v="Izabella Scorupco"/>
    <x v="517"/>
    <n v="28635"/>
    <n v="1970"/>
    <n v="308"/>
    <x v="0"/>
    <s v="USA"/>
    <n v="53000000"/>
    <n v="47000485"/>
    <n v="-5999515"/>
    <n v="2010"/>
    <x v="28"/>
    <n v="0"/>
    <x v="0"/>
  </r>
  <r>
    <x v="236"/>
    <n v="110"/>
    <n v="70"/>
    <n v="16"/>
    <n v="692"/>
    <n v="509"/>
    <n v="2000"/>
    <s v="Rene Auberjonois"/>
    <s v="Matthew Broderick"/>
    <s v="Rupert Everett"/>
    <x v="518"/>
    <n v="36491"/>
    <n v="5320"/>
    <n v="231"/>
    <x v="0"/>
    <s v="USA"/>
    <n v="70000000"/>
    <n v="45434443"/>
    <n v="-24565557"/>
    <n v="2015"/>
    <x v="11"/>
    <n v="43000"/>
    <x v="2"/>
  </r>
  <r>
    <x v="197"/>
    <n v="125"/>
    <n v="384"/>
    <n v="255"/>
    <n v="963"/>
    <n v="964"/>
    <n v="11000"/>
    <s v="Common"/>
    <s v="Morgan Freeman"/>
    <s v="Michael Kelly"/>
    <x v="519"/>
    <n v="447979"/>
    <n v="13312"/>
    <n v="629"/>
    <x v="0"/>
    <s v="USA"/>
    <n v="70000000"/>
    <n v="42044321"/>
    <n v="-27955679"/>
    <n v="2004"/>
    <x v="12"/>
    <n v="0"/>
    <x v="3"/>
  </r>
  <r>
    <x v="268"/>
    <n v="102"/>
    <n v="179"/>
    <n v="221"/>
    <n v="4000"/>
    <n v="970"/>
    <n v="12000"/>
    <s v="Adam Sandler"/>
    <s v="Steve Buscemi"/>
    <s v="Salma Hayek"/>
    <x v="520"/>
    <n v="181443"/>
    <n v="28497"/>
    <n v="311"/>
    <x v="0"/>
    <s v="USA"/>
    <n v="75000000"/>
    <n v="73661010"/>
    <n v="-1338990"/>
    <n v="2006"/>
    <x v="4"/>
    <n v="0"/>
    <x v="0"/>
  </r>
  <r>
    <x v="111"/>
    <n v="128"/>
    <n v="151"/>
    <n v="14000"/>
    <n v="232"/>
    <n v="450"/>
    <n v="15000"/>
    <s v="Chi McBride"/>
    <s v="Tom Hanks"/>
    <s v="Barry Shabaka Henley"/>
    <x v="521"/>
    <n v="303864"/>
    <n v="16199"/>
    <n v="596"/>
    <x v="0"/>
    <s v="USA"/>
    <n v="75000000"/>
    <n v="41523271"/>
    <n v="-33476729"/>
    <n v="2001"/>
    <x v="4"/>
    <n v="0"/>
    <x v="0"/>
  </r>
  <r>
    <x v="203"/>
    <n v="100"/>
    <n v="107"/>
    <n v="87"/>
    <n v="446"/>
    <n v="303"/>
    <n v="3000"/>
    <s v="Kevin Dillon"/>
    <s v="Don Cheadle"/>
    <s v="Yvette Nicole Brown"/>
    <x v="522"/>
    <n v="16271"/>
    <n v="5174"/>
    <n v="57"/>
    <x v="0"/>
    <s v="USA"/>
    <n v="80000000"/>
    <n v="37600435"/>
    <n v="-42399565"/>
    <n v="1995"/>
    <x v="18"/>
    <n v="0"/>
    <x v="0"/>
  </r>
  <r>
    <x v="37"/>
    <n v="124"/>
    <n v="134"/>
    <n v="258"/>
    <n v="748"/>
    <n v="103"/>
    <n v="867"/>
    <s v="Scott Glenn"/>
    <s v="Nicholas Lea"/>
    <s v="Ben Mendelsohn"/>
    <x v="523"/>
    <n v="49536"/>
    <n v="3424"/>
    <n v="379"/>
    <x v="0"/>
    <s v="USA"/>
    <n v="75000000"/>
    <n v="39251128"/>
    <n v="-35748872"/>
    <n v="1999"/>
    <x v="10"/>
    <n v="0"/>
    <x v="0"/>
  </r>
  <r>
    <x v="205"/>
    <n v="102"/>
    <n v="269"/>
    <n v="0"/>
    <n v="15000"/>
    <n v="1000"/>
    <n v="22000"/>
    <s v="Tom Hanks"/>
    <s v="Philip Seymour Hoffman"/>
    <s v="Jud Tylor"/>
    <x v="524"/>
    <n v="88451"/>
    <n v="60646"/>
    <n v="289"/>
    <x v="0"/>
    <s v="USA"/>
    <n v="80000000"/>
    <n v="83503161"/>
    <n v="3503161"/>
    <n v="2011"/>
    <x v="9"/>
    <n v="30000"/>
    <x v="5"/>
  </r>
  <r>
    <x v="29"/>
    <n v="90"/>
    <n v="143"/>
    <n v="10"/>
    <n v="11000"/>
    <n v="13000"/>
    <n v="22000"/>
    <s v="Martin Scorsese"/>
    <s v="Robert De Niro"/>
    <s v="Angelina Jolie Pitt"/>
    <x v="525"/>
    <n v="132415"/>
    <n v="63165"/>
    <n v="288"/>
    <x v="0"/>
    <s v="USA"/>
    <n v="55000000"/>
    <n v="34636443"/>
    <n v="-20363557"/>
    <n v="2005"/>
    <x v="4"/>
    <n v="0"/>
    <x v="5"/>
  </r>
  <r>
    <x v="269"/>
    <n v="130"/>
    <n v="241"/>
    <n v="386"/>
    <n v="525"/>
    <n v="1000"/>
    <n v="912"/>
    <s v="Jennifer Hudson"/>
    <s v="Loretta Devine"/>
    <s v="Anika Noni Rose"/>
    <x v="526"/>
    <n v="55901"/>
    <n v="2856"/>
    <n v="503"/>
    <x v="0"/>
    <s v="USA"/>
    <n v="75000000"/>
    <n v="22751979"/>
    <n v="-52248021"/>
    <n v="2000"/>
    <x v="4"/>
    <n v="0"/>
    <x v="11"/>
  </r>
  <r>
    <x v="190"/>
    <n v="118"/>
    <n v="161"/>
    <n v="473"/>
    <n v="680"/>
    <n v="982"/>
    <n v="12000"/>
    <s v="Christina Milian"/>
    <s v="Dwayne Johnson"/>
    <s v="Debi Mazar"/>
    <x v="527"/>
    <n v="59435"/>
    <n v="15889"/>
    <n v="323"/>
    <x v="0"/>
    <s v="USA"/>
    <n v="75000000"/>
    <n v="30013346"/>
    <n v="-44986654"/>
    <n v="2003"/>
    <x v="42"/>
    <n v="648"/>
    <x v="0"/>
  </r>
  <r>
    <x v="110"/>
    <n v="163"/>
    <n v="298"/>
    <n v="14000"/>
    <n v="412"/>
    <n v="722"/>
    <n v="745"/>
    <s v="Moritz Bleibtreu"/>
    <s v="Ayelet Zurer"/>
    <s v="Mathieu Amalric"/>
    <x v="528"/>
    <n v="176936"/>
    <n v="2529"/>
    <n v="824"/>
    <x v="0"/>
    <s v="France"/>
    <n v="52000000"/>
    <n v="14567883"/>
    <n v="-37432117"/>
    <n v="1998"/>
    <x v="19"/>
    <n v="0"/>
    <x v="8"/>
  </r>
  <r>
    <x v="270"/>
    <n v="142"/>
    <n v="89"/>
    <n v="845"/>
    <n v="787"/>
    <n v="889"/>
    <n v="13000"/>
    <s v="Tom Skerritt"/>
    <s v="Bruce Willis"/>
    <s v="Cole Hauser"/>
    <x v="529"/>
    <n v="93494"/>
    <n v="16580"/>
    <n v="394"/>
    <x v="0"/>
    <s v="USA"/>
    <n v="75000000"/>
    <n v="5409517"/>
    <n v="-69590483"/>
    <n v="2001"/>
    <x v="54"/>
    <n v="683"/>
    <x v="5"/>
  </r>
  <r>
    <x v="37"/>
    <n v="100"/>
    <n v="140"/>
    <n v="126"/>
    <n v="925"/>
    <n v="845"/>
    <n v="19000"/>
    <s v="Lisa Ann Walter"/>
    <s v="Tom Selleck"/>
    <s v="Catherine O'Hara"/>
    <x v="530"/>
    <n v="72867"/>
    <n v="25206"/>
    <n v="120"/>
    <x v="0"/>
    <s v="USA"/>
    <n v="75000000"/>
    <n v="21009180"/>
    <n v="-53990820"/>
    <n v="2004"/>
    <x v="9"/>
    <n v="1000"/>
    <x v="5"/>
  </r>
  <r>
    <x v="271"/>
    <n v="116"/>
    <n v="362"/>
    <n v="0"/>
    <n v="104"/>
    <n v="13000"/>
    <n v="15000"/>
    <s v="Elizabeth Debicki"/>
    <s v="Henry Cavill"/>
    <s v="Christian Berkel"/>
    <x v="531"/>
    <n v="175960"/>
    <n v="15735"/>
    <n v="360"/>
    <x v="0"/>
    <s v="USA"/>
    <n v="75000000"/>
    <n v="94999143"/>
    <n v="19999143"/>
    <n v="2000"/>
    <x v="13"/>
    <n v="0"/>
    <x v="3"/>
  </r>
  <r>
    <x v="272"/>
    <n v="131"/>
    <n v="124"/>
    <n v="274"/>
    <n v="138"/>
    <n v="4000"/>
    <n v="11000"/>
    <s v="Paz Vega"/>
    <s v="Adam Sandler"/>
    <s v="Sarah Steele"/>
    <x v="532"/>
    <n v="65668"/>
    <n v="12522"/>
    <n v="342"/>
    <x v="0"/>
    <s v="USA"/>
    <n v="75000000"/>
    <n v="336029560"/>
    <n v="261029560"/>
    <n v="2015"/>
    <x v="21"/>
    <n v="70000"/>
    <x v="5"/>
  </r>
  <r>
    <x v="127"/>
    <n v="91"/>
    <n v="190"/>
    <n v="27"/>
    <n v="925"/>
    <n v="2000"/>
    <n v="12000"/>
    <s v="Jon Heder"/>
    <s v="Steve Buscemi"/>
    <s v="Catherine O'Hara"/>
    <x v="533"/>
    <n v="71137"/>
    <n v="17299"/>
    <n v="229"/>
    <x v="0"/>
    <s v="USA"/>
    <n v="45000000"/>
    <n v="36381716"/>
    <n v="-8618284"/>
    <n v="2011"/>
    <x v="9"/>
    <n v="42000"/>
    <x v="0"/>
  </r>
  <r>
    <x v="138"/>
    <n v="123"/>
    <n v="132"/>
    <n v="272"/>
    <n v="193"/>
    <n v="854"/>
    <n v="13000"/>
    <s v="Brían F. O'Byrne"/>
    <s v="Bruce Willis"/>
    <s v="Azura Skye"/>
    <x v="534"/>
    <n v="57038"/>
    <n v="13934"/>
    <n v="261"/>
    <x v="0"/>
    <s v="USA"/>
    <n v="75000000"/>
    <n v="55585389"/>
    <n v="-19414611"/>
    <n v="1998"/>
    <x v="18"/>
    <n v="880"/>
    <x v="9"/>
  </r>
  <r>
    <x v="273"/>
    <n v="134"/>
    <n v="53"/>
    <n v="109"/>
    <n v="249"/>
    <n v="270"/>
    <n v="919"/>
    <s v="Ben Cross"/>
    <s v="Julia Ormond"/>
    <s v="John Gielgud"/>
    <x v="535"/>
    <n v="55350"/>
    <n v="1695"/>
    <n v="180"/>
    <x v="0"/>
    <s v="USA"/>
    <n v="74000000"/>
    <n v="36976367"/>
    <n v="-37023633"/>
    <n v="1998"/>
    <x v="19"/>
    <n v="0"/>
    <x v="2"/>
  </r>
  <r>
    <x v="274"/>
    <n v="148"/>
    <n v="91"/>
    <n v="72"/>
    <n v="99"/>
    <n v="1000"/>
    <n v="582"/>
    <s v="Geoffrey Palmer"/>
    <s v="Bai Ling"/>
    <s v="Randall Duk Kim"/>
    <x v="536"/>
    <n v="31080"/>
    <n v="804"/>
    <n v="217"/>
    <x v="0"/>
    <s v="USA"/>
    <n v="82000000"/>
    <n v="107225164"/>
    <n v="25225164"/>
    <n v="2016"/>
    <x v="22"/>
    <n v="14000"/>
    <x v="3"/>
  </r>
  <r>
    <x v="275"/>
    <n v="110"/>
    <n v="284"/>
    <n v="763"/>
    <n v="222"/>
    <n v="1000"/>
    <n v="15000"/>
    <s v="Daniel Sharman"/>
    <s v="Henry Cavill"/>
    <s v="Steve Byers"/>
    <x v="537"/>
    <n v="138190"/>
    <n v="16691"/>
    <n v="405"/>
    <x v="0"/>
    <s v="USA"/>
    <n v="69000000"/>
    <n v="70224196"/>
    <n v="1224196"/>
    <n v="2008"/>
    <x v="23"/>
    <n v="0"/>
    <x v="8"/>
  </r>
  <r>
    <x v="276"/>
    <n v="113"/>
    <n v="152"/>
    <n v="17"/>
    <n v="759"/>
    <n v="561"/>
    <n v="87000"/>
    <s v="Bruce Willis"/>
    <s v="Jimmy Bennett"/>
    <s v="Ransford Doherty"/>
    <x v="538"/>
    <n v="93790"/>
    <n v="103354"/>
    <n v="288"/>
    <x v="0"/>
    <s v="USA"/>
    <n v="75000000"/>
    <n v="51814190"/>
    <n v="-23185810"/>
    <n v="2009"/>
    <x v="21"/>
    <n v="0"/>
    <x v="5"/>
  </r>
  <r>
    <x v="225"/>
    <n v="94"/>
    <n v="131"/>
    <n v="383"/>
    <n v="886"/>
    <n v="638"/>
    <n v="13000"/>
    <s v="Janeane Garofalo"/>
    <s v="Matt Damon"/>
    <s v="Nathan Lane"/>
    <x v="539"/>
    <n v="52244"/>
    <n v="15857"/>
    <n v="377"/>
    <x v="0"/>
    <s v="USA"/>
    <n v="73000000"/>
    <n v="47456450"/>
    <n v="-25543550"/>
    <n v="2007"/>
    <x v="1"/>
    <n v="0"/>
    <x v="3"/>
  </r>
  <r>
    <x v="277"/>
    <n v="116"/>
    <n v="132"/>
    <n v="41"/>
    <n v="541"/>
    <n v="1000"/>
    <n v="11000"/>
    <s v="Bruce Greenwood"/>
    <s v="Harrison Ford"/>
    <s v="Lena Olin"/>
    <x v="540"/>
    <n v="31293"/>
    <n v="14028"/>
    <n v="254"/>
    <x v="0"/>
    <s v="USA"/>
    <n v="70000000"/>
    <n v="148213377"/>
    <n v="78213377"/>
    <n v="2006"/>
    <x v="4"/>
    <n v="0"/>
    <x v="0"/>
  </r>
  <r>
    <x v="278"/>
    <n v="99"/>
    <n v="67"/>
    <n v="545"/>
    <n v="533"/>
    <n v="692"/>
    <n v="933"/>
    <s v="Sean Pertwee"/>
    <s v="Connie Nielsen"/>
    <s v="Jason Scott Lee"/>
    <x v="541"/>
    <n v="44248"/>
    <n v="2542"/>
    <n v="373"/>
    <x v="0"/>
    <s v="UK"/>
    <n v="75000000"/>
    <n v="112950721"/>
    <n v="37950721"/>
    <n v="2001"/>
    <x v="50"/>
    <n v="266"/>
    <x v="0"/>
  </r>
  <r>
    <x v="279"/>
    <n v="84"/>
    <n v="130"/>
    <n v="10"/>
    <n v="394"/>
    <n v="466"/>
    <n v="3000"/>
    <s v="Kiernan Shipka"/>
    <s v="Christopher Meloni"/>
    <s v="Lou Taylor Pucci"/>
    <x v="542"/>
    <n v="35510"/>
    <n v="4368"/>
    <n v="119"/>
    <x v="0"/>
    <s v="USA"/>
    <n v="70000000"/>
    <n v="75600000"/>
    <n v="5600000"/>
    <n v="1995"/>
    <x v="26"/>
    <n v="17000"/>
    <x v="0"/>
  </r>
  <r>
    <x v="213"/>
    <n v="93"/>
    <n v="74"/>
    <n v="253"/>
    <n v="637"/>
    <n v="383"/>
    <n v="3000"/>
    <s v="Bridget Fonda"/>
    <s v="Brendan Fraser"/>
    <s v="Megan Mullally"/>
    <x v="543"/>
    <n v="14280"/>
    <n v="5580"/>
    <n v="171"/>
    <x v="0"/>
    <s v="USA"/>
    <n v="73000000"/>
    <n v="62647540"/>
    <n v="-10352460"/>
    <n v="2005"/>
    <x v="1"/>
    <n v="0"/>
    <x v="5"/>
  </r>
  <r>
    <x v="280"/>
    <n v="113"/>
    <n v="114"/>
    <n v="212"/>
    <n v="568"/>
    <n v="440"/>
    <n v="2000"/>
    <s v="Tony Curran"/>
    <s v="Dennis Quaid"/>
    <s v="Miranda Otto"/>
    <x v="544"/>
    <n v="45815"/>
    <n v="4397"/>
    <n v="222"/>
    <x v="0"/>
    <s v="USA"/>
    <n v="72000000"/>
    <n v="183132370"/>
    <n v="111132370"/>
    <n v="2007"/>
    <x v="37"/>
    <n v="0"/>
    <x v="4"/>
  </r>
  <r>
    <x v="281"/>
    <n v="106"/>
    <n v="294"/>
    <n v="0"/>
    <n v="963"/>
    <n v="826"/>
    <n v="18000"/>
    <s v="Bruce Willis"/>
    <s v="Robin Wright"/>
    <s v="Michael Kelly"/>
    <x v="545"/>
    <n v="245152"/>
    <n v="33645"/>
    <n v="1344"/>
    <x v="0"/>
    <s v="USA"/>
    <n v="72000000"/>
    <n v="27796042"/>
    <n v="-44203958"/>
    <n v="2001"/>
    <x v="8"/>
    <n v="0"/>
    <x v="5"/>
  </r>
  <r>
    <x v="195"/>
    <n v="91"/>
    <n v="308"/>
    <n v="22"/>
    <n v="1000"/>
    <n v="658"/>
    <n v="7000"/>
    <s v="Jon Hamm"/>
    <s v="Steve Carell"/>
    <s v="Steve Coogan"/>
    <x v="546"/>
    <n v="142403"/>
    <n v="13616"/>
    <n v="275"/>
    <x v="0"/>
    <s v="USA"/>
    <n v="70000000"/>
    <n v="32616869"/>
    <n v="-37383131"/>
    <n v="2001"/>
    <x v="55"/>
    <n v="886"/>
    <x v="0"/>
  </r>
  <r>
    <x v="92"/>
    <n v="128"/>
    <n v="435"/>
    <n v="0"/>
    <n v="826"/>
    <n v="17"/>
    <n v="4000"/>
    <s v="Abbie Cornish"/>
    <s v="Jon Hamm"/>
    <s v="Scott Glenn"/>
    <x v="547"/>
    <n v="197584"/>
    <n v="7067"/>
    <n v="918"/>
    <x v="0"/>
    <s v="USA"/>
    <n v="75000000"/>
    <n v="18947630"/>
    <n v="-56052370"/>
    <n v="2004"/>
    <x v="1"/>
    <n v="2000"/>
    <x v="3"/>
  </r>
  <r>
    <x v="282"/>
    <n v="98"/>
    <n v="117"/>
    <n v="0"/>
    <n v="697"/>
    <n v="2000"/>
    <n v="12000"/>
    <s v="Mike Starr"/>
    <s v="Nicolas Cage"/>
    <s v="John Heard"/>
    <x v="548"/>
    <n v="64121"/>
    <n v="15269"/>
    <n v="241"/>
    <x v="0"/>
    <s v="USA"/>
    <n v="72000000"/>
    <n v="114195633"/>
    <n v="42195633"/>
    <n v="2004"/>
    <x v="12"/>
    <n v="0"/>
    <x v="0"/>
  </r>
  <r>
    <x v="9"/>
    <n v="134"/>
    <n v="108"/>
    <n v="272"/>
    <n v="215"/>
    <n v="1000"/>
    <n v="548"/>
    <s v="James Pickens Jr."/>
    <s v="Peter Coyote"/>
    <s v="Huey Lewis"/>
    <x v="549"/>
    <n v="81611"/>
    <n v="1044"/>
    <n v="274"/>
    <x v="0"/>
    <s v="USA"/>
    <n v="72000000"/>
    <n v="144156464"/>
    <n v="72156464"/>
    <n v="1998"/>
    <x v="42"/>
    <n v="694"/>
    <x v="0"/>
  </r>
  <r>
    <x v="206"/>
    <n v="97"/>
    <n v="141"/>
    <n v="6"/>
    <n v="415"/>
    <n v="529"/>
    <n v="22000"/>
    <s v="Josh Gad"/>
    <s v="Peter Dinklage"/>
    <s v="Keegan-Michael Key"/>
    <x v="550"/>
    <n v="27130"/>
    <n v="24350"/>
    <n v="126"/>
    <x v="0"/>
    <s v="USA"/>
    <n v="59660000"/>
    <n v="227965690"/>
    <n v="168305690"/>
    <n v="2002"/>
    <x v="10"/>
    <n v="0"/>
    <x v="0"/>
  </r>
  <r>
    <x v="274"/>
    <n v="112"/>
    <n v="176"/>
    <n v="72"/>
    <n v="715"/>
    <n v="309"/>
    <n v="11000"/>
    <s v="Ray Winstone"/>
    <s v="Matthew McConaughey"/>
    <s v="Alexis Dziena"/>
    <x v="551"/>
    <n v="59352"/>
    <n v="13827"/>
    <n v="138"/>
    <x v="0"/>
    <s v="USA"/>
    <n v="60000000"/>
    <n v="436471036"/>
    <n v="376471036"/>
    <n v="2004"/>
    <x v="13"/>
    <n v="0"/>
    <x v="0"/>
  </r>
  <r>
    <x v="283"/>
    <n v="153"/>
    <n v="230"/>
    <n v="0"/>
    <n v="130"/>
    <n v="843"/>
    <n v="11000"/>
    <s v="RZA"/>
    <s v="Adam Sandler"/>
    <s v="Maude Apatow"/>
    <x v="552"/>
    <n v="100837"/>
    <n v="11852"/>
    <n v="301"/>
    <x v="0"/>
    <s v="USA"/>
    <n v="71500000"/>
    <n v="244052771"/>
    <n v="172552771"/>
    <n v="2006"/>
    <x v="13"/>
    <n v="0"/>
    <x v="0"/>
  </r>
  <r>
    <x v="276"/>
    <n v="110"/>
    <n v="234"/>
    <n v="532"/>
    <n v="461"/>
    <n v="3000"/>
    <n v="3000"/>
    <s v="Frances Fisher"/>
    <s v="Jennifer Garner"/>
    <s v="Tim McGraw"/>
    <x v="553"/>
    <n v="101386"/>
    <n v="5187"/>
    <n v="289"/>
    <x v="0"/>
    <s v="USA"/>
    <n v="72000000"/>
    <n v="152149590"/>
    <n v="80149590"/>
    <n v="1999"/>
    <x v="33"/>
    <n v="0"/>
    <x v="3"/>
  </r>
  <r>
    <x v="284"/>
    <n v="122"/>
    <n v="164"/>
    <n v="285"/>
    <n v="989"/>
    <n v="223"/>
    <n v="8000"/>
    <s v="Leslie Bibb"/>
    <s v="Will Ferrell"/>
    <s v="Gary Cole"/>
    <x v="554"/>
    <n v="130776"/>
    <n v="12410"/>
    <n v="437"/>
    <x v="0"/>
    <s v="USA"/>
    <n v="150000000"/>
    <n v="141204016"/>
    <n v="-8795984"/>
    <n v="2002"/>
    <x v="27"/>
    <n v="10000"/>
    <x v="4"/>
  </r>
  <r>
    <x v="20"/>
    <n v="87"/>
    <n v="91"/>
    <n v="41"/>
    <n v="574"/>
    <n v="861"/>
    <n v="1000"/>
    <s v="Jeffrey Jones"/>
    <s v="Raven-Symoné"/>
    <s v="Kevin Pollak"/>
    <x v="555"/>
    <n v="33884"/>
    <n v="3287"/>
    <n v="79"/>
    <x v="0"/>
    <s v="USA"/>
    <n v="120000000"/>
    <n v="162495848"/>
    <n v="42495848"/>
    <n v="2015"/>
    <x v="19"/>
    <n v="16000"/>
    <x v="0"/>
  </r>
  <r>
    <x v="164"/>
    <n v="178"/>
    <n v="132"/>
    <n v="0"/>
    <n v="403"/>
    <n v="848"/>
    <n v="906"/>
    <s v="Patrick McGoohan"/>
    <s v="Mhairi Calvey"/>
    <s v="James Robinson"/>
    <x v="556"/>
    <n v="736638"/>
    <n v="1976"/>
    <n v="1065"/>
    <x v="0"/>
    <s v="USA"/>
    <n v="70000000"/>
    <n v="136448821"/>
    <n v="66448821"/>
    <n v="1996"/>
    <x v="4"/>
    <n v="1000"/>
    <x v="3"/>
  </r>
  <r>
    <x v="285"/>
    <n v="125"/>
    <n v="262"/>
    <n v="0"/>
    <n v="210"/>
    <n v="11000"/>
    <n v="15000"/>
    <s v="Brian Geraghty"/>
    <s v="Jake Gyllenhaal"/>
    <s v="James Morrison"/>
    <x v="557"/>
    <n v="143525"/>
    <n v="15850"/>
    <n v="657"/>
    <x v="0"/>
    <s v="Germany"/>
    <n v="70000000"/>
    <n v="120523073"/>
    <n v="50523073"/>
    <n v="2009"/>
    <x v="24"/>
    <n v="42000"/>
    <x v="0"/>
  </r>
  <r>
    <x v="286"/>
    <n v="87"/>
    <n v="299"/>
    <n v="30"/>
    <n v="433"/>
    <n v="8000"/>
    <n v="745"/>
    <s v="Yeardley Smith"/>
    <s v="Albert Brooks"/>
    <s v="Marcia Wallace"/>
    <x v="558"/>
    <n v="259083"/>
    <n v="3086"/>
    <n v="763"/>
    <x v="0"/>
    <s v="USA"/>
    <n v="74000000"/>
    <n v="119654900"/>
    <n v="45654900"/>
    <n v="1991"/>
    <x v="10"/>
    <n v="13000"/>
    <x v="0"/>
  </r>
  <r>
    <x v="2"/>
    <n v="152"/>
    <n v="128"/>
    <n v="0"/>
    <n v="745"/>
    <n v="3000"/>
    <n v="940"/>
    <s v="Hal Holbrook"/>
    <s v="Martin Landau"/>
    <s v="Jeffrey DeMunn"/>
    <x v="559"/>
    <n v="45031"/>
    <n v="4310"/>
    <n v="376"/>
    <x v="0"/>
    <s v="USA"/>
    <n v="80000000"/>
    <n v="72660029"/>
    <n v="-7339971"/>
    <n v="2014"/>
    <x v="19"/>
    <n v="21000"/>
    <x v="8"/>
  </r>
  <r>
    <x v="287"/>
    <n v="116"/>
    <n v="109"/>
    <n v="212"/>
    <n v="462"/>
    <n v="982"/>
    <n v="13000"/>
    <s v="Estella Warren"/>
    <s v="Sylvester Stallone"/>
    <s v="Cristián de la Fuente"/>
    <x v="560"/>
    <n v="34435"/>
    <n v="14780"/>
    <n v="346"/>
    <x v="0"/>
    <s v="USA"/>
    <n v="75000000"/>
    <n v="117541000"/>
    <n v="42541000"/>
    <n v="1990"/>
    <x v="1"/>
    <n v="0"/>
    <x v="3"/>
  </r>
  <r>
    <x v="288"/>
    <n v="109"/>
    <n v="88"/>
    <n v="218"/>
    <n v="8"/>
    <n v="1000"/>
    <n v="21"/>
    <s v="Jean-Claude Dreyfus"/>
    <s v="David Gant"/>
    <s v="Oanh Nguyen"/>
    <x v="561"/>
    <n v="11798"/>
    <n v="55"/>
    <n v="124"/>
    <x v="0"/>
    <s v="France"/>
    <n v="70000000"/>
    <n v="116643346"/>
    <n v="46643346"/>
    <n v="2003"/>
    <x v="19"/>
    <n v="0"/>
    <x v="0"/>
  </r>
  <r>
    <x v="197"/>
    <n v="108"/>
    <n v="261"/>
    <n v="0"/>
    <n v="882"/>
    <n v="834"/>
    <n v="3000"/>
    <s v="Judy Greer"/>
    <s v="Bryce Dallas Howard"/>
    <s v="William Hurt"/>
    <x v="562"/>
    <n v="193770"/>
    <n v="7273"/>
    <n v="2003"/>
    <x v="0"/>
    <s v="USA"/>
    <n v="100000000"/>
    <n v="100614858"/>
    <n v="614858"/>
    <n v="2001"/>
    <x v="8"/>
    <n v="0"/>
    <x v="0"/>
  </r>
  <r>
    <x v="220"/>
    <n v="85"/>
    <n v="73"/>
    <n v="84"/>
    <n v="595"/>
    <n v="579"/>
    <n v="1000"/>
    <s v="Raven-Symoné"/>
    <s v="Oliver Platt"/>
    <s v="Peter Boyle"/>
    <x v="563"/>
    <n v="74343"/>
    <n v="4166"/>
    <n v="98"/>
    <x v="0"/>
    <s v="USA"/>
    <n v="70000000"/>
    <n v="42272747"/>
    <n v="-27727253"/>
    <n v="2006"/>
    <x v="23"/>
    <n v="0"/>
    <x v="5"/>
  </r>
  <r>
    <x v="92"/>
    <n v="106"/>
    <n v="208"/>
    <n v="0"/>
    <n v="242"/>
    <n v="766"/>
    <n v="710"/>
    <s v="Merritt Wever"/>
    <s v="Rory Culkin"/>
    <s v="Cherry Jones"/>
    <x v="564"/>
    <n v="271592"/>
    <n v="1675"/>
    <n v="2335"/>
    <x v="0"/>
    <s v="USA"/>
    <n v="80000000"/>
    <n v="80281096"/>
    <n v="281096"/>
    <n v="2004"/>
    <x v="23"/>
    <n v="0"/>
    <x v="0"/>
  </r>
  <r>
    <x v="289"/>
    <n v="93"/>
    <n v="205"/>
    <n v="80"/>
    <n v="48"/>
    <n v="1000"/>
    <n v="692"/>
    <s v="Jennifer Saunders"/>
    <s v="Rupert Everett"/>
    <s v="Conrad Vernon"/>
    <x v="565"/>
    <n v="314630"/>
    <n v="1148"/>
    <n v="483"/>
    <x v="0"/>
    <s v="USA"/>
    <n v="68000000"/>
    <n v="219613391"/>
    <n v="151613391"/>
    <n v="2009"/>
    <x v="55"/>
    <n v="2000"/>
    <x v="0"/>
  </r>
  <r>
    <x v="92"/>
    <n v="117"/>
    <n v="256"/>
    <n v="487"/>
    <n v="769"/>
    <n v="973"/>
    <n v="1000"/>
    <s v="Cheech Marin"/>
    <s v="John Ratzenberger"/>
    <s v="George Carlin"/>
    <x v="566"/>
    <n v="263853"/>
    <n v="4905"/>
    <n v="584"/>
    <x v="0"/>
    <s v="USA"/>
    <n v="70000000"/>
    <n v="78120196"/>
    <n v="8120196"/>
    <n v="2002"/>
    <x v="1"/>
    <n v="5000"/>
    <x v="5"/>
  </r>
  <r>
    <x v="12"/>
    <n v="116"/>
    <n v="103"/>
    <n v="0"/>
    <n v="995"/>
    <n v="11000"/>
    <n v="8000"/>
    <s v="Christopher Meloni"/>
    <s v="Julia Roberts"/>
    <s v="Hector Elizondo"/>
    <x v="567"/>
    <n v="74274"/>
    <n v="12790"/>
    <n v="255"/>
    <x v="0"/>
    <s v="USA"/>
    <n v="60000000"/>
    <n v="98895417"/>
    <n v="38895417"/>
    <n v="2013"/>
    <x v="12"/>
    <n v="45000"/>
    <x v="9"/>
  </r>
  <r>
    <x v="28"/>
    <n v="132"/>
    <n v="191"/>
    <n v="357"/>
    <n v="212"/>
    <n v="906"/>
    <n v="14000"/>
    <s v="Eve"/>
    <s v="Vin Diesel"/>
    <s v="Leila Arcieri"/>
    <x v="568"/>
    <n v="142569"/>
    <n v="14790"/>
    <n v="737"/>
    <x v="0"/>
    <s v="USA"/>
    <n v="75000000"/>
    <n v="70117571"/>
    <n v="-4882429"/>
    <n v="1998"/>
    <x v="21"/>
    <n v="1000"/>
    <x v="0"/>
  </r>
  <r>
    <x v="290"/>
    <n v="92"/>
    <n v="147"/>
    <n v="5"/>
    <n v="726"/>
    <n v="697"/>
    <n v="870"/>
    <s v="Billy West"/>
    <s v="Tim Conway"/>
    <s v="Eddie Deezen"/>
    <x v="569"/>
    <n v="34359"/>
    <n v="5217"/>
    <n v="133"/>
    <x v="0"/>
    <s v="USA"/>
    <n v="75000000"/>
    <n v="83552429"/>
    <n v="8552429"/>
    <n v="2011"/>
    <x v="27"/>
    <n v="25000"/>
    <x v="2"/>
  </r>
  <r>
    <x v="48"/>
    <n v="139"/>
    <n v="79"/>
    <n v="2000"/>
    <n v="808"/>
    <n v="1000"/>
    <n v="960"/>
    <s v="Delroy Lindo"/>
    <s v="Lili Taylor"/>
    <s v="Rene Russo"/>
    <x v="570"/>
    <n v="98989"/>
    <n v="3667"/>
    <n v="158"/>
    <x v="0"/>
    <s v="USA"/>
    <n v="70000000"/>
    <n v="66257002"/>
    <n v="-3742998"/>
    <n v="2003"/>
    <x v="25"/>
    <n v="26000"/>
    <x v="3"/>
  </r>
  <r>
    <x v="291"/>
    <n v="153"/>
    <n v="486"/>
    <n v="16000"/>
    <n v="11000"/>
    <n v="277"/>
    <n v="13000"/>
    <s v="Brad Pitt"/>
    <s v="Michael Fassbender"/>
    <s v="Christoph Waltz"/>
    <x v="571"/>
    <n v="885175"/>
    <n v="36741"/>
    <n v="1527"/>
    <x v="0"/>
    <s v="USA"/>
    <n v="58000000"/>
    <n v="65012000"/>
    <n v="7012000"/>
    <n v="1994"/>
    <x v="5"/>
    <n v="0"/>
    <x v="0"/>
  </r>
  <r>
    <x v="83"/>
    <n v="142"/>
    <n v="75"/>
    <n v="14000"/>
    <n v="5000"/>
    <n v="19000"/>
    <n v="49000"/>
    <s v="Julia Roberts"/>
    <s v="Robin Williams"/>
    <s v="Bob Hoskins"/>
    <x v="572"/>
    <n v="182802"/>
    <n v="64259"/>
    <n v="363"/>
    <x v="0"/>
    <s v="USA"/>
    <n v="70000000"/>
    <n v="79883359"/>
    <n v="9883359"/>
    <n v="2011"/>
    <x v="13"/>
    <n v="28000"/>
    <x v="2"/>
  </r>
  <r>
    <x v="166"/>
    <n v="101"/>
    <n v="245"/>
    <n v="420"/>
    <n v="467"/>
    <n v="13000"/>
    <n v="12000"/>
    <s v="Rufus Sewell"/>
    <s v="Dwayne Johnson"/>
    <s v="Ingrid Bolsø Berdal"/>
    <x v="304"/>
    <n v="115687"/>
    <n v="16235"/>
    <n v="269"/>
    <x v="0"/>
    <s v="USA"/>
    <n v="70000000"/>
    <n v="78031620"/>
    <n v="8031620"/>
    <n v="2014"/>
    <x v="9"/>
    <n v="34000"/>
    <x v="3"/>
  </r>
  <r>
    <x v="37"/>
    <n v="124"/>
    <n v="142"/>
    <n v="212"/>
    <n v="576"/>
    <n v="650"/>
    <n v="13000"/>
    <s v="John Amos"/>
    <s v="Bruce Willis"/>
    <s v="Franco Nero"/>
    <x v="573"/>
    <n v="269858"/>
    <n v="16595"/>
    <n v="316"/>
    <x v="0"/>
    <s v="USA"/>
    <n v="70000000"/>
    <n v="54222000"/>
    <n v="-15778000"/>
    <n v="1989"/>
    <x v="32"/>
    <n v="0"/>
    <x v="5"/>
  </r>
  <r>
    <x v="24"/>
    <n v="117"/>
    <n v="144"/>
    <n v="69"/>
    <n v="1000"/>
    <n v="592"/>
    <n v="10000"/>
    <s v="Josh Charles"/>
    <s v="Jeremy Renner"/>
    <s v="LL Cool J"/>
    <x v="574"/>
    <n v="119807"/>
    <n v="14486"/>
    <n v="340"/>
    <x v="0"/>
    <s v="USA"/>
    <n v="66000000"/>
    <n v="52474616"/>
    <n v="-13525384"/>
    <n v="2010"/>
    <x v="22"/>
    <n v="13000"/>
    <x v="3"/>
  </r>
  <r>
    <x v="197"/>
    <n v="141"/>
    <n v="153"/>
    <n v="488"/>
    <n v="509"/>
    <n v="692"/>
    <n v="10000"/>
    <s v="Ivana Milicevic"/>
    <s v="Tom Cruise"/>
    <s v="Noah Taylor"/>
    <x v="575"/>
    <n v="206776"/>
    <n v="11458"/>
    <n v="1248"/>
    <x v="0"/>
    <s v="USA"/>
    <n v="70000000"/>
    <n v="55942830"/>
    <n v="-14057170"/>
    <n v="2014"/>
    <x v="22"/>
    <n v="37000"/>
    <x v="2"/>
  </r>
  <r>
    <x v="292"/>
    <n v="110"/>
    <n v="284"/>
    <n v="0"/>
    <n v="559"/>
    <n v="13000"/>
    <n v="3000"/>
    <s v="Freddy Rodríguez"/>
    <s v="Bryce Dallas Howard"/>
    <s v="Bob Balaban"/>
    <x v="576"/>
    <n v="78635"/>
    <n v="5609"/>
    <n v="1040"/>
    <x v="0"/>
    <s v="USA"/>
    <n v="69500000"/>
    <n v="40932372"/>
    <n v="-28567628"/>
    <n v="1998"/>
    <x v="22"/>
    <n v="0"/>
    <x v="2"/>
  </r>
  <r>
    <x v="293"/>
    <n v="109"/>
    <n v="247"/>
    <n v="545"/>
    <n v="727"/>
    <n v="588"/>
    <n v="886"/>
    <s v="Colin Salmon"/>
    <s v="Sanaa Lathan"/>
    <s v="Raoul Bova"/>
    <x v="577"/>
    <n v="143628"/>
    <n v="3222"/>
    <n v="1283"/>
    <x v="0"/>
    <s v="USA"/>
    <n v="70000000"/>
    <n v="38345403"/>
    <n v="-31654597"/>
    <n v="2007"/>
    <x v="16"/>
    <n v="15000"/>
    <x v="5"/>
  </r>
  <r>
    <x v="92"/>
    <n v="88"/>
    <n v="107"/>
    <n v="84"/>
    <n v="1000"/>
    <n v="691"/>
    <n v="1000"/>
    <s v="Bridgit Mendler"/>
    <s v="Amy Poehler"/>
    <s v="Jesse McCartney"/>
    <x v="578"/>
    <n v="31649"/>
    <n v="5227"/>
    <n v="98"/>
    <x v="0"/>
    <s v="USA"/>
    <n v="70000000"/>
    <n v="37901509"/>
    <n v="-32098491"/>
    <n v="1997"/>
    <x v="15"/>
    <n v="0"/>
    <x v="0"/>
  </r>
  <r>
    <x v="213"/>
    <n v="124"/>
    <n v="141"/>
    <n v="130"/>
    <n v="841"/>
    <n v="1000"/>
    <n v="4000"/>
    <s v="Marc Blucas"/>
    <s v="Jon Hamm"/>
    <s v="Chris Klein"/>
    <x v="579"/>
    <n v="103241"/>
    <n v="6181"/>
    <n v="742"/>
    <x v="0"/>
    <s v="USA"/>
    <n v="70000000"/>
    <n v="48430355"/>
    <n v="-21569645"/>
    <n v="2011"/>
    <x v="42"/>
    <n v="0"/>
    <x v="2"/>
  </r>
  <r>
    <x v="289"/>
    <n v="119"/>
    <n v="358"/>
    <n v="845"/>
    <n v="992"/>
    <n v="405"/>
    <n v="18000"/>
    <s v="Morgan Freeman"/>
    <s v="Gerard Butler"/>
    <s v="Radha Mitchell"/>
    <x v="580"/>
    <n v="203154"/>
    <n v="31782"/>
    <n v="698"/>
    <x v="0"/>
    <s v="USA"/>
    <n v="70000000"/>
    <n v="30157016"/>
    <n v="-39842984"/>
    <n v="2002"/>
    <x v="23"/>
    <n v="792"/>
    <x v="8"/>
  </r>
  <r>
    <x v="294"/>
    <n v="103"/>
    <n v="160"/>
    <n v="906"/>
    <n v="748"/>
    <n v="585"/>
    <n v="1000"/>
    <s v="Jonathan Frakes"/>
    <s v="LeVar Burton"/>
    <s v="Michael Dorn"/>
    <x v="581"/>
    <n v="56741"/>
    <n v="6207"/>
    <n v="515"/>
    <x v="0"/>
    <s v="USA"/>
    <n v="70000000"/>
    <n v="28031250"/>
    <n v="-41968750"/>
    <n v="2005"/>
    <x v="31"/>
    <n v="0"/>
    <x v="2"/>
  </r>
  <r>
    <x v="271"/>
    <n v="116"/>
    <n v="355"/>
    <n v="473"/>
    <n v="464"/>
    <n v="229"/>
    <n v="833"/>
    <s v="Jim Parrack"/>
    <s v="Noel Fisher"/>
    <s v="Ramon Rodriguez"/>
    <x v="582"/>
    <n v="154955"/>
    <n v="4001"/>
    <n v="800"/>
    <x v="0"/>
    <s v="USA"/>
    <n v="70000000"/>
    <n v="33105600"/>
    <n v="-36894400"/>
    <n v="2002"/>
    <x v="28"/>
    <n v="531"/>
    <x v="2"/>
  </r>
  <r>
    <x v="295"/>
    <n v="125"/>
    <n v="235"/>
    <n v="13000"/>
    <n v="883"/>
    <n v="327"/>
    <n v="12000"/>
    <s v="Alison Lohman"/>
    <s v="Steve Buscemi"/>
    <s v="Albert Finney"/>
    <x v="583"/>
    <n v="350698"/>
    <n v="16138"/>
    <n v="816"/>
    <x v="0"/>
    <s v="USA"/>
    <n v="70000000"/>
    <n v="62321039"/>
    <n v="-7678961"/>
    <n v="2012"/>
    <x v="21"/>
    <n v="24000"/>
    <x v="0"/>
  </r>
  <r>
    <x v="87"/>
    <n v="125"/>
    <n v="59"/>
    <n v="0"/>
    <n v="184"/>
    <n v="217"/>
    <n v="443"/>
    <s v="Peter Gerety"/>
    <s v="David Hyde Pierce"/>
    <s v="Ron Rifkin"/>
    <x v="584"/>
    <n v="43559"/>
    <n v="1439"/>
    <n v="137"/>
    <x v="0"/>
    <s v="USA"/>
    <n v="60000000"/>
    <n v="38509342"/>
    <n v="-21490658"/>
    <n v="2012"/>
    <x v="18"/>
    <n v="33000"/>
    <x v="0"/>
  </r>
  <r>
    <x v="23"/>
    <n v="146"/>
    <n v="388"/>
    <n v="14000"/>
    <n v="979"/>
    <n v="787"/>
    <n v="25000"/>
    <s v="Benedict Cumberbatch"/>
    <s v="Jeremy Irvine"/>
    <s v="Eddie Marsan"/>
    <x v="585"/>
    <n v="116159"/>
    <n v="46726"/>
    <n v="488"/>
    <x v="0"/>
    <s v="USA"/>
    <n v="70000000"/>
    <n v="19076815"/>
    <n v="-50923185"/>
    <n v="2002"/>
    <x v="22"/>
    <n v="997"/>
    <x v="0"/>
  </r>
  <r>
    <x v="269"/>
    <n v="118"/>
    <n v="371"/>
    <n v="0"/>
    <n v="559"/>
    <n v="22000"/>
    <n v="13000"/>
    <s v="Matt Damon"/>
    <s v="Bill Murray"/>
    <s v="Bob Balaban"/>
    <x v="586"/>
    <n v="102248"/>
    <n v="27674"/>
    <n v="403"/>
    <x v="0"/>
    <s v="USA"/>
    <n v="70000000"/>
    <n v="25093607"/>
    <n v="-44906393"/>
    <n v="2011"/>
    <x v="12"/>
    <n v="17000"/>
    <x v="2"/>
  </r>
  <r>
    <x v="37"/>
    <n v="171"/>
    <n v="82"/>
    <n v="0"/>
    <n v="638"/>
    <n v="841"/>
    <n v="2000"/>
    <s v="Todd Graff"/>
    <s v="Michael Biehn"/>
    <s v="Mary Elizabeth Mastrantonio"/>
    <x v="587"/>
    <n v="131217"/>
    <n v="4074"/>
    <n v="380"/>
    <x v="0"/>
    <s v="USA"/>
    <n v="75000000"/>
    <n v="18990542"/>
    <n v="-56009458"/>
    <n v="2002"/>
    <x v="56"/>
    <n v="584"/>
    <x v="7"/>
  </r>
  <r>
    <x v="296"/>
    <n v="136"/>
    <n v="297"/>
    <n v="0"/>
    <n v="17"/>
    <n v="324"/>
    <n v="903"/>
    <s v="Austin Pendleton"/>
    <s v="Frank Langella"/>
    <s v="John Buffalo Mailer"/>
    <x v="588"/>
    <n v="84118"/>
    <n v="1579"/>
    <n v="245"/>
    <x v="0"/>
    <s v="USA"/>
    <n v="60000000"/>
    <n v="14294842"/>
    <n v="-45705158"/>
    <n v="2002"/>
    <x v="57"/>
    <n v="391"/>
    <x v="3"/>
  </r>
  <r>
    <x v="0"/>
    <n v="92"/>
    <n v="261"/>
    <n v="28"/>
    <n v="423"/>
    <n v="893"/>
    <n v="3000"/>
    <s v="Sarah Gadon"/>
    <s v="Dominic Cooper"/>
    <s v="Zach McGowan"/>
    <x v="589"/>
    <n v="138582"/>
    <n v="5178"/>
    <n v="423"/>
    <x v="0"/>
    <s v="USA"/>
    <n v="35000000"/>
    <n v="19819494"/>
    <n v="-15180506"/>
    <n v="1998"/>
    <x v="27"/>
    <n v="815"/>
    <x v="0"/>
  </r>
  <r>
    <x v="77"/>
    <n v="116"/>
    <n v="120"/>
    <n v="380"/>
    <n v="774"/>
    <n v="509"/>
    <n v="18000"/>
    <s v="Bruce Willis"/>
    <s v="Denzel Washington"/>
    <s v="Mark Valley"/>
    <x v="590"/>
    <n v="58023"/>
    <n v="32563"/>
    <n v="281"/>
    <x v="0"/>
    <s v="USA"/>
    <n v="70000000"/>
    <n v="13596911"/>
    <n v="-56403089"/>
    <n v="2001"/>
    <x v="5"/>
    <n v="2000"/>
    <x v="4"/>
  </r>
  <r>
    <x v="297"/>
    <n v="127"/>
    <n v="228"/>
    <n v="905"/>
    <n v="271"/>
    <n v="1000"/>
    <n v="15000"/>
    <s v="David Kelly"/>
    <s v="Henry Cavill"/>
    <s v="Nathaniel Parker"/>
    <x v="591"/>
    <n v="212085"/>
    <n v="16034"/>
    <n v="492"/>
    <x v="0"/>
    <s v="UK"/>
    <n v="70000000"/>
    <n v="8460990"/>
    <n v="-61539010"/>
    <n v="2013"/>
    <x v="23"/>
    <n v="5000"/>
    <x v="0"/>
  </r>
  <r>
    <x v="102"/>
    <n v="136"/>
    <n v="76"/>
    <n v="218"/>
    <n v="400"/>
    <n v="326"/>
    <n v="11000"/>
    <s v="Mako"/>
    <s v="Brad Pitt"/>
    <s v="Victor Wong"/>
    <x v="592"/>
    <n v="96385"/>
    <n v="12226"/>
    <n v="119"/>
    <x v="0"/>
    <s v="USA"/>
    <n v="70000000"/>
    <n v="7097125"/>
    <n v="-62902875"/>
    <n v="2015"/>
    <x v="28"/>
    <n v="11000"/>
    <x v="0"/>
  </r>
  <r>
    <x v="68"/>
    <n v="111"/>
    <n v="185"/>
    <n v="2000"/>
    <n v="244"/>
    <n v="1000"/>
    <n v="17000"/>
    <s v="Clint Howard"/>
    <s v="Channing Tatum"/>
    <s v="Chelcie Ross"/>
    <x v="593"/>
    <n v="43709"/>
    <n v="18510"/>
    <n v="141"/>
    <x v="0"/>
    <s v="USA"/>
    <n v="70000000"/>
    <n v="37760080"/>
    <n v="-32239920"/>
    <n v="2004"/>
    <x v="9"/>
    <n v="0"/>
    <x v="0"/>
  </r>
  <r>
    <x v="220"/>
    <n v="116"/>
    <n v="128"/>
    <n v="541"/>
    <n v="384"/>
    <n v="729"/>
    <n v="12000"/>
    <s v="Brooke Smith"/>
    <s v="Anthony Hopkins"/>
    <s v="Garcelle Beauvais"/>
    <x v="594"/>
    <n v="39659"/>
    <n v="12993"/>
    <n v="189"/>
    <x v="0"/>
    <s v="USA"/>
    <n v="70000000"/>
    <n v="5851188"/>
    <n v="-64148812"/>
    <n v="2006"/>
    <x v="38"/>
    <n v="764"/>
    <x v="0"/>
  </r>
  <r>
    <x v="83"/>
    <n v="113"/>
    <n v="237"/>
    <n v="43"/>
    <n v="452"/>
    <n v="1000"/>
    <n v="12000"/>
    <s v="Ben Daniels"/>
    <s v="Dwayne Johnson"/>
    <s v="Dexter Fletcher"/>
    <x v="595"/>
    <n v="88146"/>
    <n v="13517"/>
    <n v="814"/>
    <x v="0"/>
    <s v="UK"/>
    <n v="70000000"/>
    <n v="25121291"/>
    <n v="-44878709"/>
    <n v="2013"/>
    <x v="10"/>
    <n v="34000"/>
    <x v="2"/>
  </r>
  <r>
    <x v="131"/>
    <n v="97"/>
    <n v="105"/>
    <n v="84"/>
    <n v="150"/>
    <n v="358"/>
    <n v="989"/>
    <s v="Phill Lewis"/>
    <s v="Gary Cole"/>
    <s v="Tate Taylor"/>
    <x v="596"/>
    <n v="41663"/>
    <n v="1576"/>
    <n v="141"/>
    <x v="0"/>
    <s v="USA"/>
    <n v="70000000"/>
    <n v="18821279"/>
    <n v="-51178721"/>
    <n v="2014"/>
    <x v="38"/>
    <n v="12000"/>
    <x v="3"/>
  </r>
  <r>
    <x v="298"/>
    <n v="88"/>
    <n v="242"/>
    <n v="24"/>
    <n v="324"/>
    <n v="655"/>
    <n v="5000"/>
    <s v="Stephen Rea"/>
    <s v="Theo James"/>
    <s v="Sandrine Holt"/>
    <x v="597"/>
    <n v="117096"/>
    <n v="5861"/>
    <n v="271"/>
    <x v="0"/>
    <s v="USA"/>
    <n v="70000000"/>
    <n v="118471320"/>
    <n v="48471320"/>
    <n v="2002"/>
    <x v="21"/>
    <n v="0"/>
    <x v="3"/>
  </r>
  <r>
    <x v="289"/>
    <n v="136"/>
    <n v="360"/>
    <n v="163"/>
    <n v="66"/>
    <n v="17000"/>
    <n v="394"/>
    <s v="Shane Hartline"/>
    <s v="James Martin Kelly"/>
    <s v="Celina Beach"/>
    <x v="598"/>
    <n v="61995"/>
    <n v="712"/>
    <n v="356"/>
    <x v="0"/>
    <s v="USA"/>
    <n v="50000000"/>
    <n v="300523113"/>
    <n v="250523113"/>
    <n v="2010"/>
    <x v="40"/>
    <n v="29000"/>
    <x v="3"/>
  </r>
  <r>
    <x v="299"/>
    <n v="125"/>
    <n v="112"/>
    <n v="40"/>
    <n v="407"/>
    <n v="10000"/>
    <n v="13000"/>
    <s v="Cole Hauser"/>
    <s v="Bruce Willis"/>
    <s v="Rory Cochrane"/>
    <x v="599"/>
    <n v="43651"/>
    <n v="15916"/>
    <n v="196"/>
    <x v="0"/>
    <s v="USA"/>
    <n v="70000000"/>
    <n v="71069884"/>
    <n v="1069884"/>
    <n v="2001"/>
    <x v="2"/>
    <n v="0"/>
    <x v="2"/>
  </r>
  <r>
    <x v="236"/>
    <n v="116"/>
    <n v="189"/>
    <n v="5"/>
    <n v="748"/>
    <n v="2000"/>
    <n v="26000"/>
    <s v="Robert De Niro"/>
    <s v="Jason Statham"/>
    <s v="Ben Mendelsohn"/>
    <x v="600"/>
    <n v="105556"/>
    <n v="49608"/>
    <n v="157"/>
    <x v="0"/>
    <s v="UK"/>
    <n v="68000000"/>
    <n v="251501645"/>
    <n v="183501645"/>
    <n v="2010"/>
    <x v="16"/>
    <n v="31000"/>
    <x v="3"/>
  </r>
  <r>
    <x v="300"/>
    <n v="98"/>
    <n v="151"/>
    <n v="323"/>
    <n v="390"/>
    <n v="220"/>
    <n v="1000"/>
    <s v="Chris Klein"/>
    <s v="LL Cool J"/>
    <s v="Andrew Bryniarski"/>
    <x v="601"/>
    <n v="22264"/>
    <n v="2763"/>
    <n v="289"/>
    <x v="0"/>
    <s v="USA"/>
    <n v="68000000"/>
    <n v="35324232"/>
    <n v="-32675768"/>
    <n v="1995"/>
    <x v="23"/>
    <n v="617"/>
    <x v="0"/>
  </r>
  <r>
    <x v="301"/>
    <n v="91"/>
    <n v="92"/>
    <n v="8"/>
    <n v="298"/>
    <n v="11000"/>
    <n v="349"/>
    <s v="Sandrine Holt"/>
    <s v="Talisa Soto"/>
    <s v="Gregg Henry"/>
    <x v="602"/>
    <n v="16761"/>
    <n v="1846"/>
    <n v="277"/>
    <x v="0"/>
    <s v="USA"/>
    <n v="68000000"/>
    <n v="81257500"/>
    <n v="13257500"/>
    <n v="2015"/>
    <x v="21"/>
    <n v="30000"/>
    <x v="0"/>
  </r>
  <r>
    <x v="129"/>
    <n v="97"/>
    <n v="79"/>
    <n v="13"/>
    <n v="695"/>
    <n v="451"/>
    <n v="11000"/>
    <s v="Minnie Driver"/>
    <s v="Morgan Freeman"/>
    <s v="Randy Quaid"/>
    <x v="603"/>
    <n v="26893"/>
    <n v="13628"/>
    <n v="126"/>
    <x v="0"/>
    <s v="USA"/>
    <n v="69000000"/>
    <n v="617840"/>
    <n v="-68382160"/>
    <n v="2009"/>
    <x v="13"/>
    <n v="29000"/>
    <x v="2"/>
  </r>
  <r>
    <x v="302"/>
    <n v="95"/>
    <n v="81"/>
    <n v="101"/>
    <n v="443"/>
    <n v="855"/>
    <n v="2000"/>
    <s v="Brandy Norwood"/>
    <s v="Ron Howard"/>
    <s v="David Hyde Pierce"/>
    <x v="604"/>
    <n v="25572"/>
    <n v="3734"/>
    <n v="123"/>
    <x v="0"/>
    <s v="USA"/>
    <n v="68000000"/>
    <n v="29655590"/>
    <n v="-38344410"/>
    <n v="1999"/>
    <x v="19"/>
    <n v="0"/>
    <x v="2"/>
  </r>
  <r>
    <x v="303"/>
    <n v="88"/>
    <n v="51"/>
    <n v="6"/>
    <n v="854"/>
    <n v="919"/>
    <n v="2000"/>
    <s v="Oliver Platt"/>
    <s v="Lea Michele"/>
    <s v="Jim Belushi"/>
    <x v="605"/>
    <n v="5116"/>
    <n v="6946"/>
    <n v="54"/>
    <x v="0"/>
    <s v="USA"/>
    <n v="68000000"/>
    <n v="45045037"/>
    <n v="-22954963"/>
    <n v="2011"/>
    <x v="18"/>
    <n v="10000"/>
    <x v="5"/>
  </r>
  <r>
    <x v="304"/>
    <n v="133"/>
    <n v="261"/>
    <n v="0"/>
    <n v="301"/>
    <n v="826"/>
    <n v="26000"/>
    <s v="Archie Kao"/>
    <s v="Chris Hemsworth"/>
    <s v="Brandon Molale"/>
    <x v="606"/>
    <n v="38983"/>
    <n v="28129"/>
    <n v="207"/>
    <x v="0"/>
    <s v="USA"/>
    <n v="70000000"/>
    <n v="28965197"/>
    <n v="-41034803"/>
    <n v="1999"/>
    <x v="0"/>
    <n v="0"/>
    <x v="0"/>
  </r>
  <r>
    <x v="153"/>
    <n v="106"/>
    <n v="197"/>
    <n v="14"/>
    <n v="582"/>
    <n v="149"/>
    <n v="11000"/>
    <s v="Laurence Olivier"/>
    <s v="Angelina Jolie Pitt"/>
    <s v="Bai Ling"/>
    <x v="607"/>
    <n v="72868"/>
    <n v="12871"/>
    <n v="618"/>
    <x v="0"/>
    <s v="USA"/>
    <n v="65000000"/>
    <n v="39380442"/>
    <n v="-25619558"/>
    <n v="2008"/>
    <x v="1"/>
    <n v="0"/>
    <x v="0"/>
  </r>
  <r>
    <x v="157"/>
    <n v="116"/>
    <n v="159"/>
    <n v="105"/>
    <n v="246"/>
    <n v="3000"/>
    <n v="844"/>
    <s v="Indira Varma"/>
    <s v="Charlotte Rampling"/>
    <s v="Neil Maskell"/>
    <x v="608"/>
    <n v="31124"/>
    <n v="1899"/>
    <n v="313"/>
    <x v="0"/>
    <s v="UK"/>
    <n v="36000000"/>
    <n v="37516013"/>
    <n v="1516013"/>
    <n v="2012"/>
    <x v="18"/>
    <n v="98000"/>
    <x v="0"/>
  </r>
  <r>
    <x v="305"/>
    <n v="115"/>
    <n v="286"/>
    <n v="101"/>
    <n v="585"/>
    <n v="427"/>
    <n v="13000"/>
    <s v="50 Cent"/>
    <s v="Sylvester Stallone"/>
    <s v="Matt Gerald"/>
    <x v="609"/>
    <n v="177653"/>
    <n v="15708"/>
    <n v="279"/>
    <x v="0"/>
    <s v="USA"/>
    <n v="68000000"/>
    <n v="87704396"/>
    <n v="19704396"/>
    <n v="1999"/>
    <x v="5"/>
    <n v="0"/>
    <x v="0"/>
  </r>
  <r>
    <x v="306"/>
    <n v="99"/>
    <n v="156"/>
    <n v="212"/>
    <n v="182"/>
    <n v="826"/>
    <n v="576"/>
    <s v="Luke Newberry"/>
    <s v="Roxanne McKee"/>
    <s v="Gaia Weiss"/>
    <x v="610"/>
    <n v="44891"/>
    <n v="1520"/>
    <n v="202"/>
    <x v="0"/>
    <s v="USA"/>
    <n v="70000000"/>
    <n v="83892374"/>
    <n v="13892374"/>
    <n v="1998"/>
    <x v="15"/>
    <n v="0"/>
    <x v="5"/>
  </r>
  <r>
    <x v="307"/>
    <n v="124"/>
    <n v="176"/>
    <n v="31"/>
    <n v="497"/>
    <n v="394"/>
    <n v="11000"/>
    <s v="Bruce McGill"/>
    <s v="Morgan Freeman"/>
    <s v="Philip Baker Hall"/>
    <x v="611"/>
    <n v="86504"/>
    <n v="12556"/>
    <n v="568"/>
    <x v="0"/>
    <s v="USA"/>
    <n v="69000000"/>
    <n v="5932060"/>
    <n v="-63067940"/>
    <n v="2007"/>
    <x v="28"/>
    <n v="0"/>
    <x v="3"/>
  </r>
  <r>
    <x v="197"/>
    <n v="124"/>
    <n v="293"/>
    <n v="171"/>
    <n v="10000"/>
    <n v="14000"/>
    <n v="21000"/>
    <s v="Kristen Stewart"/>
    <s v="Robert Pattinson"/>
    <s v="Anna Kendrick"/>
    <x v="612"/>
    <n v="184637"/>
    <n v="52547"/>
    <n v="498"/>
    <x v="0"/>
    <s v="USA"/>
    <n v="66000000"/>
    <n v="216119491"/>
    <n v="150119491"/>
    <n v="1998"/>
    <x v="34"/>
    <n v="22000"/>
    <x v="0"/>
  </r>
  <r>
    <x v="308"/>
    <n v="124"/>
    <n v="141"/>
    <n v="0"/>
    <n v="580"/>
    <n v="3000"/>
    <n v="22000"/>
    <s v="Marlon Brando"/>
    <s v="Robert De Niro"/>
    <s v="Gary Farmer"/>
    <x v="613"/>
    <n v="101899"/>
    <n v="32871"/>
    <n v="445"/>
    <x v="0"/>
    <s v="USA"/>
    <n v="66000000"/>
    <n v="43568507"/>
    <n v="-22431493"/>
    <n v="2014"/>
    <x v="12"/>
    <n v="32000"/>
    <x v="0"/>
  </r>
  <r>
    <x v="309"/>
    <n v="87"/>
    <n v="304"/>
    <n v="275"/>
    <n v="975"/>
    <n v="955"/>
    <n v="7000"/>
    <s v="Miranda Cosgrove"/>
    <s v="Steve Carell"/>
    <s v="Jack McBrayer"/>
    <x v="614"/>
    <n v="385943"/>
    <n v="11608"/>
    <n v="296"/>
    <x v="0"/>
    <s v="USA"/>
    <n v="35000000"/>
    <n v="182805123"/>
    <n v="147805123"/>
    <n v="2000"/>
    <x v="21"/>
    <n v="0"/>
    <x v="0"/>
  </r>
  <r>
    <x v="186"/>
    <n v="105"/>
    <n v="40"/>
    <n v="29"/>
    <n v="97"/>
    <n v="939"/>
    <n v="584"/>
    <s v="Robert Blake"/>
    <s v="Vincent Pastore"/>
    <s v="Aida Turturro"/>
    <x v="615"/>
    <n v="32224"/>
    <n v="1132"/>
    <n v="62"/>
    <x v="0"/>
    <s v="USA"/>
    <n v="70000000"/>
    <n v="176387405"/>
    <n v="106387405"/>
    <n v="2002"/>
    <x v="32"/>
    <n v="3000"/>
    <x v="0"/>
  </r>
  <r>
    <x v="267"/>
    <n v="125"/>
    <n v="280"/>
    <n v="3000"/>
    <n v="3000"/>
    <n v="599"/>
    <n v="14000"/>
    <s v="Morgan Freeman"/>
    <s v="Liam Neeson"/>
    <s v="Seth MacFarlane"/>
    <x v="616"/>
    <n v="117739"/>
    <n v="30010"/>
    <n v="229"/>
    <x v="0"/>
    <s v="USA"/>
    <n v="66000000"/>
    <n v="33685268"/>
    <n v="-32314732"/>
    <n v="2003"/>
    <x v="33"/>
    <n v="4000"/>
    <x v="0"/>
  </r>
  <r>
    <x v="310"/>
    <n v="141"/>
    <n v="180"/>
    <n v="448"/>
    <n v="334"/>
    <n v="826"/>
    <n v="614"/>
    <s v="Ashraf Barhom"/>
    <s v="Max Minghella"/>
    <s v="Rupert Evans"/>
    <x v="617"/>
    <n v="52496"/>
    <n v="1829"/>
    <n v="172"/>
    <x v="0"/>
    <s v="Spain"/>
    <n v="70000000"/>
    <n v="182204440"/>
    <n v="112204440"/>
    <n v="2012"/>
    <x v="37"/>
    <n v="71000"/>
    <x v="2"/>
  </r>
  <r>
    <x v="311"/>
    <n v="121"/>
    <n v="125"/>
    <n v="18"/>
    <n v="776"/>
    <n v="145"/>
    <n v="1000"/>
    <s v="Wes Studi"/>
    <s v="Janeane Garofalo"/>
    <s v="Eddie Izzard"/>
    <x v="618"/>
    <n v="53970"/>
    <n v="3986"/>
    <n v="435"/>
    <x v="0"/>
    <s v="USA"/>
    <n v="59000000"/>
    <n v="171383253"/>
    <n v="112383253"/>
    <n v="1999"/>
    <x v="49"/>
    <n v="25000"/>
    <x v="0"/>
  </r>
  <r>
    <x v="312"/>
    <n v="111"/>
    <n v="237"/>
    <n v="101"/>
    <n v="681"/>
    <n v="968"/>
    <n v="966"/>
    <s v="Larry Joe Campbell"/>
    <s v="Jenna Fischer"/>
    <s v="Stephen Merchant"/>
    <x v="619"/>
    <n v="103230"/>
    <n v="3393"/>
    <n v="143"/>
    <x v="0"/>
    <s v="USA"/>
    <n v="68000000"/>
    <n v="172071312"/>
    <n v="104071312"/>
    <n v="1995"/>
    <x v="32"/>
    <n v="5000"/>
    <x v="0"/>
  </r>
  <r>
    <x v="313"/>
    <n v="157"/>
    <n v="209"/>
    <n v="0"/>
    <n v="680"/>
    <n v="308"/>
    <n v="14000"/>
    <s v="Rip Torn"/>
    <s v="Al Pacino"/>
    <s v="Debi Mazar"/>
    <x v="620"/>
    <n v="133526"/>
    <n v="18216"/>
    <n v="521"/>
    <x v="0"/>
    <s v="USA"/>
    <n v="65000000"/>
    <n v="119412921"/>
    <n v="54412921"/>
    <n v="1990"/>
    <x v="7"/>
    <n v="0"/>
    <x v="8"/>
  </r>
  <r>
    <x v="304"/>
    <n v="117"/>
    <n v="178"/>
    <n v="44"/>
    <n v="531"/>
    <n v="857"/>
    <n v="788"/>
    <s v="Abraham Benrubi"/>
    <s v="Michael Raymond-James"/>
    <s v="Graham McTavish"/>
    <x v="621"/>
    <n v="27481"/>
    <n v="3524"/>
    <n v="113"/>
    <x v="0"/>
    <s v="USA"/>
    <n v="63000000"/>
    <n v="139225854"/>
    <n v="76225854"/>
    <n v="2002"/>
    <x v="33"/>
    <n v="1000"/>
    <x v="0"/>
  </r>
  <r>
    <x v="157"/>
    <n v="128"/>
    <n v="238"/>
    <n v="0"/>
    <n v="135"/>
    <n v="13000"/>
    <n v="29000"/>
    <s v="Simon McBurney"/>
    <s v="Leonardo DiCaprio"/>
    <s v="Michael Gaston"/>
    <x v="622"/>
    <n v="174248"/>
    <n v="29824"/>
    <n v="263"/>
    <x v="0"/>
    <s v="USA"/>
    <n v="62000000"/>
    <n v="148775460"/>
    <n v="86775460"/>
    <n v="2012"/>
    <x v="32"/>
    <n v="144000"/>
    <x v="0"/>
  </r>
  <r>
    <x v="314"/>
    <n v="114"/>
    <n v="190"/>
    <n v="116"/>
    <n v="982"/>
    <n v="793"/>
    <n v="7000"/>
    <s v="Stephanie Szostak"/>
    <s v="Steve Carell"/>
    <s v="Bruce Greenwood"/>
    <x v="623"/>
    <n v="80338"/>
    <n v="10419"/>
    <n v="264"/>
    <x v="0"/>
    <s v="USA"/>
    <n v="65000000"/>
    <n v="115731542"/>
    <n v="50731542"/>
    <n v="1998"/>
    <x v="12"/>
    <n v="0"/>
    <x v="0"/>
  </r>
  <r>
    <x v="17"/>
    <n v="105"/>
    <n v="393"/>
    <n v="335"/>
    <n v="911"/>
    <n v="3000"/>
    <n v="3000"/>
    <s v="Dominic Cooper"/>
    <s v="Rufus Sewell"/>
    <s v="Benjamin Walker"/>
    <x v="624"/>
    <n v="128629"/>
    <n v="8281"/>
    <n v="348"/>
    <x v="0"/>
    <s v="USA"/>
    <n v="60000000"/>
    <n v="100468793"/>
    <n v="40468793"/>
    <n v="2008"/>
    <x v="8"/>
    <n v="0"/>
    <x v="2"/>
  </r>
  <r>
    <x v="187"/>
    <n v="113"/>
    <n v="138"/>
    <n v="36"/>
    <n v="232"/>
    <n v="174"/>
    <n v="537"/>
    <s v="Kevin McNally"/>
    <s v="Will Patton"/>
    <s v="Maury Chaykin"/>
    <x v="625"/>
    <n v="88132"/>
    <n v="1302"/>
    <n v="274"/>
    <x v="0"/>
    <s v="USA"/>
    <n v="61000000"/>
    <n v="93771072"/>
    <n v="32771072"/>
    <n v="1998"/>
    <x v="10"/>
    <n v="0"/>
    <x v="8"/>
  </r>
  <r>
    <x v="201"/>
    <n v="121"/>
    <n v="142"/>
    <n v="38"/>
    <n v="745"/>
    <n v="561"/>
    <n v="940"/>
    <s v="Mitch Pileggi"/>
    <s v="Martin Landau"/>
    <s v="Jeffrey DeMunn"/>
    <x v="626"/>
    <n v="85720"/>
    <n v="4230"/>
    <n v="297"/>
    <x v="0"/>
    <s v="USA"/>
    <n v="65000000"/>
    <n v="100448498"/>
    <n v="35448498"/>
    <n v="2010"/>
    <x v="4"/>
    <n v="25000"/>
    <x v="4"/>
  </r>
  <r>
    <x v="227"/>
    <n v="102"/>
    <n v="90"/>
    <n v="4"/>
    <n v="112"/>
    <n v="698"/>
    <n v="14000"/>
    <s v="Nonso Anozie"/>
    <s v="Colin Firth"/>
    <s v="Owen Teale"/>
    <x v="627"/>
    <n v="29285"/>
    <n v="14625"/>
    <n v="174"/>
    <x v="0"/>
    <s v="UK"/>
    <n v="65000000"/>
    <n v="115603980"/>
    <n v="50603980"/>
    <n v="2014"/>
    <x v="13"/>
    <n v="35000"/>
    <x v="0"/>
  </r>
  <r>
    <x v="315"/>
    <n v="169"/>
    <n v="219"/>
    <n v="14000"/>
    <n v="13000"/>
    <n v="495"/>
    <n v="15000"/>
    <s v="Vin Diesel"/>
    <s v="Tom Hanks"/>
    <s v="Matt Damon"/>
    <x v="628"/>
    <n v="881236"/>
    <n v="44998"/>
    <n v="2277"/>
    <x v="0"/>
    <s v="USA"/>
    <n v="65000000"/>
    <n v="90454043"/>
    <n v="25454043"/>
    <n v="2000"/>
    <x v="21"/>
    <n v="0"/>
    <x v="5"/>
  </r>
  <r>
    <x v="316"/>
    <n v="132"/>
    <n v="327"/>
    <n v="76"/>
    <n v="464"/>
    <n v="730"/>
    <n v="3000"/>
    <s v="Dominic Cooper"/>
    <s v="Rami Malek"/>
    <s v="Ramon Rodriguez"/>
    <x v="629"/>
    <n v="136954"/>
    <n v="7081"/>
    <n v="346"/>
    <x v="0"/>
    <s v="USA"/>
    <n v="65000000"/>
    <n v="84049211"/>
    <n v="19049211"/>
    <n v="1993"/>
    <x v="21"/>
    <n v="0"/>
    <x v="2"/>
  </r>
  <r>
    <x v="37"/>
    <n v="127"/>
    <n v="149"/>
    <n v="278"/>
    <n v="912"/>
    <n v="517"/>
    <n v="2000"/>
    <s v="Lisa Edelstein"/>
    <s v="Judy Greer"/>
    <s v="Loretta Devine"/>
    <x v="630"/>
    <n v="158864"/>
    <n v="5838"/>
    <n v="395"/>
    <x v="0"/>
    <s v="USA"/>
    <n v="65000000"/>
    <n v="70450000"/>
    <n v="5450000"/>
    <n v="1996"/>
    <x v="19"/>
    <n v="0"/>
    <x v="0"/>
  </r>
  <r>
    <x v="317"/>
    <n v="103"/>
    <n v="193"/>
    <n v="77"/>
    <n v="835"/>
    <n v="718"/>
    <n v="1000"/>
    <s v="Stephen Root"/>
    <s v="Goran Visnjic"/>
    <s v="Denis Leary"/>
    <x v="631"/>
    <n v="328159"/>
    <n v="5437"/>
    <n v="467"/>
    <x v="0"/>
    <s v="USA"/>
    <n v="65000000"/>
    <n v="69688384"/>
    <n v="4688384"/>
    <n v="2000"/>
    <x v="9"/>
    <n v="0"/>
    <x v="5"/>
  </r>
  <r>
    <x v="217"/>
    <n v="136"/>
    <n v="175"/>
    <n v="759"/>
    <n v="354"/>
    <n v="1000"/>
    <n v="11000"/>
    <s v="Michael O'Neill"/>
    <s v="Morgan Freeman"/>
    <s v="Reece Thompson"/>
    <x v="632"/>
    <n v="75573"/>
    <n v="12194"/>
    <n v="662"/>
    <x v="0"/>
    <s v="USA"/>
    <n v="70000000"/>
    <n v="70236496"/>
    <n v="236496"/>
    <n v="2006"/>
    <x v="19"/>
    <n v="0"/>
    <x v="9"/>
  </r>
  <r>
    <x v="172"/>
    <n v="150"/>
    <n v="538"/>
    <n v="14000"/>
    <n v="655"/>
    <n v="4000"/>
    <n v="23000"/>
    <s v="Hal Holbrook"/>
    <s v="Joseph Gordon-Levitt"/>
    <s v="Bruce McGill"/>
    <x v="633"/>
    <n v="197412"/>
    <n v="25517"/>
    <n v="720"/>
    <x v="0"/>
    <s v="USA"/>
    <n v="50000000"/>
    <n v="63695760"/>
    <n v="13695760"/>
    <n v="2003"/>
    <x v="21"/>
    <n v="0"/>
    <x v="0"/>
  </r>
  <r>
    <x v="318"/>
    <n v="136"/>
    <n v="313"/>
    <n v="0"/>
    <n v="99"/>
    <n v="346"/>
    <n v="18000"/>
    <s v="Marcus Chong"/>
    <s v="Keanu Reeves"/>
    <s v="Gloria Foster"/>
    <x v="634"/>
    <n v="1217752"/>
    <n v="18563"/>
    <n v="3646"/>
    <x v="0"/>
    <s v="USA"/>
    <n v="60000000"/>
    <n v="59617068"/>
    <n v="-382932"/>
    <n v="2012"/>
    <x v="21"/>
    <n v="59000"/>
    <x v="0"/>
  </r>
  <r>
    <x v="37"/>
    <n v="140"/>
    <n v="159"/>
    <n v="2000"/>
    <n v="552"/>
    <n v="580"/>
    <n v="15000"/>
    <s v="Miko Hughes"/>
    <s v="Tom Hanks"/>
    <s v="Kathleen Quinlan"/>
    <x v="635"/>
    <n v="208817"/>
    <n v="17171"/>
    <n v="296"/>
    <x v="0"/>
    <s v="USA"/>
    <n v="63000000"/>
    <n v="55637680"/>
    <n v="-7362320"/>
    <n v="1999"/>
    <x v="11"/>
    <n v="10000"/>
    <x v="5"/>
  </r>
  <r>
    <x v="43"/>
    <n v="113"/>
    <n v="196"/>
    <n v="719"/>
    <n v="217"/>
    <n v="1000"/>
    <n v="605"/>
    <s v="Rachel Ticotin"/>
    <s v="Ronny Cox"/>
    <s v="Marshall Bell"/>
    <x v="207"/>
    <n v="240241"/>
    <n v="1441"/>
    <n v="391"/>
    <x v="0"/>
    <s v="USA"/>
    <n v="65000000"/>
    <n v="85911262"/>
    <n v="20911262"/>
    <n v="2014"/>
    <x v="31"/>
    <n v="16000"/>
    <x v="0"/>
  </r>
  <r>
    <x v="83"/>
    <n v="104"/>
    <n v="80"/>
    <n v="54"/>
    <n v="775"/>
    <n v="806"/>
    <n v="901"/>
    <s v="Aisha Tyler"/>
    <s v="Judge Reinhold"/>
    <s v="Eric Lloyd"/>
    <x v="636"/>
    <n v="34561"/>
    <n v="5265"/>
    <n v="116"/>
    <x v="0"/>
    <s v="USA"/>
    <n v="65000000"/>
    <n v="53846915"/>
    <n v="-11153085"/>
    <n v="2015"/>
    <x v="4"/>
    <n v="23000"/>
    <x v="0"/>
  </r>
  <r>
    <x v="128"/>
    <n v="158"/>
    <n v="488"/>
    <n v="0"/>
    <n v="11000"/>
    <n v="1000"/>
    <n v="20000"/>
    <s v="Eddie Redmayne"/>
    <s v="Hugh Jackman"/>
    <s v="Anne Hathaway"/>
    <x v="637"/>
    <n v="243834"/>
    <n v="46204"/>
    <n v="845"/>
    <x v="0"/>
    <s v="USA"/>
    <n v="65000000"/>
    <n v="54758461"/>
    <n v="-10241539"/>
    <n v="2012"/>
    <x v="22"/>
    <n v="18000"/>
    <x v="5"/>
  </r>
  <r>
    <x v="319"/>
    <n v="119"/>
    <n v="153"/>
    <n v="0"/>
    <n v="744"/>
    <n v="1000"/>
    <n v="15000"/>
    <s v="Jean Stapleton"/>
    <s v="Tom Hanks"/>
    <s v="Dave Chappelle"/>
    <x v="638"/>
    <n v="151812"/>
    <n v="17768"/>
    <n v="556"/>
    <x v="0"/>
    <s v="USA"/>
    <n v="65000000"/>
    <n v="52397389"/>
    <n v="-12602611"/>
    <n v="2004"/>
    <x v="18"/>
    <n v="0"/>
    <x v="3"/>
  </r>
  <r>
    <x v="320"/>
    <n v="106"/>
    <n v="173"/>
    <n v="285"/>
    <n v="105"/>
    <n v="317"/>
    <n v="8000"/>
    <s v="Adam Scott"/>
    <s v="Will Ferrell"/>
    <s v="Andrea Savage"/>
    <x v="639"/>
    <n v="212499"/>
    <n v="11264"/>
    <n v="277"/>
    <x v="0"/>
    <s v="USA"/>
    <n v="50100000"/>
    <n v="38966057"/>
    <n v="-11133943"/>
    <n v="1998"/>
    <x v="10"/>
    <n v="688"/>
    <x v="0"/>
  </r>
  <r>
    <x v="321"/>
    <n v="136"/>
    <n v="156"/>
    <n v="258"/>
    <n v="94"/>
    <n v="1000"/>
    <n v="12000"/>
    <s v="Tony Amendola"/>
    <s v="Anthony Hopkins"/>
    <s v="Stuart Wilson"/>
    <x v="640"/>
    <n v="135404"/>
    <n v="12396"/>
    <n v="318"/>
    <x v="0"/>
    <s v="USA"/>
    <n v="65000000"/>
    <n v="42345531"/>
    <n v="-22654469"/>
    <n v="2012"/>
    <x v="28"/>
    <n v="32000"/>
    <x v="0"/>
  </r>
  <r>
    <x v="164"/>
    <n v="95"/>
    <n v="307"/>
    <n v="480"/>
    <n v="490"/>
    <n v="872"/>
    <n v="21000"/>
    <s v="RZA"/>
    <s v="Robert Downey Jr."/>
    <s v="Matt Walsh"/>
    <x v="641"/>
    <n v="272789"/>
    <n v="23018"/>
    <n v="285"/>
    <x v="0"/>
    <s v="USA"/>
    <n v="65000000"/>
    <n v="36064910"/>
    <n v="-28935090"/>
    <n v="2008"/>
    <x v="21"/>
    <n v="0"/>
    <x v="0"/>
  </r>
  <r>
    <x v="29"/>
    <n v="137"/>
    <n v="322"/>
    <n v="11000"/>
    <n v="465"/>
    <n v="380"/>
    <n v="769"/>
    <s v="Jack O'Connell"/>
    <s v="Finn Wittrock"/>
    <s v="Alex Russell"/>
    <x v="642"/>
    <n v="103589"/>
    <n v="2938"/>
    <n v="351"/>
    <x v="0"/>
    <s v="USA"/>
    <n v="16900000"/>
    <n v="33328051"/>
    <n v="16428051"/>
    <n v="1996"/>
    <x v="10"/>
    <n v="4000"/>
    <x v="5"/>
  </r>
  <r>
    <x v="232"/>
    <n v="130"/>
    <n v="169"/>
    <n v="16000"/>
    <n v="416"/>
    <n v="192"/>
    <n v="16000"/>
    <s v="Courtney B. Vance"/>
    <s v="Clint Eastwood"/>
    <s v="William Devane"/>
    <x v="643"/>
    <n v="60165"/>
    <n v="17771"/>
    <n v="326"/>
    <x v="0"/>
    <s v="USA"/>
    <n v="65000000"/>
    <n v="32598931"/>
    <n v="-32401069"/>
    <n v="2000"/>
    <x v="5"/>
    <n v="892"/>
    <x v="2"/>
  </r>
  <r>
    <x v="322"/>
    <n v="124"/>
    <n v="74"/>
    <n v="212"/>
    <n v="369"/>
    <n v="14000"/>
    <n v="13000"/>
    <s v="Leon"/>
    <s v="Sylvester Stallone"/>
    <s v="Janine Turner"/>
    <x v="644"/>
    <n v="96096"/>
    <n v="15229"/>
    <n v="172"/>
    <x v="0"/>
    <s v="USA"/>
    <n v="65000000"/>
    <n v="28045540"/>
    <n v="-36954460"/>
    <n v="2005"/>
    <x v="9"/>
    <n v="0"/>
    <x v="3"/>
  </r>
  <r>
    <x v="323"/>
    <n v="108"/>
    <n v="72"/>
    <n v="610"/>
    <n v="461"/>
    <n v="783"/>
    <n v="848"/>
    <s v="Samantha Mathis"/>
    <s v="Delroy Lindo"/>
    <s v="Bob Gunton"/>
    <x v="645"/>
    <n v="77390"/>
    <n v="2913"/>
    <n v="189"/>
    <x v="0"/>
    <s v="USA"/>
    <n v="45000000"/>
    <n v="37023395"/>
    <n v="-7976605"/>
    <n v="1999"/>
    <x v="35"/>
    <n v="48000"/>
    <x v="9"/>
  </r>
  <r>
    <x v="197"/>
    <n v="104"/>
    <n v="86"/>
    <n v="226"/>
    <n v="577"/>
    <n v="529"/>
    <n v="13000"/>
    <s v="Lily Tomlin"/>
    <s v="Bruce Willis"/>
    <s v="Daniel von Bargen"/>
    <x v="646"/>
    <n v="34473"/>
    <n v="16452"/>
    <n v="139"/>
    <x v="0"/>
    <s v="USA"/>
    <n v="65000000"/>
    <n v="43532294"/>
    <n v="-21467706"/>
    <n v="2006"/>
    <x v="1"/>
    <n v="0"/>
    <x v="0"/>
  </r>
  <r>
    <x v="132"/>
    <n v="129"/>
    <n v="242"/>
    <n v="0"/>
    <n v="625"/>
    <n v="773"/>
    <n v="12000"/>
    <s v="Jay Hernandez"/>
    <s v="Nicolas Cage"/>
    <s v="Armando Riesco"/>
    <x v="647"/>
    <n v="67395"/>
    <n v="14421"/>
    <n v="564"/>
    <x v="0"/>
    <s v="USA"/>
    <n v="65000000"/>
    <n v="17218080"/>
    <n v="-47781920"/>
    <n v="1991"/>
    <x v="20"/>
    <n v="0"/>
    <x v="2"/>
  </r>
  <r>
    <x v="70"/>
    <n v="117"/>
    <n v="141"/>
    <n v="179"/>
    <n v="403"/>
    <n v="909"/>
    <n v="8000"/>
    <s v="Kirsten Dunst"/>
    <s v="Julia Roberts"/>
    <s v="Marian Seldes"/>
    <x v="648"/>
    <n v="61490"/>
    <n v="12850"/>
    <n v="264"/>
    <x v="0"/>
    <s v="USA"/>
    <n v="65000000"/>
    <n v="10014234"/>
    <n v="-54985766"/>
    <n v="2000"/>
    <x v="39"/>
    <n v="177"/>
    <x v="0"/>
  </r>
  <r>
    <x v="77"/>
    <n v="99"/>
    <n v="313"/>
    <n v="119"/>
    <n v="174"/>
    <n v="593"/>
    <n v="600"/>
    <s v="Aasif Mandvi"/>
    <s v="Sayed Badreya"/>
    <s v="Horatio Sanz"/>
    <x v="649"/>
    <n v="213863"/>
    <n v="1375"/>
    <n v="310"/>
    <x v="0"/>
    <s v="USA"/>
    <n v="63000000"/>
    <n v="19059018"/>
    <n v="-43940982"/>
    <n v="2014"/>
    <x v="36"/>
    <n v="15000"/>
    <x v="5"/>
  </r>
  <r>
    <x v="35"/>
    <n v="159"/>
    <n v="280"/>
    <n v="0"/>
    <n v="521"/>
    <n v="85"/>
    <n v="10000"/>
    <s v="Vinessa Shaw"/>
    <s v="Tom Cruise"/>
    <s v="Sydney Pollack"/>
    <x v="650"/>
    <n v="227071"/>
    <n v="11424"/>
    <n v="1500"/>
    <x v="0"/>
    <s v="UK"/>
    <n v="65000000"/>
    <n v="1987287"/>
    <n v="-63012713"/>
    <n v="2005"/>
    <x v="8"/>
    <n v="0"/>
    <x v="3"/>
  </r>
  <r>
    <x v="324"/>
    <n v="118"/>
    <n v="176"/>
    <n v="87"/>
    <n v="929"/>
    <n v="1000"/>
    <n v="2000"/>
    <s v="Dorian Missick"/>
    <s v="Quvenzhané Wallis"/>
    <s v="David Zayas"/>
    <x v="651"/>
    <n v="24735"/>
    <n v="4796"/>
    <n v="213"/>
    <x v="0"/>
    <s v="USA"/>
    <n v="70000000"/>
    <n v="24407944"/>
    <n v="-45592056"/>
    <n v="2005"/>
    <x v="30"/>
    <n v="0"/>
    <x v="5"/>
  </r>
  <r>
    <x v="325"/>
    <n v="105"/>
    <n v="279"/>
    <n v="43"/>
    <n v="523"/>
    <n v="13000"/>
    <n v="10000"/>
    <s v="Adrian Martinez"/>
    <s v="Will Smith"/>
    <s v="Gerald McRaney"/>
    <x v="652"/>
    <n v="149337"/>
    <n v="11943"/>
    <n v="221"/>
    <x v="0"/>
    <s v="USA"/>
    <n v="65000000"/>
    <n v="13750556"/>
    <n v="-51249444"/>
    <n v="2014"/>
    <x v="12"/>
    <n v="32000"/>
    <x v="5"/>
  </r>
  <r>
    <x v="326"/>
    <n v="103"/>
    <n v="241"/>
    <n v="368"/>
    <n v="520"/>
    <n v="1000"/>
    <n v="27000"/>
    <s v="Abigail Spencer"/>
    <s v="Tom Hardy"/>
    <s v="Warren Christie"/>
    <x v="653"/>
    <n v="147641"/>
    <n v="29808"/>
    <n v="238"/>
    <x v="0"/>
    <s v="USA"/>
    <n v="65000000"/>
    <n v="31054924"/>
    <n v="-33945076"/>
    <n v="1999"/>
    <x v="36"/>
    <n v="295"/>
    <x v="0"/>
  </r>
  <r>
    <x v="327"/>
    <n v="122"/>
    <n v="185"/>
    <n v="687"/>
    <n v="957"/>
    <n v="580"/>
    <n v="16000"/>
    <s v="Natasha Lyonne"/>
    <s v="Ryan Reynolds"/>
    <s v="John Michael Higgins"/>
    <x v="654"/>
    <n v="132954"/>
    <n v="19764"/>
    <n v="514"/>
    <x v="0"/>
    <s v="USA"/>
    <n v="50000000"/>
    <n v="43247140"/>
    <n v="-6752860"/>
    <n v="2015"/>
    <x v="1"/>
    <n v="40000"/>
    <x v="5"/>
  </r>
  <r>
    <x v="31"/>
    <n v="114"/>
    <n v="97"/>
    <n v="468"/>
    <n v="919"/>
    <n v="27"/>
    <n v="1000"/>
    <s v="Jennifer Grey"/>
    <s v="Lea Thompson"/>
    <s v="William Smith"/>
    <x v="655"/>
    <n v="41776"/>
    <n v="3860"/>
    <n v="383"/>
    <x v="0"/>
    <s v="USA"/>
    <n v="43000000"/>
    <n v="2208939"/>
    <n v="-40791061"/>
    <n v="2006"/>
    <x v="7"/>
    <n v="26000"/>
    <x v="9"/>
  </r>
  <r>
    <x v="328"/>
    <n v="143"/>
    <n v="117"/>
    <n v="0"/>
    <n v="210"/>
    <n v="522"/>
    <n v="509"/>
    <s v="Adrian Lester"/>
    <s v="Maura Tierney"/>
    <s v="Paul Guilfoyle"/>
    <x v="656"/>
    <n v="23940"/>
    <n v="1409"/>
    <n v="157"/>
    <x v="0"/>
    <s v="France"/>
    <n v="65000000"/>
    <n v="213079163"/>
    <n v="148079163"/>
    <n v="2002"/>
    <x v="5"/>
    <n v="0"/>
    <x v="0"/>
  </r>
  <r>
    <x v="210"/>
    <n v="96"/>
    <n v="239"/>
    <n v="545"/>
    <n v="974"/>
    <n v="9000"/>
    <n v="14000"/>
    <s v="Boris Kodjoe"/>
    <s v="Milla Jovovich"/>
    <s v="Bingbing Li"/>
    <x v="657"/>
    <n v="104831"/>
    <n v="17913"/>
    <n v="423"/>
    <x v="0"/>
    <s v="Germany"/>
    <n v="64000000"/>
    <n v="19548064"/>
    <n v="-44451936"/>
    <n v="2009"/>
    <x v="22"/>
    <n v="0"/>
    <x v="0"/>
  </r>
  <r>
    <x v="269"/>
    <n v="111"/>
    <n v="230"/>
    <n v="545"/>
    <n v="805"/>
    <n v="610"/>
    <n v="26000"/>
    <s v="Max Ryan"/>
    <s v="Jason Statham"/>
    <s v="Joan Allen"/>
    <x v="658"/>
    <n v="166610"/>
    <n v="28643"/>
    <n v="211"/>
    <x v="0"/>
    <s v="USA"/>
    <n v="55000000"/>
    <n v="356784000"/>
    <n v="301784000"/>
    <n v="1993"/>
    <x v="14"/>
    <n v="19000"/>
    <x v="0"/>
  </r>
  <r>
    <x v="213"/>
    <n v="121"/>
    <n v="94"/>
    <n v="212"/>
    <n v="263"/>
    <n v="925"/>
    <n v="394"/>
    <s v="Craig Bierko"/>
    <s v="Melina Kanakaredes"/>
    <s v="Yvonne Zima"/>
    <x v="659"/>
    <n v="60508"/>
    <n v="1531"/>
    <n v="285"/>
    <x v="0"/>
    <s v="USA"/>
    <n v="50000000"/>
    <n v="25052000"/>
    <n v="-24948000"/>
    <n v="1994"/>
    <x v="4"/>
    <n v="0"/>
    <x v="5"/>
  </r>
  <r>
    <x v="213"/>
    <n v="135"/>
    <n v="134"/>
    <n v="138"/>
    <n v="184"/>
    <n v="913"/>
    <n v="324"/>
    <s v="Alun Armstrong"/>
    <s v="Pamela Reed"/>
    <s v="Michael Kitchen"/>
    <x v="660"/>
    <n v="49300"/>
    <n v="1013"/>
    <n v="265"/>
    <x v="0"/>
    <s v="USA"/>
    <n v="63000000"/>
    <n v="122012710"/>
    <n v="59012710"/>
    <n v="1994"/>
    <x v="8"/>
    <n v="0"/>
    <x v="3"/>
  </r>
  <r>
    <x v="197"/>
    <n v="101"/>
    <n v="136"/>
    <n v="4000"/>
    <n v="539"/>
    <n v="18"/>
    <n v="17000"/>
    <s v="Josh Hutcherson"/>
    <s v="Kristen Stewart"/>
    <s v="Jonah Bobo"/>
    <x v="661"/>
    <n v="67707"/>
    <n v="32232"/>
    <n v="202"/>
    <x v="0"/>
    <s v="USA"/>
    <n v="65000000"/>
    <n v="72413"/>
    <n v="-64927587"/>
    <n v="2015"/>
    <x v="9"/>
    <n v="0"/>
    <x v="3"/>
  </r>
  <r>
    <x v="329"/>
    <n v="151"/>
    <n v="315"/>
    <n v="21000"/>
    <n v="637"/>
    <n v="862"/>
    <n v="11000"/>
    <s v="Meat Loaf"/>
    <s v="Brad Pitt"/>
    <s v="Eugenie Bondurant"/>
    <x v="662"/>
    <n v="1347461"/>
    <n v="13209"/>
    <n v="2968"/>
    <x v="0"/>
    <s v="USA"/>
    <n v="63000000"/>
    <n v="58255287"/>
    <n v="-4744713"/>
    <n v="2006"/>
    <x v="43"/>
    <n v="0"/>
    <x v="5"/>
  </r>
  <r>
    <x v="46"/>
    <n v="131"/>
    <n v="96"/>
    <n v="368"/>
    <n v="383"/>
    <n v="919"/>
    <n v="11000"/>
    <s v="Kimberly Williams-Paisley"/>
    <s v="Matthew McConaughey"/>
    <s v="Brian Geraghty"/>
    <x v="663"/>
    <n v="46951"/>
    <n v="12088"/>
    <n v="175"/>
    <x v="0"/>
    <s v="USA"/>
    <n v="63000000"/>
    <n v="77086030"/>
    <n v="14086030"/>
    <n v="2000"/>
    <x v="4"/>
    <n v="0"/>
    <x v="3"/>
  </r>
  <r>
    <x v="67"/>
    <n v="100"/>
    <n v="60"/>
    <n v="36"/>
    <n v="554"/>
    <n v="517"/>
    <n v="13000"/>
    <s v="James Coburn"/>
    <s v="Bruce Willis"/>
    <s v="Richard E. Grant"/>
    <x v="664"/>
    <n v="43376"/>
    <n v="15944"/>
    <n v="249"/>
    <x v="0"/>
    <s v="USA"/>
    <n v="62000000"/>
    <n v="65000000"/>
    <n v="3000000"/>
    <n v="1995"/>
    <x v="2"/>
    <n v="0"/>
    <x v="5"/>
  </r>
  <r>
    <x v="31"/>
    <n v="105"/>
    <n v="60"/>
    <n v="0"/>
    <n v="506"/>
    <n v="966"/>
    <n v="975"/>
    <s v="Michael Moore"/>
    <s v="Michael Rapaport"/>
    <s v="Richard Schiff"/>
    <x v="665"/>
    <n v="8560"/>
    <n v="3580"/>
    <n v="69"/>
    <x v="0"/>
    <s v="France"/>
    <n v="65000000"/>
    <n v="32178777"/>
    <n v="-32821223"/>
    <n v="2008"/>
    <x v="44"/>
    <n v="0"/>
    <x v="5"/>
  </r>
  <r>
    <x v="330"/>
    <n v="92"/>
    <n v="308"/>
    <n v="72"/>
    <n v="568"/>
    <n v="904"/>
    <n v="623"/>
    <s v="Kevin Grevioux"/>
    <s v="Caitlin Stasey"/>
    <s v="Miranda Otto"/>
    <x v="666"/>
    <n v="65709"/>
    <n v="3165"/>
    <n v="194"/>
    <x v="0"/>
    <s v="Australia"/>
    <n v="64000000"/>
    <n v="15738632"/>
    <n v="-48261368"/>
    <n v="2001"/>
    <x v="18"/>
    <n v="0"/>
    <x v="0"/>
  </r>
  <r>
    <x v="321"/>
    <n v="130"/>
    <n v="127"/>
    <n v="2000"/>
    <n v="25"/>
    <n v="1000"/>
    <n v="268"/>
    <s v="Barney Clark"/>
    <s v="Ian McNeice"/>
    <s v="Tony Noble"/>
    <x v="667"/>
    <n v="25474"/>
    <n v="450"/>
    <n v="138"/>
    <x v="0"/>
    <s v="UK"/>
    <n v="62000000"/>
    <n v="54116191"/>
    <n v="-7883809"/>
    <n v="2015"/>
    <x v="0"/>
    <n v="114000"/>
    <x v="0"/>
  </r>
  <r>
    <x v="331"/>
    <n v="100"/>
    <n v="196"/>
    <n v="38"/>
    <n v="1000"/>
    <n v="1000"/>
    <n v="3000"/>
    <s v="Cary-Hiroyuki Tagawa"/>
    <s v="Jennifer Garner"/>
    <s v="Goran Visnjic"/>
    <x v="668"/>
    <n v="71202"/>
    <n v="7048"/>
    <n v="380"/>
    <x v="0"/>
    <s v="Canada"/>
    <n v="62000000"/>
    <n v="118153533"/>
    <n v="56153533"/>
    <n v="2007"/>
    <x v="22"/>
    <n v="0"/>
    <x v="0"/>
  </r>
  <r>
    <x v="332"/>
    <n v="102"/>
    <n v="339"/>
    <n v="436"/>
    <n v="6000"/>
    <n v="664"/>
    <n v="23000"/>
    <s v="Bruce Willis"/>
    <s v="Joseph Gordon-Levitt"/>
    <s v="Eva Green"/>
    <x v="669"/>
    <n v="111102"/>
    <n v="49433"/>
    <n v="239"/>
    <x v="0"/>
    <s v="USA"/>
    <n v="62000000"/>
    <n v="108012170"/>
    <n v="46012170"/>
    <n v="2011"/>
    <x v="33"/>
    <n v="0"/>
    <x v="5"/>
  </r>
  <r>
    <x v="315"/>
    <n v="133"/>
    <n v="96"/>
    <n v="521"/>
    <n v="970"/>
    <n v="13000"/>
    <n v="11000"/>
    <s v="Kristin Scott Thomas"/>
    <s v="Harrison Ford"/>
    <s v="Bill Cobbs"/>
    <x v="670"/>
    <n v="17025"/>
    <n v="16710"/>
    <n v="290"/>
    <x v="0"/>
    <s v="USA"/>
    <n v="42000000"/>
    <n v="210592590"/>
    <n v="168592590"/>
    <n v="2006"/>
    <x v="16"/>
    <n v="13000"/>
    <x v="0"/>
  </r>
  <r>
    <x v="333"/>
    <n v="121"/>
    <n v="361"/>
    <n v="175"/>
    <n v="221"/>
    <n v="713"/>
    <n v="963"/>
    <s v="Martin Henderson"/>
    <s v="Michael Kelly"/>
    <s v="Tom Goodman-Hill"/>
    <x v="671"/>
    <n v="134625"/>
    <n v="2131"/>
    <n v="265"/>
    <x v="0"/>
    <s v="UK"/>
    <n v="44000000"/>
    <n v="279167575"/>
    <n v="235167575"/>
    <n v="2004"/>
    <x v="22"/>
    <n v="0"/>
    <x v="0"/>
  </r>
  <r>
    <x v="204"/>
    <n v="147"/>
    <n v="226"/>
    <n v="670"/>
    <n v="16"/>
    <n v="899"/>
    <n v="177"/>
    <s v="David Calder"/>
    <s v="Michael Smiley"/>
    <s v="Simon Chandler"/>
    <x v="672"/>
    <n v="190490"/>
    <n v="253"/>
    <n v="482"/>
    <x v="0"/>
    <s v="Germany"/>
    <n v="61000000"/>
    <n v="143151473"/>
    <n v="82151473"/>
    <n v="2008"/>
    <x v="1"/>
    <n v="11000"/>
    <x v="0"/>
  </r>
  <r>
    <x v="334"/>
    <n v="94"/>
    <n v="194"/>
    <n v="116"/>
    <n v="481"/>
    <n v="745"/>
    <n v="645"/>
    <s v="Josh Zuckerman"/>
    <s v="Verne Troyer"/>
    <s v="Robert Wagner"/>
    <x v="673"/>
    <n v="162909"/>
    <n v="2725"/>
    <n v="795"/>
    <x v="0"/>
    <s v="USA"/>
    <n v="63000000"/>
    <n v="136801374"/>
    <n v="73801374"/>
    <n v="1999"/>
    <x v="3"/>
    <n v="30000"/>
    <x v="0"/>
  </r>
  <r>
    <x v="175"/>
    <n v="94"/>
    <n v="138"/>
    <n v="42"/>
    <n v="668"/>
    <n v="729"/>
    <n v="12000"/>
    <s v="Charlize Theron"/>
    <s v="Nicolas Cage"/>
    <s v="Dee Bradley Baker"/>
    <x v="674"/>
    <n v="25681"/>
    <n v="23365"/>
    <n v="77"/>
    <x v="0"/>
    <s v="Hong Kong"/>
    <n v="65000000"/>
    <n v="135381507"/>
    <n v="70381507"/>
    <n v="2005"/>
    <x v="27"/>
    <n v="912"/>
    <x v="0"/>
  </r>
  <r>
    <x v="187"/>
    <n v="127"/>
    <n v="308"/>
    <n v="14000"/>
    <n v="191"/>
    <n v="812"/>
    <n v="967"/>
    <s v="Ariana Richards"/>
    <s v="Wayne Knight"/>
    <s v="Bob Peck"/>
    <x v="675"/>
    <n v="613473"/>
    <n v="2129"/>
    <n v="895"/>
    <x v="0"/>
    <s v="USA"/>
    <n v="80000000"/>
    <n v="167735396"/>
    <n v="87735396"/>
    <n v="2014"/>
    <x v="14"/>
    <n v="146000"/>
    <x v="3"/>
  </r>
  <r>
    <x v="94"/>
    <n v="212"/>
    <n v="40"/>
    <n v="759"/>
    <n v="812"/>
    <n v="147"/>
    <n v="2000"/>
    <s v="Catherine O'Hara"/>
    <s v="Dennis Quaid"/>
    <s v="Isabella Rossellini"/>
    <x v="676"/>
    <n v="35314"/>
    <n v="5708"/>
    <n v="145"/>
    <x v="0"/>
    <s v="USA"/>
    <n v="60000000"/>
    <n v="121468960"/>
    <n v="61468960"/>
    <n v="2002"/>
    <x v="0"/>
    <n v="0"/>
    <x v="3"/>
  </r>
  <r>
    <x v="37"/>
    <n v="141"/>
    <n v="42"/>
    <n v="176"/>
    <n v="672"/>
    <n v="387"/>
    <n v="11000"/>
    <s v="Dean Jones"/>
    <s v="Harrison Ford"/>
    <s v="Raymond Cruz"/>
    <x v="677"/>
    <n v="69663"/>
    <n v="14178"/>
    <n v="133"/>
    <x v="0"/>
    <s v="USA"/>
    <n v="60000000"/>
    <n v="106635996"/>
    <n v="46635996"/>
    <n v="1995"/>
    <x v="13"/>
    <n v="0"/>
    <x v="8"/>
  </r>
  <r>
    <x v="318"/>
    <n v="103"/>
    <n v="68"/>
    <n v="10"/>
    <n v="7"/>
    <n v="501"/>
    <n v="21"/>
    <s v="Peng Lin"/>
    <s v="Si Won Choi"/>
    <s v="Sung-jun Yoo"/>
    <x v="678"/>
    <n v="11584"/>
    <n v="58"/>
    <n v="86"/>
    <x v="3"/>
    <s v="China"/>
    <n v="150000000"/>
    <n v="102678089"/>
    <n v="-47321911"/>
    <n v="1999"/>
    <x v="22"/>
    <n v="885"/>
    <x v="0"/>
  </r>
  <r>
    <x v="118"/>
    <n v="98"/>
    <n v="78"/>
    <n v="322"/>
    <n v="723"/>
    <n v="617"/>
    <n v="979"/>
    <s v="Brittany Daniel"/>
    <s v="Chazz Palminteri"/>
    <s v="John Witherspoon"/>
    <x v="679"/>
    <n v="39471"/>
    <n v="6334"/>
    <n v="187"/>
    <x v="0"/>
    <s v="USA"/>
    <n v="61000000"/>
    <n v="125603360"/>
    <n v="64603360"/>
    <n v="1998"/>
    <x v="14"/>
    <n v="18000"/>
    <x v="5"/>
  </r>
  <r>
    <x v="335"/>
    <n v="116"/>
    <n v="178"/>
    <n v="84"/>
    <n v="563"/>
    <n v="263"/>
    <n v="11000"/>
    <s v="Thomas Kretschmann"/>
    <s v="Matthew McConaughey"/>
    <s v="David Keith"/>
    <x v="680"/>
    <n v="65297"/>
    <n v="14931"/>
    <n v="602"/>
    <x v="0"/>
    <s v="France"/>
    <n v="60000000"/>
    <n v="101217900"/>
    <n v="41217900"/>
    <n v="1998"/>
    <x v="15"/>
    <n v="0"/>
    <x v="0"/>
  </r>
  <r>
    <x v="336"/>
    <n v="114"/>
    <n v="75"/>
    <n v="0"/>
    <n v="452"/>
    <n v="955"/>
    <n v="524"/>
    <s v="Samantha Mathis"/>
    <s v="Shawna Waldron"/>
    <s v="Wendie Malick"/>
    <x v="681"/>
    <n v="43027"/>
    <n v="2668"/>
    <n v="214"/>
    <x v="0"/>
    <s v="USA"/>
    <n v="58000000"/>
    <n v="104148781"/>
    <n v="46148781"/>
    <n v="2003"/>
    <x v="33"/>
    <n v="886"/>
    <x v="8"/>
  </r>
  <r>
    <x v="64"/>
    <n v="87"/>
    <n v="150"/>
    <n v="12"/>
    <n v="645"/>
    <n v="497"/>
    <n v="3000"/>
    <s v="Romany Malco"/>
    <s v="Justin Timberlake"/>
    <s v="Verne Troyer"/>
    <x v="682"/>
    <n v="43300"/>
    <n v="6658"/>
    <n v="250"/>
    <x v="0"/>
    <s v="USA"/>
    <n v="95000000"/>
    <n v="75573300"/>
    <n v="-19426700"/>
    <n v="2013"/>
    <x v="10"/>
    <n v="22000"/>
    <x v="0"/>
  </r>
  <r>
    <x v="337"/>
    <n v="125"/>
    <n v="113"/>
    <n v="11"/>
    <n v="867"/>
    <n v="664"/>
    <n v="11000"/>
    <s v="Bokeem Woodbine"/>
    <s v="Jon Lovitz"/>
    <s v="Ice-T"/>
    <x v="683"/>
    <n v="38076"/>
    <n v="14536"/>
    <n v="399"/>
    <x v="0"/>
    <s v="USA"/>
    <n v="60000000"/>
    <n v="93375151"/>
    <n v="33375151"/>
    <n v="2001"/>
    <x v="31"/>
    <n v="0"/>
    <x v="0"/>
  </r>
  <r>
    <x v="338"/>
    <n v="187"/>
    <n v="596"/>
    <n v="16000"/>
    <n v="1000"/>
    <n v="9000"/>
    <n v="46000"/>
    <s v="Jennifer Jason Leigh"/>
    <s v="Craig Stark"/>
    <s v="Zoë Bell"/>
    <x v="684"/>
    <n v="272839"/>
    <n v="49912"/>
    <n v="1018"/>
    <x v="0"/>
    <s v="USA"/>
    <n v="70000000"/>
    <n v="106126012"/>
    <n v="36126012"/>
    <n v="2003"/>
    <x v="15"/>
    <n v="0"/>
    <x v="3"/>
  </r>
  <r>
    <x v="339"/>
    <n v="93"/>
    <n v="191"/>
    <n v="8"/>
    <n v="970"/>
    <n v="976"/>
    <n v="8000"/>
    <s v="Amy Poehler"/>
    <s v="Will Ferrell"/>
    <s v="Jon Heder"/>
    <x v="685"/>
    <n v="129995"/>
    <n v="13232"/>
    <n v="246"/>
    <x v="0"/>
    <s v="USA"/>
    <n v="60000000"/>
    <n v="93307796"/>
    <n v="33307796"/>
    <n v="2002"/>
    <x v="9"/>
    <n v="0"/>
    <x v="2"/>
  </r>
  <r>
    <x v="166"/>
    <n v="95"/>
    <n v="156"/>
    <n v="25"/>
    <n v="439"/>
    <n v="11000"/>
    <n v="989"/>
    <s v="Elizabeth Perkins"/>
    <s v="Gary Cole"/>
    <s v="Chelsea Handler"/>
    <x v="686"/>
    <n v="24089"/>
    <n v="2558"/>
    <n v="82"/>
    <x v="0"/>
    <s v="USA"/>
    <n v="61000000"/>
    <n v="90646554"/>
    <n v="29646554"/>
    <n v="1998"/>
    <x v="4"/>
    <n v="0"/>
    <x v="8"/>
  </r>
  <r>
    <x v="340"/>
    <n v="117"/>
    <n v="460"/>
    <n v="0"/>
    <n v="447"/>
    <n v="722"/>
    <n v="18000"/>
    <s v="Michael Fassbender"/>
    <s v="Gerard Butler"/>
    <s v="Vincent Regan"/>
    <x v="687"/>
    <n v="607235"/>
    <n v="32360"/>
    <n v="2073"/>
    <x v="0"/>
    <s v="USA"/>
    <n v="60000000"/>
    <n v="109176215"/>
    <n v="49176215"/>
    <n v="2009"/>
    <x v="33"/>
    <n v="0"/>
    <x v="0"/>
  </r>
  <r>
    <x v="341"/>
    <n v="106"/>
    <n v="141"/>
    <n v="116"/>
    <n v="708"/>
    <n v="3000"/>
    <n v="22000"/>
    <s v="Blythe Danner"/>
    <s v="Robert De Niro"/>
    <s v="Teri Polo"/>
    <x v="688"/>
    <n v="211296"/>
    <n v="24938"/>
    <n v="428"/>
    <x v="0"/>
    <s v="USA"/>
    <n v="60000000"/>
    <n v="82670733"/>
    <n v="22670733"/>
    <n v="1990"/>
    <x v="18"/>
    <n v="0"/>
    <x v="0"/>
  </r>
  <r>
    <x v="9"/>
    <n v="115"/>
    <n v="180"/>
    <n v="64"/>
    <n v="664"/>
    <n v="3000"/>
    <n v="2000"/>
    <s v="Kathleen Turner"/>
    <s v="Eric Dane"/>
    <s v="Haley Bennett"/>
    <x v="689"/>
    <n v="116681"/>
    <n v="4811"/>
    <n v="320"/>
    <x v="0"/>
    <s v="USA"/>
    <n v="60000000"/>
    <n v="82569532"/>
    <n v="22569532"/>
    <n v="2005"/>
    <x v="28"/>
    <n v="781"/>
    <x v="2"/>
  </r>
  <r>
    <x v="187"/>
    <n v="189"/>
    <n v="186"/>
    <n v="0"/>
    <n v="693"/>
    <n v="960"/>
    <n v="15000"/>
    <s v="Jeffrey DeMunn"/>
    <s v="Tom Hanks"/>
    <s v="Michael Jeter"/>
    <x v="690"/>
    <n v="782610"/>
    <n v="17716"/>
    <n v="1377"/>
    <x v="0"/>
    <s v="USA"/>
    <n v="105000000"/>
    <n v="81687587"/>
    <n v="-23312413"/>
    <n v="2015"/>
    <x v="21"/>
    <n v="24000"/>
    <x v="2"/>
  </r>
  <r>
    <x v="342"/>
    <n v="100"/>
    <n v="177"/>
    <n v="12"/>
    <n v="311"/>
    <n v="8000"/>
    <n v="419"/>
    <s v="Tichina Arnold"/>
    <s v="Jill Hennessy"/>
    <s v="Drew Sidora"/>
    <x v="691"/>
    <n v="99989"/>
    <n v="1412"/>
    <n v="255"/>
    <x v="0"/>
    <s v="USA"/>
    <n v="60000000"/>
    <n v="80574010"/>
    <n v="20574010"/>
    <n v="2010"/>
    <x v="20"/>
    <n v="26000"/>
    <x v="0"/>
  </r>
  <r>
    <x v="288"/>
    <n v="81"/>
    <n v="161"/>
    <n v="10"/>
    <n v="397"/>
    <n v="3000"/>
    <n v="925"/>
    <s v="Fred Willard"/>
    <s v="Catherine O'Hara"/>
    <s v="Amy Sedaris"/>
    <x v="692"/>
    <n v="63912"/>
    <n v="2252"/>
    <n v="251"/>
    <x v="0"/>
    <s v="USA"/>
    <n v="60000000"/>
    <n v="75764085"/>
    <n v="15764085"/>
    <n v="2000"/>
    <x v="10"/>
    <n v="0"/>
    <x v="0"/>
  </r>
  <r>
    <x v="202"/>
    <n v="149"/>
    <n v="568"/>
    <n v="21000"/>
    <n v="625"/>
    <n v="11000"/>
    <n v="835"/>
    <s v="Sela Ward"/>
    <s v="Patrick Fugit"/>
    <s v="Emily Ratajkowski"/>
    <x v="693"/>
    <n v="569841"/>
    <n v="4348"/>
    <n v="1127"/>
    <x v="0"/>
    <s v="USA"/>
    <n v="60000000"/>
    <n v="90356857"/>
    <n v="30356857"/>
    <n v="2010"/>
    <x v="1"/>
    <n v="32000"/>
    <x v="5"/>
  </r>
  <r>
    <x v="168"/>
    <n v="119"/>
    <n v="249"/>
    <n v="218"/>
    <n v="73"/>
    <n v="2000"/>
    <n v="13000"/>
    <s v="Josh Hamilton"/>
    <s v="Matt Damon"/>
    <s v="Nicky Naudé"/>
    <x v="694"/>
    <n v="407601"/>
    <n v="13249"/>
    <n v="849"/>
    <x v="0"/>
    <s v="USA"/>
    <n v="61000000"/>
    <n v="75530832"/>
    <n v="14530832"/>
    <n v="1999"/>
    <x v="2"/>
    <n v="0"/>
    <x v="0"/>
  </r>
  <r>
    <x v="67"/>
    <n v="130"/>
    <n v="137"/>
    <n v="258"/>
    <n v="345"/>
    <n v="1000"/>
    <n v="394"/>
    <s v="Joe Don Baker"/>
    <s v="Izabella Scorupco"/>
    <s v="Tchéky Karyo"/>
    <x v="695"/>
    <n v="199025"/>
    <n v="1784"/>
    <n v="416"/>
    <x v="0"/>
    <s v="UK"/>
    <n v="60000000"/>
    <n v="75370763"/>
    <n v="15370763"/>
    <n v="1998"/>
    <x v="12"/>
    <n v="0"/>
    <x v="5"/>
  </r>
  <r>
    <x v="51"/>
    <n v="116"/>
    <n v="113"/>
    <n v="165"/>
    <n v="475"/>
    <n v="851"/>
    <n v="577"/>
    <s v="Timothy Hutton"/>
    <s v="Daniel von Bargen"/>
    <s v="Clarence Williams III"/>
    <x v="696"/>
    <n v="42705"/>
    <n v="2321"/>
    <n v="274"/>
    <x v="0"/>
    <s v="USA"/>
    <n v="60000000"/>
    <n v="100003492"/>
    <n v="40003492"/>
    <n v="2004"/>
    <x v="32"/>
    <n v="0"/>
    <x v="5"/>
  </r>
  <r>
    <x v="29"/>
    <n v="103"/>
    <n v="213"/>
    <n v="608"/>
    <n v="576"/>
    <n v="1000"/>
    <n v="2000"/>
    <s v="Noah Emmerich"/>
    <s v="Natascha McElhone"/>
    <s v="Peter Krause"/>
    <x v="697"/>
    <n v="667983"/>
    <n v="3698"/>
    <n v="877"/>
    <x v="0"/>
    <s v="USA"/>
    <n v="58000000"/>
    <n v="90341670"/>
    <n v="32341670"/>
    <n v="2002"/>
    <x v="33"/>
    <n v="0"/>
    <x v="0"/>
  </r>
  <r>
    <x v="169"/>
    <n v="99"/>
    <n v="120"/>
    <n v="59"/>
    <n v="145"/>
    <n v="1000"/>
    <n v="770"/>
    <s v="Aria Noelle Curzon"/>
    <s v="Martin Short"/>
    <s v="Eden Riegel"/>
    <x v="698"/>
    <n v="91093"/>
    <n v="1195"/>
    <n v="353"/>
    <x v="0"/>
    <s v="USA"/>
    <n v="55000000"/>
    <n v="74540762"/>
    <n v="19540762"/>
    <n v="2004"/>
    <x v="12"/>
    <n v="0"/>
    <x v="8"/>
  </r>
  <r>
    <x v="109"/>
    <n v="92"/>
    <n v="81"/>
    <n v="41"/>
    <n v="522"/>
    <n v="3000"/>
    <n v="1000"/>
    <s v="Lisa Edelstein"/>
    <s v="Anjelica Huston"/>
    <s v="Jeff Garlin"/>
    <x v="699"/>
    <n v="49486"/>
    <n v="4050"/>
    <n v="116"/>
    <x v="0"/>
    <s v="USA"/>
    <n v="60000000"/>
    <n v="80033643"/>
    <n v="20033643"/>
    <n v="2012"/>
    <x v="15"/>
    <n v="38000"/>
    <x v="5"/>
  </r>
  <r>
    <x v="343"/>
    <n v="109"/>
    <n v="265"/>
    <n v="175"/>
    <n v="459"/>
    <n v="975"/>
    <n v="18000"/>
    <s v="Patrick Fischler"/>
    <s v="Denzel Washington"/>
    <s v="Fred Ward"/>
    <x v="700"/>
    <n v="156898"/>
    <n v="20148"/>
    <n v="172"/>
    <x v="0"/>
    <s v="USA"/>
    <n v="65000000"/>
    <n v="73648142"/>
    <n v="8648142"/>
    <n v="1999"/>
    <x v="27"/>
    <n v="0"/>
    <x v="2"/>
  </r>
  <r>
    <x v="285"/>
    <n v="87"/>
    <n v="105"/>
    <n v="6"/>
    <n v="405"/>
    <n v="208"/>
    <n v="3000"/>
    <s v="Elizabeth Perkins"/>
    <s v="Carol Ann Susi"/>
    <s v="Miriam Margolyes"/>
    <x v="701"/>
    <n v="46031"/>
    <n v="4171"/>
    <n v="235"/>
    <x v="0"/>
    <s v="USA"/>
    <n v="60000000"/>
    <n v="71844424"/>
    <n v="11844424"/>
    <n v="2009"/>
    <x v="11"/>
    <n v="0"/>
    <x v="0"/>
  </r>
  <r>
    <x v="334"/>
    <n v="111"/>
    <n v="155"/>
    <n v="473"/>
    <n v="82"/>
    <n v="240"/>
    <n v="26000"/>
    <s v="Charlize Theron"/>
    <s v="Jason Statham"/>
    <s v="Jimmy Shubert"/>
    <x v="702"/>
    <n v="285623"/>
    <n v="35084"/>
    <n v="497"/>
    <x v="0"/>
    <s v="USA"/>
    <n v="55000000"/>
    <n v="75638743"/>
    <n v="20638743"/>
    <n v="2011"/>
    <x v="4"/>
    <n v="42000"/>
    <x v="5"/>
  </r>
  <r>
    <x v="180"/>
    <n v="101"/>
    <n v="118"/>
    <n v="30"/>
    <n v="268"/>
    <n v="257"/>
    <n v="1000"/>
    <s v="Alicia Witt"/>
    <s v="Dorian Missick"/>
    <s v="Dana Ivey"/>
    <x v="703"/>
    <n v="85673"/>
    <n v="2636"/>
    <n v="269"/>
    <x v="0"/>
    <s v="USA"/>
    <n v="60000000"/>
    <n v="66734992"/>
    <n v="6734992"/>
    <n v="2003"/>
    <x v="45"/>
    <n v="858"/>
    <x v="5"/>
  </r>
  <r>
    <x v="270"/>
    <n v="83"/>
    <n v="131"/>
    <n v="35"/>
    <n v="754"/>
    <n v="229"/>
    <n v="13000"/>
    <s v="Woody Allen"/>
    <s v="Sylvester Stallone"/>
    <s v="Anne Bancroft"/>
    <x v="704"/>
    <n v="124641"/>
    <n v="25788"/>
    <n v="289"/>
    <x v="0"/>
    <s v="USA"/>
    <n v="60000000"/>
    <n v="75280058"/>
    <n v="15280058"/>
    <n v="2009"/>
    <x v="16"/>
    <n v="10000"/>
    <x v="8"/>
  </r>
  <r>
    <x v="344"/>
    <n v="113"/>
    <n v="166"/>
    <n v="0"/>
    <n v="721"/>
    <n v="946"/>
    <n v="4000"/>
    <s v="Kristin Davis"/>
    <s v="Jon Favreau"/>
    <s v="Tasha Smith"/>
    <x v="705"/>
    <n v="83506"/>
    <n v="8172"/>
    <n v="144"/>
    <x v="0"/>
    <s v="USA"/>
    <n v="60000000"/>
    <n v="64505912"/>
    <n v="4505912"/>
    <n v="2008"/>
    <x v="39"/>
    <n v="6000"/>
    <x v="0"/>
  </r>
  <r>
    <x v="78"/>
    <n v="107"/>
    <n v="60"/>
    <n v="12000"/>
    <n v="695"/>
    <n v="992"/>
    <n v="10000"/>
    <s v="Robert Duvall"/>
    <s v="Tom Cruise"/>
    <s v="Randy Quaid"/>
    <x v="706"/>
    <n v="60476"/>
    <n v="14006"/>
    <n v="97"/>
    <x v="0"/>
    <s v="USA"/>
    <n v="60000000"/>
    <n v="77862546"/>
    <n v="17862546"/>
    <n v="2004"/>
    <x v="16"/>
    <n v="14000"/>
    <x v="2"/>
  </r>
  <r>
    <x v="345"/>
    <n v="94"/>
    <n v="77"/>
    <n v="163"/>
    <n v="2000"/>
    <n v="936"/>
    <n v="12000"/>
    <s v="Tom Welling"/>
    <s v="Taylor Lautner"/>
    <s v="Alyson Stoner"/>
    <x v="707"/>
    <n v="42737"/>
    <n v="20348"/>
    <n v="128"/>
    <x v="0"/>
    <s v="USA"/>
    <n v="60000000"/>
    <n v="61112916"/>
    <n v="1112916"/>
    <n v="2006"/>
    <x v="45"/>
    <n v="747"/>
    <x v="8"/>
  </r>
  <r>
    <x v="162"/>
    <n v="132"/>
    <n v="249"/>
    <n v="47"/>
    <n v="240"/>
    <n v="869"/>
    <n v="988"/>
    <s v="Lili Taylor"/>
    <s v="Ki Hong Lee"/>
    <s v="Rosa Salazar"/>
    <x v="708"/>
    <n v="138246"/>
    <n v="2517"/>
    <n v="360"/>
    <x v="0"/>
    <s v="USA"/>
    <n v="60000000"/>
    <n v="88200225"/>
    <n v="28200225"/>
    <n v="2004"/>
    <x v="9"/>
    <n v="0"/>
    <x v="0"/>
  </r>
  <r>
    <x v="236"/>
    <n v="140"/>
    <n v="213"/>
    <n v="708"/>
    <n v="745"/>
    <n v="628"/>
    <n v="11000"/>
    <s v="Julia Roberts"/>
    <s v="James Franco"/>
    <s v="Billy Crudup"/>
    <x v="709"/>
    <n v="63493"/>
    <n v="20440"/>
    <n v="302"/>
    <x v="0"/>
    <s v="USA"/>
    <n v="48000000"/>
    <n v="60573641"/>
    <n v="12573641"/>
    <n v="1996"/>
    <x v="28"/>
    <n v="0"/>
    <x v="0"/>
  </r>
  <r>
    <x v="346"/>
    <n v="125"/>
    <n v="121"/>
    <n v="420"/>
    <n v="627"/>
    <n v="334"/>
    <n v="12000"/>
    <s v="Don Cheadle"/>
    <s v="Nicolas Cage"/>
    <s v="Amber Valletta"/>
    <x v="710"/>
    <n v="85844"/>
    <n v="16646"/>
    <n v="322"/>
    <x v="0"/>
    <s v="USA"/>
    <n v="70000000"/>
    <n v="59035104"/>
    <n v="-10964896"/>
    <n v="2004"/>
    <x v="2"/>
    <n v="0"/>
    <x v="3"/>
  </r>
  <r>
    <x v="347"/>
    <n v="111"/>
    <n v="315"/>
    <n v="124"/>
    <n v="357"/>
    <n v="552"/>
    <n v="13000"/>
    <s v="Morgan Freeman"/>
    <s v="Bruce Willis"/>
    <s v="Jaqueline Fleming"/>
    <x v="711"/>
    <n v="238916"/>
    <n v="24928"/>
    <n v="328"/>
    <x v="0"/>
    <s v="USA"/>
    <n v="50000000"/>
    <n v="56702901"/>
    <n v="6702901"/>
    <n v="1998"/>
    <x v="12"/>
    <n v="1000"/>
    <x v="5"/>
  </r>
  <r>
    <x v="24"/>
    <n v="156"/>
    <n v="171"/>
    <n v="0"/>
    <n v="1000"/>
    <n v="884"/>
    <n v="14000"/>
    <s v="Dennis Quaid"/>
    <s v="Al Pacino"/>
    <s v="LL Cool J"/>
    <x v="712"/>
    <n v="97047"/>
    <n v="20761"/>
    <n v="452"/>
    <x v="0"/>
    <s v="USA"/>
    <n v="60000000"/>
    <n v="55994557"/>
    <n v="-4005443"/>
    <n v="2012"/>
    <x v="15"/>
    <n v="12000"/>
    <x v="2"/>
  </r>
  <r>
    <x v="125"/>
    <n v="170"/>
    <n v="96"/>
    <n v="0"/>
    <n v="380"/>
    <n v="13000"/>
    <n v="19000"/>
    <s v="Kristin Scott Thomas"/>
    <s v="Scarlett Johansson"/>
    <s v="Jessalyn Gilsig"/>
    <x v="713"/>
    <n v="32353"/>
    <n v="20683"/>
    <n v="263"/>
    <x v="0"/>
    <s v="USA"/>
    <n v="60000000"/>
    <n v="54910560"/>
    <n v="-5089440"/>
    <n v="1997"/>
    <x v="22"/>
    <n v="0"/>
    <x v="5"/>
  </r>
  <r>
    <x v="77"/>
    <n v="120"/>
    <n v="299"/>
    <n v="0"/>
    <n v="680"/>
    <n v="780"/>
    <n v="10000"/>
    <s v="Jada Pinkett Smith"/>
    <s v="Tom Cruise"/>
    <s v="Debi Mazar"/>
    <x v="714"/>
    <n v="293662"/>
    <n v="13581"/>
    <n v="836"/>
    <x v="0"/>
    <s v="USA"/>
    <n v="66000000"/>
    <n v="53789313"/>
    <n v="-12210687"/>
    <n v="2003"/>
    <x v="22"/>
    <n v="0"/>
    <x v="0"/>
  </r>
  <r>
    <x v="348"/>
    <n v="100"/>
    <n v="167"/>
    <n v="55"/>
    <n v="416"/>
    <n v="944"/>
    <n v="12000"/>
    <s v="Roger Rees"/>
    <s v="Dwayne Johnson"/>
    <s v="Bernard Hill"/>
    <x v="715"/>
    <n v="102129"/>
    <n v="14611"/>
    <n v="432"/>
    <x v="0"/>
    <s v="USA"/>
    <n v="60000000"/>
    <n v="51045801"/>
    <n v="-8954199"/>
    <n v="1996"/>
    <x v="9"/>
    <n v="829"/>
    <x v="0"/>
  </r>
  <r>
    <x v="157"/>
    <n v="115"/>
    <n v="125"/>
    <n v="13"/>
    <n v="579"/>
    <n v="2000"/>
    <n v="2000"/>
    <s v="Jay Hernandez"/>
    <s v="Billy Burke"/>
    <s v="Jacinda Barrett"/>
    <x v="716"/>
    <n v="48753"/>
    <n v="4496"/>
    <n v="323"/>
    <x v="0"/>
    <s v="USA"/>
    <n v="60000000"/>
    <n v="50818750"/>
    <n v="-9181250"/>
    <n v="2008"/>
    <x v="9"/>
    <n v="0"/>
    <x v="0"/>
  </r>
  <r>
    <x v="165"/>
    <n v="130"/>
    <n v="387"/>
    <n v="188"/>
    <n v="1000"/>
    <n v="680"/>
    <n v="10000"/>
    <s v="Robert Duvall"/>
    <s v="Tom Cruise"/>
    <s v="David Oyelowo"/>
    <x v="717"/>
    <n v="226570"/>
    <n v="16385"/>
    <n v="448"/>
    <x v="0"/>
    <s v="USA"/>
    <n v="60000000"/>
    <n v="50189179"/>
    <n v="-9810821"/>
    <n v="2002"/>
    <x v="42"/>
    <n v="797"/>
    <x v="5"/>
  </r>
  <r>
    <x v="349"/>
    <n v="105"/>
    <n v="199"/>
    <n v="212"/>
    <n v="811"/>
    <n v="520"/>
    <n v="1000"/>
    <s v="Michael Rapaport"/>
    <s v="LL Cool J"/>
    <s v="Saffron Burrows"/>
    <x v="718"/>
    <n v="99043"/>
    <n v="3697"/>
    <n v="643"/>
    <x v="0"/>
    <s v="USA"/>
    <n v="60000000"/>
    <n v="50024083"/>
    <n v="-9975917"/>
    <n v="1995"/>
    <x v="28"/>
    <n v="1000"/>
    <x v="2"/>
  </r>
  <r>
    <x v="88"/>
    <n v="111"/>
    <n v="136"/>
    <n v="197"/>
    <n v="6"/>
    <n v="394"/>
    <n v="433"/>
    <s v="Mekia Cox"/>
    <s v="Misha Gabriel Hamilton"/>
    <s v="Judith Hill"/>
    <x v="719"/>
    <n v="33158"/>
    <n v="679"/>
    <n v="223"/>
    <x v="0"/>
    <s v="USA"/>
    <n v="60000000"/>
    <n v="50549107"/>
    <n v="-9450893"/>
    <n v="2014"/>
    <x v="5"/>
    <n v="17000"/>
    <x v="5"/>
  </r>
  <r>
    <x v="197"/>
    <n v="106"/>
    <n v="436"/>
    <n v="0"/>
    <n v="175"/>
    <n v="22000"/>
    <n v="13000"/>
    <s v="Monique Gabriela Curnen"/>
    <s v="Matt Damon"/>
    <s v="Griffin Kane"/>
    <x v="720"/>
    <n v="180479"/>
    <n v="13634"/>
    <n v="411"/>
    <x v="0"/>
    <s v="USA"/>
    <n v="60000000"/>
    <n v="56443482"/>
    <n v="-3556518"/>
    <n v="2015"/>
    <x v="4"/>
    <n v="24000"/>
    <x v="0"/>
  </r>
  <r>
    <x v="350"/>
    <n v="89"/>
    <n v="73"/>
    <n v="18"/>
    <n v="226"/>
    <n v="992"/>
    <n v="658"/>
    <s v="Dyan Cannon"/>
    <s v="Estella Warren"/>
    <s v="Bill Hunter"/>
    <x v="721"/>
    <n v="23476"/>
    <n v="1233"/>
    <n v="181"/>
    <x v="0"/>
    <s v="USA"/>
    <n v="60000000"/>
    <n v="62401264"/>
    <n v="2401264"/>
    <n v="2016"/>
    <x v="18"/>
    <n v="28000"/>
    <x v="2"/>
  </r>
  <r>
    <x v="149"/>
    <n v="100"/>
    <n v="310"/>
    <n v="253"/>
    <n v="57"/>
    <n v="720"/>
    <n v="309"/>
    <s v="Dawn French"/>
    <s v="Jennifer Saunders"/>
    <s v="John Hodgman"/>
    <x v="722"/>
    <n v="143121"/>
    <n v="647"/>
    <n v="279"/>
    <x v="0"/>
    <s v="USA"/>
    <n v="60000000"/>
    <n v="47748610"/>
    <n v="-12251390"/>
    <n v="1997"/>
    <x v="22"/>
    <n v="0"/>
    <x v="0"/>
  </r>
  <r>
    <x v="351"/>
    <n v="91"/>
    <n v="323"/>
    <n v="0"/>
    <n v="751"/>
    <n v="467"/>
    <n v="11000"/>
    <s v="Alan Ruck"/>
    <s v="Zooey Deschanel"/>
    <s v="Kristen Connolly"/>
    <x v="723"/>
    <n v="163130"/>
    <n v="13654"/>
    <n v="1264"/>
    <x v="0"/>
    <s v="USA"/>
    <n v="60000000"/>
    <n v="46975183"/>
    <n v="-13024817"/>
    <n v="2007"/>
    <x v="13"/>
    <n v="0"/>
    <x v="3"/>
  </r>
  <r>
    <x v="281"/>
    <n v="146"/>
    <n v="171"/>
    <n v="12000"/>
    <n v="451"/>
    <n v="668"/>
    <n v="18000"/>
    <s v="Radha Mitchell"/>
    <s v="Denzel Washington"/>
    <s v="Giancarlo Giannini"/>
    <x v="724"/>
    <n v="266310"/>
    <n v="20454"/>
    <n v="690"/>
    <x v="0"/>
    <s v="USA"/>
    <n v="60000000"/>
    <n v="50807639"/>
    <n v="-9192361"/>
    <n v="2014"/>
    <x v="2"/>
    <n v="11000"/>
    <x v="5"/>
  </r>
  <r>
    <x v="92"/>
    <n v="98"/>
    <n v="76"/>
    <n v="48"/>
    <n v="722"/>
    <n v="967"/>
    <n v="21000"/>
    <s v="Joel David Moore"/>
    <s v="Robert Downey Jr."/>
    <s v="Kristin Davis"/>
    <x v="725"/>
    <n v="14888"/>
    <n v="24664"/>
    <n v="83"/>
    <x v="0"/>
    <s v="USA"/>
    <n v="60000000"/>
    <n v="46611204"/>
    <n v="-13388796"/>
    <n v="1998"/>
    <x v="9"/>
    <n v="0"/>
    <x v="0"/>
  </r>
  <r>
    <x v="162"/>
    <n v="101"/>
    <n v="173"/>
    <n v="480"/>
    <n v="767"/>
    <n v="8000"/>
    <n v="881"/>
    <s v="Carmen Electra"/>
    <s v="Snoop Dogg"/>
    <s v="Fred Williamson"/>
    <x v="726"/>
    <n v="120795"/>
    <n v="3943"/>
    <n v="308"/>
    <x v="0"/>
    <s v="USA"/>
    <n v="75000000"/>
    <n v="257756197"/>
    <n v="182756197"/>
    <n v="2014"/>
    <x v="6"/>
    <n v="64000"/>
    <x v="3"/>
  </r>
  <r>
    <x v="352"/>
    <n v="94"/>
    <n v="81"/>
    <n v="32"/>
    <n v="626"/>
    <n v="759"/>
    <n v="854"/>
    <s v="Harvey Korman"/>
    <s v="Jim Belushi"/>
    <s v="Jake Lloyd"/>
    <x v="727"/>
    <n v="68406"/>
    <n v="4530"/>
    <n v="162"/>
    <x v="0"/>
    <s v="USA"/>
    <n v="61000000"/>
    <n v="48472213"/>
    <n v="-12527787"/>
    <n v="2005"/>
    <x v="39"/>
    <n v="621"/>
    <x v="3"/>
  </r>
  <r>
    <x v="232"/>
    <n v="132"/>
    <n v="242"/>
    <n v="0"/>
    <n v="160"/>
    <n v="18000"/>
    <n v="366"/>
    <s v="Rupert Evans"/>
    <s v="James Babson"/>
    <s v="Brian Steele"/>
    <x v="728"/>
    <n v="244566"/>
    <n v="1112"/>
    <n v="597"/>
    <x v="0"/>
    <s v="USA"/>
    <n v="60000000"/>
    <n v="43060566"/>
    <n v="-16939434"/>
    <n v="2002"/>
    <x v="5"/>
    <n v="0"/>
    <x v="8"/>
  </r>
  <r>
    <x v="353"/>
    <n v="115"/>
    <n v="110"/>
    <n v="234"/>
    <n v="521"/>
    <n v="301"/>
    <n v="3000"/>
    <s v="Kathleen Quinlan"/>
    <s v="Robert Duvall"/>
    <s v="Sydney Pollack"/>
    <x v="729"/>
    <n v="23302"/>
    <n v="4713"/>
    <n v="181"/>
    <x v="0"/>
    <s v="USA"/>
    <n v="48000000"/>
    <n v="45996718"/>
    <n v="-2003282"/>
    <n v="2013"/>
    <x v="10"/>
    <n v="40000"/>
    <x v="0"/>
  </r>
  <r>
    <x v="36"/>
    <n v="92"/>
    <n v="328"/>
    <n v="28"/>
    <n v="586"/>
    <n v="1000"/>
    <n v="10000"/>
    <s v="Kodi Smit-McPhee"/>
    <s v="Anna Kendrick"/>
    <s v="Elaine Stritch"/>
    <x v="730"/>
    <n v="72287"/>
    <n v="13597"/>
    <n v="176"/>
    <x v="0"/>
    <s v="USA"/>
    <n v="60000000"/>
    <n v="43337279"/>
    <n v="-16662721"/>
    <n v="2009"/>
    <x v="40"/>
    <n v="0"/>
    <x v="0"/>
  </r>
  <r>
    <x v="354"/>
    <n v="124"/>
    <n v="83"/>
    <n v="105"/>
    <n v="460"/>
    <n v="11000"/>
    <n v="24000"/>
    <s v="Bruce Willis"/>
    <s v="J.K. Simmons"/>
    <s v="Sophie Okonedo"/>
    <x v="731"/>
    <n v="88225"/>
    <n v="38227"/>
    <n v="227"/>
    <x v="0"/>
    <s v="USA"/>
    <n v="45000000"/>
    <n v="37479778"/>
    <n v="-7520222"/>
    <n v="2009"/>
    <x v="37"/>
    <n v="23000"/>
    <x v="0"/>
  </r>
  <r>
    <x v="355"/>
    <n v="119"/>
    <n v="196"/>
    <n v="610"/>
    <n v="716"/>
    <n v="1000"/>
    <n v="834"/>
    <s v="Joe Morton"/>
    <s v="Ivana Milicevic"/>
    <s v="Callum Rennie"/>
    <x v="732"/>
    <n v="89816"/>
    <n v="3637"/>
    <n v="347"/>
    <x v="0"/>
    <s v="USA"/>
    <n v="60000000"/>
    <n v="40559930"/>
    <n v="-19440070"/>
    <n v="2009"/>
    <x v="5"/>
    <n v="0"/>
    <x v="0"/>
  </r>
  <r>
    <x v="306"/>
    <n v="124"/>
    <n v="34"/>
    <n v="50"/>
    <n v="672"/>
    <n v="417"/>
    <n v="1000"/>
    <s v="Stockard Channing"/>
    <s v="Joe Mantegna"/>
    <s v="Raymond Cruz"/>
    <x v="733"/>
    <n v="11370"/>
    <n v="3653"/>
    <n v="54"/>
    <x v="0"/>
    <s v="USA"/>
    <n v="60000000"/>
    <n v="36830057"/>
    <n v="-23169943"/>
    <n v="1999"/>
    <x v="40"/>
    <n v="448"/>
    <x v="1"/>
  </r>
  <r>
    <x v="132"/>
    <n v="93"/>
    <n v="118"/>
    <n v="18"/>
    <n v="903"/>
    <n v="219"/>
    <n v="9000"/>
    <s v="Matthew Broderick"/>
    <s v="Emma Watson"/>
    <s v="Frank Langella"/>
    <x v="734"/>
    <n v="31209"/>
    <n v="13403"/>
    <n v="106"/>
    <x v="0"/>
    <s v="UK"/>
    <n v="60000000"/>
    <n v="36279230"/>
    <n v="-23720770"/>
    <n v="2006"/>
    <x v="9"/>
    <n v="690"/>
    <x v="3"/>
  </r>
  <r>
    <x v="356"/>
    <n v="98"/>
    <n v="81"/>
    <n v="11"/>
    <n v="107"/>
    <n v="10000"/>
    <n v="966"/>
    <s v="Debi Mazar"/>
    <s v="Romany Malco"/>
    <s v="Ritchie Coster"/>
    <x v="735"/>
    <n v="61966"/>
    <n v="2018"/>
    <n v="207"/>
    <x v="0"/>
    <s v="USA"/>
    <n v="60000000"/>
    <n v="42194060"/>
    <n v="-17805940"/>
    <n v="2009"/>
    <x v="9"/>
    <n v="0"/>
    <x v="0"/>
  </r>
  <r>
    <x v="357"/>
    <n v="92"/>
    <n v="47"/>
    <n v="14"/>
    <n v="488"/>
    <n v="1000"/>
    <n v="789"/>
    <s v="Brenda Bakke"/>
    <s v="Peter Greene"/>
    <s v="Patrick Kilpatrick"/>
    <x v="736"/>
    <n v="35918"/>
    <n v="2318"/>
    <n v="126"/>
    <x v="0"/>
    <s v="USA"/>
    <n v="60000000"/>
    <n v="43119879"/>
    <n v="-16880121"/>
    <n v="2002"/>
    <x v="21"/>
    <n v="0"/>
    <x v="4"/>
  </r>
  <r>
    <x v="358"/>
    <n v="105"/>
    <n v="313"/>
    <n v="0"/>
    <n v="288"/>
    <n v="399"/>
    <n v="539"/>
    <s v="Nonso Anozie"/>
    <s v="Colm Feore"/>
    <s v="Gemma Chan"/>
    <x v="737"/>
    <n v="99035"/>
    <n v="1411"/>
    <n v="289"/>
    <x v="0"/>
    <s v="USA"/>
    <n v="65000000"/>
    <n v="35096190"/>
    <n v="-29903810"/>
    <n v="2003"/>
    <x v="22"/>
    <n v="0"/>
    <x v="10"/>
  </r>
  <r>
    <x v="359"/>
    <n v="124"/>
    <n v="315"/>
    <n v="737"/>
    <n v="14000"/>
    <n v="1000"/>
    <n v="34000"/>
    <s v="Robert De Niro"/>
    <s v="Jennifer Lawrence"/>
    <s v="Bradley Cooper"/>
    <x v="738"/>
    <n v="75329"/>
    <n v="75793"/>
    <n v="256"/>
    <x v="0"/>
    <s v="USA"/>
    <n v="60000000"/>
    <n v="43290977"/>
    <n v="-16709023"/>
    <n v="2010"/>
    <x v="4"/>
    <n v="0"/>
    <x v="0"/>
  </r>
  <r>
    <x v="84"/>
    <n v="99"/>
    <n v="225"/>
    <n v="24"/>
    <n v="864"/>
    <n v="344"/>
    <n v="18000"/>
    <s v="Radha Mitchell"/>
    <s v="Gerard Butler"/>
    <s v="Julian Kostov"/>
    <x v="739"/>
    <n v="69484"/>
    <n v="20276"/>
    <n v="323"/>
    <x v="0"/>
    <s v="UK"/>
    <n v="70000000"/>
    <n v="33927476"/>
    <n v="-36072524"/>
    <n v="1997"/>
    <x v="20"/>
    <n v="956"/>
    <x v="5"/>
  </r>
  <r>
    <x v="360"/>
    <n v="116"/>
    <n v="223"/>
    <n v="0"/>
    <n v="672"/>
    <n v="394"/>
    <n v="1000"/>
    <s v="Michael Wincott"/>
    <s v="Gary Dourdan"/>
    <s v="Raymond Cruz"/>
    <x v="740"/>
    <n v="170179"/>
    <n v="3090"/>
    <n v="656"/>
    <x v="0"/>
    <s v="USA"/>
    <n v="60000000"/>
    <n v="32122249"/>
    <n v="-27877751"/>
    <n v="2002"/>
    <x v="18"/>
    <n v="846"/>
    <x v="5"/>
  </r>
  <r>
    <x v="361"/>
    <n v="124"/>
    <n v="198"/>
    <n v="845"/>
    <n v="295"/>
    <n v="14000"/>
    <n v="650"/>
    <s v="Ned Beatty"/>
    <s v="Tate Donovan"/>
    <s v="Louis Ferreira"/>
    <x v="741"/>
    <n v="256213"/>
    <n v="1640"/>
    <n v="338"/>
    <x v="0"/>
    <s v="USA"/>
    <n v="60000000"/>
    <n v="40076438"/>
    <n v="-19923562"/>
    <n v="2008"/>
    <x v="19"/>
    <n v="0"/>
    <x v="5"/>
  </r>
  <r>
    <x v="362"/>
    <n v="96"/>
    <n v="219"/>
    <n v="7"/>
    <n v="642"/>
    <n v="968"/>
    <n v="874"/>
    <s v="Dee Bradley Baker"/>
    <s v="Isaac Hempstead Wright"/>
    <s v="Tracy Morgan"/>
    <x v="742"/>
    <n v="40883"/>
    <n v="3151"/>
    <n v="122"/>
    <x v="0"/>
    <s v="USA"/>
    <n v="80000000"/>
    <n v="32940507"/>
    <n v="-47059493"/>
    <n v="1998"/>
    <x v="9"/>
    <n v="0"/>
    <x v="0"/>
  </r>
  <r>
    <x v="271"/>
    <n v="104"/>
    <n v="92"/>
    <n v="165"/>
    <n v="944"/>
    <n v="939"/>
    <n v="1000"/>
    <s v="Dianne Wiest"/>
    <s v="Goran Visnjic"/>
    <s v="Stockard Channing"/>
    <x v="743"/>
    <n v="55749"/>
    <n v="4294"/>
    <n v="257"/>
    <x v="0"/>
    <s v="USA"/>
    <n v="40000000"/>
    <n v="31670931"/>
    <n v="-8329069"/>
    <n v="2009"/>
    <x v="10"/>
    <n v="0"/>
    <x v="3"/>
  </r>
  <r>
    <x v="363"/>
    <n v="100"/>
    <n v="435"/>
    <n v="97"/>
    <n v="2000"/>
    <n v="10000"/>
    <n v="11000"/>
    <s v="Will Ferrell"/>
    <s v="Morgan Freeman"/>
    <s v="Alison Brie"/>
    <x v="744"/>
    <n v="246698"/>
    <n v="22128"/>
    <n v="471"/>
    <x v="0"/>
    <s v="Australia"/>
    <n v="60000000"/>
    <n v="30695227"/>
    <n v="-29304773"/>
    <n v="2000"/>
    <x v="10"/>
    <n v="0"/>
    <x v="2"/>
  </r>
  <r>
    <x v="364"/>
    <n v="115"/>
    <n v="111"/>
    <n v="11"/>
    <n v="642"/>
    <n v="11000"/>
    <n v="1000"/>
    <s v="Diedrich Bader"/>
    <s v="Eileen Brennan"/>
    <s v="Treat Williams"/>
    <x v="745"/>
    <n v="51252"/>
    <n v="4305"/>
    <n v="156"/>
    <x v="0"/>
    <s v="USA"/>
    <n v="60000000"/>
    <n v="32522352"/>
    <n v="-27477648"/>
    <n v="2000"/>
    <x v="0"/>
    <n v="15000"/>
    <x v="0"/>
  </r>
  <r>
    <x v="198"/>
    <n v="101"/>
    <n v="138"/>
    <n v="38"/>
    <n v="11000"/>
    <n v="233"/>
    <n v="23000"/>
    <s v="Gerard Butler"/>
    <s v="Christian Bale"/>
    <s v="Matthew McConaughey"/>
    <x v="746"/>
    <n v="107859"/>
    <n v="53024"/>
    <n v="569"/>
    <x v="0"/>
    <s v="USA"/>
    <n v="60000000"/>
    <n v="26082914"/>
    <n v="-33917086"/>
    <n v="2005"/>
    <x v="43"/>
    <n v="0"/>
    <x v="0"/>
  </r>
  <r>
    <x v="365"/>
    <n v="113"/>
    <n v="415"/>
    <n v="181"/>
    <n v="300"/>
    <n v="441"/>
    <n v="33000"/>
    <s v="Brandon Molale"/>
    <s v="Ryan Gosling"/>
    <s v="Wade Williams"/>
    <x v="747"/>
    <n v="173530"/>
    <n v="34738"/>
    <n v="264"/>
    <x v="0"/>
    <s v="USA"/>
    <n v="60000000"/>
    <n v="29136626"/>
    <n v="-30863374"/>
    <n v="2011"/>
    <x v="20"/>
    <n v="20000"/>
    <x v="3"/>
  </r>
  <r>
    <x v="315"/>
    <n v="100"/>
    <n v="170"/>
    <n v="11000"/>
    <n v="485"/>
    <n v="102"/>
    <n v="10000"/>
    <s v="Oliver Platt"/>
    <s v="Olivia Wilde"/>
    <s v="Xander Berkeley"/>
    <x v="748"/>
    <n v="76770"/>
    <n v="12258"/>
    <n v="203"/>
    <x v="0"/>
    <s v="USA"/>
    <n v="60000000"/>
    <n v="26288320"/>
    <n v="-33711680"/>
    <n v="2003"/>
    <x v="10"/>
    <n v="880"/>
    <x v="2"/>
  </r>
  <r>
    <x v="366"/>
    <n v="134"/>
    <n v="306"/>
    <n v="16000"/>
    <n v="204"/>
    <n v="585"/>
    <n v="13000"/>
    <s v="Morgan Freeman"/>
    <s v="Matt Damon"/>
    <s v="Leleti Khumalo"/>
    <x v="749"/>
    <n v="124222"/>
    <n v="24458"/>
    <n v="259"/>
    <x v="0"/>
    <s v="USA"/>
    <n v="60000000"/>
    <n v="26616590"/>
    <n v="-33383410"/>
    <n v="1997"/>
    <x v="10"/>
    <n v="10000"/>
    <x v="5"/>
  </r>
  <r>
    <x v="367"/>
    <n v="127"/>
    <n v="252"/>
    <n v="162"/>
    <n v="379"/>
    <n v="21000"/>
    <n v="18000"/>
    <s v="Harry Lennix"/>
    <s v="Robin Wright"/>
    <s v="Michael Weston"/>
    <x v="750"/>
    <n v="113295"/>
    <n v="19776"/>
    <n v="235"/>
    <x v="0"/>
    <s v="USA"/>
    <n v="87000000"/>
    <n v="623279547"/>
    <n v="536279547"/>
    <n v="2012"/>
    <x v="14"/>
    <n v="123000"/>
    <x v="0"/>
  </r>
  <r>
    <x v="323"/>
    <n v="125"/>
    <n v="211"/>
    <n v="209"/>
    <n v="896"/>
    <n v="265"/>
    <n v="8000"/>
    <s v="Tom Wilkinson"/>
    <s v="Julia Roberts"/>
    <s v="Denis O'Hare"/>
    <x v="751"/>
    <n v="41727"/>
    <n v="10623"/>
    <n v="184"/>
    <x v="0"/>
    <s v="USA"/>
    <n v="60000000"/>
    <n v="30063805"/>
    <n v="-29936195"/>
    <n v="2002"/>
    <x v="9"/>
    <n v="0"/>
    <x v="0"/>
  </r>
  <r>
    <x v="368"/>
    <n v="94"/>
    <n v="49"/>
    <n v="80"/>
    <n v="230"/>
    <n v="972"/>
    <n v="1000"/>
    <s v="Ray Walston"/>
    <s v="Steven Anthony Lawrence"/>
    <s v="Michael Lerner"/>
    <x v="752"/>
    <n v="10883"/>
    <n v="2151"/>
    <n v="73"/>
    <x v="0"/>
    <s v="USA"/>
    <n v="60000000"/>
    <n v="22518325"/>
    <n v="-37481675"/>
    <n v="2006"/>
    <x v="23"/>
    <n v="0"/>
    <x v="0"/>
  </r>
  <r>
    <x v="130"/>
    <n v="107"/>
    <n v="161"/>
    <n v="69"/>
    <n v="206"/>
    <n v="779"/>
    <n v="310"/>
    <s v="David Rasche"/>
    <s v="Blair Brown"/>
    <s v="Martin Donovan"/>
    <x v="753"/>
    <n v="42144"/>
    <n v="1352"/>
    <n v="213"/>
    <x v="0"/>
    <s v="USA"/>
    <n v="60000000"/>
    <n v="13082288"/>
    <n v="-46917712"/>
    <n v="2006"/>
    <x v="4"/>
    <n v="2000"/>
    <x v="9"/>
  </r>
  <r>
    <x v="369"/>
    <n v="91"/>
    <n v="156"/>
    <n v="2"/>
    <n v="480"/>
    <n v="848"/>
    <n v="12000"/>
    <s v="Gary Oldman"/>
    <s v="Dwayne Johnson"/>
    <s v="James Corden"/>
    <x v="754"/>
    <n v="41259"/>
    <n v="22668"/>
    <n v="72"/>
    <x v="0"/>
    <s v="Spain"/>
    <n v="220000000"/>
    <n v="18208078"/>
    <n v="-201791922"/>
    <n v="2001"/>
    <x v="8"/>
    <n v="0"/>
    <x v="0"/>
  </r>
  <r>
    <x v="292"/>
    <n v="116"/>
    <n v="172"/>
    <n v="53"/>
    <n v="906"/>
    <n v="290"/>
    <n v="27000"/>
    <s v="LeVar Burton"/>
    <s v="Tom Hardy"/>
    <s v="Jonathan Frakes"/>
    <x v="755"/>
    <n v="58450"/>
    <n v="31224"/>
    <n v="842"/>
    <x v="0"/>
    <s v="USA"/>
    <n v="60000000"/>
    <n v="14218868"/>
    <n v="-45781132"/>
    <n v="2000"/>
    <x v="30"/>
    <n v="589"/>
    <x v="0"/>
  </r>
  <r>
    <x v="370"/>
    <n v="100"/>
    <n v="161"/>
    <n v="0"/>
    <n v="210"/>
    <n v="882"/>
    <n v="436"/>
    <s v="Paul Adelstein"/>
    <s v="Cedric the Entertainer"/>
    <s v="Julia Duffy"/>
    <x v="756"/>
    <n v="76560"/>
    <n v="1395"/>
    <n v="322"/>
    <x v="0"/>
    <s v="USA"/>
    <n v="50000000"/>
    <n v="22451"/>
    <n v="-49977549"/>
    <n v="2014"/>
    <x v="5"/>
    <n v="17000"/>
    <x v="0"/>
  </r>
  <r>
    <x v="371"/>
    <n v="111"/>
    <n v="239"/>
    <n v="39"/>
    <n v="461"/>
    <n v="2000"/>
    <n v="16000"/>
    <s v="Ed Lauter"/>
    <s v="Clint Eastwood"/>
    <s v="Bob Gunton"/>
    <x v="757"/>
    <n v="47954"/>
    <n v="17871"/>
    <n v="150"/>
    <x v="0"/>
    <s v="USA"/>
    <n v="60000000"/>
    <n v="31165421"/>
    <n v="-28834579"/>
    <n v="2013"/>
    <x v="19"/>
    <n v="44000"/>
    <x v="2"/>
  </r>
  <r>
    <x v="372"/>
    <n v="117"/>
    <n v="258"/>
    <n v="258"/>
    <n v="896"/>
    <n v="400"/>
    <n v="2000"/>
    <s v="Ray Winstone"/>
    <s v="Bojana Novakovic"/>
    <s v="Denis O'Hare"/>
    <x v="758"/>
    <n v="75201"/>
    <n v="7053"/>
    <n v="256"/>
    <x v="0"/>
    <s v="UK"/>
    <n v="60000000"/>
    <n v="11802056"/>
    <n v="-48197944"/>
    <n v="2008"/>
    <x v="40"/>
    <n v="791"/>
    <x v="5"/>
  </r>
  <r>
    <x v="373"/>
    <n v="110"/>
    <n v="95"/>
    <n v="0"/>
    <n v="308"/>
    <n v="329"/>
    <n v="510"/>
    <s v="Penelope Ann Miller"/>
    <s v="John Kapelos"/>
    <s v="Chi Muoi Lo"/>
    <x v="759"/>
    <n v="19176"/>
    <n v="1976"/>
    <n v="165"/>
    <x v="0"/>
    <s v="UK"/>
    <n v="65000000"/>
    <n v="25472967"/>
    <n v="-39527033"/>
    <n v="2005"/>
    <x v="23"/>
    <n v="0"/>
    <x v="0"/>
  </r>
  <r>
    <x v="29"/>
    <n v="96"/>
    <n v="105"/>
    <n v="11000"/>
    <n v="236"/>
    <n v="1000"/>
    <n v="22000"/>
    <s v="Cathy Moriarty"/>
    <s v="Robert De Niro"/>
    <s v="Joe Viterelli"/>
    <x v="760"/>
    <n v="69319"/>
    <n v="22889"/>
    <n v="138"/>
    <x v="0"/>
    <s v="USA"/>
    <n v="60000000"/>
    <n v="22362500"/>
    <n v="-37637500"/>
    <n v="1999"/>
    <x v="9"/>
    <n v="641"/>
    <x v="0"/>
  </r>
  <r>
    <x v="174"/>
    <n v="101"/>
    <n v="198"/>
    <n v="50"/>
    <n v="1000"/>
    <n v="1000"/>
    <n v="22000"/>
    <s v="Al Pacino"/>
    <s v="Robert De Niro"/>
    <s v="50 Cent"/>
    <x v="761"/>
    <n v="73368"/>
    <n v="38809"/>
    <n v="248"/>
    <x v="0"/>
    <s v="USA"/>
    <n v="60000000"/>
    <n v="17281832"/>
    <n v="-42718168"/>
    <n v="2008"/>
    <x v="9"/>
    <n v="0"/>
    <x v="0"/>
  </r>
  <r>
    <x v="367"/>
    <n v="111"/>
    <n v="79"/>
    <n v="17"/>
    <n v="652"/>
    <n v="961"/>
    <n v="13000"/>
    <s v="Miko Hughes"/>
    <s v="Bruce Willis"/>
    <s v="Carrie Preston"/>
    <x v="762"/>
    <n v="54314"/>
    <n v="16536"/>
    <n v="127"/>
    <x v="0"/>
    <s v="USA"/>
    <n v="60000000"/>
    <n v="19781879"/>
    <n v="-40218121"/>
    <n v="2008"/>
    <x v="30"/>
    <n v="2000"/>
    <x v="0"/>
  </r>
  <r>
    <x v="356"/>
    <n v="117"/>
    <n v="210"/>
    <n v="456"/>
    <n v="569"/>
    <n v="2000"/>
    <n v="21000"/>
    <s v="Stephen Root"/>
    <s v="Robert Downey Jr."/>
    <s v="Rachael Harris"/>
    <x v="763"/>
    <n v="44099"/>
    <n v="23745"/>
    <n v="143"/>
    <x v="0"/>
    <s v="UK"/>
    <n v="30000000"/>
    <n v="7605668"/>
    <n v="-22394332"/>
    <n v="2015"/>
    <x v="33"/>
    <n v="12000"/>
    <x v="2"/>
  </r>
  <r>
    <x v="374"/>
    <n v="126"/>
    <n v="125"/>
    <n v="0"/>
    <n v="9000"/>
    <n v="368"/>
    <n v="13000"/>
    <s v="Will Smith"/>
    <s v="Matt Damon"/>
    <s v="Charlize Theron"/>
    <x v="764"/>
    <n v="45296"/>
    <n v="34774"/>
    <n v="267"/>
    <x v="0"/>
    <s v="USA"/>
    <n v="55000000"/>
    <n v="4535117"/>
    <n v="-50464883"/>
    <n v="2007"/>
    <x v="44"/>
    <n v="0"/>
    <x v="9"/>
  </r>
  <r>
    <x v="95"/>
    <n v="152"/>
    <n v="149"/>
    <n v="488"/>
    <n v="947"/>
    <n v="708"/>
    <n v="22000"/>
    <s v="Zooey Deschanel"/>
    <s v="Philip Seymour Hoffman"/>
    <s v="Michael Angarano"/>
    <x v="765"/>
    <n v="207287"/>
    <n v="36897"/>
    <n v="822"/>
    <x v="0"/>
    <s v="USA"/>
    <n v="60000000"/>
    <n v="4426297"/>
    <n v="-55573703"/>
    <n v="2003"/>
    <x v="12"/>
    <n v="0"/>
    <x v="8"/>
  </r>
  <r>
    <x v="348"/>
    <n v="86"/>
    <n v="77"/>
    <n v="25"/>
    <n v="265"/>
    <n v="298"/>
    <n v="13000"/>
    <s v="Roger Rees"/>
    <s v="Bill Murray"/>
    <s v="Ben Falcone"/>
    <x v="766"/>
    <n v="27517"/>
    <n v="14918"/>
    <n v="74"/>
    <x v="0"/>
    <s v="UK"/>
    <n v="60000000"/>
    <n v="10166502"/>
    <n v="-49833498"/>
    <n v="2005"/>
    <x v="10"/>
    <n v="0"/>
    <x v="5"/>
  </r>
  <r>
    <x v="293"/>
    <n v="101"/>
    <n v="77"/>
    <n v="93"/>
    <n v="218"/>
    <n v="805"/>
    <n v="287"/>
    <s v="Nona Gaye"/>
    <s v="Sunny Mabrey"/>
    <s v="Xzibit"/>
    <x v="767"/>
    <n v="51349"/>
    <n v="993"/>
    <n v="213"/>
    <x v="0"/>
    <s v="USA"/>
    <n v="60000000"/>
    <n v="363024263"/>
    <n v="303024263"/>
    <n v="2016"/>
    <x v="14"/>
    <n v="117000"/>
    <x v="5"/>
  </r>
  <r>
    <x v="341"/>
    <n v="87"/>
    <n v="225"/>
    <n v="124"/>
    <n v="77"/>
    <n v="730"/>
    <n v="865"/>
    <s v="Alan Dale"/>
    <s v="Josh Wingate"/>
    <s v="Jacob Hopkins"/>
    <x v="768"/>
    <n v="97089"/>
    <n v="1417"/>
    <n v="233"/>
    <x v="0"/>
    <s v="USA"/>
    <n v="60000000"/>
    <n v="12065985"/>
    <n v="-47934015"/>
    <n v="1998"/>
    <x v="40"/>
    <n v="296"/>
    <x v="0"/>
  </r>
  <r>
    <x v="97"/>
    <n v="85"/>
    <n v="98"/>
    <n v="0"/>
    <n v="82"/>
    <n v="962"/>
    <n v="11000"/>
    <s v="Adriano Giannini"/>
    <s v="Brad Pitt"/>
    <s v="Timothy West"/>
    <x v="769"/>
    <n v="36144"/>
    <n v="11301"/>
    <n v="91"/>
    <x v="0"/>
    <s v="USA"/>
    <n v="35000000"/>
    <n v="350123553"/>
    <n v="315123553"/>
    <n v="2014"/>
    <x v="11"/>
    <n v="112000"/>
    <x v="2"/>
  </r>
  <r>
    <x v="375"/>
    <n v="130"/>
    <n v="172"/>
    <n v="545"/>
    <n v="552"/>
    <n v="1000"/>
    <n v="722"/>
    <s v="Joely Richardson"/>
    <s v="Sean Pertwee"/>
    <s v="Kathleen Quinlan"/>
    <x v="770"/>
    <n v="120416"/>
    <n v="2525"/>
    <n v="857"/>
    <x v="0"/>
    <s v="UK"/>
    <n v="68005000"/>
    <n v="80021740"/>
    <n v="12016740"/>
    <n v="2015"/>
    <x v="21"/>
    <n v="35000"/>
    <x v="0"/>
  </r>
  <r>
    <x v="376"/>
    <n v="173"/>
    <n v="703"/>
    <n v="0"/>
    <n v="19000"/>
    <n v="834"/>
    <n v="26000"/>
    <s v="Robert Downey Jr."/>
    <s v="Chris Hemsworth"/>
    <s v="Scarlett Johansson"/>
    <x v="16"/>
    <n v="995415"/>
    <n v="87697"/>
    <n v="1722"/>
    <x v="0"/>
    <s v="USA"/>
    <n v="80000000"/>
    <n v="48291624"/>
    <n v="-31708376"/>
    <n v="2005"/>
    <x v="10"/>
    <n v="0"/>
    <x v="5"/>
  </r>
  <r>
    <x v="213"/>
    <n v="104"/>
    <n v="117"/>
    <n v="293"/>
    <n v="256"/>
    <n v="891"/>
    <n v="780"/>
    <s v="Susanna Thompson"/>
    <s v="Joe Morton"/>
    <s v="Matt Craven"/>
    <x v="771"/>
    <n v="31788"/>
    <n v="2109"/>
    <n v="243"/>
    <x v="0"/>
    <s v="USA"/>
    <n v="58000000"/>
    <n v="35231365"/>
    <n v="-22768635"/>
    <n v="2000"/>
    <x v="57"/>
    <n v="500"/>
    <x v="3"/>
  </r>
  <r>
    <x v="7"/>
    <n v="121"/>
    <n v="240"/>
    <n v="0"/>
    <n v="854"/>
    <n v="1000"/>
    <n v="19000"/>
    <s v="Mia Kirshner"/>
    <s v="Scarlett Johansson"/>
    <s v="Mike Starr"/>
    <x v="772"/>
    <n v="63363"/>
    <n v="22833"/>
    <n v="644"/>
    <x v="0"/>
    <s v="Germany"/>
    <n v="60000000"/>
    <n v="53715611"/>
    <n v="-6284389"/>
    <n v="1988"/>
    <x v="20"/>
    <n v="2000"/>
    <x v="8"/>
  </r>
  <r>
    <x v="50"/>
    <n v="140"/>
    <n v="123"/>
    <n v="23"/>
    <n v="579"/>
    <n v="117"/>
    <n v="11000"/>
    <s v="Tyler Labine"/>
    <s v="James Franco"/>
    <s v="Philip Winchester"/>
    <x v="773"/>
    <n v="35565"/>
    <n v="12634"/>
    <n v="247"/>
    <x v="0"/>
    <s v="UK"/>
    <n v="58800000"/>
    <n v="31199215"/>
    <n v="-27600785"/>
    <n v="2008"/>
    <x v="19"/>
    <n v="472"/>
    <x v="11"/>
  </r>
  <r>
    <x v="206"/>
    <n v="131"/>
    <n v="110"/>
    <n v="37"/>
    <n v="507"/>
    <n v="935"/>
    <n v="968"/>
    <s v="Delroy Lindo"/>
    <s v="Clifton Collins Jr."/>
    <s v="Michael Irby"/>
    <x v="774"/>
    <n v="57100"/>
    <n v="3012"/>
    <n v="281"/>
    <x v="0"/>
    <s v="USA"/>
    <n v="58000000"/>
    <n v="29580087"/>
    <n v="-28419913"/>
    <n v="2009"/>
    <x v="54"/>
    <n v="0"/>
    <x v="5"/>
  </r>
  <r>
    <x v="377"/>
    <n v="91"/>
    <n v="100"/>
    <n v="394"/>
    <n v="68"/>
    <n v="847"/>
    <n v="889"/>
    <s v="Wilson Cruz"/>
    <s v="Robert Forster"/>
    <s v="Vanessa Marshall"/>
    <x v="775"/>
    <n v="14596"/>
    <n v="1262"/>
    <n v="282"/>
    <x v="0"/>
    <s v="USA"/>
    <n v="58000000"/>
    <n v="44665963"/>
    <n v="-13334037"/>
    <n v="2013"/>
    <x v="22"/>
    <n v="22000"/>
    <x v="0"/>
  </r>
  <r>
    <x v="378"/>
    <n v="118"/>
    <n v="189"/>
    <n v="167"/>
    <n v="778"/>
    <n v="1000"/>
    <n v="20000"/>
    <s v="William Hurt"/>
    <s v="Matt Bomer"/>
    <s v="Kevin Corrigan"/>
    <x v="776"/>
    <n v="41288"/>
    <n v="22447"/>
    <n v="126"/>
    <x v="0"/>
    <s v="USA"/>
    <n v="60000000"/>
    <n v="60128566"/>
    <n v="128566"/>
    <n v="2010"/>
    <x v="18"/>
    <n v="19000"/>
    <x v="0"/>
  </r>
  <r>
    <x v="379"/>
    <n v="130"/>
    <n v="212"/>
    <n v="91"/>
    <n v="1000"/>
    <n v="664"/>
    <n v="5000"/>
    <s v="Kevin Zegers"/>
    <s v="Aidan Turner"/>
    <s v="CCH Pounder"/>
    <x v="777"/>
    <n v="107028"/>
    <n v="10247"/>
    <n v="457"/>
    <x v="0"/>
    <s v="USA"/>
    <n v="63000000"/>
    <n v="49875589"/>
    <n v="-13124411"/>
    <n v="2012"/>
    <x v="18"/>
    <n v="0"/>
    <x v="9"/>
  </r>
  <r>
    <x v="380"/>
    <n v="90"/>
    <n v="127"/>
    <n v="48"/>
    <n v="196"/>
    <n v="14000"/>
    <n v="973"/>
    <s v="Mike O'Malley"/>
    <s v="Marc Blucas"/>
    <s v="Shawn Christian"/>
    <x v="778"/>
    <n v="31640"/>
    <n v="1865"/>
    <n v="109"/>
    <x v="0"/>
    <s v="USA"/>
    <n v="58000000"/>
    <n v="60984028"/>
    <n v="2984028"/>
    <n v="1997"/>
    <x v="7"/>
    <n v="11000"/>
    <x v="3"/>
  </r>
  <r>
    <x v="381"/>
    <n v="103"/>
    <n v="196"/>
    <n v="179"/>
    <n v="87"/>
    <n v="3000"/>
    <n v="794"/>
    <s v="Camryn Manheim"/>
    <s v="Dougray Scott"/>
    <s v="Ariel Gade"/>
    <x v="779"/>
    <n v="44966"/>
    <n v="1467"/>
    <n v="411"/>
    <x v="0"/>
    <s v="USA"/>
    <n v="58000000"/>
    <n v="36931089"/>
    <n v="-21068911"/>
    <n v="2012"/>
    <x v="23"/>
    <n v="12000"/>
    <x v="2"/>
  </r>
  <r>
    <x v="352"/>
    <n v="122"/>
    <n v="115"/>
    <n v="2000"/>
    <n v="1000"/>
    <n v="663"/>
    <n v="11000"/>
    <s v="Adam Goldberg"/>
    <s v="Matthew McConaughey"/>
    <s v="Clint Howard"/>
    <x v="780"/>
    <n v="35599"/>
    <n v="15275"/>
    <n v="195"/>
    <x v="0"/>
    <s v="USA"/>
    <n v="58000000"/>
    <n v="51317350"/>
    <n v="-6682650"/>
    <n v="1996"/>
    <x v="21"/>
    <n v="0"/>
    <x v="4"/>
  </r>
  <r>
    <x v="382"/>
    <n v="106"/>
    <n v="161"/>
    <n v="34"/>
    <n v="466"/>
    <n v="3000"/>
    <n v="3000"/>
    <s v="Stephen Graham"/>
    <s v="Brendan Fraser"/>
    <s v="Jamie Foreman"/>
    <x v="781"/>
    <n v="60232"/>
    <n v="5329"/>
    <n v="110"/>
    <x v="0"/>
    <s v="Germany"/>
    <n v="60000000"/>
    <n v="28328132"/>
    <n v="-31671868"/>
    <n v="2004"/>
    <x v="22"/>
    <n v="782"/>
    <x v="0"/>
  </r>
  <r>
    <x v="83"/>
    <n v="103"/>
    <n v="223"/>
    <n v="436"/>
    <n v="437"/>
    <n v="1000"/>
    <n v="19000"/>
    <s v="Jaime King"/>
    <s v="Scarlett Johansson"/>
    <s v="Louis Lombardi"/>
    <x v="782"/>
    <n v="53864"/>
    <n v="20881"/>
    <n v="290"/>
    <x v="0"/>
    <s v="USA"/>
    <n v="58000000"/>
    <n v="51774002"/>
    <n v="-6225998"/>
    <n v="2011"/>
    <x v="43"/>
    <n v="18000"/>
    <x v="0"/>
  </r>
  <r>
    <x v="383"/>
    <n v="107"/>
    <n v="181"/>
    <n v="192"/>
    <n v="280"/>
    <n v="243"/>
    <n v="40000"/>
    <s v="Olivia Munn"/>
    <s v="Johnny Depp"/>
    <s v="Ulrich Thomsen"/>
    <x v="783"/>
    <n v="47320"/>
    <n v="42683"/>
    <n v="188"/>
    <x v="0"/>
    <s v="UK"/>
    <n v="57000000"/>
    <n v="25528495"/>
    <n v="-31471505"/>
    <n v="2001"/>
    <x v="18"/>
    <n v="0"/>
    <x v="2"/>
  </r>
  <r>
    <x v="333"/>
    <n v="156"/>
    <n v="140"/>
    <n v="892"/>
    <n v="102"/>
    <n v="799"/>
    <n v="26000"/>
    <s v="Mike Dopud"/>
    <s v="Jason Statham"/>
    <s v="Tania Saulnier"/>
    <x v="784"/>
    <n v="38398"/>
    <n v="26564"/>
    <n v="368"/>
    <x v="0"/>
    <s v="Germany"/>
    <n v="70000000"/>
    <n v="113006880"/>
    <n v="43006880"/>
    <n v="2005"/>
    <x v="33"/>
    <n v="0"/>
    <x v="11"/>
  </r>
  <r>
    <x v="384"/>
    <n v="127"/>
    <n v="54"/>
    <n v="258"/>
    <n v="617"/>
    <n v="795"/>
    <n v="11000"/>
    <s v="Teri Polo"/>
    <s v="Angelina Jolie Pitt"/>
    <s v="Noah Emmerich"/>
    <x v="785"/>
    <n v="22570"/>
    <n v="12947"/>
    <n v="156"/>
    <x v="0"/>
    <s v="USA"/>
    <n v="57000000"/>
    <n v="45860039"/>
    <n v="-11139961"/>
    <n v="2004"/>
    <x v="5"/>
    <n v="0"/>
    <x v="0"/>
  </r>
  <r>
    <x v="385"/>
    <n v="119"/>
    <n v="14"/>
    <n v="3"/>
    <n v="22"/>
    <n v="294"/>
    <n v="879"/>
    <s v="Aaron Kwok"/>
    <s v="Li Gong"/>
    <s v="Eddie Peng"/>
    <x v="786"/>
    <n v="1212"/>
    <n v="1026"/>
    <n v="9"/>
    <x v="0"/>
    <s v="China"/>
    <n v="58000000"/>
    <n v="329691196"/>
    <n v="271691196"/>
    <n v="1994"/>
    <x v="35"/>
    <n v="59000"/>
    <x v="3"/>
  </r>
  <r>
    <x v="29"/>
    <n v="132"/>
    <n v="81"/>
    <n v="131"/>
    <n v="242"/>
    <n v="718"/>
    <n v="11000"/>
    <s v="Clayne Crawford"/>
    <s v="James Franco"/>
    <s v="Paolo Montalban"/>
    <x v="787"/>
    <n v="18209"/>
    <n v="12133"/>
    <n v="183"/>
    <x v="6"/>
    <s v="USA"/>
    <n v="57000000"/>
    <n v="217326336"/>
    <n v="160326336"/>
    <n v="2007"/>
    <x v="31"/>
    <n v="0"/>
    <x v="8"/>
  </r>
  <r>
    <x v="386"/>
    <n v="108"/>
    <n v="579"/>
    <n v="84"/>
    <n v="361"/>
    <n v="713"/>
    <n v="16000"/>
    <s v="Ed Skrein"/>
    <s v="Ryan Reynolds"/>
    <s v="Stefan Kapicic"/>
    <x v="788"/>
    <n v="479047"/>
    <n v="18239"/>
    <n v="1058"/>
    <x v="0"/>
    <s v="USA"/>
    <n v="57000000"/>
    <n v="166225040"/>
    <n v="109225040"/>
    <n v="2000"/>
    <x v="15"/>
    <n v="0"/>
    <x v="0"/>
  </r>
  <r>
    <x v="387"/>
    <n v="114"/>
    <n v="56"/>
    <n v="65"/>
    <n v="440"/>
    <n v="2000"/>
    <n v="743"/>
    <s v="Morgan Fairchild"/>
    <s v="Kelly Preston"/>
    <s v="Eric McCormack"/>
    <x v="789"/>
    <n v="16260"/>
    <n v="2367"/>
    <n v="88"/>
    <x v="0"/>
    <s v="USA"/>
    <n v="56000000"/>
    <n v="141600000"/>
    <n v="85600000"/>
    <n v="1995"/>
    <x v="4"/>
    <n v="0"/>
    <x v="0"/>
  </r>
  <r>
    <x v="388"/>
    <n v="133"/>
    <n v="490"/>
    <n v="16000"/>
    <n v="318"/>
    <n v="593"/>
    <n v="14000"/>
    <s v="Leonard Roberts"/>
    <s v="Bradley Cooper"/>
    <s v="Keir O'Donnell"/>
    <x v="790"/>
    <n v="325264"/>
    <n v="16277"/>
    <n v="916"/>
    <x v="0"/>
    <s v="USA"/>
    <n v="56000000"/>
    <n v="134218018"/>
    <n v="78218018"/>
    <n v="1978"/>
    <x v="11"/>
    <n v="0"/>
    <x v="11"/>
  </r>
  <r>
    <x v="389"/>
    <n v="103"/>
    <n v="218"/>
    <n v="11"/>
    <n v="543"/>
    <n v="773"/>
    <n v="2000"/>
    <s v="Dylan Minnette"/>
    <s v="Odeya Rush"/>
    <s v="Ken Marino"/>
    <x v="791"/>
    <n v="47968"/>
    <n v="5497"/>
    <n v="154"/>
    <x v="0"/>
    <s v="USA"/>
    <n v="55000000"/>
    <n v="128769345"/>
    <n v="73769345"/>
    <n v="1996"/>
    <x v="23"/>
    <n v="960"/>
    <x v="3"/>
  </r>
  <r>
    <x v="323"/>
    <n v="95"/>
    <n v="142"/>
    <n v="70"/>
    <n v="512"/>
    <n v="975"/>
    <n v="970"/>
    <s v="Ivana Milicevic"/>
    <s v="Jon Heder"/>
    <s v="Willie Garson"/>
    <x v="792"/>
    <n v="82819"/>
    <n v="2876"/>
    <n v="263"/>
    <x v="0"/>
    <s v="USA"/>
    <n v="60000000"/>
    <n v="177575142"/>
    <n v="117575142"/>
    <n v="2005"/>
    <x v="4"/>
    <n v="0"/>
    <x v="7"/>
  </r>
  <r>
    <x v="45"/>
    <n v="90"/>
    <n v="57"/>
    <n v="32"/>
    <n v="809"/>
    <n v="562"/>
    <n v="1000"/>
    <s v="Mark Addy"/>
    <s v="Taylor Negron"/>
    <s v="Danny Woodburn"/>
    <x v="793"/>
    <n v="15517"/>
    <n v="6299"/>
    <n v="85"/>
    <x v="0"/>
    <s v="USA"/>
    <n v="55000000"/>
    <n v="105263257"/>
    <n v="50263257"/>
    <n v="1997"/>
    <x v="28"/>
    <n v="5000"/>
    <x v="2"/>
  </r>
  <r>
    <x v="194"/>
    <n v="87"/>
    <n v="84"/>
    <n v="10"/>
    <n v="349"/>
    <n v="864"/>
    <n v="13000"/>
    <s v="Kurtwood Smith"/>
    <s v="Sylvester Stallone"/>
    <s v="Richard Crenna"/>
    <x v="794"/>
    <n v="92106"/>
    <n v="14574"/>
    <n v="171"/>
    <x v="0"/>
    <s v="USA"/>
    <n v="55000000"/>
    <n v="104354205"/>
    <n v="49354205"/>
    <n v="2003"/>
    <x v="22"/>
    <n v="0"/>
    <x v="3"/>
  </r>
  <r>
    <x v="353"/>
    <n v="114"/>
    <n v="186"/>
    <n v="0"/>
    <n v="110"/>
    <n v="535"/>
    <n v="142"/>
    <s v="Malcolm Goodwin"/>
    <s v="Robert Baker"/>
    <s v="Matt Bushell"/>
    <x v="795"/>
    <n v="27664"/>
    <n v="589"/>
    <n v="120"/>
    <x v="0"/>
    <s v="USA"/>
    <n v="55000000"/>
    <n v="107100855"/>
    <n v="52100855"/>
    <n v="2013"/>
    <x v="0"/>
    <n v="65000"/>
    <x v="5"/>
  </r>
  <r>
    <x v="390"/>
    <n v="119"/>
    <n v="53"/>
    <n v="153"/>
    <n v="11000"/>
    <n v="11000"/>
    <n v="12000"/>
    <s v="Adam Sandler"/>
    <s v="Taylor Lautner"/>
    <s v="Jon Lovitz"/>
    <x v="796"/>
    <n v="27019"/>
    <n v="36167"/>
    <n v="143"/>
    <x v="0"/>
    <s v="USA"/>
    <n v="54000000"/>
    <n v="98711404"/>
    <n v="44711404"/>
    <n v="2010"/>
    <x v="22"/>
    <n v="0"/>
    <x v="2"/>
  </r>
  <r>
    <x v="296"/>
    <n v="103"/>
    <n v="133"/>
    <n v="30"/>
    <n v="727"/>
    <n v="419"/>
    <n v="963"/>
    <s v="Kim Shaw"/>
    <s v="Michael Kelly"/>
    <s v="Kevin Brown"/>
    <x v="797"/>
    <n v="29523"/>
    <n v="3150"/>
    <n v="121"/>
    <x v="0"/>
    <s v="USA"/>
    <n v="70000000"/>
    <n v="100328194"/>
    <n v="30328194"/>
    <n v="1995"/>
    <x v="19"/>
    <n v="0"/>
    <x v="0"/>
  </r>
  <r>
    <x v="156"/>
    <n v="125"/>
    <n v="246"/>
    <n v="189"/>
    <n v="839"/>
    <n v="17000"/>
    <n v="1000"/>
    <s v="Jessica Szohr"/>
    <s v="Josh Gad"/>
    <s v="Rob Riggle"/>
    <x v="798"/>
    <n v="159931"/>
    <n v="5081"/>
    <n v="281"/>
    <x v="0"/>
    <s v="USA"/>
    <n v="55000000"/>
    <n v="101530738"/>
    <n v="46530738"/>
    <n v="2014"/>
    <x v="13"/>
    <n v="56000"/>
    <x v="0"/>
  </r>
  <r>
    <x v="344"/>
    <n v="97"/>
    <n v="253"/>
    <n v="545"/>
    <n v="529"/>
    <n v="827"/>
    <n v="14000"/>
    <s v="Boris Kodjoe"/>
    <s v="Milla Jovovich"/>
    <s v="Shawn Roberts"/>
    <x v="799"/>
    <n v="131447"/>
    <n v="16098"/>
    <n v="410"/>
    <x v="0"/>
    <s v="Germany"/>
    <n v="55000000"/>
    <n v="93815117"/>
    <n v="38815117"/>
    <n v="2002"/>
    <x v="36"/>
    <n v="0"/>
    <x v="0"/>
  </r>
  <r>
    <x v="79"/>
    <n v="125"/>
    <n v="144"/>
    <n v="143"/>
    <n v="519"/>
    <n v="10000"/>
    <n v="1000"/>
    <s v="Nate Parker"/>
    <s v="David Oyelowo"/>
    <s v="Tristan Mack Wilds"/>
    <x v="800"/>
    <n v="28807"/>
    <n v="4416"/>
    <n v="273"/>
    <x v="0"/>
    <s v="USA"/>
    <n v="55000000"/>
    <n v="91400000"/>
    <n v="36400000"/>
    <n v="1995"/>
    <x v="11"/>
    <n v="0"/>
    <x v="2"/>
  </r>
  <r>
    <x v="213"/>
    <n v="136"/>
    <n v="117"/>
    <n v="138"/>
    <n v="9000"/>
    <n v="617"/>
    <n v="18000"/>
    <s v="Al Pacino"/>
    <s v="Keanu Reeves"/>
    <s v="Charlize Theron"/>
    <x v="801"/>
    <n v="259519"/>
    <n v="45271"/>
    <n v="431"/>
    <x v="0"/>
    <s v="USA"/>
    <n v="55000000"/>
    <n v="162586036"/>
    <n v="107586036"/>
    <n v="2006"/>
    <x v="25"/>
    <n v="32000"/>
    <x v="0"/>
  </r>
  <r>
    <x v="391"/>
    <n v="116"/>
    <n v="157"/>
    <n v="51"/>
    <n v="622"/>
    <n v="507"/>
    <n v="11000"/>
    <s v="Leighton Meester"/>
    <s v="Adam Sandler"/>
    <s v="Will Forte"/>
    <x v="802"/>
    <n v="70681"/>
    <n v="16484"/>
    <n v="198"/>
    <x v="0"/>
    <s v="USA"/>
    <n v="50000000"/>
    <n v="89706988"/>
    <n v="39706988"/>
    <n v="2005"/>
    <x v="5"/>
    <n v="0"/>
    <x v="0"/>
  </r>
  <r>
    <x v="329"/>
    <n v="103"/>
    <n v="60"/>
    <n v="357"/>
    <n v="40"/>
    <n v="812"/>
    <n v="2000"/>
    <s v="Brian Thompson"/>
    <s v="Dennis Quaid"/>
    <s v="Terry O'Neill"/>
    <x v="803"/>
    <n v="78343"/>
    <n v="2710"/>
    <n v="139"/>
    <x v="0"/>
    <s v="USA"/>
    <n v="55000000"/>
    <n v="83000000"/>
    <n v="28000000"/>
    <n v="1994"/>
    <x v="19"/>
    <n v="0"/>
    <x v="0"/>
  </r>
  <r>
    <x v="392"/>
    <n v="97"/>
    <n v="117"/>
    <n v="420"/>
    <n v="455"/>
    <n v="702"/>
    <n v="4000"/>
    <s v="Don Cheadle"/>
    <s v="Salma Hayek"/>
    <s v="Chris Penn"/>
    <x v="804"/>
    <n v="38298"/>
    <n v="9814"/>
    <n v="147"/>
    <x v="0"/>
    <s v="USA"/>
    <n v="55000000"/>
    <n v="78745923"/>
    <n v="23745923"/>
    <n v="1998"/>
    <x v="10"/>
    <n v="0"/>
    <x v="5"/>
  </r>
  <r>
    <x v="48"/>
    <n v="96"/>
    <n v="287"/>
    <n v="83"/>
    <n v="1000"/>
    <n v="890"/>
    <n v="12000"/>
    <s v="Spencer Wilding"/>
    <s v="Nicolas Cage"/>
    <s v="Christopher Lambert"/>
    <x v="805"/>
    <n v="87745"/>
    <n v="16121"/>
    <n v="331"/>
    <x v="0"/>
    <s v="USA"/>
    <n v="53000000"/>
    <n v="70098138"/>
    <n v="17098138"/>
    <n v="2003"/>
    <x v="14"/>
    <n v="13000"/>
    <x v="0"/>
  </r>
  <r>
    <x v="24"/>
    <n v="131"/>
    <n v="96"/>
    <n v="108"/>
    <n v="58"/>
    <n v="860"/>
    <n v="23000"/>
    <s v="Irene Papas"/>
    <s v="Christian Bale"/>
    <s v="Mihalis Giannatos"/>
    <x v="806"/>
    <n v="28099"/>
    <n v="23325"/>
    <n v="220"/>
    <x v="0"/>
    <s v="UK"/>
    <n v="55000000"/>
    <n v="66365290"/>
    <n v="11365290"/>
    <n v="1999"/>
    <x v="21"/>
    <n v="0"/>
    <x v="2"/>
  </r>
  <r>
    <x v="393"/>
    <n v="95"/>
    <n v="125"/>
    <n v="163"/>
    <n v="650"/>
    <n v="387"/>
    <n v="14000"/>
    <s v="Brad Garrett"/>
    <s v="Vin Diesel"/>
    <s v="Tate Donovan"/>
    <x v="807"/>
    <n v="66308"/>
    <n v="16884"/>
    <n v="225"/>
    <x v="0"/>
    <s v="Canada"/>
    <n v="55000000"/>
    <n v="66207920"/>
    <n v="11207920"/>
    <n v="2004"/>
    <x v="25"/>
    <n v="0"/>
    <x v="5"/>
  </r>
  <r>
    <x v="394"/>
    <n v="86"/>
    <n v="117"/>
    <n v="10"/>
    <n v="348"/>
    <n v="549"/>
    <n v="12000"/>
    <s v="Ashley Scott"/>
    <s v="Dwayne Johnson"/>
    <s v="Michael Bowen"/>
    <x v="808"/>
    <n v="53118"/>
    <n v="14146"/>
    <n v="221"/>
    <x v="0"/>
    <s v="USA"/>
    <n v="55000000"/>
    <n v="63408614"/>
    <n v="8408614"/>
    <n v="1989"/>
    <x v="22"/>
    <n v="0"/>
    <x v="5"/>
  </r>
  <r>
    <x v="236"/>
    <n v="142"/>
    <n v="149"/>
    <n v="0"/>
    <n v="194"/>
    <n v="11000"/>
    <n v="15000"/>
    <s v="Siobhan Fallon Hogan"/>
    <s v="Tom Hanks"/>
    <s v="Sam Anderson"/>
    <x v="809"/>
    <n v="1251222"/>
    <n v="15700"/>
    <n v="1398"/>
    <x v="0"/>
    <s v="USA"/>
    <n v="55000000"/>
    <n v="58422650"/>
    <n v="3422650"/>
    <n v="1992"/>
    <x v="21"/>
    <n v="8000"/>
    <x v="5"/>
  </r>
  <r>
    <x v="395"/>
    <n v="92"/>
    <n v="131"/>
    <n v="25"/>
    <n v="639"/>
    <n v="110"/>
    <n v="1000"/>
    <s v="Beth Riesgraf"/>
    <s v="Jesse McCartney"/>
    <s v="Matthew Gray Gubler"/>
    <x v="810"/>
    <n v="57276"/>
    <n v="2847"/>
    <n v="146"/>
    <x v="0"/>
    <s v="USA"/>
    <n v="30000000"/>
    <n v="56932305"/>
    <n v="26932305"/>
    <n v="2000"/>
    <x v="4"/>
    <n v="0"/>
    <x v="0"/>
  </r>
  <r>
    <x v="42"/>
    <n v="108"/>
    <n v="150"/>
    <n v="116"/>
    <n v="708"/>
    <n v="780"/>
    <n v="22000"/>
    <s v="Blythe Danner"/>
    <s v="Robert De Niro"/>
    <s v="Teri Polo"/>
    <x v="811"/>
    <n v="260442"/>
    <n v="24286"/>
    <n v="507"/>
    <x v="0"/>
    <s v="USA"/>
    <n v="55000000"/>
    <n v="68750000"/>
    <n v="13750000"/>
    <n v="1996"/>
    <x v="21"/>
    <n v="0"/>
    <x v="5"/>
  </r>
  <r>
    <x v="341"/>
    <n v="84"/>
    <n v="92"/>
    <n v="12"/>
    <n v="752"/>
    <n v="549"/>
    <n v="23000"/>
    <s v="Frank Welker"/>
    <s v="Christian Bale"/>
    <s v="Irene Bedard"/>
    <x v="812"/>
    <n v="119675"/>
    <n v="26754"/>
    <n v="216"/>
    <x v="0"/>
    <s v="USA"/>
    <n v="30000000"/>
    <n v="68218041"/>
    <n v="38218041"/>
    <n v="2011"/>
    <x v="19"/>
    <n v="14000"/>
    <x v="5"/>
  </r>
  <r>
    <x v="187"/>
    <n v="188"/>
    <n v="169"/>
    <n v="503"/>
    <n v="467"/>
    <n v="962"/>
    <n v="10000"/>
    <s v="Margot Kidder"/>
    <s v="Marlon Brando"/>
    <s v="Ned Beatty"/>
    <x v="813"/>
    <n v="126357"/>
    <n v="12940"/>
    <n v="497"/>
    <x v="0"/>
    <s v="USA"/>
    <n v="55000000"/>
    <n v="25040293"/>
    <n v="-29959707"/>
    <n v="2008"/>
    <x v="4"/>
    <n v="0"/>
    <x v="5"/>
  </r>
  <r>
    <x v="396"/>
    <n v="95"/>
    <n v="57"/>
    <n v="293"/>
    <n v="744"/>
    <n v="591"/>
    <n v="851"/>
    <s v="James Coburn"/>
    <s v="Jada Pinkett Smith"/>
    <s v="Dave Chappelle"/>
    <x v="814"/>
    <n v="86556"/>
    <n v="3155"/>
    <n v="99"/>
    <x v="0"/>
    <s v="USA"/>
    <n v="55000000"/>
    <n v="55747724"/>
    <n v="747724"/>
    <n v="2013"/>
    <x v="18"/>
    <n v="0"/>
    <x v="5"/>
  </r>
  <r>
    <x v="104"/>
    <n v="118"/>
    <n v="171"/>
    <n v="72"/>
    <n v="681"/>
    <n v="273"/>
    <n v="10000"/>
    <s v="Michael Rapaport"/>
    <s v="Will Smith"/>
    <s v="Kevin Sussman"/>
    <x v="815"/>
    <n v="244840"/>
    <n v="13426"/>
    <n v="372"/>
    <x v="0"/>
    <s v="USA"/>
    <n v="55000000"/>
    <n v="55473600"/>
    <n v="473600"/>
    <n v="1992"/>
    <x v="21"/>
    <n v="0"/>
    <x v="0"/>
  </r>
  <r>
    <x v="50"/>
    <n v="92"/>
    <n v="53"/>
    <n v="39"/>
    <n v="458"/>
    <n v="40"/>
    <n v="3000"/>
    <s v="Abraham Benrubi"/>
    <s v="Brendan Fraser"/>
    <s v="Holland Taylor"/>
    <x v="816"/>
    <n v="56168"/>
    <n v="4518"/>
    <n v="103"/>
    <x v="0"/>
    <s v="USA"/>
    <n v="55000000"/>
    <n v="49994804"/>
    <n v="-5005196"/>
    <n v="1996"/>
    <x v="22"/>
    <n v="0"/>
    <x v="0"/>
  </r>
  <r>
    <x v="276"/>
    <n v="74"/>
    <n v="153"/>
    <n v="58"/>
    <n v="729"/>
    <n v="2000"/>
    <n v="3000"/>
    <s v="Thomas Ian Nicholas"/>
    <s v="Alyson Hannigan"/>
    <s v="Fred Willard"/>
    <x v="817"/>
    <n v="162331"/>
    <n v="5713"/>
    <n v="332"/>
    <x v="0"/>
    <s v="USA"/>
    <n v="55000000"/>
    <n v="41609593"/>
    <n v="-13390407"/>
    <n v="1998"/>
    <x v="11"/>
    <n v="0"/>
    <x v="5"/>
  </r>
  <r>
    <x v="397"/>
    <n v="134"/>
    <n v="491"/>
    <n v="521"/>
    <n v="186"/>
    <n v="416"/>
    <n v="15000"/>
    <s v="Chris Mulkey"/>
    <s v="Tom Hanks"/>
    <s v="Michael Chernus"/>
    <x v="818"/>
    <n v="323353"/>
    <n v="16281"/>
    <n v="527"/>
    <x v="0"/>
    <s v="USA"/>
    <n v="55000000"/>
    <n v="38553833"/>
    <n v="-16446167"/>
    <n v="1996"/>
    <x v="2"/>
    <n v="0"/>
    <x v="3"/>
  </r>
  <r>
    <x v="398"/>
    <n v="101"/>
    <n v="247"/>
    <n v="189"/>
    <n v="7000"/>
    <n v="722"/>
    <n v="15000"/>
    <s v="James Franco"/>
    <s v="Mila Kunis"/>
    <s v="Steve Carell"/>
    <x v="819"/>
    <n v="127571"/>
    <n v="39822"/>
    <n v="207"/>
    <x v="0"/>
    <s v="USA"/>
    <n v="55000000"/>
    <n v="76137505"/>
    <n v="21137505"/>
    <n v="2014"/>
    <x v="13"/>
    <n v="30000"/>
    <x v="5"/>
  </r>
  <r>
    <x v="114"/>
    <n v="100"/>
    <n v="26"/>
    <n v="52"/>
    <n v="394"/>
    <n v="591"/>
    <n v="795"/>
    <s v="Fred Rogers"/>
    <s v="Eric Idle"/>
    <s v="Cathy Moriarty"/>
    <x v="820"/>
    <n v="85903"/>
    <n v="2638"/>
    <n v="92"/>
    <x v="0"/>
    <s v="USA"/>
    <n v="50000000"/>
    <n v="34350553"/>
    <n v="-15649447"/>
    <n v="2012"/>
    <x v="20"/>
    <n v="15000"/>
    <x v="0"/>
  </r>
  <r>
    <x v="79"/>
    <n v="132"/>
    <n v="292"/>
    <n v="845"/>
    <n v="683"/>
    <n v="518"/>
    <n v="18000"/>
    <s v="Chloë Grace Moretz"/>
    <s v="Denzel Washington"/>
    <s v="James Wilcox"/>
    <x v="821"/>
    <n v="229574"/>
    <n v="37605"/>
    <n v="436"/>
    <x v="0"/>
    <s v="USA"/>
    <n v="55000000"/>
    <n v="34238611"/>
    <n v="-20761389"/>
    <n v="2003"/>
    <x v="19"/>
    <n v="0"/>
    <x v="0"/>
  </r>
  <r>
    <x v="177"/>
    <n v="105"/>
    <n v="114"/>
    <n v="61"/>
    <n v="708"/>
    <n v="509"/>
    <n v="5000"/>
    <s v="Frances Conroy"/>
    <s v="Bob Hoskins"/>
    <s v="Natasha Richardson"/>
    <x v="822"/>
    <n v="68417"/>
    <n v="7184"/>
    <n v="242"/>
    <x v="0"/>
    <s v="USA"/>
    <n v="55000000"/>
    <n v="34098563"/>
    <n v="-20901437"/>
    <n v="1999"/>
    <x v="12"/>
    <n v="0"/>
    <x v="0"/>
  </r>
  <r>
    <x v="271"/>
    <n v="123"/>
    <n v="82"/>
    <n v="12000"/>
    <n v="665"/>
    <n v="390"/>
    <n v="18000"/>
    <s v="Viggo Mortensen"/>
    <s v="Denzel Washington"/>
    <s v="Ricky Schroder"/>
    <x v="823"/>
    <n v="81026"/>
    <n v="30132"/>
    <n v="194"/>
    <x v="0"/>
    <s v="USA"/>
    <n v="55000000"/>
    <n v="33828318"/>
    <n v="-21171682"/>
    <n v="2003"/>
    <x v="27"/>
    <n v="0"/>
    <x v="3"/>
  </r>
  <r>
    <x v="399"/>
    <n v="117"/>
    <n v="201"/>
    <n v="125"/>
    <n v="168"/>
    <n v="509"/>
    <n v="10000"/>
    <s v="Kurt Fuller"/>
    <s v="Will Smith"/>
    <s v="James Karen"/>
    <x v="824"/>
    <n v="338383"/>
    <n v="11036"/>
    <n v="611"/>
    <x v="0"/>
    <s v="USA"/>
    <n v="55000000"/>
    <n v="33472850"/>
    <n v="-21527150"/>
    <n v="2008"/>
    <x v="27"/>
    <n v="0"/>
    <x v="5"/>
  </r>
  <r>
    <x v="162"/>
    <n v="98"/>
    <n v="231"/>
    <n v="124"/>
    <n v="354"/>
    <n v="796"/>
    <n v="931"/>
    <s v="Michael Irby"/>
    <s v="Erika Christensen"/>
    <s v="Haley Ramm"/>
    <x v="825"/>
    <n v="126746"/>
    <n v="2287"/>
    <n v="600"/>
    <x v="0"/>
    <s v="USA"/>
    <n v="68000000"/>
    <n v="31051126"/>
    <n v="-36948874"/>
    <n v="2012"/>
    <x v="10"/>
    <n v="0"/>
    <x v="0"/>
  </r>
  <r>
    <x v="400"/>
    <n v="128"/>
    <n v="55"/>
    <n v="272"/>
    <n v="383"/>
    <n v="963"/>
    <n v="2000"/>
    <s v="Dylan Baker"/>
    <s v="Demi Moore"/>
    <s v="Roma Maffia"/>
    <x v="826"/>
    <n v="36587"/>
    <n v="3888"/>
    <n v="95"/>
    <x v="0"/>
    <s v="USA"/>
    <n v="55000000"/>
    <n v="35707327"/>
    <n v="-19292673"/>
    <n v="2008"/>
    <x v="6"/>
    <n v="14000"/>
    <x v="0"/>
  </r>
  <r>
    <x v="125"/>
    <n v="114"/>
    <n v="110"/>
    <n v="52"/>
    <n v="539"/>
    <n v="11000"/>
    <n v="12000"/>
    <s v="Andre Braugher"/>
    <s v="Nicolas Cage"/>
    <s v="Colm Feore"/>
    <x v="827"/>
    <n v="94407"/>
    <n v="13905"/>
    <n v="322"/>
    <x v="0"/>
    <s v="Germany"/>
    <n v="55000000"/>
    <n v="20550712"/>
    <n v="-34449288"/>
    <n v="1996"/>
    <x v="23"/>
    <n v="1000"/>
    <x v="5"/>
  </r>
  <r>
    <x v="274"/>
    <n v="111"/>
    <n v="354"/>
    <n v="16000"/>
    <n v="640"/>
    <n v="617"/>
    <n v="926"/>
    <s v="Vivica A. Fox"/>
    <s v="David Carradine"/>
    <s v="Chiaki Kuriyama"/>
    <x v="828"/>
    <n v="735784"/>
    <n v="3983"/>
    <n v="2105"/>
    <x v="0"/>
    <s v="USA"/>
    <n v="55000000"/>
    <n v="18573791"/>
    <n v="-36426209"/>
    <n v="1996"/>
    <x v="27"/>
    <n v="0"/>
    <x v="4"/>
  </r>
  <r>
    <x v="177"/>
    <n v="85"/>
    <n v="140"/>
    <n v="0"/>
    <n v="490"/>
    <n v="893"/>
    <n v="21000"/>
    <s v="Adam Alexi-Malle"/>
    <s v="Robert Downey Jr."/>
    <s v="Jamie Kennedy"/>
    <x v="829"/>
    <n v="56874"/>
    <n v="22458"/>
    <n v="358"/>
    <x v="0"/>
    <s v="USA"/>
    <n v="55000000"/>
    <n v="51225796"/>
    <n v="-3774204"/>
    <n v="2004"/>
    <x v="37"/>
    <n v="0"/>
    <x v="5"/>
  </r>
  <r>
    <x v="166"/>
    <n v="137"/>
    <n v="304"/>
    <n v="16000"/>
    <n v="348"/>
    <n v="2000"/>
    <n v="890"/>
    <s v="Michael Parks"/>
    <s v="Vivica A. Fox"/>
    <s v="Michael Bowen"/>
    <x v="830"/>
    <n v="512749"/>
    <n v="1959"/>
    <n v="935"/>
    <x v="0"/>
    <s v="USA"/>
    <n v="55000000"/>
    <n v="16264475"/>
    <n v="-38735525"/>
    <n v="2007"/>
    <x v="8"/>
    <n v="0"/>
    <x v="2"/>
  </r>
  <r>
    <x v="186"/>
    <n v="97"/>
    <n v="45"/>
    <n v="96"/>
    <n v="403"/>
    <n v="460"/>
    <n v="13000"/>
    <s v="Jack Palance"/>
    <s v="Sylvester Stallone"/>
    <s v="Brion James"/>
    <x v="831"/>
    <n v="75365"/>
    <n v="14432"/>
    <n v="149"/>
    <x v="0"/>
    <s v="USA"/>
    <n v="55000000"/>
    <n v="25857987"/>
    <n v="-29142013"/>
    <n v="2005"/>
    <x v="33"/>
    <n v="0"/>
    <x v="0"/>
  </r>
  <r>
    <x v="166"/>
    <n v="104"/>
    <n v="49"/>
    <n v="0"/>
    <n v="812"/>
    <n v="640"/>
    <n v="13000"/>
    <s v="Meryl Streep"/>
    <s v="Bruce Willis"/>
    <s v="Isabella Rossellini"/>
    <x v="832"/>
    <n v="78974"/>
    <n v="25599"/>
    <n v="173"/>
    <x v="0"/>
    <s v="USA"/>
    <n v="50000000"/>
    <n v="12870569"/>
    <n v="-37129431"/>
    <n v="2003"/>
    <x v="22"/>
    <n v="953"/>
    <x v="5"/>
  </r>
  <r>
    <x v="211"/>
    <n v="110"/>
    <n v="146"/>
    <n v="9"/>
    <n v="95"/>
    <n v="879"/>
    <n v="485"/>
    <s v="Jason Connery"/>
    <s v="Xander Berkeley"/>
    <s v="Kate Luyben"/>
    <x v="833"/>
    <n v="96690"/>
    <n v="939"/>
    <n v="293"/>
    <x v="0"/>
    <s v="USA"/>
    <n v="55000000"/>
    <n v="11466088"/>
    <n v="-43533912"/>
    <n v="1997"/>
    <x v="54"/>
    <n v="316"/>
    <x v="5"/>
  </r>
  <r>
    <x v="42"/>
    <n v="133"/>
    <n v="60"/>
    <n v="53"/>
    <n v="263"/>
    <n v="605"/>
    <n v="1000"/>
    <s v="Joe Morton"/>
    <s v="Oliver Platt"/>
    <s v="J.T. Walsh"/>
    <x v="834"/>
    <n v="40858"/>
    <n v="2916"/>
    <n v="144"/>
    <x v="0"/>
    <s v="USA"/>
    <n v="70000000"/>
    <n v="16088610"/>
    <n v="-53911390"/>
    <n v="2009"/>
    <x v="23"/>
    <n v="610"/>
    <x v="0"/>
  </r>
  <r>
    <x v="401"/>
    <n v="94"/>
    <n v="189"/>
    <n v="70"/>
    <n v="497"/>
    <n v="2000"/>
    <n v="1000"/>
    <s v="Ophelia Lovibond"/>
    <s v="Madeline Carroll"/>
    <s v="Philip Baker Hall"/>
    <x v="835"/>
    <n v="67191"/>
    <n v="2820"/>
    <n v="108"/>
    <x v="0"/>
    <s v="USA"/>
    <n v="55000000"/>
    <n v="51178893"/>
    <n v="-3821107"/>
    <n v="2014"/>
    <x v="21"/>
    <n v="10000"/>
    <x v="5"/>
  </r>
  <r>
    <x v="371"/>
    <n v="104"/>
    <n v="206"/>
    <n v="50"/>
    <n v="947"/>
    <n v="579"/>
    <n v="5000"/>
    <s v="Thomas McDonell"/>
    <s v="Jet Li"/>
    <s v="Michael Angarano"/>
    <x v="836"/>
    <n v="88049"/>
    <n v="7247"/>
    <n v="279"/>
    <x v="0"/>
    <s v="USA"/>
    <n v="62000000"/>
    <n v="6768055"/>
    <n v="-55231945"/>
    <n v="2004"/>
    <x v="38"/>
    <n v="437"/>
    <x v="9"/>
  </r>
  <r>
    <x v="194"/>
    <n v="91"/>
    <n v="118"/>
    <n v="39"/>
    <n v="562"/>
    <n v="828"/>
    <n v="1000"/>
    <s v="Carlos Ponce"/>
    <s v="Amy Poehler"/>
    <s v="Dan Fogler"/>
    <x v="837"/>
    <n v="18042"/>
    <n v="3104"/>
    <n v="73"/>
    <x v="0"/>
    <s v="USA"/>
    <n v="56000000"/>
    <n v="39440655"/>
    <n v="-16559345"/>
    <n v="2010"/>
    <x v="21"/>
    <n v="19000"/>
    <x v="5"/>
  </r>
  <r>
    <x v="96"/>
    <n v="145"/>
    <n v="210"/>
    <n v="21000"/>
    <n v="243"/>
    <n v="52"/>
    <n v="534"/>
    <s v="Holt McCallany"/>
    <s v="Charles S. Dutton"/>
    <s v="Paul McGann"/>
    <x v="838"/>
    <n v="207686"/>
    <n v="1543"/>
    <n v="776"/>
    <x v="0"/>
    <s v="USA"/>
    <n v="71000000"/>
    <n v="6167817"/>
    <n v="-64832183"/>
    <n v="2004"/>
    <x v="16"/>
    <n v="0"/>
    <x v="5"/>
  </r>
  <r>
    <x v="402"/>
    <n v="135"/>
    <n v="76"/>
    <n v="317"/>
    <n v="34"/>
    <n v="919"/>
    <n v="57"/>
    <s v="Jimmy Nail"/>
    <s v="Andrea Corr"/>
    <s v="Peter Polycarpou"/>
    <x v="839"/>
    <n v="29205"/>
    <n v="164"/>
    <n v="194"/>
    <x v="0"/>
    <s v="USA"/>
    <n v="55000000"/>
    <n v="81645152"/>
    <n v="26645152"/>
    <n v="2002"/>
    <x v="10"/>
    <n v="0"/>
    <x v="0"/>
  </r>
  <r>
    <x v="67"/>
    <n v="122"/>
    <n v="149"/>
    <n v="287"/>
    <n v="135"/>
    <n v="3000"/>
    <n v="22000"/>
    <s v="Natascha McElhone"/>
    <s v="Robert De Niro"/>
    <s v="Michael Lonsdale"/>
    <x v="840"/>
    <n v="145422"/>
    <n v="24270"/>
    <n v="572"/>
    <x v="0"/>
    <s v="UK"/>
    <n v="50000000"/>
    <n v="69951824"/>
    <n v="19951824"/>
    <n v="2008"/>
    <x v="16"/>
    <n v="26000"/>
    <x v="5"/>
  </r>
  <r>
    <x v="403"/>
    <n v="110"/>
    <n v="62"/>
    <n v="81"/>
    <n v="163"/>
    <n v="11000"/>
    <n v="1000"/>
    <s v="Bernard Hill"/>
    <s v="Tom Wilkinson"/>
    <s v="Om Puri"/>
    <x v="841"/>
    <n v="46239"/>
    <n v="1752"/>
    <n v="155"/>
    <x v="0"/>
    <s v="USA"/>
    <n v="57000000"/>
    <n v="9483821"/>
    <n v="-47516179"/>
    <n v="2012"/>
    <x v="20"/>
    <n v="10000"/>
    <x v="0"/>
  </r>
  <r>
    <x v="404"/>
    <n v="95"/>
    <n v="224"/>
    <n v="17"/>
    <n v="594"/>
    <n v="1000"/>
    <n v="838"/>
    <s v="Matt Lucas"/>
    <s v="Julie Walters"/>
    <s v="Sally Hawkins"/>
    <x v="842"/>
    <n v="49207"/>
    <n v="3697"/>
    <n v="174"/>
    <x v="0"/>
    <s v="UK"/>
    <n v="55000000"/>
    <n v="66676062"/>
    <n v="11676062"/>
    <n v="1990"/>
    <x v="32"/>
    <n v="0"/>
    <x v="9"/>
  </r>
  <r>
    <x v="246"/>
    <n v="102"/>
    <n v="265"/>
    <n v="82"/>
    <n v="537"/>
    <n v="4000"/>
    <n v="622"/>
    <s v="Nicholas Braun"/>
    <s v="Will Forte"/>
    <s v="Rosemarie DeWitt"/>
    <x v="843"/>
    <n v="104066"/>
    <n v="2488"/>
    <n v="207"/>
    <x v="0"/>
    <s v="USA"/>
    <n v="47000000"/>
    <n v="26838389"/>
    <n v="-20161611"/>
    <n v="2005"/>
    <x v="21"/>
    <n v="0"/>
    <x v="3"/>
  </r>
  <r>
    <x v="405"/>
    <n v="94"/>
    <n v="135"/>
    <n v="607"/>
    <n v="215"/>
    <n v="245"/>
    <n v="933"/>
    <s v="Jenna Boyd"/>
    <s v="Connie Nielsen"/>
    <s v="Rex Linn"/>
    <x v="844"/>
    <n v="35830"/>
    <n v="2248"/>
    <n v="321"/>
    <x v="0"/>
    <s v="USA"/>
    <n v="2000000"/>
    <n v="75604320"/>
    <n v="73604320"/>
    <n v="2006"/>
    <x v="23"/>
    <n v="0"/>
    <x v="3"/>
  </r>
  <r>
    <x v="406"/>
    <n v="126"/>
    <n v="100"/>
    <n v="226"/>
    <n v="241"/>
    <n v="467"/>
    <n v="12000"/>
    <s v="Maura Tierney"/>
    <s v="Anthony Hopkins"/>
    <s v="John Ashton"/>
    <x v="845"/>
    <n v="27191"/>
    <n v="13406"/>
    <n v="232"/>
    <x v="0"/>
    <s v="USA"/>
    <n v="55000000"/>
    <n v="108200000"/>
    <n v="53200000"/>
    <n v="1980"/>
    <x v="2"/>
    <n v="0"/>
    <x v="3"/>
  </r>
  <r>
    <x v="407"/>
    <n v="118"/>
    <n v="123"/>
    <n v="101"/>
    <n v="327"/>
    <n v="62"/>
    <n v="13000"/>
    <s v="Terence Bernie Hines"/>
    <s v="Matt Damon"/>
    <s v="Seymour Cassel"/>
    <x v="846"/>
    <n v="44453"/>
    <n v="14036"/>
    <n v="154"/>
    <x v="0"/>
    <s v="USA"/>
    <n v="54000000"/>
    <n v="5660084"/>
    <n v="-48339916"/>
    <n v="2003"/>
    <x v="51"/>
    <n v="2000"/>
    <x v="0"/>
  </r>
  <r>
    <x v="70"/>
    <n v="99"/>
    <n v="164"/>
    <n v="3"/>
    <n v="490"/>
    <n v="12000"/>
    <n v="8000"/>
    <s v="Maura Tierney"/>
    <s v="Will Ferrell"/>
    <s v="Matt Walsh"/>
    <x v="847"/>
    <n v="67005"/>
    <n v="10026"/>
    <n v="119"/>
    <x v="0"/>
    <s v="USA"/>
    <n v="55000000"/>
    <n v="7221458"/>
    <n v="-47778542"/>
    <n v="2006"/>
    <x v="5"/>
    <n v="0"/>
    <x v="5"/>
  </r>
  <r>
    <x v="304"/>
    <n v="88"/>
    <n v="238"/>
    <n v="91"/>
    <n v="591"/>
    <n v="1000"/>
    <n v="4000"/>
    <s v="Russell Tovey"/>
    <s v="Salma Hayek"/>
    <s v="Brian Blessed"/>
    <x v="848"/>
    <n v="36877"/>
    <n v="6254"/>
    <n v="101"/>
    <x v="0"/>
    <s v="UK"/>
    <n v="55000000"/>
    <n v="70327868"/>
    <n v="15327868"/>
    <n v="2000"/>
    <x v="18"/>
    <n v="0"/>
    <x v="0"/>
  </r>
  <r>
    <x v="408"/>
    <n v="141"/>
    <n v="264"/>
    <n v="16000"/>
    <n v="539"/>
    <n v="808"/>
    <n v="11000"/>
    <s v="Michael Kelly"/>
    <s v="Angelina Jolie Pitt"/>
    <s v="Colm Feore"/>
    <x v="849"/>
    <n v="199056"/>
    <n v="12840"/>
    <n v="387"/>
    <x v="0"/>
    <s v="USA"/>
    <n v="54000000"/>
    <n v="58297830"/>
    <n v="4297830"/>
    <n v="1997"/>
    <x v="1"/>
    <n v="0"/>
    <x v="0"/>
  </r>
  <r>
    <x v="409"/>
    <n v="107"/>
    <n v="47"/>
    <n v="99"/>
    <n v="581"/>
    <n v="691"/>
    <n v="18000"/>
    <s v="Morgan Freeman"/>
    <s v="Keanu Reeves"/>
    <s v="Kevin Dunn"/>
    <x v="850"/>
    <n v="40346"/>
    <n v="31014"/>
    <n v="95"/>
    <x v="0"/>
    <s v="USA"/>
    <n v="57000000"/>
    <n v="57386369"/>
    <n v="386369"/>
    <n v="2001"/>
    <x v="32"/>
    <n v="10000"/>
    <x v="0"/>
  </r>
  <r>
    <x v="323"/>
    <n v="116"/>
    <n v="50"/>
    <n v="12000"/>
    <n v="552"/>
    <n v="708"/>
    <n v="22000"/>
    <s v="Kurt Fuller"/>
    <s v="Robert De Niro"/>
    <s v="Ellen Barkin"/>
    <x v="851"/>
    <n v="38533"/>
    <n v="24618"/>
    <n v="89"/>
    <x v="0"/>
    <s v="USA"/>
    <n v="54000000"/>
    <n v="45207112"/>
    <n v="-8792888"/>
    <n v="2001"/>
    <x v="33"/>
    <n v="361"/>
    <x v="5"/>
  </r>
  <r>
    <x v="223"/>
    <n v="143"/>
    <n v="153"/>
    <n v="541"/>
    <n v="530"/>
    <n v="19000"/>
    <n v="18000"/>
    <s v="Minnie Driver"/>
    <s v="Gerard Butler"/>
    <s v="Miranda Richardson"/>
    <x v="852"/>
    <n v="96654"/>
    <n v="20660"/>
    <n v="2047"/>
    <x v="0"/>
    <s v="UK"/>
    <n v="54000000"/>
    <n v="62563543"/>
    <n v="8563543"/>
    <n v="2015"/>
    <x v="15"/>
    <n v="44000"/>
    <x v="0"/>
  </r>
  <r>
    <x v="162"/>
    <n v="114"/>
    <n v="202"/>
    <n v="159"/>
    <n v="877"/>
    <n v="638"/>
    <n v="13000"/>
    <s v="Abbie Cornish"/>
    <s v="Eddie Redmayne"/>
    <s v="Jordi Mollà"/>
    <x v="853"/>
    <n v="54787"/>
    <n v="16899"/>
    <n v="216"/>
    <x v="0"/>
    <s v="UK"/>
    <n v="54000000"/>
    <n v="33574332"/>
    <n v="-20425668"/>
    <n v="2006"/>
    <x v="1"/>
    <n v="0"/>
    <x v="0"/>
  </r>
  <r>
    <x v="131"/>
    <n v="93"/>
    <n v="178"/>
    <n v="45"/>
    <n v="352"/>
    <n v="1000"/>
    <n v="9000"/>
    <s v="Sophie Okonedo"/>
    <s v="Charlize Theron"/>
    <s v="Paterson Joseph"/>
    <x v="854"/>
    <n v="110614"/>
    <n v="10185"/>
    <n v="532"/>
    <x v="0"/>
    <s v="USA"/>
    <n v="55000000"/>
    <n v="73343413"/>
    <n v="18343413"/>
    <n v="2009"/>
    <x v="37"/>
    <n v="21000"/>
    <x v="5"/>
  </r>
  <r>
    <x v="410"/>
    <n v="280"/>
    <n v="84"/>
    <n v="33"/>
    <n v="67"/>
    <n v="3000"/>
    <n v="789"/>
    <s v="Bruce Boxleitner"/>
    <s v="Billy Campbell"/>
    <s v="John Castle"/>
    <x v="855"/>
    <n v="13215"/>
    <n v="1671"/>
    <n v="497"/>
    <x v="0"/>
    <s v="USA"/>
    <n v="46000000"/>
    <n v="25031037"/>
    <n v="-20968963"/>
    <n v="2007"/>
    <x v="32"/>
    <n v="0"/>
    <x v="0"/>
  </r>
  <r>
    <x v="411"/>
    <n v="100"/>
    <n v="44"/>
    <n v="0"/>
    <n v="745"/>
    <n v="637"/>
    <n v="995"/>
    <s v="Lauren Holly"/>
    <s v="Hector Elizondo"/>
    <s v="Jeffrey DeMunn"/>
    <x v="856"/>
    <n v="8983"/>
    <n v="3952"/>
    <n v="84"/>
    <x v="0"/>
    <s v="USA"/>
    <n v="50000000"/>
    <n v="22843047"/>
    <n v="-27156953"/>
    <n v="1998"/>
    <x v="18"/>
    <n v="853"/>
    <x v="2"/>
  </r>
  <r>
    <x v="412"/>
    <n v="107"/>
    <n v="93"/>
    <n v="11"/>
    <n v="506"/>
    <n v="3000"/>
    <n v="939"/>
    <s v="Ronny Cox"/>
    <s v="Stephen Root"/>
    <s v="Richard Schiff"/>
    <x v="857"/>
    <n v="10417"/>
    <n v="3742"/>
    <n v="39"/>
    <x v="0"/>
    <s v="USA"/>
    <n v="52500000"/>
    <n v="5755286"/>
    <n v="-46744714"/>
    <n v="2007"/>
    <x v="18"/>
    <n v="672"/>
    <x v="0"/>
  </r>
  <r>
    <x v="413"/>
    <n v="119"/>
    <n v="277"/>
    <n v="33"/>
    <n v="518"/>
    <n v="15000"/>
    <n v="3000"/>
    <s v="Tina Fey"/>
    <s v="Ty Burrell"/>
    <s v="Hugh Bonneville"/>
    <x v="858"/>
    <n v="24285"/>
    <n v="6089"/>
    <n v="110"/>
    <x v="0"/>
    <s v="USA"/>
    <n v="53000000"/>
    <n v="164435221"/>
    <n v="111435221"/>
    <n v="2002"/>
    <x v="25"/>
    <n v="15000"/>
    <x v="9"/>
  </r>
  <r>
    <x v="414"/>
    <n v="95"/>
    <n v="76"/>
    <n v="906"/>
    <n v="287"/>
    <n v="1000"/>
    <n v="956"/>
    <s v="Philip Winchester"/>
    <s v="Sophia Myles"/>
    <s v="Brady Corbet"/>
    <x v="859"/>
    <n v="11148"/>
    <n v="2260"/>
    <n v="229"/>
    <x v="0"/>
    <s v="UK"/>
    <n v="53000000"/>
    <n v="95720716"/>
    <n v="42720716"/>
    <n v="2012"/>
    <x v="37"/>
    <n v="39000"/>
    <x v="0"/>
  </r>
  <r>
    <x v="72"/>
    <n v="119"/>
    <n v="197"/>
    <n v="59"/>
    <n v="676"/>
    <n v="957"/>
    <n v="2000"/>
    <s v="Peter Gallagher"/>
    <s v="Eric Dane"/>
    <s v="David Walton"/>
    <x v="860"/>
    <n v="61680"/>
    <n v="4315"/>
    <n v="222"/>
    <x v="0"/>
    <s v="USA"/>
    <n v="90000000"/>
    <n v="118683135"/>
    <n v="28683135"/>
    <n v="2006"/>
    <x v="27"/>
    <n v="0"/>
    <x v="2"/>
  </r>
  <r>
    <x v="295"/>
    <n v="133"/>
    <n v="186"/>
    <n v="0"/>
    <n v="46"/>
    <n v="11000"/>
    <n v="226"/>
    <s v="André Dussollier"/>
    <s v="Denis Lavant"/>
    <s v="Albert Dupontel"/>
    <x v="861"/>
    <n v="62607"/>
    <n v="405"/>
    <n v="239"/>
    <x v="2"/>
    <s v="France"/>
    <n v="50000000"/>
    <n v="143704210"/>
    <n v="93704210"/>
    <n v="2008"/>
    <x v="22"/>
    <n v="10000"/>
    <x v="4"/>
  </r>
  <r>
    <x v="415"/>
    <n v="152"/>
    <n v="103"/>
    <n v="0"/>
    <n v="177"/>
    <n v="12000"/>
    <n v="617"/>
    <s v="Shelley Winters"/>
    <s v="James Mason"/>
    <s v="Lois Maxwell"/>
    <x v="862"/>
    <n v="67822"/>
    <n v="1403"/>
    <n v="207"/>
    <x v="0"/>
    <s v="UK"/>
    <n v="53000000"/>
    <n v="110476776"/>
    <n v="57476776"/>
    <n v="2010"/>
    <x v="20"/>
    <n v="9000"/>
    <x v="0"/>
  </r>
  <r>
    <x v="362"/>
    <n v="96"/>
    <n v="66"/>
    <n v="13"/>
    <n v="534"/>
    <n v="534"/>
    <n v="13000"/>
    <s v="Tom Berenger"/>
    <s v="Sylvester Stallone"/>
    <s v="Charles S. Dutton"/>
    <x v="863"/>
    <n v="19706"/>
    <n v="15803"/>
    <n v="142"/>
    <x v="0"/>
    <s v="USA"/>
    <n v="55000000"/>
    <n v="80270227"/>
    <n v="25270227"/>
    <n v="2005"/>
    <x v="36"/>
    <n v="0"/>
    <x v="0"/>
  </r>
  <r>
    <x v="325"/>
    <n v="117"/>
    <n v="224"/>
    <n v="0"/>
    <n v="845"/>
    <n v="568"/>
    <n v="12000"/>
    <s v="Thomas Kretschmann"/>
    <s v="Norman Reedus"/>
    <s v="Tony Curran"/>
    <x v="864"/>
    <n v="158267"/>
    <n v="15371"/>
    <n v="559"/>
    <x v="0"/>
    <s v="USA"/>
    <n v="55000000"/>
    <n v="36385763"/>
    <n v="-18614237"/>
    <n v="1998"/>
    <x v="32"/>
    <n v="0"/>
    <x v="3"/>
  </r>
  <r>
    <x v="416"/>
    <n v="123"/>
    <n v="202"/>
    <n v="125"/>
    <n v="835"/>
    <n v="10000"/>
    <n v="10000"/>
    <s v="Rosario Dawson"/>
    <s v="Will Smith"/>
    <s v="Madison Pettis"/>
    <x v="865"/>
    <n v="232710"/>
    <n v="14727"/>
    <n v="599"/>
    <x v="0"/>
    <s v="USA"/>
    <n v="52000000"/>
    <n v="37035845"/>
    <n v="-14964155"/>
    <n v="2011"/>
    <x v="21"/>
    <n v="13000"/>
    <x v="5"/>
  </r>
  <r>
    <x v="36"/>
    <n v="92"/>
    <n v="279"/>
    <n v="394"/>
    <n v="565"/>
    <n v="27"/>
    <n v="13000"/>
    <s v="Jason Momoa"/>
    <s v="Sylvester Stallone"/>
    <s v="Jon Seda"/>
    <x v="866"/>
    <n v="39247"/>
    <n v="25418"/>
    <n v="131"/>
    <x v="0"/>
    <s v="USA"/>
    <n v="40000000"/>
    <n v="34580635"/>
    <n v="-5419365"/>
    <n v="1999"/>
    <x v="37"/>
    <n v="0"/>
    <x v="5"/>
  </r>
  <r>
    <x v="400"/>
    <n v="170"/>
    <n v="110"/>
    <n v="0"/>
    <n v="889"/>
    <n v="721"/>
    <n v="14000"/>
    <s v="Joe Mantegna"/>
    <s v="Al Pacino"/>
    <s v="Bridget Fonda"/>
    <x v="867"/>
    <n v="267980"/>
    <n v="16949"/>
    <n v="545"/>
    <x v="0"/>
    <s v="USA"/>
    <n v="52000000"/>
    <n v="42438300"/>
    <n v="-9561700"/>
    <n v="1995"/>
    <x v="17"/>
    <n v="11000"/>
    <x v="2"/>
  </r>
  <r>
    <x v="379"/>
    <n v="123"/>
    <n v="190"/>
    <n v="488"/>
    <n v="2000"/>
    <n v="135"/>
    <n v="5000"/>
    <s v="Kirsten Dunst"/>
    <s v="Orlando Bloom"/>
    <s v="Judy Greer"/>
    <x v="868"/>
    <n v="58658"/>
    <n v="12700"/>
    <n v="495"/>
    <x v="0"/>
    <s v="USA"/>
    <n v="52000000"/>
    <n v="23324666"/>
    <n v="-28675334"/>
    <n v="2010"/>
    <x v="12"/>
    <n v="0"/>
    <x v="8"/>
  </r>
  <r>
    <x v="417"/>
    <n v="110"/>
    <n v="136"/>
    <n v="94"/>
    <n v="240"/>
    <n v="691"/>
    <n v="277"/>
    <s v="Billy Gardell"/>
    <s v="Todd Stashwick"/>
    <s v="Amanda Detmer"/>
    <x v="869"/>
    <n v="68417"/>
    <n v="847"/>
    <n v="195"/>
    <x v="0"/>
    <s v="USA"/>
    <n v="52000000"/>
    <n v="23020488"/>
    <n v="-28979512"/>
    <n v="2003"/>
    <x v="33"/>
    <n v="846"/>
    <x v="0"/>
  </r>
  <r>
    <x v="293"/>
    <n v="116"/>
    <n v="121"/>
    <n v="44"/>
    <n v="420"/>
    <n v="624"/>
    <n v="593"/>
    <s v="Ned Beatty"/>
    <s v="Margot Kidder"/>
    <s v="Jackie Cooper"/>
    <x v="870"/>
    <n v="76331"/>
    <n v="2908"/>
    <n v="269"/>
    <x v="0"/>
    <s v="USA"/>
    <n v="50000000"/>
    <n v="90567722"/>
    <n v="40567722"/>
    <n v="2000"/>
    <x v="12"/>
    <n v="0"/>
    <x v="0"/>
  </r>
  <r>
    <x v="19"/>
    <n v="121"/>
    <n v="131"/>
    <n v="102"/>
    <n v="43"/>
    <n v="560"/>
    <n v="117"/>
    <s v="Lenny Venito"/>
    <s v="Todd Giebenhain"/>
    <s v="David Backus"/>
    <x v="871"/>
    <n v="41620"/>
    <n v="286"/>
    <n v="418"/>
    <x v="0"/>
    <s v="USA"/>
    <n v="52000000"/>
    <n v="72601713"/>
    <n v="20601713"/>
    <n v="2006"/>
    <x v="23"/>
    <n v="605"/>
    <x v="3"/>
  </r>
  <r>
    <x v="418"/>
    <n v="128"/>
    <n v="127"/>
    <n v="234"/>
    <n v="581"/>
    <n v="17000"/>
    <n v="14000"/>
    <s v="Anthony Hopkins"/>
    <s v="Kate Winslet"/>
    <s v="Kevin Dunn"/>
    <x v="872"/>
    <n v="20740"/>
    <n v="27614"/>
    <n v="178"/>
    <x v="0"/>
    <s v="Germany"/>
    <n v="52000000"/>
    <n v="296623634"/>
    <n v="244623634"/>
    <n v="2009"/>
    <x v="50"/>
    <n v="13000"/>
    <x v="9"/>
  </r>
  <r>
    <x v="222"/>
    <n v="99"/>
    <n v="160"/>
    <n v="309"/>
    <n v="577"/>
    <n v="50"/>
    <n v="23000"/>
    <s v="Vanessa Williams"/>
    <s v="Christian Bale"/>
    <s v="Daniel von Bargen"/>
    <x v="873"/>
    <n v="58416"/>
    <n v="26527"/>
    <n v="301"/>
    <x v="0"/>
    <s v="Germany"/>
    <n v="52000000"/>
    <n v="267652016"/>
    <n v="215652016"/>
    <n v="2001"/>
    <x v="0"/>
    <n v="0"/>
    <x v="0"/>
  </r>
  <r>
    <x v="354"/>
    <n v="94"/>
    <n v="78"/>
    <n v="383"/>
    <n v="753"/>
    <n v="963"/>
    <n v="4000"/>
    <s v="Kelsey Grammer"/>
    <s v="Kirsten Dunst"/>
    <s v="Bernadette Peters"/>
    <x v="874"/>
    <n v="86347"/>
    <n v="6017"/>
    <n v="191"/>
    <x v="0"/>
    <s v="USA"/>
    <n v="52000000"/>
    <n v="62453315"/>
    <n v="10453315"/>
    <n v="2011"/>
    <x v="1"/>
    <n v="36000"/>
    <x v="3"/>
  </r>
  <r>
    <x v="262"/>
    <n v="127"/>
    <n v="209"/>
    <n v="1000"/>
    <n v="653"/>
    <n v="11000"/>
    <n v="1000"/>
    <s v="Kylie Minogue"/>
    <s v="Jim Broadbent"/>
    <s v="Richard Roxburgh"/>
    <x v="875"/>
    <n v="224013"/>
    <n v="2601"/>
    <n v="2319"/>
    <x v="0"/>
    <s v="USA"/>
    <n v="52000000"/>
    <n v="165500000"/>
    <n v="113500000"/>
    <n v="1991"/>
    <x v="8"/>
    <n v="0"/>
    <x v="0"/>
  </r>
  <r>
    <x v="278"/>
    <n v="89"/>
    <n v="98"/>
    <n v="17"/>
    <n v="303"/>
    <n v="743"/>
    <n v="12000"/>
    <s v="Teri Polo"/>
    <s v="Steve Buscemi"/>
    <s v="Matt O'Leary"/>
    <x v="876"/>
    <n v="21283"/>
    <n v="13390"/>
    <n v="190"/>
    <x v="0"/>
    <s v="USA"/>
    <n v="52000000"/>
    <n v="153620822"/>
    <n v="101620822"/>
    <n v="1996"/>
    <x v="11"/>
    <n v="0"/>
    <x v="5"/>
  </r>
  <r>
    <x v="34"/>
    <n v="123"/>
    <n v="391"/>
    <n v="108"/>
    <n v="3000"/>
    <n v="3000"/>
    <n v="40000"/>
    <s v="Benedict Cumberbatch"/>
    <s v="Johnny Depp"/>
    <s v="Adam Scott"/>
    <x v="877"/>
    <n v="115216"/>
    <n v="63769"/>
    <n v="289"/>
    <x v="0"/>
    <s v="USA"/>
    <n v="51000000"/>
    <n v="218628680"/>
    <n v="167628680"/>
    <n v="2012"/>
    <x v="15"/>
    <n v="74000"/>
    <x v="2"/>
  </r>
  <r>
    <x v="374"/>
    <n v="135"/>
    <n v="279"/>
    <n v="16000"/>
    <n v="310"/>
    <n v="440"/>
    <n v="23000"/>
    <s v="Chris Bauer"/>
    <s v="Paul Walker"/>
    <s v="Tom McCarthy"/>
    <x v="878"/>
    <n v="101221"/>
    <n v="24468"/>
    <n v="415"/>
    <x v="0"/>
    <s v="USA"/>
    <n v="51000000"/>
    <n v="147637474"/>
    <n v="96637474"/>
    <n v="1997"/>
    <x v="16"/>
    <n v="11000"/>
    <x v="0"/>
  </r>
  <r>
    <x v="419"/>
    <n v="118"/>
    <n v="216"/>
    <n v="473"/>
    <n v="963"/>
    <n v="22000"/>
    <n v="18000"/>
    <s v="Leslie Bibb"/>
    <s v="Gerard Butler"/>
    <s v="Michael Kelly"/>
    <x v="879"/>
    <n v="217480"/>
    <n v="22517"/>
    <n v="429"/>
    <x v="0"/>
    <s v="USA"/>
    <n v="50000000"/>
    <n v="135014968"/>
    <n v="85014968"/>
    <n v="1998"/>
    <x v="10"/>
    <n v="0"/>
    <x v="3"/>
  </r>
  <r>
    <x v="323"/>
    <n v="189"/>
    <n v="250"/>
    <n v="0"/>
    <n v="1000"/>
    <n v="8000"/>
    <n v="16000"/>
    <s v="Rosario Dawson"/>
    <s v="Quentin Tarantino"/>
    <s v="Zoë Bell"/>
    <x v="880"/>
    <n v="155496"/>
    <n v="22186"/>
    <n v="532"/>
    <x v="0"/>
    <s v="USA"/>
    <n v="60000000"/>
    <n v="2175312"/>
    <n v="-57824688"/>
    <n v="2013"/>
    <x v="22"/>
    <n v="41000"/>
    <x v="3"/>
  </r>
  <r>
    <x v="270"/>
    <n v="172"/>
    <n v="78"/>
    <n v="438"/>
    <n v="466"/>
    <n v="11000"/>
    <n v="852"/>
    <s v="Kimberly Elise"/>
    <s v="Oprah Winfrey"/>
    <s v="Hill Harper"/>
    <x v="881"/>
    <n v="6082"/>
    <n v="2397"/>
    <n v="207"/>
    <x v="0"/>
    <s v="USA"/>
    <n v="50200000"/>
    <n v="126203320"/>
    <n v="76003320"/>
    <n v="2002"/>
    <x v="27"/>
    <n v="0"/>
    <x v="8"/>
  </r>
  <r>
    <x v="420"/>
    <n v="124"/>
    <n v="106"/>
    <n v="161"/>
    <n v="681"/>
    <n v="560"/>
    <n v="21000"/>
    <s v="Robert Duvall"/>
    <s v="Robert Downey Jr."/>
    <s v="Kelvin Han Yee"/>
    <x v="882"/>
    <n v="18310"/>
    <n v="26334"/>
    <n v="63"/>
    <x v="0"/>
    <s v="USA"/>
    <n v="48000000"/>
    <n v="126975169"/>
    <n v="78975169"/>
    <n v="2011"/>
    <x v="1"/>
    <n v="37000"/>
    <x v="8"/>
  </r>
  <r>
    <x v="247"/>
    <n v="141"/>
    <n v="194"/>
    <n v="14000"/>
    <n v="3000"/>
    <n v="883"/>
    <n v="29000"/>
    <s v="Tom Hanks"/>
    <s v="Leonardo DiCaprio"/>
    <s v="Jennifer Garner"/>
    <x v="883"/>
    <n v="525801"/>
    <n v="48153"/>
    <n v="667"/>
    <x v="0"/>
    <s v="USA"/>
    <n v="50000000"/>
    <n v="125548685"/>
    <n v="75548685"/>
    <n v="2000"/>
    <x v="11"/>
    <n v="0"/>
    <x v="0"/>
  </r>
  <r>
    <x v="421"/>
    <n v="157"/>
    <n v="558"/>
    <n v="0"/>
    <n v="304"/>
    <n v="1000"/>
    <n v="1000"/>
    <s v="Harold Perrineau"/>
    <s v="Jennifer Ehle"/>
    <s v="Parker Sawyers"/>
    <x v="884"/>
    <n v="216032"/>
    <n v="2759"/>
    <n v="640"/>
    <x v="0"/>
    <s v="USA"/>
    <n v="50000000"/>
    <n v="105807520"/>
    <n v="55807520"/>
    <n v="2003"/>
    <x v="21"/>
    <n v="0"/>
    <x v="3"/>
  </r>
  <r>
    <x v="37"/>
    <n v="106"/>
    <n v="183"/>
    <n v="235"/>
    <n v="931"/>
    <n v="920"/>
    <n v="4000"/>
    <s v="John Michael Higgins"/>
    <s v="Jon Favreau"/>
    <s v="Ann-Margret"/>
    <x v="885"/>
    <n v="102167"/>
    <n v="8315"/>
    <n v="483"/>
    <x v="0"/>
    <s v="USA"/>
    <n v="50000000"/>
    <n v="191616238"/>
    <n v="141616238"/>
    <n v="2014"/>
    <x v="1"/>
    <n v="24000"/>
    <x v="0"/>
  </r>
  <r>
    <x v="209"/>
    <n v="108"/>
    <n v="238"/>
    <n v="58"/>
    <n v="838"/>
    <n v="10000"/>
    <n v="14000"/>
    <s v="Meryl Streep"/>
    <s v="Colin Firth"/>
    <s v="Julie Walters"/>
    <x v="886"/>
    <n v="145974"/>
    <n v="26002"/>
    <n v="611"/>
    <x v="0"/>
    <s v="USA"/>
    <n v="50000000"/>
    <n v="105264608"/>
    <n v="55264608"/>
    <n v="1994"/>
    <x v="32"/>
    <n v="11000"/>
    <x v="8"/>
  </r>
  <r>
    <x v="116"/>
    <n v="125"/>
    <n v="186"/>
    <n v="0"/>
    <n v="11000"/>
    <n v="11000"/>
    <n v="14000"/>
    <s v="Taylor Lautner"/>
    <s v="Bradley Cooper"/>
    <s v="Anne Hathaway"/>
    <x v="887"/>
    <n v="95437"/>
    <n v="45696"/>
    <n v="211"/>
    <x v="0"/>
    <s v="USA"/>
    <n v="50000000"/>
    <n v="97680195"/>
    <n v="47680195"/>
    <n v="2008"/>
    <x v="2"/>
    <n v="0"/>
    <x v="5"/>
  </r>
  <r>
    <x v="422"/>
    <n v="107"/>
    <n v="144"/>
    <n v="422"/>
    <n v="379"/>
    <n v="919"/>
    <n v="631"/>
    <s v="Jessica Simpson"/>
    <s v="Alice Greczyn"/>
    <s v="Michael Weston"/>
    <x v="888"/>
    <n v="66382"/>
    <n v="2297"/>
    <n v="612"/>
    <x v="0"/>
    <s v="USA"/>
    <n v="50000000"/>
    <n v="126088877"/>
    <n v="76088877"/>
    <n v="2016"/>
    <x v="4"/>
    <n v="10000"/>
    <x v="5"/>
  </r>
  <r>
    <x v="290"/>
    <n v="215"/>
    <n v="156"/>
    <n v="0"/>
    <n v="463"/>
    <n v="818"/>
    <n v="648"/>
    <s v="Miranda Otto"/>
    <s v="Nick Stahl"/>
    <s v="Dash Mihok"/>
    <x v="889"/>
    <n v="138941"/>
    <n v="1937"/>
    <n v="1448"/>
    <x v="0"/>
    <s v="USA"/>
    <n v="50000000"/>
    <n v="91030827"/>
    <n v="41030827"/>
    <n v="1998"/>
    <x v="10"/>
    <n v="0"/>
    <x v="0"/>
  </r>
  <r>
    <x v="423"/>
    <n v="118"/>
    <n v="215"/>
    <n v="71"/>
    <n v="634"/>
    <n v="2000"/>
    <n v="16000"/>
    <s v="Olivia Wilde"/>
    <s v="Ryan Reynolds"/>
    <s v="Mircea Monroe"/>
    <x v="890"/>
    <n v="136680"/>
    <n v="28045"/>
    <n v="149"/>
    <x v="0"/>
    <s v="USA"/>
    <n v="52000000"/>
    <n v="150315155"/>
    <n v="98315155"/>
    <n v="2015"/>
    <x v="9"/>
    <n v="13000"/>
    <x v="5"/>
  </r>
  <r>
    <x v="424"/>
    <n v="118"/>
    <n v="140"/>
    <n v="869"/>
    <n v="21"/>
    <n v="11000"/>
    <n v="134"/>
    <s v="Gerry Becker"/>
    <s v="Matt Price"/>
    <s v="Tom Dreesen"/>
    <x v="891"/>
    <n v="100743"/>
    <n v="209"/>
    <n v="549"/>
    <x v="0"/>
    <s v="UK"/>
    <n v="50000000"/>
    <n v="127997349"/>
    <n v="77997349"/>
    <n v="2014"/>
    <x v="19"/>
    <n v="90000"/>
    <x v="3"/>
  </r>
  <r>
    <x v="425"/>
    <n v="178"/>
    <n v="133"/>
    <n v="17000"/>
    <n v="574"/>
    <n v="412"/>
    <n v="22000"/>
    <s v="Don Rickles"/>
    <s v="Robert De Niro"/>
    <s v="Kevin Pollak"/>
    <x v="892"/>
    <n v="333542"/>
    <n v="24183"/>
    <n v="533"/>
    <x v="0"/>
    <s v="USA"/>
    <n v="50000000"/>
    <n v="88504640"/>
    <n v="38504640"/>
    <n v="2006"/>
    <x v="32"/>
    <n v="0"/>
    <x v="0"/>
  </r>
  <r>
    <x v="426"/>
    <n v="92"/>
    <n v="203"/>
    <n v="180"/>
    <n v="75"/>
    <n v="495"/>
    <n v="211"/>
    <s v="Amber Rose Revah"/>
    <s v="Kasia Smutniak"/>
    <s v="Rebecca Dayan"/>
    <x v="893"/>
    <n v="97775"/>
    <n v="488"/>
    <n v="211"/>
    <x v="0"/>
    <s v="France"/>
    <n v="60000000"/>
    <n v="81517441"/>
    <n v="21517441"/>
    <n v="1999"/>
    <x v="1"/>
    <n v="0"/>
    <x v="2"/>
  </r>
  <r>
    <x v="47"/>
    <n v="104"/>
    <n v="127"/>
    <n v="13"/>
    <n v="343"/>
    <n v="387"/>
    <n v="961"/>
    <s v="Mako"/>
    <s v="Jaime King"/>
    <s v="Victoria Smurfit"/>
    <x v="894"/>
    <n v="42324"/>
    <n v="2422"/>
    <n v="180"/>
    <x v="0"/>
    <s v="USA"/>
    <n v="70000000"/>
    <n v="81022333"/>
    <n v="11022333"/>
    <n v="1995"/>
    <x v="39"/>
    <n v="0"/>
    <x v="3"/>
  </r>
  <r>
    <x v="427"/>
    <n v="116"/>
    <n v="155"/>
    <n v="101"/>
    <n v="79"/>
    <n v="748"/>
    <n v="889"/>
    <s v="Tony Cox"/>
    <s v="Robert Forster"/>
    <s v="Rob Moran"/>
    <x v="895"/>
    <n v="185878"/>
    <n v="1711"/>
    <n v="481"/>
    <x v="0"/>
    <s v="USA"/>
    <n v="50000000"/>
    <n v="79948113"/>
    <n v="29948113"/>
    <n v="2009"/>
    <x v="5"/>
    <n v="0"/>
    <x v="8"/>
  </r>
  <r>
    <x v="428"/>
    <n v="90"/>
    <n v="98"/>
    <n v="176"/>
    <n v="523"/>
    <n v="11000"/>
    <n v="677"/>
    <s v="Wanda Sykes"/>
    <s v="Rob Paulsen"/>
    <s v="Maurice LaMarche"/>
    <x v="896"/>
    <n v="21396"/>
    <n v="2055"/>
    <n v="155"/>
    <x v="0"/>
    <s v="Germany"/>
    <n v="50000000"/>
    <n v="88658172"/>
    <n v="38658172"/>
    <n v="2006"/>
    <x v="23"/>
    <n v="2000"/>
    <x v="9"/>
  </r>
  <r>
    <x v="304"/>
    <n v="93"/>
    <n v="71"/>
    <n v="14"/>
    <n v="728"/>
    <n v="15000"/>
    <n v="2000"/>
    <s v="Jorge Garcia"/>
    <s v="Matthew Broderick"/>
    <s v="Alia Shawkat"/>
    <x v="897"/>
    <n v="15740"/>
    <n v="5468"/>
    <n v="110"/>
    <x v="0"/>
    <s v="USA"/>
    <n v="50000000"/>
    <n v="84244877"/>
    <n v="34244877"/>
    <n v="2011"/>
    <x v="37"/>
    <n v="44000"/>
    <x v="3"/>
  </r>
  <r>
    <x v="429"/>
    <n v="130"/>
    <n v="299"/>
    <n v="129"/>
    <n v="12000"/>
    <n v="258"/>
    <n v="21000"/>
    <s v="Kristen Stewart"/>
    <s v="Robert Pattinson"/>
    <s v="Taylor Lautner"/>
    <x v="898"/>
    <n v="220758"/>
    <n v="64040"/>
    <n v="919"/>
    <x v="0"/>
    <s v="USA"/>
    <n v="50000000"/>
    <n v="75367693"/>
    <n v="25367693"/>
    <n v="2004"/>
    <x v="39"/>
    <n v="795"/>
    <x v="8"/>
  </r>
  <r>
    <x v="430"/>
    <n v="90"/>
    <n v="212"/>
    <n v="80"/>
    <n v="21"/>
    <n v="843"/>
    <n v="145"/>
    <s v="Chris Miller"/>
    <s v="Kathleen Freeman"/>
    <s v="Bobby Block"/>
    <x v="899"/>
    <n v="467113"/>
    <n v="275"/>
    <n v="945"/>
    <x v="0"/>
    <s v="USA"/>
    <n v="45000000"/>
    <n v="73701902"/>
    <n v="28701902"/>
    <n v="2004"/>
    <x v="31"/>
    <n v="0"/>
    <x v="0"/>
  </r>
  <r>
    <x v="18"/>
    <n v="106"/>
    <n v="413"/>
    <n v="53"/>
    <n v="593"/>
    <n v="18000"/>
    <n v="13000"/>
    <s v="Michael Kelly"/>
    <s v="Matt Damon"/>
    <s v="Jon Stewart"/>
    <x v="900"/>
    <n v="200035"/>
    <n v="14607"/>
    <n v="407"/>
    <x v="0"/>
    <s v="USA"/>
    <n v="50000000"/>
    <n v="75605492"/>
    <n v="25605492"/>
    <n v="2011"/>
    <x v="32"/>
    <n v="27000"/>
    <x v="3"/>
  </r>
  <r>
    <x v="12"/>
    <n v="155"/>
    <n v="67"/>
    <n v="58"/>
    <n v="720"/>
    <n v="11000"/>
    <n v="25000"/>
    <s v="Morgan Freeman"/>
    <s v="Alan Rickman"/>
    <s v="Michael Wincott"/>
    <x v="901"/>
    <n v="145257"/>
    <n v="38518"/>
    <n v="322"/>
    <x v="0"/>
    <s v="USA"/>
    <n v="50000000"/>
    <n v="67823573"/>
    <n v="17823573"/>
    <n v="1995"/>
    <x v="4"/>
    <n v="0"/>
    <x v="3"/>
  </r>
  <r>
    <x v="431"/>
    <n v="139"/>
    <n v="109"/>
    <n v="488"/>
    <n v="597"/>
    <n v="664"/>
    <n v="10000"/>
    <s v="Kelly Preston"/>
    <s v="Tom Cruise"/>
    <s v="Bonnie Hunt"/>
    <x v="902"/>
    <n v="189923"/>
    <n v="12182"/>
    <n v="318"/>
    <x v="0"/>
    <s v="USA"/>
    <n v="50000000"/>
    <n v="91439400"/>
    <n v="41439400"/>
    <n v="2014"/>
    <x v="15"/>
    <n v="24000"/>
    <x v="9"/>
  </r>
  <r>
    <x v="52"/>
    <n v="112"/>
    <n v="457"/>
    <n v="3000"/>
    <n v="1000"/>
    <n v="536"/>
    <n v="15000"/>
    <s v="Seth MacFarlane"/>
    <s v="Mila Kunis"/>
    <s v="Tom Skerritt"/>
    <x v="903"/>
    <n v="471644"/>
    <n v="21773"/>
    <n v="623"/>
    <x v="0"/>
    <s v="USA"/>
    <n v="50000000"/>
    <n v="67128202"/>
    <n v="17128202"/>
    <n v="2009"/>
    <x v="20"/>
    <n v="0"/>
    <x v="3"/>
  </r>
  <r>
    <x v="293"/>
    <n v="139"/>
    <n v="156"/>
    <n v="274"/>
    <n v="285"/>
    <n v="979"/>
    <n v="625"/>
    <s v="Yeardley Smith"/>
    <s v="Lupe Ontiveros"/>
    <s v="Shirley Knight"/>
    <x v="904"/>
    <n v="224671"/>
    <n v="1474"/>
    <n v="470"/>
    <x v="0"/>
    <s v="USA"/>
    <n v="50000000"/>
    <n v="70496802"/>
    <n v="20496802"/>
    <n v="2005"/>
    <x v="17"/>
    <n v="48000"/>
    <x v="5"/>
  </r>
  <r>
    <x v="311"/>
    <n v="115"/>
    <n v="55"/>
    <n v="293"/>
    <n v="878"/>
    <n v="131"/>
    <n v="49000"/>
    <s v="Philip Seymour Hoffman"/>
    <s v="Robin Williams"/>
    <s v="Monica Potter"/>
    <x v="905"/>
    <n v="80580"/>
    <n v="74382"/>
    <n v="375"/>
    <x v="0"/>
    <s v="USA"/>
    <n v="35000000"/>
    <n v="60470220"/>
    <n v="25470220"/>
    <n v="2003"/>
    <x v="5"/>
    <n v="955"/>
    <x v="5"/>
  </r>
  <r>
    <x v="138"/>
    <n v="143"/>
    <n v="272"/>
    <n v="285"/>
    <n v="7000"/>
    <n v="2000"/>
    <n v="11000"/>
    <s v="Will Ferrell"/>
    <s v="Harrison Ford"/>
    <s v="Steve Carell"/>
    <x v="906"/>
    <n v="131227"/>
    <n v="28176"/>
    <n v="346"/>
    <x v="0"/>
    <s v="USA"/>
    <n v="60000000"/>
    <n v="58336565"/>
    <n v="-1663435"/>
    <n v="2006"/>
    <x v="4"/>
    <n v="624"/>
    <x v="5"/>
  </r>
  <r>
    <x v="50"/>
    <n v="96"/>
    <n v="117"/>
    <n v="65"/>
    <n v="828"/>
    <n v="651"/>
    <n v="12000"/>
    <s v="Adam Sandler"/>
    <s v="Steve Buscemi"/>
    <s v="Peter Gallagher"/>
    <x v="907"/>
    <n v="110432"/>
    <n v="26826"/>
    <n v="309"/>
    <x v="0"/>
    <s v="USA"/>
    <n v="50000000"/>
    <n v="66002004"/>
    <n v="16002004"/>
    <n v="2005"/>
    <x v="54"/>
    <n v="1000"/>
    <x v="0"/>
  </r>
  <r>
    <x v="164"/>
    <n v="112"/>
    <n v="539"/>
    <n v="14000"/>
    <n v="417"/>
    <n v="912"/>
    <n v="1000"/>
    <s v="AJ Michalka"/>
    <s v="Joel Courtney"/>
    <s v="Zach Mills"/>
    <x v="908"/>
    <n v="287822"/>
    <n v="3388"/>
    <n v="849"/>
    <x v="0"/>
    <s v="USA"/>
    <n v="50000000"/>
    <n v="54997476"/>
    <n v="4997476"/>
    <n v="2001"/>
    <x v="22"/>
    <n v="970"/>
    <x v="3"/>
  </r>
  <r>
    <x v="251"/>
    <n v="131"/>
    <n v="169"/>
    <n v="0"/>
    <n v="658"/>
    <n v="520"/>
    <n v="8000"/>
    <s v="Albert Finney"/>
    <s v="Julia Roberts"/>
    <s v="Conchata Ferrell"/>
    <x v="909"/>
    <n v="135246"/>
    <n v="10003"/>
    <n v="498"/>
    <x v="0"/>
    <s v="USA"/>
    <n v="50000000"/>
    <n v="55682070"/>
    <n v="5682070"/>
    <n v="2013"/>
    <x v="9"/>
    <n v="45000"/>
    <x v="5"/>
  </r>
  <r>
    <x v="33"/>
    <n v="116"/>
    <n v="140"/>
    <n v="80"/>
    <n v="651"/>
    <n v="593"/>
    <n v="11000"/>
    <s v="Adam Goldberg"/>
    <s v="Matthew McConaughey"/>
    <s v="Thomas Lennon"/>
    <x v="910"/>
    <n v="156717"/>
    <n v="14087"/>
    <n v="357"/>
    <x v="0"/>
    <s v="USA"/>
    <n v="65000000"/>
    <n v="52752475"/>
    <n v="-12247525"/>
    <n v="2002"/>
    <x v="10"/>
    <n v="0"/>
    <x v="9"/>
  </r>
  <r>
    <x v="149"/>
    <n v="112"/>
    <n v="330"/>
    <n v="97"/>
    <n v="584"/>
    <n v="348"/>
    <n v="17000"/>
    <s v="Craig Roberts"/>
    <s v="Channing Tatum"/>
    <s v="Amber Stevens West"/>
    <x v="911"/>
    <n v="258186"/>
    <n v="19428"/>
    <n v="322"/>
    <x v="0"/>
    <s v="USA"/>
    <n v="54000000"/>
    <n v="55092830"/>
    <n v="1092830"/>
    <n v="2011"/>
    <x v="9"/>
    <n v="27000"/>
    <x v="9"/>
  </r>
  <r>
    <x v="369"/>
    <n v="123"/>
    <n v="120"/>
    <n v="277"/>
    <n v="4000"/>
    <n v="903"/>
    <n v="11000"/>
    <s v="Tom Cruise"/>
    <s v="Brad Pitt"/>
    <s v="Kirsten Dunst"/>
    <x v="912"/>
    <n v="239752"/>
    <n v="25697"/>
    <n v="406"/>
    <x v="0"/>
    <s v="USA"/>
    <n v="50000000"/>
    <n v="50815288"/>
    <n v="815288"/>
    <n v="2005"/>
    <x v="15"/>
    <n v="0"/>
    <x v="0"/>
  </r>
  <r>
    <x v="198"/>
    <n v="104"/>
    <n v="190"/>
    <n v="235"/>
    <n v="1000"/>
    <n v="726"/>
    <n v="14000"/>
    <s v="Zooey Deschanel"/>
    <s v="Bradley Cooper"/>
    <s v="Danny Masterson"/>
    <x v="913"/>
    <n v="271691"/>
    <n v="29505"/>
    <n v="243"/>
    <x v="0"/>
    <s v="USA"/>
    <n v="50000000"/>
    <n v="52822418"/>
    <n v="2822418"/>
    <n v="2016"/>
    <x v="37"/>
    <n v="44000"/>
    <x v="0"/>
  </r>
  <r>
    <x v="432"/>
    <n v="107"/>
    <n v="177"/>
    <n v="43"/>
    <n v="569"/>
    <n v="995"/>
    <n v="12000"/>
    <s v="Thomas Kretschmann"/>
    <s v="Dwayne Johnson"/>
    <s v="Megan Park"/>
    <x v="914"/>
    <n v="33354"/>
    <n v="14569"/>
    <n v="110"/>
    <x v="0"/>
    <s v="USA"/>
    <n v="50000000"/>
    <n v="50150619"/>
    <n v="150619"/>
    <n v="2014"/>
    <x v="11"/>
    <n v="18000"/>
    <x v="5"/>
  </r>
  <r>
    <x v="116"/>
    <n v="124"/>
    <n v="65"/>
    <n v="0"/>
    <n v="701"/>
    <n v="11000"/>
    <n v="8000"/>
    <s v="Liam Aiken"/>
    <s v="Julia Roberts"/>
    <s v="Herbert Russell"/>
    <x v="915"/>
    <n v="46482"/>
    <n v="9988"/>
    <n v="252"/>
    <x v="0"/>
    <s v="USA"/>
    <n v="50000000"/>
    <n v="48745150"/>
    <n v="-1254850"/>
    <n v="2006"/>
    <x v="27"/>
    <n v="773"/>
    <x v="4"/>
  </r>
  <r>
    <x v="433"/>
    <n v="96"/>
    <n v="145"/>
    <n v="51"/>
    <n v="322"/>
    <n v="1000"/>
    <n v="8000"/>
    <s v="Linda Cardellini"/>
    <s v="Will Ferrell"/>
    <s v="Mark L. Young"/>
    <x v="916"/>
    <n v="54010"/>
    <n v="10886"/>
    <n v="130"/>
    <x v="0"/>
    <s v="USA"/>
    <n v="50000000"/>
    <n v="50007168"/>
    <n v="7168"/>
    <n v="1997"/>
    <x v="10"/>
    <n v="1000"/>
    <x v="5"/>
  </r>
  <r>
    <x v="124"/>
    <n v="125"/>
    <n v="321"/>
    <n v="252"/>
    <n v="10000"/>
    <n v="2000"/>
    <n v="40000"/>
    <s v="Meryl Streep"/>
    <s v="Johnny Depp"/>
    <s v="Anna Kendrick"/>
    <x v="917"/>
    <n v="101178"/>
    <n v="62837"/>
    <n v="779"/>
    <x v="0"/>
    <s v="USA"/>
    <n v="50000000"/>
    <n v="48154732"/>
    <n v="-1845268"/>
    <n v="1997"/>
    <x v="27"/>
    <n v="2000"/>
    <x v="2"/>
  </r>
  <r>
    <x v="392"/>
    <n v="129"/>
    <n v="230"/>
    <n v="0"/>
    <n v="277"/>
    <n v="294"/>
    <n v="18000"/>
    <s v="James Ransone"/>
    <s v="Denzel Washington"/>
    <s v="Peter Gerety"/>
    <x v="918"/>
    <n v="273108"/>
    <n v="19148"/>
    <n v="646"/>
    <x v="0"/>
    <s v="USA"/>
    <n v="60000000"/>
    <n v="48265581"/>
    <n v="-11734419"/>
    <n v="1997"/>
    <x v="6"/>
    <n v="25000"/>
    <x v="2"/>
  </r>
  <r>
    <x v="13"/>
    <n v="90"/>
    <n v="143"/>
    <n v="241"/>
    <n v="416"/>
    <n v="495"/>
    <n v="1000"/>
    <s v="Deborah Kara Unger"/>
    <s v="Bill Duke"/>
    <s v="William Devane"/>
    <x v="919"/>
    <n v="111368"/>
    <n v="3148"/>
    <n v="394"/>
    <x v="0"/>
    <s v="USA"/>
    <n v="50000000"/>
    <n v="46982632"/>
    <n v="-3017368"/>
    <n v="2006"/>
    <x v="4"/>
    <n v="0"/>
    <x v="12"/>
  </r>
  <r>
    <x v="434"/>
    <n v="109"/>
    <n v="55"/>
    <n v="155"/>
    <n v="293"/>
    <n v="4000"/>
    <n v="426"/>
    <s v="Joe Don Baker"/>
    <s v="Dylan Walsh"/>
    <s v="Grant Heslov"/>
    <x v="920"/>
    <n v="34471"/>
    <n v="1761"/>
    <n v="147"/>
    <x v="0"/>
    <s v="USA"/>
    <n v="50000000"/>
    <n v="44737059"/>
    <n v="-5262941"/>
    <n v="2000"/>
    <x v="12"/>
    <n v="0"/>
    <x v="0"/>
  </r>
  <r>
    <x v="435"/>
    <n v="124"/>
    <n v="257"/>
    <n v="488"/>
    <n v="1000"/>
    <n v="1000"/>
    <n v="19000"/>
    <s v="Matt Damon"/>
    <s v="Scarlett Johansson"/>
    <s v="Stephanie Szostak"/>
    <x v="921"/>
    <n v="111003"/>
    <n v="36873"/>
    <n v="199"/>
    <x v="0"/>
    <s v="USA"/>
    <n v="50000000"/>
    <n v="56724080"/>
    <n v="6724080"/>
    <n v="2012"/>
    <x v="10"/>
    <n v="39000"/>
    <x v="5"/>
  </r>
  <r>
    <x v="436"/>
    <n v="121"/>
    <n v="279"/>
    <n v="295"/>
    <n v="329"/>
    <n v="822"/>
    <n v="12000"/>
    <s v="Ben Mendelsohn"/>
    <s v="Nicolas Cage"/>
    <s v="Chandler Canterbury"/>
    <x v="922"/>
    <n v="186879"/>
    <n v="13421"/>
    <n v="791"/>
    <x v="0"/>
    <s v="USA"/>
    <n v="50000000"/>
    <n v="44484065"/>
    <n v="-5515935"/>
    <n v="1998"/>
    <x v="11"/>
    <n v="3000"/>
    <x v="5"/>
  </r>
  <r>
    <x v="293"/>
    <n v="95"/>
    <n v="143"/>
    <n v="9"/>
    <n v="11000"/>
    <n v="298"/>
    <n v="14000"/>
    <s v="Matthew McConaughey"/>
    <s v="Bradley Cooper"/>
    <s v="Zooey Deschanel"/>
    <x v="923"/>
    <n v="58412"/>
    <n v="37967"/>
    <n v="242"/>
    <x v="0"/>
    <s v="USA"/>
    <n v="50000000"/>
    <n v="47553512"/>
    <n v="-2446488"/>
    <n v="2014"/>
    <x v="27"/>
    <n v="15000"/>
    <x v="5"/>
  </r>
  <r>
    <x v="103"/>
    <n v="128"/>
    <n v="196"/>
    <n v="62"/>
    <n v="874"/>
    <n v="289"/>
    <n v="6000"/>
    <s v="Gary Cole"/>
    <s v="Naomi Watts"/>
    <s v="Sissy Spacek"/>
    <x v="924"/>
    <n v="71153"/>
    <n v="10163"/>
    <n v="560"/>
    <x v="0"/>
    <s v="USA"/>
    <n v="50000000"/>
    <n v="42610000"/>
    <n v="-7390000"/>
    <n v="1994"/>
    <x v="33"/>
    <n v="669"/>
    <x v="9"/>
  </r>
  <r>
    <x v="401"/>
    <n v="118"/>
    <n v="310"/>
    <n v="43"/>
    <n v="7000"/>
    <n v="823"/>
    <n v="33000"/>
    <s v="Emma Stone"/>
    <s v="Ryan Gosling"/>
    <s v="Steve Carell"/>
    <x v="925"/>
    <n v="375456"/>
    <n v="57426"/>
    <n v="292"/>
    <x v="0"/>
    <s v="USA"/>
    <n v="50000000"/>
    <n v="41482207"/>
    <n v="-8517793"/>
    <n v="1990"/>
    <x v="22"/>
    <n v="0"/>
    <x v="5"/>
  </r>
  <r>
    <x v="437"/>
    <n v="80"/>
    <n v="116"/>
    <n v="12"/>
    <n v="58"/>
    <n v="3000"/>
    <n v="13000"/>
    <s v="Mark Christopher Lawrence"/>
    <s v="Bill Murray"/>
    <s v="Michael Monks"/>
    <x v="926"/>
    <n v="58961"/>
    <n v="13430"/>
    <n v="232"/>
    <x v="0"/>
    <s v="USA"/>
    <n v="50000000"/>
    <n v="47105085"/>
    <n v="-2894915"/>
    <n v="2014"/>
    <x v="37"/>
    <n v="47000"/>
    <x v="5"/>
  </r>
  <r>
    <x v="327"/>
    <n v="99"/>
    <n v="105"/>
    <n v="148"/>
    <n v="660"/>
    <n v="273"/>
    <n v="2000"/>
    <s v="Cheech Marin"/>
    <s v="Jamie Lee Curtis"/>
    <s v="Jake Busey"/>
    <x v="927"/>
    <n v="27548"/>
    <n v="6729"/>
    <n v="209"/>
    <x v="0"/>
    <s v="USA"/>
    <n v="50000000"/>
    <n v="41256277"/>
    <n v="-8743723"/>
    <n v="1997"/>
    <x v="18"/>
    <n v="0"/>
    <x v="6"/>
  </r>
  <r>
    <x v="438"/>
    <n v="133"/>
    <n v="419"/>
    <n v="152"/>
    <n v="11000"/>
    <n v="919"/>
    <n v="22000"/>
    <s v="Robin Wright"/>
    <s v="Philip Seymour Hoffman"/>
    <s v="Brad Pitt"/>
    <x v="928"/>
    <n v="283563"/>
    <n v="53094"/>
    <n v="312"/>
    <x v="0"/>
    <s v="USA"/>
    <n v="50000000"/>
    <n v="50740078"/>
    <n v="740078"/>
    <n v="2004"/>
    <x v="5"/>
    <n v="0"/>
    <x v="9"/>
  </r>
  <r>
    <x v="439"/>
    <n v="127"/>
    <n v="64"/>
    <n v="249"/>
    <n v="808"/>
    <n v="1000"/>
    <n v="18000"/>
    <s v="Morgan Freeman"/>
    <s v="Kevin Spacey"/>
    <s v="Rene Russo"/>
    <x v="929"/>
    <n v="91176"/>
    <n v="30383"/>
    <n v="130"/>
    <x v="0"/>
    <s v="USA"/>
    <n v="50000000"/>
    <n v="40203020"/>
    <n v="-9796980"/>
    <n v="2004"/>
    <x v="18"/>
    <n v="0"/>
    <x v="5"/>
  </r>
  <r>
    <x v="440"/>
    <n v="106"/>
    <n v="359"/>
    <n v="174"/>
    <n v="660"/>
    <n v="886"/>
    <n v="14000"/>
    <s v="Nate Parker"/>
    <s v="Liam Neeson"/>
    <s v="Scoot McNairy"/>
    <x v="930"/>
    <n v="200647"/>
    <n v="16967"/>
    <n v="384"/>
    <x v="0"/>
    <s v="UK"/>
    <n v="50000000"/>
    <n v="40905277"/>
    <n v="-9094723"/>
    <n v="2003"/>
    <x v="12"/>
    <n v="1000"/>
    <x v="0"/>
  </r>
  <r>
    <x v="71"/>
    <n v="98"/>
    <n v="166"/>
    <n v="99"/>
    <n v="433"/>
    <n v="643"/>
    <n v="12000"/>
    <s v="Billy Brown"/>
    <s v="Dwayne Johnson"/>
    <s v="Tom Everett Scott"/>
    <x v="931"/>
    <n v="43328"/>
    <n v="14007"/>
    <n v="110"/>
    <x v="0"/>
    <s v="USA"/>
    <n v="55000000"/>
    <n v="38590500"/>
    <n v="-16409500"/>
    <n v="1994"/>
    <x v="45"/>
    <n v="812"/>
    <x v="3"/>
  </r>
  <r>
    <x v="441"/>
    <n v="132"/>
    <n v="525"/>
    <n v="160"/>
    <n v="443"/>
    <n v="722"/>
    <n v="20000"/>
    <s v="Eddie Marsan"/>
    <s v="Natalie Portman"/>
    <s v="Rupert Graves"/>
    <x v="932"/>
    <n v="791783"/>
    <n v="22417"/>
    <n v="2042"/>
    <x v="0"/>
    <s v="USA"/>
    <n v="50000000"/>
    <n v="39177541"/>
    <n v="-10822459"/>
    <n v="2005"/>
    <x v="58"/>
    <n v="0"/>
    <x v="5"/>
  </r>
  <r>
    <x v="442"/>
    <n v="114"/>
    <n v="165"/>
    <n v="71"/>
    <n v="55"/>
    <n v="414"/>
    <n v="154"/>
    <s v="Anna-Louise Plowman"/>
    <s v="Fann Wong"/>
    <s v="Georgina Chapman"/>
    <x v="933"/>
    <n v="81444"/>
    <n v="428"/>
    <n v="192"/>
    <x v="0"/>
    <s v="USA"/>
    <n v="50000000"/>
    <n v="39778599"/>
    <n v="-10221401"/>
    <n v="2000"/>
    <x v="4"/>
    <n v="0"/>
    <x v="0"/>
  </r>
  <r>
    <x v="443"/>
    <n v="78"/>
    <n v="87"/>
    <n v="5"/>
    <n v="1000"/>
    <n v="508"/>
    <n v="8000"/>
    <s v="Frank Welker"/>
    <s v="Will Ferrell"/>
    <s v="Alexander Gould"/>
    <x v="934"/>
    <n v="12845"/>
    <n v="11124"/>
    <n v="118"/>
    <x v="0"/>
    <s v="USA"/>
    <n v="50000000"/>
    <n v="37486138"/>
    <n v="-12513862"/>
    <n v="2004"/>
    <x v="19"/>
    <n v="718"/>
    <x v="5"/>
  </r>
  <r>
    <x v="425"/>
    <n v="101"/>
    <n v="117"/>
    <n v="23"/>
    <n v="541"/>
    <n v="119"/>
    <n v="660"/>
    <s v="Thomas Lennon"/>
    <s v="Scoot McNairy"/>
    <s v="Cheryl Hines"/>
    <x v="935"/>
    <n v="36431"/>
    <n v="2177"/>
    <n v="168"/>
    <x v="0"/>
    <s v="USA"/>
    <n v="45000000"/>
    <n v="38105077"/>
    <n v="-6894923"/>
    <n v="2009"/>
    <x v="21"/>
    <n v="0"/>
    <x v="5"/>
  </r>
  <r>
    <x v="444"/>
    <n v="113"/>
    <n v="113"/>
    <n v="39"/>
    <n v="477"/>
    <n v="743"/>
    <n v="1000"/>
    <s v="Jennifer Esposito"/>
    <s v="Oliver Platt"/>
    <s v="Conrad Goode"/>
    <x v="936"/>
    <n v="40362"/>
    <n v="3341"/>
    <n v="248"/>
    <x v="0"/>
    <s v="USA"/>
    <n v="40000000"/>
    <n v="35168395"/>
    <n v="-4831605"/>
    <n v="1999"/>
    <x v="12"/>
    <n v="0"/>
    <x v="2"/>
  </r>
  <r>
    <x v="445"/>
    <n v="98"/>
    <n v="349"/>
    <n v="75"/>
    <n v="467"/>
    <n v="472"/>
    <n v="10000"/>
    <s v="Derek Mears"/>
    <s v="Jeremy Renner"/>
    <s v="Ingrid Bolsø Berdal"/>
    <x v="937"/>
    <n v="159868"/>
    <n v="11946"/>
    <n v="304"/>
    <x v="0"/>
    <s v="Germany"/>
    <n v="50000000"/>
    <n v="32800000"/>
    <n v="-17200000"/>
    <n v="1996"/>
    <x v="43"/>
    <n v="877"/>
    <x v="8"/>
  </r>
  <r>
    <x v="446"/>
    <n v="124"/>
    <n v="152"/>
    <n v="213"/>
    <n v="372"/>
    <n v="2000"/>
    <n v="838"/>
    <s v="Erik Per Sullivan"/>
    <s v="Olivier Martinez"/>
    <s v="Chad Lowe"/>
    <x v="938"/>
    <n v="63067"/>
    <n v="2583"/>
    <n v="533"/>
    <x v="0"/>
    <s v="USA"/>
    <n v="50000000"/>
    <n v="33643461"/>
    <n v="-16356539"/>
    <n v="2010"/>
    <x v="38"/>
    <n v="0"/>
    <x v="0"/>
  </r>
  <r>
    <x v="447"/>
    <n v="109"/>
    <n v="288"/>
    <n v="154"/>
    <n v="144"/>
    <n v="563"/>
    <n v="15000"/>
    <s v="Emily Wickersham"/>
    <s v="Alex Pettyfer"/>
    <s v="Reuben Langdon"/>
    <x v="939"/>
    <n v="195043"/>
    <n v="15608"/>
    <n v="329"/>
    <x v="0"/>
    <s v="USA"/>
    <n v="50000000"/>
    <n v="32741596"/>
    <n v="-17258404"/>
    <n v="2010"/>
    <x v="12"/>
    <n v="16000"/>
    <x v="0"/>
  </r>
  <r>
    <x v="448"/>
    <n v="128"/>
    <n v="358"/>
    <n v="79"/>
    <n v="414"/>
    <n v="455"/>
    <n v="13000"/>
    <s v="Amr Waked"/>
    <s v="Matt Damon"/>
    <s v="Kayvan Novak"/>
    <x v="940"/>
    <n v="109188"/>
    <n v="14747"/>
    <n v="625"/>
    <x v="0"/>
    <s v="USA"/>
    <n v="50000000"/>
    <n v="31874869"/>
    <n v="-18125131"/>
    <n v="2002"/>
    <x v="9"/>
    <n v="0"/>
    <x v="5"/>
  </r>
  <r>
    <x v="237"/>
    <n v="144"/>
    <n v="204"/>
    <n v="0"/>
    <n v="681"/>
    <n v="13000"/>
    <n v="769"/>
    <s v="James Badge Dale"/>
    <s v="Toby Stephens"/>
    <s v="David Costabile"/>
    <x v="941"/>
    <n v="47764"/>
    <n v="3580"/>
    <n v="219"/>
    <x v="0"/>
    <s v="USA"/>
    <n v="50000000"/>
    <n v="30306268"/>
    <n v="-19693732"/>
    <n v="1995"/>
    <x v="22"/>
    <n v="0"/>
    <x v="3"/>
  </r>
  <r>
    <x v="449"/>
    <n v="95"/>
    <n v="156"/>
    <n v="34"/>
    <n v="679"/>
    <n v="184"/>
    <n v="17000"/>
    <s v="Hector Elizondo"/>
    <s v="Channing Tatum"/>
    <s v="Ana de la Reguera"/>
    <x v="942"/>
    <n v="45580"/>
    <n v="19513"/>
    <n v="102"/>
    <x v="0"/>
    <s v="USA"/>
    <n v="40000000"/>
    <n v="27667947"/>
    <n v="-12332053"/>
    <n v="2007"/>
    <x v="5"/>
    <n v="3000"/>
    <x v="5"/>
  </r>
  <r>
    <x v="26"/>
    <n v="105"/>
    <n v="171"/>
    <n v="12"/>
    <n v="935"/>
    <n v="559"/>
    <n v="87000"/>
    <s v="Harrison Ford"/>
    <s v="Jimmy Bennett"/>
    <s v="Mary Lynn Rajskub"/>
    <x v="943"/>
    <n v="50170"/>
    <n v="101383"/>
    <n v="306"/>
    <x v="0"/>
    <s v="USA"/>
    <n v="50000000"/>
    <n v="27067160"/>
    <n v="-22932840"/>
    <n v="1999"/>
    <x v="18"/>
    <n v="0"/>
    <x v="11"/>
  </r>
  <r>
    <x v="450"/>
    <n v="121"/>
    <n v="76"/>
    <n v="16000"/>
    <n v="826"/>
    <n v="329"/>
    <n v="16000"/>
    <s v="Mark Margolis"/>
    <s v="Clint Eastwood"/>
    <s v="Scott Glenn"/>
    <x v="944"/>
    <n v="39529"/>
    <n v="19139"/>
    <n v="142"/>
    <x v="0"/>
    <s v="USA"/>
    <n v="40000000"/>
    <n v="26616999"/>
    <n v="-13383001"/>
    <n v="2013"/>
    <x v="18"/>
    <n v="43000"/>
    <x v="5"/>
  </r>
  <r>
    <x v="451"/>
    <n v="125"/>
    <n v="97"/>
    <n v="0"/>
    <n v="957"/>
    <n v="631"/>
    <n v="10000"/>
    <s v="Demi Moore"/>
    <s v="Viggo Mortensen"/>
    <s v="John Michael Higgins"/>
    <x v="945"/>
    <n v="60326"/>
    <n v="15569"/>
    <n v="142"/>
    <x v="0"/>
    <s v="USA"/>
    <n v="50000000"/>
    <n v="26536120"/>
    <n v="-23463880"/>
    <n v="2003"/>
    <x v="12"/>
    <n v="0"/>
    <x v="4"/>
  </r>
  <r>
    <x v="323"/>
    <n v="129"/>
    <n v="157"/>
    <n v="21000"/>
    <n v="283"/>
    <n v="1000"/>
    <n v="495"/>
    <s v="Armin Mueller-Stahl"/>
    <s v="Deborah Kara Unger"/>
    <s v="Charles Martinet"/>
    <x v="946"/>
    <n v="261069"/>
    <n v="1397"/>
    <n v="506"/>
    <x v="0"/>
    <s v="USA"/>
    <n v="50000000"/>
    <n v="26199517"/>
    <n v="-23800483"/>
    <n v="2002"/>
    <x v="21"/>
    <n v="705"/>
    <x v="5"/>
  </r>
  <r>
    <x v="17"/>
    <n v="132"/>
    <n v="267"/>
    <n v="50"/>
    <n v="368"/>
    <n v="450"/>
    <n v="992"/>
    <s v="Deborah Kara Unger"/>
    <s v="Radha Mitchell"/>
    <s v="Alice Krige"/>
    <x v="947"/>
    <n v="172792"/>
    <n v="1933"/>
    <n v="1740"/>
    <x v="0"/>
    <s v="Canada"/>
    <n v="50000000"/>
    <n v="25450527"/>
    <n v="-24549473"/>
    <n v="2009"/>
    <x v="12"/>
    <n v="0"/>
    <x v="9"/>
  </r>
  <r>
    <x v="67"/>
    <n v="118"/>
    <n v="118"/>
    <n v="41"/>
    <n v="585"/>
    <n v="898"/>
    <n v="18000"/>
    <s v="Jon Favreau"/>
    <s v="Keanu Reeves"/>
    <s v="Faizon Love"/>
    <x v="948"/>
    <n v="48322"/>
    <n v="24024"/>
    <n v="261"/>
    <x v="0"/>
    <s v="USA"/>
    <n v="50000000"/>
    <n v="25407250"/>
    <n v="-24592750"/>
    <n v="1996"/>
    <x v="20"/>
    <n v="0"/>
    <x v="0"/>
  </r>
  <r>
    <x v="452"/>
    <n v="113"/>
    <n v="291"/>
    <n v="22"/>
    <n v="1000"/>
    <n v="631"/>
    <n v="3000"/>
    <s v="Dania Ramirez"/>
    <s v="Alyson Hannigan"/>
    <s v="Natasha Lyonne"/>
    <x v="949"/>
    <n v="172112"/>
    <n v="8398"/>
    <n v="181"/>
    <x v="0"/>
    <s v="USA"/>
    <n v="50000000"/>
    <n v="23159305"/>
    <n v="-26840695"/>
    <n v="1999"/>
    <x v="25"/>
    <n v="0"/>
    <x v="0"/>
  </r>
  <r>
    <x v="453"/>
    <n v="140"/>
    <n v="68"/>
    <n v="473"/>
    <n v="294"/>
    <n v="1000"/>
    <n v="18000"/>
    <s v="Michael Cudlitz"/>
    <s v="Kevin Spacey"/>
    <s v="Siobhan Fallon Hogan"/>
    <x v="950"/>
    <n v="107227"/>
    <n v="20152"/>
    <n v="279"/>
    <x v="0"/>
    <s v="Germany"/>
    <n v="50000000"/>
    <n v="24006726"/>
    <n v="-25993274"/>
    <n v="2004"/>
    <x v="11"/>
    <n v="0"/>
    <x v="0"/>
  </r>
  <r>
    <x v="454"/>
    <n v="89"/>
    <n v="228"/>
    <n v="77"/>
    <n v="159"/>
    <n v="552"/>
    <n v="490"/>
    <s v="Alycia Debnam-Carey"/>
    <s v="Matt Walsh"/>
    <s v="Scott Lawrence"/>
    <x v="951"/>
    <n v="54101"/>
    <n v="1367"/>
    <n v="210"/>
    <x v="0"/>
    <s v="USA"/>
    <n v="40000000"/>
    <n v="20389967"/>
    <n v="-19610033"/>
    <n v="2016"/>
    <x v="10"/>
    <n v="10000"/>
    <x v="0"/>
  </r>
  <r>
    <x v="270"/>
    <n v="104"/>
    <n v="36"/>
    <n v="644"/>
    <n v="174"/>
    <n v="14000"/>
    <n v="437"/>
    <s v="Jon Tenney"/>
    <s v="Louis Lombardi"/>
    <s v="Gilbert R. Hill"/>
    <x v="952"/>
    <n v="60293"/>
    <n v="1093"/>
    <n v="114"/>
    <x v="0"/>
    <s v="USA"/>
    <n v="50000000"/>
    <n v="19593740"/>
    <n v="-30406260"/>
    <n v="2003"/>
    <x v="7"/>
    <n v="0"/>
    <x v="0"/>
  </r>
  <r>
    <x v="455"/>
    <n v="106"/>
    <n v="105"/>
    <n v="287"/>
    <n v="767"/>
    <n v="923"/>
    <n v="16000"/>
    <s v="Robert Picardo"/>
    <s v="Christopher Lee"/>
    <s v="Phoebe Cates"/>
    <x v="953"/>
    <n v="68428"/>
    <n v="19610"/>
    <n v="148"/>
    <x v="0"/>
    <s v="USA"/>
    <n v="50000000"/>
    <n v="19118247"/>
    <n v="-30881753"/>
    <n v="2005"/>
    <x v="28"/>
    <n v="779"/>
    <x v="8"/>
  </r>
  <r>
    <x v="456"/>
    <n v="141"/>
    <n v="276"/>
    <n v="71"/>
    <n v="3000"/>
    <n v="988"/>
    <n v="21000"/>
    <s v="Robert Duvall"/>
    <s v="Robert Downey Jr."/>
    <s v="Leighton Meester"/>
    <x v="954"/>
    <n v="136973"/>
    <n v="30183"/>
    <n v="275"/>
    <x v="0"/>
    <s v="USA"/>
    <n v="50000000"/>
    <n v="26442251"/>
    <n v="-23557749"/>
    <n v="2015"/>
    <x v="4"/>
    <n v="15000"/>
    <x v="2"/>
  </r>
  <r>
    <x v="256"/>
    <n v="124"/>
    <n v="93"/>
    <n v="75"/>
    <n v="258"/>
    <n v="6000"/>
    <n v="294"/>
    <s v="Holt McCallany"/>
    <s v="Armin Mueller-Stahl"/>
    <s v="Marcel Iures"/>
    <x v="955"/>
    <n v="46451"/>
    <n v="1289"/>
    <n v="156"/>
    <x v="0"/>
    <s v="USA"/>
    <n v="50000000"/>
    <n v="17114882"/>
    <n v="-32885118"/>
    <n v="2007"/>
    <x v="16"/>
    <n v="0"/>
    <x v="2"/>
  </r>
  <r>
    <x v="425"/>
    <n v="98"/>
    <n v="191"/>
    <n v="38"/>
    <n v="706"/>
    <n v="1000"/>
    <n v="14000"/>
    <s v="Thomas Kretschmann"/>
    <s v="Milla Jovovich"/>
    <s v="Mike Epps"/>
    <x v="956"/>
    <n v="151580"/>
    <n v="16791"/>
    <n v="672"/>
    <x v="0"/>
    <s v="Germany"/>
    <n v="70000000"/>
    <n v="18472363"/>
    <n v="-51527637"/>
    <n v="2005"/>
    <x v="27"/>
    <n v="0"/>
    <x v="8"/>
  </r>
  <r>
    <x v="234"/>
    <n v="108"/>
    <n v="143"/>
    <n v="17"/>
    <n v="186"/>
    <n v="40"/>
    <n v="14000"/>
    <s v="Jim Broadbent"/>
    <s v="Colin Firth"/>
    <s v="Celia Imrie"/>
    <x v="957"/>
    <n v="74315"/>
    <n v="15634"/>
    <n v="259"/>
    <x v="0"/>
    <s v="UK"/>
    <n v="50000000"/>
    <n v="14131298"/>
    <n v="-35868702"/>
    <n v="1999"/>
    <x v="21"/>
    <n v="0"/>
    <x v="0"/>
  </r>
  <r>
    <x v="457"/>
    <n v="114"/>
    <n v="124"/>
    <n v="73"/>
    <n v="323"/>
    <n v="11000"/>
    <n v="18000"/>
    <s v="Sanaa Lathan"/>
    <s v="Denzel Washington"/>
    <s v="John Billingsley"/>
    <x v="958"/>
    <n v="45895"/>
    <n v="19739"/>
    <n v="157"/>
    <x v="0"/>
    <s v="USA"/>
    <n v="50000000"/>
    <n v="21557240"/>
    <n v="-28442760"/>
    <n v="2011"/>
    <x v="23"/>
    <n v="18000"/>
    <x v="3"/>
  </r>
  <r>
    <x v="458"/>
    <n v="101"/>
    <n v="47"/>
    <n v="0"/>
    <n v="158"/>
    <n v="694"/>
    <n v="854"/>
    <s v="Joan Chen"/>
    <s v="Mike Starr"/>
    <s v="Sven-Ole Thorsen"/>
    <x v="959"/>
    <n v="17997"/>
    <n v="1860"/>
    <n v="140"/>
    <x v="0"/>
    <s v="USA"/>
    <n v="50000000"/>
    <n v="21283440"/>
    <n v="-28716560"/>
    <n v="2011"/>
    <x v="19"/>
    <n v="0"/>
    <x v="0"/>
  </r>
  <r>
    <x v="459"/>
    <n v="93"/>
    <n v="66"/>
    <n v="0"/>
    <n v="717"/>
    <n v="713"/>
    <n v="12000"/>
    <s v="Kristin Davis"/>
    <s v="Taylor Lautner"/>
    <s v="Taylor Dooley"/>
    <x v="960"/>
    <n v="20310"/>
    <n v="14899"/>
    <n v="177"/>
    <x v="0"/>
    <s v="USA"/>
    <n v="40000000"/>
    <n v="10556196"/>
    <n v="-29443804"/>
    <n v="1997"/>
    <x v="5"/>
    <n v="697"/>
    <x v="3"/>
  </r>
  <r>
    <x v="460"/>
    <n v="119"/>
    <n v="118"/>
    <n v="0"/>
    <n v="39"/>
    <n v="619"/>
    <n v="29000"/>
    <s v="Virginie Ledoyen"/>
    <s v="Leonardo DiCaprio"/>
    <s v="Peter Youngblood Hills"/>
    <x v="961"/>
    <n v="176169"/>
    <n v="29461"/>
    <n v="548"/>
    <x v="0"/>
    <s v="USA"/>
    <n v="50000000"/>
    <n v="16671505"/>
    <n v="-33328495"/>
    <n v="1994"/>
    <x v="18"/>
    <n v="0"/>
    <x v="0"/>
  </r>
  <r>
    <x v="420"/>
    <n v="119"/>
    <n v="93"/>
    <n v="0"/>
    <n v="434"/>
    <n v="3000"/>
    <n v="627"/>
    <s v="Felicity Huffman"/>
    <s v="Amber Valletta"/>
    <s v="Spencer Breslin"/>
    <x v="962"/>
    <n v="30890"/>
    <n v="2052"/>
    <n v="106"/>
    <x v="0"/>
    <s v="USA"/>
    <n v="25000000"/>
    <n v="10400000"/>
    <n v="-14600000"/>
    <n v="1995"/>
    <x v="36"/>
    <n v="943"/>
    <x v="2"/>
  </r>
  <r>
    <x v="461"/>
    <n v="99"/>
    <n v="235"/>
    <n v="160"/>
    <n v="72"/>
    <n v="3000"/>
    <n v="330"/>
    <s v="Ben Miles"/>
    <s v="Shô Kosugi"/>
    <s v="Rain"/>
    <x v="963"/>
    <n v="58349"/>
    <n v="701"/>
    <n v="194"/>
    <x v="0"/>
    <s v="USA"/>
    <n v="50000000"/>
    <n v="9528092"/>
    <n v="-40471908"/>
    <n v="2010"/>
    <x v="2"/>
    <n v="9000"/>
    <x v="8"/>
  </r>
  <r>
    <x v="290"/>
    <n v="137"/>
    <n v="113"/>
    <n v="0"/>
    <n v="432"/>
    <n v="940"/>
    <n v="24000"/>
    <s v="Kelly Preston"/>
    <s v="J.K. Simmons"/>
    <s v="Carmine Giovinazzo"/>
    <x v="964"/>
    <n v="26034"/>
    <n v="25469"/>
    <n v="226"/>
    <x v="0"/>
    <s v="USA"/>
    <n v="390000000"/>
    <n v="10137232"/>
    <n v="-379862768"/>
    <n v="2005"/>
    <x v="19"/>
    <n v="0"/>
    <x v="0"/>
  </r>
  <r>
    <x v="443"/>
    <n v="117"/>
    <n v="51"/>
    <n v="31"/>
    <n v="210"/>
    <n v="979"/>
    <n v="2000"/>
    <s v="Rumer Willis"/>
    <s v="Demi Moore"/>
    <s v="Paul Guilfoyle"/>
    <x v="965"/>
    <n v="34896"/>
    <n v="3016"/>
    <n v="118"/>
    <x v="0"/>
    <s v="USA"/>
    <n v="49900000"/>
    <n v="9795017"/>
    <n v="-40104983"/>
    <n v="1995"/>
    <x v="36"/>
    <n v="422"/>
    <x v="0"/>
  </r>
  <r>
    <x v="5"/>
    <n v="87"/>
    <n v="98"/>
    <n v="9"/>
    <n v="1000"/>
    <n v="8000"/>
    <n v="15000"/>
    <s v="Judy Greer"/>
    <s v="Emma Stone"/>
    <s v="Steve Coogan"/>
    <x v="966"/>
    <n v="11257"/>
    <n v="20061"/>
    <n v="65"/>
    <x v="0"/>
    <s v="USA"/>
    <n v="55000000"/>
    <n v="20488579"/>
    <n v="-34511421"/>
    <n v="2009"/>
    <x v="27"/>
    <n v="0"/>
    <x v="3"/>
  </r>
  <r>
    <x v="462"/>
    <n v="129"/>
    <n v="315"/>
    <n v="16000"/>
    <n v="447"/>
    <n v="852"/>
    <n v="13000"/>
    <s v="Jay Mohr"/>
    <s v="Matt Damon"/>
    <s v="Cécile De France"/>
    <x v="967"/>
    <n v="80140"/>
    <n v="14344"/>
    <n v="323"/>
    <x v="0"/>
    <s v="USA"/>
    <n v="50000000"/>
    <n v="19445217"/>
    <n v="-30554783"/>
    <n v="2013"/>
    <x v="5"/>
    <n v="14000"/>
    <x v="2"/>
  </r>
  <r>
    <x v="401"/>
    <n v="115"/>
    <n v="136"/>
    <n v="58"/>
    <n v="401"/>
    <n v="811"/>
    <n v="33000"/>
    <s v="Chris Penn"/>
    <s v="Ryan Gosling"/>
    <s v="Agnes Bruckner"/>
    <x v="968"/>
    <n v="43574"/>
    <n v="34606"/>
    <n v="302"/>
    <x v="0"/>
    <s v="USA"/>
    <n v="50000000"/>
    <n v="8355815"/>
    <n v="-41644185"/>
    <n v="2002"/>
    <x v="21"/>
    <n v="0"/>
    <x v="5"/>
  </r>
  <r>
    <x v="323"/>
    <n v="132"/>
    <n v="61"/>
    <n v="503"/>
    <n v="282"/>
    <n v="8000"/>
    <n v="45000"/>
    <s v="Sylvester Stallone"/>
    <s v="Muse Watson"/>
    <s v="Kelly Rowan"/>
    <x v="969"/>
    <n v="62981"/>
    <n v="58528"/>
    <n v="84"/>
    <x v="0"/>
    <s v="France"/>
    <n v="50000000"/>
    <n v="28837115"/>
    <n v="-21162885"/>
    <n v="2016"/>
    <x v="30"/>
    <n v="28000"/>
    <x v="5"/>
  </r>
  <r>
    <x v="463"/>
    <n v="131"/>
    <n v="209"/>
    <n v="73"/>
    <n v="163"/>
    <n v="387"/>
    <n v="879"/>
    <s v="Stephen Walters"/>
    <s v="Li Gong"/>
    <s v="Richard Brake"/>
    <x v="970"/>
    <n v="86374"/>
    <n v="1344"/>
    <n v="392"/>
    <x v="0"/>
    <s v="UK"/>
    <n v="22000000"/>
    <n v="6471394"/>
    <n v="-15528606"/>
    <n v="2004"/>
    <x v="40"/>
    <n v="288"/>
    <x v="0"/>
  </r>
  <r>
    <x v="104"/>
    <n v="95"/>
    <n v="99"/>
    <n v="0"/>
    <n v="323"/>
    <n v="602"/>
    <n v="13000"/>
    <s v="Tim Matheson"/>
    <s v="Bruce Willis"/>
    <s v="Rita Wilson"/>
    <x v="971"/>
    <n v="18404"/>
    <n v="14706"/>
    <n v="150"/>
    <x v="0"/>
    <s v="USA"/>
    <n v="50000000"/>
    <n v="6291602"/>
    <n v="-43708398"/>
    <n v="2000"/>
    <x v="23"/>
    <n v="255"/>
    <x v="0"/>
  </r>
  <r>
    <x v="464"/>
    <n v="125"/>
    <n v="298"/>
    <n v="487"/>
    <n v="201"/>
    <n v="2000"/>
    <n v="430"/>
    <s v="Chandler Canterbury"/>
    <s v="J.D. Evermore"/>
    <s v="Rachel Roberts"/>
    <x v="972"/>
    <n v="92461"/>
    <n v="1300"/>
    <n v="347"/>
    <x v="0"/>
    <s v="USA"/>
    <n v="50000000"/>
    <n v="10706786"/>
    <n v="-39293214"/>
    <n v="2011"/>
    <x v="33"/>
    <n v="15000"/>
    <x v="0"/>
  </r>
  <r>
    <x v="337"/>
    <n v="98"/>
    <n v="131"/>
    <n v="323"/>
    <n v="511"/>
    <n v="342"/>
    <n v="933"/>
    <s v="Harry Connick Jr."/>
    <s v="Connie Nielsen"/>
    <s v="Tim Daly"/>
    <x v="973"/>
    <n v="49926"/>
    <n v="3357"/>
    <n v="286"/>
    <x v="0"/>
    <s v="Germany"/>
    <n v="50000000"/>
    <n v="8742261"/>
    <n v="-41257739"/>
    <n v="2009"/>
    <x v="41"/>
    <n v="0"/>
    <x v="5"/>
  </r>
  <r>
    <x v="465"/>
    <n v="110"/>
    <n v="146"/>
    <n v="16000"/>
    <n v="581"/>
    <n v="5000"/>
    <n v="16000"/>
    <s v="Anjelica Huston"/>
    <s v="Clint Eastwood"/>
    <s v="Rick Hoffman"/>
    <x v="974"/>
    <n v="34356"/>
    <n v="18635"/>
    <n v="260"/>
    <x v="0"/>
    <s v="USA"/>
    <n v="60000000"/>
    <n v="43905746"/>
    <n v="-16094254"/>
    <n v="2001"/>
    <x v="18"/>
    <n v="0"/>
    <x v="8"/>
  </r>
  <r>
    <x v="129"/>
    <n v="118"/>
    <n v="245"/>
    <n v="670"/>
    <n v="294"/>
    <n v="560"/>
    <n v="6000"/>
    <s v="Brían F. O'Byrne"/>
    <s v="Naomi Watts"/>
    <s v="Armin Mueller-Stahl"/>
    <x v="975"/>
    <n v="80196"/>
    <n v="7654"/>
    <n v="190"/>
    <x v="0"/>
    <s v="USA"/>
    <n v="55000000"/>
    <n v="21413502"/>
    <n v="-33586498"/>
    <n v="1990"/>
    <x v="22"/>
    <n v="2000"/>
    <x v="0"/>
  </r>
  <r>
    <x v="323"/>
    <n v="101"/>
    <n v="104"/>
    <n v="0"/>
    <n v="764"/>
    <n v="399"/>
    <n v="12000"/>
    <s v="Valeria Golino"/>
    <s v="Steve Buscemi"/>
    <s v="Michelle Forbes"/>
    <x v="976"/>
    <n v="54021"/>
    <n v="15935"/>
    <n v="227"/>
    <x v="0"/>
    <s v="USA"/>
    <n v="50000000"/>
    <n v="124107476"/>
    <n v="74107476"/>
    <n v="2000"/>
    <x v="32"/>
    <n v="0"/>
    <x v="0"/>
  </r>
  <r>
    <x v="175"/>
    <n v="90"/>
    <n v="162"/>
    <n v="663"/>
    <n v="521"/>
    <n v="844"/>
    <n v="14000"/>
    <s v="Harry Connick Jr."/>
    <s v="Vin Diesel"/>
    <s v="M. Emmet Walsh"/>
    <x v="977"/>
    <n v="128455"/>
    <n v="16358"/>
    <n v="514"/>
    <x v="0"/>
    <s v="USA"/>
    <n v="50000000"/>
    <n v="197171806"/>
    <n v="147171806"/>
    <n v="1989"/>
    <x v="24"/>
    <n v="0"/>
    <x v="5"/>
  </r>
  <r>
    <x v="466"/>
    <n v="119"/>
    <n v="259"/>
    <n v="0"/>
    <n v="639"/>
    <n v="2000"/>
    <n v="13000"/>
    <s v="Anjelica Huston"/>
    <s v="Bill Murray"/>
    <s v="Matthew Gray Gubler"/>
    <x v="978"/>
    <n v="139535"/>
    <n v="15757"/>
    <n v="632"/>
    <x v="0"/>
    <s v="USA"/>
    <n v="50000000"/>
    <n v="31569268"/>
    <n v="-18430732"/>
    <n v="2015"/>
    <x v="8"/>
    <n v="67000"/>
    <x v="8"/>
  </r>
  <r>
    <x v="60"/>
    <n v="139"/>
    <n v="79"/>
    <n v="378"/>
    <n v="303"/>
    <n v="11000"/>
    <n v="11000"/>
    <s v="Donald Watkins"/>
    <s v="Matthew McConaughey"/>
    <s v="Jessica Collins"/>
    <x v="979"/>
    <n v="3077"/>
    <n v="12786"/>
    <n v="47"/>
    <x v="0"/>
    <s v="USA"/>
    <n v="50000000"/>
    <n v="66488090"/>
    <n v="16488090"/>
    <n v="1999"/>
    <x v="10"/>
    <n v="0"/>
    <x v="0"/>
  </r>
  <r>
    <x v="467"/>
    <n v="130"/>
    <n v="141"/>
    <n v="317"/>
    <n v="256"/>
    <n v="324"/>
    <n v="18000"/>
    <s v="Kate Winslet"/>
    <s v="Kevin Spacey"/>
    <s v="Matt Craven"/>
    <x v="980"/>
    <n v="88270"/>
    <n v="32637"/>
    <n v="420"/>
    <x v="0"/>
    <s v="USA"/>
    <n v="18000000"/>
    <n v="95308367"/>
    <n v="77308367"/>
    <n v="2002"/>
    <x v="2"/>
    <n v="0"/>
    <x v="0"/>
  </r>
  <r>
    <x v="212"/>
    <n v="100"/>
    <n v="59"/>
    <n v="65"/>
    <n v="730"/>
    <n v="490"/>
    <n v="1000"/>
    <s v="Vanessa Ferlito"/>
    <s v="Christina Milian"/>
    <s v="Kelli Garner"/>
    <x v="981"/>
    <n v="19829"/>
    <n v="6171"/>
    <n v="94"/>
    <x v="0"/>
    <s v="USA"/>
    <n v="49000000"/>
    <n v="60652036"/>
    <n v="11652036"/>
    <n v="1999"/>
    <x v="1"/>
    <n v="3000"/>
    <x v="2"/>
  </r>
  <r>
    <x v="403"/>
    <n v="114"/>
    <n v="236"/>
    <n v="174"/>
    <n v="655"/>
    <n v="254"/>
    <n v="14000"/>
    <s v="Common"/>
    <s v="Liam Neeson"/>
    <s v="Bruce McGill"/>
    <x v="982"/>
    <n v="76010"/>
    <n v="16992"/>
    <n v="205"/>
    <x v="0"/>
    <s v="USA"/>
    <n v="40000000"/>
    <n v="1206135"/>
    <n v="-38793865"/>
    <n v="2015"/>
    <x v="21"/>
    <n v="18000"/>
    <x v="5"/>
  </r>
  <r>
    <x v="389"/>
    <n v="96"/>
    <n v="356"/>
    <n v="0"/>
    <n v="509"/>
    <n v="629"/>
    <n v="10000"/>
    <s v="Naomi Watts"/>
    <s v="Viggo Mortensen"/>
    <s v="Raza Jaffrey"/>
    <x v="983"/>
    <n v="189249"/>
    <n v="17211"/>
    <n v="398"/>
    <x v="0"/>
    <s v="USA"/>
    <n v="48000000"/>
    <n v="56607223"/>
    <n v="8607223"/>
    <n v="2001"/>
    <x v="21"/>
    <n v="0"/>
    <x v="0"/>
  </r>
  <r>
    <x v="441"/>
    <n v="110"/>
    <n v="120"/>
    <n v="134"/>
    <n v="795"/>
    <n v="12000"/>
    <n v="23000"/>
    <s v="James Frain"/>
    <s v="Paul Walker"/>
    <s v="Ashley Scott"/>
    <x v="984"/>
    <n v="63599"/>
    <n v="25049"/>
    <n v="208"/>
    <x v="0"/>
    <s v="USA"/>
    <n v="48000000"/>
    <n v="50173190"/>
    <n v="2173190"/>
    <n v="2001"/>
    <x v="37"/>
    <n v="0"/>
    <x v="3"/>
  </r>
  <r>
    <x v="468"/>
    <n v="158"/>
    <n v="111"/>
    <n v="0"/>
    <n v="15"/>
    <n v="1000"/>
    <n v="51"/>
    <s v="David Bailie"/>
    <s v="Paul Brooke"/>
    <s v="Rab Affleck"/>
    <x v="985"/>
    <n v="55889"/>
    <n v="144"/>
    <n v="390"/>
    <x v="0"/>
    <s v="France"/>
    <n v="49000000"/>
    <n v="47095453"/>
    <n v="-1904547"/>
    <n v="2001"/>
    <x v="21"/>
    <n v="0"/>
    <x v="8"/>
  </r>
  <r>
    <x v="469"/>
    <n v="102"/>
    <n v="208"/>
    <n v="234"/>
    <n v="11000"/>
    <n v="575"/>
    <n v="20000"/>
    <s v="Zooey Deschanel"/>
    <s v="Natalie Portman"/>
    <s v="James Franco"/>
    <x v="986"/>
    <n v="85237"/>
    <n v="45202"/>
    <n v="274"/>
    <x v="0"/>
    <s v="USA"/>
    <n v="48000000"/>
    <n v="37879996"/>
    <n v="-10120004"/>
    <n v="2000"/>
    <x v="19"/>
    <n v="0"/>
    <x v="5"/>
  </r>
  <r>
    <x v="188"/>
    <n v="84"/>
    <n v="174"/>
    <n v="260"/>
    <n v="692"/>
    <n v="5000"/>
    <n v="6000"/>
    <s v="Gregory Smith"/>
    <s v="Naomi Watts"/>
    <s v="Sarah Gadon"/>
    <x v="987"/>
    <n v="46239"/>
    <n v="8018"/>
    <n v="137"/>
    <x v="0"/>
    <s v="USA"/>
    <n v="48000000"/>
    <n v="25900000"/>
    <n v="-22100000"/>
    <n v="1984"/>
    <x v="12"/>
    <n v="828"/>
    <x v="5"/>
  </r>
  <r>
    <x v="470"/>
    <n v="115"/>
    <n v="59"/>
    <n v="333"/>
    <n v="317"/>
    <n v="8000"/>
    <n v="972"/>
    <s v="Blythe Danner"/>
    <s v="Mia Kirshner"/>
    <s v="William Atherton"/>
    <x v="988"/>
    <n v="16562"/>
    <n v="2606"/>
    <n v="73"/>
    <x v="0"/>
    <s v="USA"/>
    <n v="1500000"/>
    <n v="53574088"/>
    <n v="52074088"/>
    <n v="2007"/>
    <x v="6"/>
    <n v="0"/>
    <x v="3"/>
  </r>
  <r>
    <x v="471"/>
    <n v="99"/>
    <n v="22"/>
    <n v="32"/>
    <n v="479"/>
    <n v="794"/>
    <n v="1000"/>
    <s v="Lara Flynn Boyle"/>
    <s v="Joe Mantegna"/>
    <s v="Cynthia Nixon"/>
    <x v="989"/>
    <n v="33186"/>
    <n v="2949"/>
    <n v="78"/>
    <x v="0"/>
    <s v="USA"/>
    <n v="48000000"/>
    <n v="89253340"/>
    <n v="41253340"/>
    <n v="2014"/>
    <x v="19"/>
    <n v="38000"/>
    <x v="8"/>
  </r>
  <r>
    <x v="472"/>
    <n v="135"/>
    <n v="34"/>
    <n v="596"/>
    <n v="2000"/>
    <n v="745"/>
    <n v="10000"/>
    <s v="Robert Duvall"/>
    <s v="Gary Oldman"/>
    <s v="Demi Moore"/>
    <x v="990"/>
    <n v="12037"/>
    <n v="15820"/>
    <n v="90"/>
    <x v="0"/>
    <s v="USA"/>
    <n v="50000000"/>
    <n v="37339525"/>
    <n v="-12660475"/>
    <n v="1998"/>
    <x v="15"/>
    <n v="0"/>
    <x v="0"/>
  </r>
  <r>
    <x v="473"/>
    <n v="108"/>
    <n v="214"/>
    <n v="218"/>
    <n v="405"/>
    <n v="1000"/>
    <n v="6000"/>
    <s v="Ty Burrell"/>
    <s v="Naomi Watts"/>
    <s v="Brooke Smith"/>
    <x v="991"/>
    <n v="38513"/>
    <n v="10191"/>
    <n v="127"/>
    <x v="0"/>
    <s v="USA"/>
    <n v="48000000"/>
    <n v="60154431"/>
    <n v="12154431"/>
    <n v="1996"/>
    <x v="19"/>
    <n v="0"/>
    <x v="8"/>
  </r>
  <r>
    <x v="57"/>
    <n v="127"/>
    <n v="186"/>
    <n v="12000"/>
    <n v="897"/>
    <n v="631"/>
    <n v="984"/>
    <s v="Mo'Nique"/>
    <s v="Ian Ziering"/>
    <s v="Edgar Ramírez"/>
    <x v="992"/>
    <n v="58015"/>
    <n v="5702"/>
    <n v="374"/>
    <x v="0"/>
    <s v="France"/>
    <n v="48000000"/>
    <n v="103738726"/>
    <n v="55738726"/>
    <n v="1990"/>
    <x v="9"/>
    <n v="2000"/>
    <x v="5"/>
  </r>
  <r>
    <x v="51"/>
    <n v="107"/>
    <n v="50"/>
    <n v="607"/>
    <n v="602"/>
    <n v="977"/>
    <n v="2000"/>
    <s v="Chazz Palminteri"/>
    <s v="Michael Biehn"/>
    <s v="Linda Fiorentino"/>
    <x v="993"/>
    <n v="9227"/>
    <n v="5461"/>
    <n v="70"/>
    <x v="0"/>
    <s v="USA"/>
    <n v="48000000"/>
    <n v="69304264"/>
    <n v="21304264"/>
    <n v="1999"/>
    <x v="2"/>
    <n v="0"/>
    <x v="0"/>
  </r>
  <r>
    <x v="162"/>
    <n v="95"/>
    <n v="180"/>
    <n v="83"/>
    <n v="1000"/>
    <n v="811"/>
    <n v="18000"/>
    <s v="Logan Lerman"/>
    <s v="Gerard Butler"/>
    <s v="Alison Lohman"/>
    <x v="994"/>
    <n v="113483"/>
    <n v="29926"/>
    <n v="245"/>
    <x v="0"/>
    <s v="USA"/>
    <n v="48000000"/>
    <n v="29781453"/>
    <n v="-18218547"/>
    <n v="2001"/>
    <x v="21"/>
    <n v="0"/>
    <x v="0"/>
  </r>
  <r>
    <x v="407"/>
    <n v="124"/>
    <n v="231"/>
    <n v="98"/>
    <n v="592"/>
    <n v="769"/>
    <n v="1000"/>
    <s v="Zoey Deutch"/>
    <s v="Alden Ehrenreich"/>
    <s v="Pruitt Taylor Vince"/>
    <x v="995"/>
    <n v="67796"/>
    <n v="3580"/>
    <n v="258"/>
    <x v="0"/>
    <s v="USA"/>
    <n v="58000000"/>
    <n v="15519841"/>
    <n v="-42480159"/>
    <n v="2006"/>
    <x v="55"/>
    <n v="261"/>
    <x v="0"/>
  </r>
  <r>
    <x v="393"/>
    <n v="109"/>
    <n v="105"/>
    <n v="0"/>
    <n v="809"/>
    <n v="115"/>
    <n v="49000"/>
    <s v="Vincent Schiavelli"/>
    <s v="Robin Williams"/>
    <s v="Danny Woodburn"/>
    <x v="996"/>
    <n v="34730"/>
    <n v="52885"/>
    <n v="341"/>
    <x v="0"/>
    <s v="UK"/>
    <n v="55000000"/>
    <n v="5600000"/>
    <n v="-49400000"/>
    <n v="1996"/>
    <x v="27"/>
    <n v="616"/>
    <x v="0"/>
  </r>
  <r>
    <x v="474"/>
    <n v="102"/>
    <n v="226"/>
    <n v="0"/>
    <n v="1000"/>
    <n v="1000"/>
    <n v="14000"/>
    <s v="Will Ferrell"/>
    <s v="Milla Jovovich"/>
    <s v="Justin Theroux"/>
    <x v="997"/>
    <n v="34964"/>
    <n v="24107"/>
    <n v="150"/>
    <x v="0"/>
    <s v="USA"/>
    <n v="48000000"/>
    <n v="126805112"/>
    <n v="78805112"/>
    <n v="1997"/>
    <x v="22"/>
    <n v="0"/>
    <x v="0"/>
  </r>
  <r>
    <x v="475"/>
    <n v="88"/>
    <n v="75"/>
    <n v="5"/>
    <n v="338"/>
    <n v="973"/>
    <n v="11000"/>
    <s v="Andrew Wilson"/>
    <s v="Morgan Freeman"/>
    <s v="Willie Nelson"/>
    <x v="998"/>
    <n v="15880"/>
    <n v="11972"/>
    <n v="93"/>
    <x v="0"/>
    <s v="USA"/>
    <n v="48000000"/>
    <n v="93607673"/>
    <n v="45607673"/>
    <n v="2001"/>
    <x v="20"/>
    <n v="881"/>
    <x v="3"/>
  </r>
  <r>
    <x v="199"/>
    <n v="87"/>
    <n v="82"/>
    <n v="0"/>
    <n v="591"/>
    <n v="509"/>
    <n v="2000"/>
    <s v="Linda Fiorentino"/>
    <s v="Judy Greer"/>
    <s v="Garry Shandling"/>
    <x v="999"/>
    <n v="8070"/>
    <n v="3954"/>
    <n v="91"/>
    <x v="0"/>
    <s v="USA"/>
    <n v="47000000"/>
    <n v="67263182"/>
    <n v="20263182"/>
    <n v="2002"/>
    <x v="13"/>
    <n v="0"/>
    <x v="0"/>
  </r>
  <r>
    <x v="476"/>
    <n v="104"/>
    <n v="296"/>
    <n v="71"/>
    <n v="982"/>
    <n v="1000"/>
    <n v="12000"/>
    <s v="Billy Burke"/>
    <s v="Nicolas Cage"/>
    <s v="Katy Mixon"/>
    <x v="1000"/>
    <n v="81800"/>
    <n v="16481"/>
    <n v="211"/>
    <x v="0"/>
    <s v="USA"/>
    <n v="100000000"/>
    <n v="92001027"/>
    <n v="-7998973"/>
    <n v="1996"/>
    <x v="32"/>
    <n v="3000"/>
    <x v="2"/>
  </r>
  <r>
    <x v="269"/>
    <n v="96"/>
    <n v="103"/>
    <n v="43"/>
    <n v="77"/>
    <n v="541"/>
    <n v="841"/>
    <s v="Robin Shou"/>
    <s v="Chris Klein"/>
    <s v="Josie Ho"/>
    <x v="1001"/>
    <n v="19824"/>
    <n v="1385"/>
    <n v="179"/>
    <x v="0"/>
    <s v="Canada"/>
    <n v="48000000"/>
    <n v="10539414"/>
    <n v="-37460586"/>
    <n v="2010"/>
    <x v="54"/>
    <n v="0"/>
    <x v="0"/>
  </r>
  <r>
    <x v="477"/>
    <n v="85"/>
    <n v="98"/>
    <n v="70"/>
    <n v="848"/>
    <n v="13000"/>
    <n v="26000"/>
    <s v="Jet Li"/>
    <s v="Jason Statham"/>
    <s v="Delroy Lindo"/>
    <x v="1002"/>
    <n v="77684"/>
    <n v="32831"/>
    <n v="294"/>
    <x v="0"/>
    <s v="USA"/>
    <n v="48000000"/>
    <n v="58918501"/>
    <n v="10918501"/>
    <n v="1996"/>
    <x v="4"/>
    <n v="975"/>
    <x v="8"/>
  </r>
  <r>
    <x v="298"/>
    <n v="104"/>
    <n v="48"/>
    <n v="212"/>
    <n v="380"/>
    <n v="418"/>
    <n v="879"/>
    <s v="Gilbert Gottfried"/>
    <s v="Lauren Holly"/>
    <s v="David Patrick Kelly"/>
    <x v="1003"/>
    <n v="14429"/>
    <n v="2795"/>
    <n v="113"/>
    <x v="0"/>
    <s v="USA"/>
    <n v="14000000"/>
    <n v="181395380"/>
    <n v="167395380"/>
    <n v="1997"/>
    <x v="2"/>
    <n v="0"/>
    <x v="0"/>
  </r>
  <r>
    <x v="478"/>
    <n v="135"/>
    <n v="195"/>
    <n v="628"/>
    <n v="830"/>
    <n v="423"/>
    <n v="22000"/>
    <s v="Charlie Rowe"/>
    <s v="Philip Seymour Hoffman"/>
    <s v="Tom Sturridge"/>
    <x v="1004"/>
    <n v="90932"/>
    <n v="24316"/>
    <n v="209"/>
    <x v="0"/>
    <s v="UK"/>
    <n v="1000000"/>
    <n v="14946229"/>
    <n v="13946229"/>
    <n v="2016"/>
    <x v="11"/>
    <n v="0"/>
    <x v="0"/>
  </r>
  <r>
    <x v="197"/>
    <n v="190"/>
    <n v="223"/>
    <n v="0"/>
    <n v="215"/>
    <n v="664"/>
    <n v="599"/>
    <s v="Jacob Vargas"/>
    <s v="Michael O'Neill"/>
    <s v="James Lew"/>
    <x v="1005"/>
    <n v="170684"/>
    <n v="1418"/>
    <n v="867"/>
    <x v="0"/>
    <s v="USA"/>
    <n v="47000000"/>
    <n v="130512915"/>
    <n v="83512915"/>
    <n v="1994"/>
    <x v="30"/>
    <n v="0"/>
    <x v="8"/>
  </r>
  <r>
    <x v="479"/>
    <n v="127"/>
    <n v="149"/>
    <n v="14000"/>
    <n v="440"/>
    <n v="935"/>
    <n v="11000"/>
    <s v="Julian Glover"/>
    <s v="Harrison Ford"/>
    <s v="Alison Doody"/>
    <x v="1006"/>
    <n v="515306"/>
    <n v="12884"/>
    <n v="477"/>
    <x v="0"/>
    <s v="USA"/>
    <n v="47000000"/>
    <n v="139852971"/>
    <n v="92852971"/>
    <n v="2012"/>
    <x v="22"/>
    <n v="63000"/>
    <x v="0"/>
  </r>
  <r>
    <x v="149"/>
    <n v="129"/>
    <n v="324"/>
    <n v="456"/>
    <n v="0"/>
    <n v="780"/>
    <n v="2000"/>
    <s v="Guro Nagelhus Schia"/>
    <s v="Kelly Macdonald"/>
    <s v="Matthew Macfadyen"/>
    <x v="1007"/>
    <n v="70886"/>
    <n v="2035"/>
    <n v="226"/>
    <x v="0"/>
    <s v="UK"/>
    <n v="46000000"/>
    <n v="110000082"/>
    <n v="64000082"/>
    <n v="2003"/>
    <x v="33"/>
    <n v="0"/>
    <x v="2"/>
  </r>
  <r>
    <x v="37"/>
    <n v="120"/>
    <n v="371"/>
    <n v="662"/>
    <n v="502"/>
    <n v="337"/>
    <n v="20000"/>
    <s v="Sharlto Copley"/>
    <s v="Hugh Jackman"/>
    <s v="Jose Pablo Cantillo"/>
    <x v="1008"/>
    <n v="172965"/>
    <n v="23051"/>
    <n v="627"/>
    <x v="0"/>
    <s v="USA"/>
    <n v="48000000"/>
    <n v="106807667"/>
    <n v="58807667"/>
    <n v="2000"/>
    <x v="5"/>
    <n v="0"/>
    <x v="2"/>
  </r>
  <r>
    <x v="95"/>
    <n v="118"/>
    <n v="75"/>
    <n v="176"/>
    <n v="308"/>
    <n v="3000"/>
    <n v="18000"/>
    <s v="Angelina Jolie Pitt"/>
    <s v="Denzel Washington"/>
    <s v="Leland Orser"/>
    <x v="1009"/>
    <n v="120202"/>
    <n v="29748"/>
    <n v="397"/>
    <x v="0"/>
    <s v="USA"/>
    <n v="46000000"/>
    <n v="101702060"/>
    <n v="55702060"/>
    <n v="2008"/>
    <x v="27"/>
    <n v="0"/>
    <x v="3"/>
  </r>
  <r>
    <x v="135"/>
    <n v="112"/>
    <n v="233"/>
    <n v="21000"/>
    <n v="237"/>
    <n v="1000"/>
    <n v="17000"/>
    <s v="Dwight Yoakam"/>
    <s v="Kristen Stewart"/>
    <s v="Mel Rodriguez"/>
    <x v="1010"/>
    <n v="206104"/>
    <n v="18141"/>
    <n v="850"/>
    <x v="0"/>
    <s v="USA"/>
    <n v="45000000"/>
    <n v="95149435"/>
    <n v="50149435"/>
    <n v="2004"/>
    <x v="20"/>
    <n v="1000"/>
    <x v="8"/>
  </r>
  <r>
    <x v="118"/>
    <n v="89"/>
    <n v="32"/>
    <n v="42"/>
    <n v="235"/>
    <n v="8000"/>
    <n v="598"/>
    <s v="Lochlyn Munro"/>
    <s v="P.J. Soles"/>
    <s v="Steve Bacic"/>
    <x v="1011"/>
    <n v="1263"/>
    <n v="2353"/>
    <n v="32"/>
    <x v="0"/>
    <s v="USA"/>
    <n v="47000000"/>
    <n v="100768056"/>
    <n v="53768056"/>
    <n v="1993"/>
    <x v="12"/>
    <n v="0"/>
    <x v="2"/>
  </r>
  <r>
    <x v="67"/>
    <n v="114"/>
    <n v="150"/>
    <n v="737"/>
    <n v="393"/>
    <n v="577"/>
    <n v="2000"/>
    <s v="Jamie Kennedy"/>
    <s v="Judy Greer"/>
    <s v="Mykelti Williamson"/>
    <x v="1012"/>
    <n v="137854"/>
    <n v="3743"/>
    <n v="560"/>
    <x v="0"/>
    <s v="USA"/>
    <n v="46000000"/>
    <n v="92115211"/>
    <n v="46115211"/>
    <n v="1994"/>
    <x v="10"/>
    <n v="1000"/>
    <x v="3"/>
  </r>
  <r>
    <x v="480"/>
    <n v="137"/>
    <n v="172"/>
    <n v="79"/>
    <n v="194"/>
    <n v="2000"/>
    <n v="27000"/>
    <s v="Fares Fares"/>
    <s v="Tom Hardy"/>
    <s v="Michael Nardone"/>
    <x v="1013"/>
    <n v="40568"/>
    <n v="27666"/>
    <n v="185"/>
    <x v="0"/>
    <s v="Czech Republic"/>
    <n v="45000000"/>
    <n v="93452056"/>
    <n v="48452056"/>
    <n v="2007"/>
    <x v="37"/>
    <n v="22000"/>
    <x v="9"/>
  </r>
  <r>
    <x v="360"/>
    <n v="112"/>
    <n v="103"/>
    <n v="109"/>
    <n v="261"/>
    <n v="530"/>
    <n v="779"/>
    <s v="Douglas Haase"/>
    <s v="Corinna Harney"/>
    <s v="Vince Vieluf"/>
    <x v="1014"/>
    <n v="93367"/>
    <n v="1823"/>
    <n v="497"/>
    <x v="0"/>
    <s v="Canada"/>
    <n v="25000000"/>
    <n v="83287363"/>
    <n v="58287363"/>
    <n v="1992"/>
    <x v="8"/>
    <n v="0"/>
    <x v="0"/>
  </r>
  <r>
    <x v="216"/>
    <n v="120"/>
    <n v="140"/>
    <n v="34"/>
    <n v="1000"/>
    <n v="949"/>
    <n v="18000"/>
    <s v="Jeff Bridges"/>
    <s v="Kevin Spacey"/>
    <s v="Alfre Woodard"/>
    <x v="1015"/>
    <n v="148490"/>
    <n v="33615"/>
    <n v="537"/>
    <x v="0"/>
    <s v="USA"/>
    <n v="48000000"/>
    <n v="82931301"/>
    <n v="34931301"/>
    <n v="2005"/>
    <x v="33"/>
    <n v="0"/>
    <x v="0"/>
  </r>
  <r>
    <x v="275"/>
    <n v="123"/>
    <n v="125"/>
    <n v="446"/>
    <n v="821"/>
    <n v="15000"/>
    <n v="20000"/>
    <s v="Natasha Lyonne"/>
    <s v="Hugh Jackman"/>
    <s v="Bradley Whitford"/>
    <x v="1016"/>
    <n v="64595"/>
    <n v="22209"/>
    <n v="316"/>
    <x v="0"/>
    <s v="USA"/>
    <n v="45000000"/>
    <n v="60962878"/>
    <n v="15962878"/>
    <n v="2013"/>
    <x v="14"/>
    <n v="86000"/>
    <x v="8"/>
  </r>
  <r>
    <x v="383"/>
    <n v="93"/>
    <n v="125"/>
    <n v="11000"/>
    <n v="484"/>
    <n v="881"/>
    <n v="3000"/>
    <s v="Frances O'Connor"/>
    <s v="Brendan Fraser"/>
    <s v="Brian Doyle-Murray"/>
    <x v="1017"/>
    <n v="81888"/>
    <n v="5390"/>
    <n v="254"/>
    <x v="0"/>
    <s v="USA"/>
    <n v="45000000"/>
    <n v="76261036"/>
    <n v="31261036"/>
    <n v="2001"/>
    <x v="16"/>
    <n v="0"/>
    <x v="0"/>
  </r>
  <r>
    <x v="139"/>
    <n v="123"/>
    <n v="36"/>
    <n v="0"/>
    <n v="886"/>
    <n v="724"/>
    <n v="12000"/>
    <s v="Bob Hoskins"/>
    <s v="Nicolas Cage"/>
    <s v="Fred Gwynne"/>
    <x v="1018"/>
    <n v="12771"/>
    <n v="18793"/>
    <n v="84"/>
    <x v="0"/>
    <s v="USA"/>
    <n v="48000000"/>
    <n v="71423726"/>
    <n v="23423726"/>
    <n v="1999"/>
    <x v="11"/>
    <n v="19000"/>
    <x v="3"/>
  </r>
  <r>
    <x v="367"/>
    <n v="122"/>
    <n v="295"/>
    <n v="446"/>
    <n v="600"/>
    <n v="422"/>
    <n v="23000"/>
    <s v="Logan Lerman"/>
    <s v="Christian Bale"/>
    <s v="Gretchen Mol"/>
    <x v="1019"/>
    <n v="237872"/>
    <n v="33548"/>
    <n v="560"/>
    <x v="0"/>
    <s v="USA"/>
    <n v="45000000"/>
    <n v="71277420"/>
    <n v="26277420"/>
    <n v="2001"/>
    <x v="31"/>
    <n v="0"/>
    <x v="5"/>
  </r>
  <r>
    <x v="417"/>
    <n v="115"/>
    <n v="222"/>
    <n v="118"/>
    <n v="482"/>
    <n v="91"/>
    <n v="14000"/>
    <s v="Dougray Scott"/>
    <s v="Liam Neeson"/>
    <s v="Jon Gries"/>
    <x v="1020"/>
    <n v="133436"/>
    <n v="16967"/>
    <n v="323"/>
    <x v="0"/>
    <s v="France"/>
    <n v="45000000"/>
    <n v="88625922"/>
    <n v="43625922"/>
    <n v="2011"/>
    <x v="1"/>
    <n v="26000"/>
    <x v="5"/>
  </r>
  <r>
    <x v="139"/>
    <n v="123"/>
    <n v="158"/>
    <n v="0"/>
    <n v="23"/>
    <n v="650"/>
    <n v="3000"/>
    <s v="Albert Brooks"/>
    <s v="Don Cheadle"/>
    <s v="Keith Hudson"/>
    <x v="1021"/>
    <n v="71708"/>
    <n v="3768"/>
    <n v="307"/>
    <x v="0"/>
    <s v="USA"/>
    <n v="40000000"/>
    <n v="70001065"/>
    <n v="30001065"/>
    <n v="1998"/>
    <x v="1"/>
    <n v="0"/>
    <x v="5"/>
  </r>
  <r>
    <x v="481"/>
    <n v="96"/>
    <n v="72"/>
    <n v="0"/>
    <n v="302"/>
    <n v="807"/>
    <n v="2000"/>
    <s v="Janeane Garofalo"/>
    <s v="Matthew Broderick"/>
    <s v="Andy Dick"/>
    <x v="1022"/>
    <n v="122347"/>
    <n v="3718"/>
    <n v="345"/>
    <x v="0"/>
    <s v="USA"/>
    <n v="45000000"/>
    <n v="67253092"/>
    <n v="22253092"/>
    <n v="2005"/>
    <x v="13"/>
    <n v="0"/>
    <x v="5"/>
  </r>
  <r>
    <x v="149"/>
    <n v="110"/>
    <n v="34"/>
    <n v="375"/>
    <n v="59"/>
    <n v="108"/>
    <n v="113"/>
    <s v="Gulshan Grover"/>
    <s v="Nandita Das"/>
    <s v="Eric Peterson"/>
    <x v="1023"/>
    <n v="5639"/>
    <n v="371"/>
    <n v="55"/>
    <x v="7"/>
    <s v="India"/>
    <n v="45000000"/>
    <n v="66790248"/>
    <n v="21790248"/>
    <n v="2002"/>
    <x v="12"/>
    <n v="0"/>
    <x v="0"/>
  </r>
  <r>
    <x v="199"/>
    <n v="105"/>
    <n v="72"/>
    <n v="631"/>
    <n v="327"/>
    <n v="902"/>
    <n v="678"/>
    <s v="Warren Beatty"/>
    <s v="Charlie Korsmo"/>
    <s v="Seymour Cassel"/>
    <x v="1024"/>
    <n v="47819"/>
    <n v="2096"/>
    <n v="164"/>
    <x v="0"/>
    <s v="USA"/>
    <n v="45000000"/>
    <n v="65557989"/>
    <n v="20557989"/>
    <n v="1997"/>
    <x v="50"/>
    <n v="0"/>
    <x v="0"/>
  </r>
  <r>
    <x v="482"/>
    <n v="113"/>
    <n v="152"/>
    <n v="323"/>
    <n v="835"/>
    <n v="625"/>
    <n v="1000"/>
    <s v="Faye Dunaway"/>
    <s v="Mark Margolis"/>
    <s v="Denis Leary"/>
    <x v="1025"/>
    <n v="73068"/>
    <n v="4660"/>
    <n v="419"/>
    <x v="0"/>
    <s v="USA"/>
    <n v="45000000"/>
    <n v="60786269"/>
    <n v="15786269"/>
    <n v="2000"/>
    <x v="23"/>
    <n v="0"/>
    <x v="0"/>
  </r>
  <r>
    <x v="483"/>
    <n v="132"/>
    <n v="89"/>
    <n v="545"/>
    <n v="807"/>
    <n v="14000"/>
    <n v="919"/>
    <s v="Adam Garcia"/>
    <s v="Rosie Perez"/>
    <s v="Alissa Dean"/>
    <x v="1026"/>
    <n v="22447"/>
    <n v="4796"/>
    <n v="210"/>
    <x v="0"/>
    <s v="USA"/>
    <n v="60000000"/>
    <n v="59365105"/>
    <n v="-634895"/>
    <n v="2003"/>
    <x v="16"/>
    <n v="52000"/>
    <x v="3"/>
  </r>
  <r>
    <x v="129"/>
    <n v="93"/>
    <n v="145"/>
    <n v="270"/>
    <n v="535"/>
    <n v="1000"/>
    <n v="13000"/>
    <s v="Brian Dennehy"/>
    <s v="Sylvester Stallone"/>
    <s v="Chris Mulkey"/>
    <x v="1027"/>
    <n v="172489"/>
    <n v="15192"/>
    <n v="376"/>
    <x v="0"/>
    <s v="USA"/>
    <n v="46000000"/>
    <n v="162792677"/>
    <n v="116792677"/>
    <n v="1998"/>
    <x v="13"/>
    <n v="0"/>
    <x v="0"/>
  </r>
  <r>
    <x v="484"/>
    <n v="115"/>
    <n v="144"/>
    <n v="0"/>
    <n v="12"/>
    <n v="1000"/>
    <n v="29"/>
    <s v="Anatoliy Solonitsyn"/>
    <s v="Donatas Banionis"/>
    <s v="Natalya Bondarchuk"/>
    <x v="1028"/>
    <n v="54057"/>
    <n v="95"/>
    <n v="236"/>
    <x v="8"/>
    <s v="Soviet Union"/>
    <n v="45000000"/>
    <n v="31598308"/>
    <n v="-13401692"/>
    <n v="2001"/>
    <x v="2"/>
    <n v="0"/>
    <x v="5"/>
  </r>
  <r>
    <x v="485"/>
    <n v="75"/>
    <n v="93"/>
    <n v="0"/>
    <n v="677"/>
    <n v="279"/>
    <n v="4000"/>
    <s v="George Carlin"/>
    <s v="Sarah Michelle Gellar"/>
    <s v="Rob Paulsen"/>
    <x v="1029"/>
    <n v="8693"/>
    <n v="6863"/>
    <n v="71"/>
    <x v="0"/>
    <s v="USA"/>
    <n v="45000000"/>
    <n v="57362581"/>
    <n v="12362581"/>
    <n v="1994"/>
    <x v="28"/>
    <n v="0"/>
    <x v="8"/>
  </r>
  <r>
    <x v="486"/>
    <n v="108"/>
    <n v="46"/>
    <n v="350"/>
    <n v="77"/>
    <n v="843"/>
    <n v="8000"/>
    <s v="Bronagh Gallagher"/>
    <s v="Julia Roberts"/>
    <s v="George Cole"/>
    <x v="1030"/>
    <n v="11913"/>
    <n v="8349"/>
    <n v="97"/>
    <x v="0"/>
    <s v="USA"/>
    <n v="45000000"/>
    <n v="53854588"/>
    <n v="8854588"/>
    <n v="1996"/>
    <x v="22"/>
    <n v="1000"/>
    <x v="0"/>
  </r>
  <r>
    <x v="487"/>
    <n v="105"/>
    <n v="84"/>
    <n v="29"/>
    <n v="692"/>
    <n v="8000"/>
    <n v="8000"/>
    <s v="Christopher Masterson"/>
    <s v="Julia Roberts"/>
    <s v="Rupert Everett"/>
    <x v="1031"/>
    <n v="98199"/>
    <n v="12344"/>
    <n v="169"/>
    <x v="0"/>
    <s v="USA"/>
    <n v="45000000"/>
    <n v="52580895"/>
    <n v="7580895"/>
    <n v="2005"/>
    <x v="23"/>
    <n v="743"/>
    <x v="3"/>
  </r>
  <r>
    <x v="488"/>
    <n v="102"/>
    <n v="142"/>
    <n v="148"/>
    <n v="135"/>
    <n v="2000"/>
    <n v="8000"/>
    <s v="Rainn Wilson"/>
    <s v="Julia Roberts"/>
    <s v="Larry King"/>
    <x v="1032"/>
    <n v="47573"/>
    <n v="9176"/>
    <n v="343"/>
    <x v="0"/>
    <s v="USA"/>
    <n v="45000000"/>
    <n v="51019112"/>
    <n v="6019112"/>
    <n v="2005"/>
    <x v="2"/>
    <n v="10000"/>
    <x v="0"/>
  </r>
  <r>
    <x v="489"/>
    <n v="118"/>
    <n v="185"/>
    <n v="22000"/>
    <n v="319"/>
    <n v="641"/>
    <n v="14000"/>
    <s v="Maura Tierney"/>
    <s v="Al Pacino"/>
    <s v="Crystal Lowe"/>
    <x v="1033"/>
    <n v="218771"/>
    <n v="15658"/>
    <n v="651"/>
    <x v="0"/>
    <s v="USA"/>
    <n v="30000000"/>
    <n v="48114556"/>
    <n v="18114556"/>
    <n v="2004"/>
    <x v="43"/>
    <n v="531"/>
    <x v="8"/>
  </r>
  <r>
    <x v="439"/>
    <n v="111"/>
    <n v="143"/>
    <n v="906"/>
    <n v="906"/>
    <n v="706"/>
    <n v="1000"/>
    <s v="Alfre Woodard"/>
    <s v="LeVar Burton"/>
    <s v="Jonathan Frakes"/>
    <x v="1034"/>
    <n v="97838"/>
    <n v="6315"/>
    <n v="286"/>
    <x v="0"/>
    <s v="USA"/>
    <n v="45000000"/>
    <n v="50648679"/>
    <n v="5648679"/>
    <n v="2007"/>
    <x v="22"/>
    <n v="0"/>
    <x v="8"/>
  </r>
  <r>
    <x v="3"/>
    <n v="81"/>
    <n v="178"/>
    <n v="39"/>
    <n v="364"/>
    <n v="11000"/>
    <n v="13000"/>
    <s v="Billy Blair"/>
    <s v="Michael Fassbender"/>
    <s v="Julia Jones"/>
    <x v="1035"/>
    <n v="45729"/>
    <n v="14619"/>
    <n v="176"/>
    <x v="0"/>
    <s v="USA"/>
    <n v="45000000"/>
    <n v="46280507"/>
    <n v="1280507"/>
    <n v="2014"/>
    <x v="12"/>
    <n v="12000"/>
    <x v="11"/>
  </r>
  <r>
    <x v="295"/>
    <n v="116"/>
    <n v="65"/>
    <n v="380"/>
    <n v="826"/>
    <n v="976"/>
    <n v="18000"/>
    <s v="Matt Damon"/>
    <s v="Denzel Washington"/>
    <s v="Scott Glenn"/>
    <x v="1036"/>
    <n v="40126"/>
    <n v="33233"/>
    <n v="107"/>
    <x v="0"/>
    <s v="USA"/>
    <n v="45000000"/>
    <n v="38360195"/>
    <n v="-6639805"/>
    <n v="2006"/>
    <x v="21"/>
    <n v="0"/>
    <x v="0"/>
  </r>
  <r>
    <x v="402"/>
    <n v="86"/>
    <n v="73"/>
    <n v="293"/>
    <n v="255"/>
    <n v="894"/>
    <n v="509"/>
    <s v="Swoosie Kurtz"/>
    <s v="Maura Tierney"/>
    <s v="Randall 'Tex' Cobb"/>
    <x v="1037"/>
    <n v="220392"/>
    <n v="2070"/>
    <n v="243"/>
    <x v="0"/>
    <s v="USA"/>
    <n v="45000000"/>
    <n v="46815748"/>
    <n v="1815748"/>
    <n v="1994"/>
    <x v="22"/>
    <n v="0"/>
    <x v="8"/>
  </r>
  <r>
    <x v="102"/>
    <n v="127"/>
    <n v="72"/>
    <n v="65"/>
    <n v="345"/>
    <n v="845"/>
    <n v="788"/>
    <s v="Amy Ryan"/>
    <s v="Joseph Gilgun"/>
    <s v="Olympia Dukakis"/>
    <x v="1038"/>
    <n v="2581"/>
    <n v="2104"/>
    <n v="29"/>
    <x v="0"/>
    <s v="UK"/>
    <n v="120000000"/>
    <n v="35617599"/>
    <n v="-84382401"/>
    <n v="1995"/>
    <x v="18"/>
    <n v="0"/>
    <x v="2"/>
  </r>
  <r>
    <x v="50"/>
    <n v="140"/>
    <n v="10"/>
    <n v="92"/>
    <n v="522"/>
    <n v="463"/>
    <n v="1000"/>
    <s v="Ben Gazzara"/>
    <s v="Laurence Olivier"/>
    <s v="Jacqueline Bisset"/>
    <x v="1039"/>
    <n v="491"/>
    <n v="2704"/>
    <n v="16"/>
    <x v="0"/>
    <s v="South Korea"/>
    <n v="35000000"/>
    <n v="47307550"/>
    <n v="12307550"/>
    <n v="2012"/>
    <x v="12"/>
    <n v="28000"/>
    <x v="3"/>
  </r>
  <r>
    <x v="490"/>
    <n v="91"/>
    <n v="35"/>
    <n v="32"/>
    <n v="628"/>
    <n v="216"/>
    <n v="924"/>
    <s v="Elizabeth Perkins"/>
    <s v="Jonathan Winters"/>
    <s v="Harvey Korman"/>
    <x v="1040"/>
    <n v="60884"/>
    <n v="3244"/>
    <n v="85"/>
    <x v="0"/>
    <s v="USA"/>
    <n v="45000000"/>
    <n v="32003620"/>
    <n v="-12996380"/>
    <n v="2004"/>
    <x v="12"/>
    <n v="2000"/>
    <x v="5"/>
  </r>
  <r>
    <x v="491"/>
    <n v="98"/>
    <n v="358"/>
    <n v="118"/>
    <n v="558"/>
    <n v="304"/>
    <n v="14000"/>
    <s v="Luke Grimes"/>
    <s v="Liam Neeson"/>
    <s v="D.B. Sweeney"/>
    <x v="1041"/>
    <n v="238671"/>
    <n v="16410"/>
    <n v="461"/>
    <x v="0"/>
    <s v="France"/>
    <n v="45000000"/>
    <n v="27972410"/>
    <n v="-17027590"/>
    <n v="2003"/>
    <x v="9"/>
    <n v="2000"/>
    <x v="5"/>
  </r>
  <r>
    <x v="353"/>
    <n v="84"/>
    <n v="151"/>
    <n v="119"/>
    <n v="750"/>
    <n v="11000"/>
    <n v="807"/>
    <s v="Pamela Anderson"/>
    <s v="Regina Hall"/>
    <s v="Jenny McCarthy"/>
    <x v="1042"/>
    <n v="111526"/>
    <n v="3629"/>
    <n v="347"/>
    <x v="0"/>
    <s v="USA"/>
    <n v="2500000"/>
    <n v="28133159"/>
    <n v="25633159"/>
    <n v="2006"/>
    <x v="18"/>
    <n v="593"/>
    <x v="8"/>
  </r>
  <r>
    <x v="481"/>
    <n v="109"/>
    <n v="140"/>
    <n v="80"/>
    <n v="213"/>
    <n v="362"/>
    <n v="545"/>
    <s v="Wendy Raquel Robinson"/>
    <s v="Candice Bergen"/>
    <s v="Heather Burns"/>
    <x v="1043"/>
    <n v="137377"/>
    <n v="1574"/>
    <n v="370"/>
    <x v="0"/>
    <s v="USA"/>
    <n v="45000000"/>
    <n v="27400000"/>
    <n v="-17600000"/>
    <n v="1984"/>
    <x v="4"/>
    <n v="11000"/>
    <x v="2"/>
  </r>
  <r>
    <x v="492"/>
    <n v="93"/>
    <n v="201"/>
    <n v="40"/>
    <n v="311"/>
    <n v="117"/>
    <n v="14000"/>
    <s v="Brendan Fraser"/>
    <s v="Josh Hutcherson"/>
    <s v="Anita Briem"/>
    <x v="1044"/>
    <n v="85323"/>
    <n v="17925"/>
    <n v="212"/>
    <x v="0"/>
    <s v="USA"/>
    <n v="50000000"/>
    <n v="24343673"/>
    <n v="-25656327"/>
    <n v="2007"/>
    <x v="37"/>
    <n v="14000"/>
    <x v="0"/>
  </r>
  <r>
    <x v="369"/>
    <n v="113"/>
    <n v="77"/>
    <n v="0"/>
    <n v="995"/>
    <n v="14000"/>
    <n v="11000"/>
    <s v="Raven-Symoné"/>
    <s v="Anne Hathaway"/>
    <s v="Hector Elizondo"/>
    <x v="1045"/>
    <n v="53687"/>
    <n v="15362"/>
    <n v="152"/>
    <x v="0"/>
    <s v="USA"/>
    <n v="26000000"/>
    <n v="22877808"/>
    <n v="-3122192"/>
    <n v="2008"/>
    <x v="11"/>
    <n v="0"/>
    <x v="8"/>
  </r>
  <r>
    <x v="244"/>
    <n v="141"/>
    <n v="43"/>
    <n v="79"/>
    <n v="956"/>
    <n v="929"/>
    <n v="18000"/>
    <s v="Julia Roberts"/>
    <s v="Denzel Washington"/>
    <s v="Tony Goldwyn"/>
    <x v="1046"/>
    <n v="59569"/>
    <n v="30063"/>
    <n v="89"/>
    <x v="0"/>
    <s v="USA"/>
    <n v="45000000"/>
    <n v="36883539"/>
    <n v="-8116461"/>
    <n v="2006"/>
    <x v="4"/>
    <n v="0"/>
    <x v="5"/>
  </r>
  <r>
    <x v="290"/>
    <n v="119"/>
    <n v="39"/>
    <n v="541"/>
    <n v="551"/>
    <n v="844"/>
    <n v="821"/>
    <s v="Anthony LaPaglia"/>
    <s v="Bradley Whitford"/>
    <s v="Brad Renfro"/>
    <x v="1047"/>
    <n v="45798"/>
    <n v="4043"/>
    <n v="94"/>
    <x v="0"/>
    <s v="USA"/>
    <n v="40000000"/>
    <n v="22531698"/>
    <n v="-17468302"/>
    <n v="2008"/>
    <x v="23"/>
    <n v="0"/>
    <x v="3"/>
  </r>
  <r>
    <x v="208"/>
    <n v="97"/>
    <n v="207"/>
    <n v="0"/>
    <n v="760"/>
    <n v="461"/>
    <n v="11000"/>
    <s v="Noel Gugliemi"/>
    <s v="Morgan Freeman"/>
    <s v="Sean Hayes"/>
    <x v="1048"/>
    <n v="184795"/>
    <n v="14868"/>
    <n v="310"/>
    <x v="0"/>
    <s v="USA"/>
    <n v="45000000"/>
    <n v="20400913"/>
    <n v="-24599087"/>
    <n v="1996"/>
    <x v="42"/>
    <n v="451"/>
    <x v="0"/>
  </r>
  <r>
    <x v="131"/>
    <n v="117"/>
    <n v="47"/>
    <n v="176"/>
    <n v="308"/>
    <n v="484"/>
    <n v="11000"/>
    <s v="Polly Walker"/>
    <s v="Harrison Ford"/>
    <s v="Patrick Bergin"/>
    <x v="1049"/>
    <n v="81442"/>
    <n v="12757"/>
    <n v="137"/>
    <x v="0"/>
    <s v="USA"/>
    <n v="45000000"/>
    <n v="20101861"/>
    <n v="-24898139"/>
    <n v="1996"/>
    <x v="19"/>
    <n v="0"/>
    <x v="8"/>
  </r>
  <r>
    <x v="337"/>
    <n v="101"/>
    <n v="132"/>
    <n v="126"/>
    <n v="586"/>
    <n v="701"/>
    <n v="3000"/>
    <s v="Jane Fonda"/>
    <s v="Adam Scott"/>
    <s v="Elaine Stritch"/>
    <x v="1050"/>
    <n v="43358"/>
    <n v="6292"/>
    <n v="228"/>
    <x v="0"/>
    <s v="Germany"/>
    <n v="45000000"/>
    <n v="25200412"/>
    <n v="-19799588"/>
    <n v="2009"/>
    <x v="28"/>
    <n v="916"/>
    <x v="9"/>
  </r>
  <r>
    <x v="118"/>
    <n v="153"/>
    <n v="454"/>
    <n v="777"/>
    <n v="1000"/>
    <n v="44"/>
    <n v="20000"/>
    <s v="Jake Gyllenhaal"/>
    <s v="Hugh Jackman"/>
    <s v="Dylan Minnette"/>
    <x v="1051"/>
    <n v="383591"/>
    <n v="37321"/>
    <n v="620"/>
    <x v="0"/>
    <s v="USA"/>
    <n v="45000000"/>
    <n v="19719930"/>
    <n v="-25280070"/>
    <n v="2001"/>
    <x v="2"/>
    <n v="0"/>
    <x v="0"/>
  </r>
  <r>
    <x v="272"/>
    <n v="122"/>
    <n v="109"/>
    <n v="845"/>
    <n v="854"/>
    <n v="8000"/>
    <n v="18000"/>
    <s v="Snoop Dogg"/>
    <s v="Denzel Washington"/>
    <s v="Tom Berenger"/>
    <x v="1052"/>
    <n v="305929"/>
    <n v="22370"/>
    <n v="633"/>
    <x v="0"/>
    <s v="USA"/>
    <n v="25000000"/>
    <n v="19377727"/>
    <n v="-5622273"/>
    <n v="2005"/>
    <x v="21"/>
    <n v="0"/>
    <x v="3"/>
  </r>
  <r>
    <x v="493"/>
    <n v="102"/>
    <n v="213"/>
    <n v="23"/>
    <n v="436"/>
    <n v="107"/>
    <n v="25000"/>
    <s v="Enrico Colantoni"/>
    <s v="Alan Rickman"/>
    <s v="Robin Sachs"/>
    <x v="1053"/>
    <n v="123558"/>
    <n v="26998"/>
    <n v="609"/>
    <x v="0"/>
    <s v="USA"/>
    <n v="35000000"/>
    <n v="13401683"/>
    <n v="-21598317"/>
    <n v="2012"/>
    <x v="1"/>
    <n v="46000"/>
    <x v="2"/>
  </r>
  <r>
    <x v="271"/>
    <n v="83"/>
    <n v="127"/>
    <n v="322"/>
    <n v="179"/>
    <n v="642"/>
    <n v="1000"/>
    <s v="Veronica Cartwright"/>
    <s v="Natasha Lyonne"/>
    <s v="Andy Richter"/>
    <x v="1054"/>
    <n v="119590"/>
    <n v="1645"/>
    <n v="548"/>
    <x v="0"/>
    <s v="USA"/>
    <n v="50000000"/>
    <n v="17300889"/>
    <n v="-32699111"/>
    <n v="1996"/>
    <x v="40"/>
    <n v="0"/>
    <x v="3"/>
  </r>
  <r>
    <x v="101"/>
    <n v="103"/>
    <n v="398"/>
    <n v="33"/>
    <n v="84"/>
    <n v="861"/>
    <n v="970"/>
    <s v="Eric Jacobson"/>
    <s v="Bill Cobbs"/>
    <s v="Steve Whitmire"/>
    <x v="1055"/>
    <n v="75176"/>
    <n v="1336"/>
    <n v="252"/>
    <x v="0"/>
    <s v="USA"/>
    <n v="40000000"/>
    <n v="15527125"/>
    <n v="-24472875"/>
    <n v="2000"/>
    <x v="27"/>
    <n v="652"/>
    <x v="5"/>
  </r>
  <r>
    <x v="336"/>
    <n v="110"/>
    <n v="184"/>
    <n v="45"/>
    <n v="595"/>
    <n v="5000"/>
    <n v="886"/>
    <s v="Traci Lords"/>
    <s v="Sanaa Lathan"/>
    <s v="Udo Kier"/>
    <x v="1056"/>
    <n v="191437"/>
    <n v="3174"/>
    <n v="582"/>
    <x v="0"/>
    <s v="USA"/>
    <n v="45000000"/>
    <n v="13560960"/>
    <n v="-31439040"/>
    <n v="1995"/>
    <x v="1"/>
    <n v="915"/>
    <x v="5"/>
  </r>
  <r>
    <x v="72"/>
    <n v="136"/>
    <n v="127"/>
    <n v="49"/>
    <n v="730"/>
    <n v="766"/>
    <n v="17000"/>
    <s v="Rick Gonzalez"/>
    <s v="Channing Tatum"/>
    <s v="Robert Ri'chard"/>
    <x v="1057"/>
    <n v="92702"/>
    <n v="20299"/>
    <n v="209"/>
    <x v="0"/>
    <s v="USA"/>
    <n v="35000000"/>
    <n v="15523168"/>
    <n v="-19476832"/>
    <n v="2010"/>
    <x v="13"/>
    <n v="15000"/>
    <x v="3"/>
  </r>
  <r>
    <x v="266"/>
    <n v="91"/>
    <n v="167"/>
    <n v="50"/>
    <n v="67"/>
    <n v="1000"/>
    <n v="521"/>
    <s v="Matt Malloy"/>
    <s v="Sydney Pollack"/>
    <s v="Bruce Altman"/>
    <x v="1058"/>
    <n v="57281"/>
    <n v="758"/>
    <n v="350"/>
    <x v="0"/>
    <s v="USA"/>
    <n v="52000000"/>
    <n v="11146409"/>
    <n v="-40853591"/>
    <n v="1998"/>
    <x v="19"/>
    <n v="0"/>
    <x v="0"/>
  </r>
  <r>
    <x v="494"/>
    <n v="89"/>
    <n v="119"/>
    <n v="49"/>
    <n v="514"/>
    <n v="1000"/>
    <n v="2000"/>
    <s v="Eric Stoltz"/>
    <s v="Frank Welker"/>
    <s v="Kari Wuhrer"/>
    <x v="1059"/>
    <n v="73539"/>
    <n v="3717"/>
    <n v="271"/>
    <x v="0"/>
    <s v="USA"/>
    <n v="70000000"/>
    <n v="7916887"/>
    <n v="-62083113"/>
    <n v="2008"/>
    <x v="19"/>
    <n v="0"/>
    <x v="0"/>
  </r>
  <r>
    <x v="495"/>
    <n v="107"/>
    <n v="155"/>
    <n v="18"/>
    <n v="560"/>
    <n v="52"/>
    <n v="811"/>
    <s v="Tyra Banks"/>
    <s v="Adam Garcia"/>
    <s v="Izabella Miko"/>
    <x v="1060"/>
    <n v="90539"/>
    <n v="3106"/>
    <n v="379"/>
    <x v="0"/>
    <s v="USA"/>
    <n v="45000000"/>
    <n v="6565495"/>
    <n v="-38434505"/>
    <n v="2006"/>
    <x v="15"/>
    <n v="0"/>
    <x v="0"/>
  </r>
  <r>
    <x v="496"/>
    <n v="129"/>
    <n v="218"/>
    <n v="628"/>
    <n v="548"/>
    <n v="68"/>
    <n v="14000"/>
    <s v="Liam Neeson"/>
    <s v="Colin Firth"/>
    <s v="Kris Marshall"/>
    <x v="1061"/>
    <n v="318634"/>
    <n v="28886"/>
    <n v="1004"/>
    <x v="0"/>
    <s v="UK"/>
    <n v="45000000"/>
    <n v="15279680"/>
    <n v="-29720320"/>
    <n v="2008"/>
    <x v="28"/>
    <n v="0"/>
    <x v="5"/>
  </r>
  <r>
    <x v="351"/>
    <n v="95"/>
    <n v="117"/>
    <n v="487"/>
    <n v="1000"/>
    <n v="1000"/>
    <n v="18000"/>
    <s v="Madeline Kahn"/>
    <s v="Kevin Spacey"/>
    <s v="John Ratzenberger"/>
    <x v="1062"/>
    <n v="211226"/>
    <n v="24205"/>
    <n v="317"/>
    <x v="0"/>
    <s v="USA"/>
    <n v="45000000"/>
    <n v="7262288"/>
    <n v="-37737712"/>
    <n v="2002"/>
    <x v="12"/>
    <n v="892"/>
    <x v="9"/>
  </r>
  <r>
    <x v="479"/>
    <n v="122"/>
    <n v="208"/>
    <n v="117"/>
    <n v="140"/>
    <n v="202"/>
    <n v="40000"/>
    <s v="Jason Flemyng"/>
    <s v="Johnny Depp"/>
    <s v="Ian Richardson"/>
    <x v="1063"/>
    <n v="124765"/>
    <n v="41636"/>
    <n v="541"/>
    <x v="0"/>
    <s v="USA"/>
    <n v="45000000"/>
    <n v="4584886"/>
    <n v="-40415114"/>
    <n v="2007"/>
    <x v="21"/>
    <n v="0"/>
    <x v="3"/>
  </r>
  <r>
    <x v="28"/>
    <n v="110"/>
    <n v="38"/>
    <n v="49"/>
    <n v="20"/>
    <n v="623"/>
    <n v="13000"/>
    <s v="Rod Steiger"/>
    <s v="Sylvester Stallone"/>
    <s v="Emilio Estefan Jr."/>
    <x v="1064"/>
    <n v="50148"/>
    <n v="13331"/>
    <n v="116"/>
    <x v="0"/>
    <s v="Peru"/>
    <n v="45000000"/>
    <n v="2154540"/>
    <n v="-42845460"/>
    <n v="1997"/>
    <x v="40"/>
    <n v="68"/>
    <x v="5"/>
  </r>
  <r>
    <x v="239"/>
    <n v="135"/>
    <n v="48"/>
    <n v="41"/>
    <n v="808"/>
    <n v="141"/>
    <n v="982"/>
    <s v="Cheech Marin"/>
    <s v="Don Johnson"/>
    <s v="Rene Russo"/>
    <x v="1065"/>
    <n v="37911"/>
    <n v="3648"/>
    <n v="73"/>
    <x v="0"/>
    <s v="USA"/>
    <n v="35000000"/>
    <n v="8129455"/>
    <n v="-26870545"/>
    <n v="2011"/>
    <x v="22"/>
    <n v="17000"/>
    <x v="0"/>
  </r>
  <r>
    <x v="496"/>
    <n v="111"/>
    <n v="8"/>
    <n v="5"/>
    <n v="559"/>
    <n v="660"/>
    <n v="6000"/>
    <s v="Tom Bosley"/>
    <s v="Lucille Ball"/>
    <s v="Tim Matheson"/>
    <x v="1066"/>
    <n v="5888"/>
    <n v="7493"/>
    <n v="61"/>
    <x v="0"/>
    <s v="USA"/>
    <n v="45000000"/>
    <n v="136019448"/>
    <n v="91019448"/>
    <n v="2012"/>
    <x v="16"/>
    <n v="89000"/>
    <x v="5"/>
  </r>
  <r>
    <x v="279"/>
    <n v="95"/>
    <n v="94"/>
    <n v="58"/>
    <n v="3000"/>
    <n v="1000"/>
    <n v="14000"/>
    <s v="Will Ferrell"/>
    <s v="Josh Hutcherson"/>
    <s v="Robert Duvall"/>
    <x v="1067"/>
    <n v="30255"/>
    <n v="27351"/>
    <n v="118"/>
    <x v="0"/>
    <s v="USA"/>
    <n v="57000000"/>
    <n v="183875760"/>
    <n v="126875760"/>
    <n v="1993"/>
    <x v="6"/>
    <n v="0"/>
    <x v="0"/>
  </r>
  <r>
    <x v="497"/>
    <n v="109"/>
    <n v="276"/>
    <n v="37"/>
    <n v="651"/>
    <n v="1000"/>
    <n v="11000"/>
    <s v="Kelly Macdonald"/>
    <s v="Zooey Deschanel"/>
    <s v="Thomas Lennon"/>
    <x v="1068"/>
    <n v="155745"/>
    <n v="14073"/>
    <n v="1053"/>
    <x v="0"/>
    <s v="USA"/>
    <n v="50000000"/>
    <n v="67061228"/>
    <n v="17061228"/>
    <n v="2010"/>
    <x v="33"/>
    <n v="0"/>
    <x v="0"/>
  </r>
  <r>
    <x v="398"/>
    <n v="93"/>
    <n v="59"/>
    <n v="38"/>
    <n v="631"/>
    <n v="11000"/>
    <n v="1000"/>
    <s v="Nick Zano"/>
    <s v="Dania Ramirez"/>
    <s v="Alice Greczyn"/>
    <x v="1069"/>
    <n v="9380"/>
    <n v="4604"/>
    <n v="91"/>
    <x v="0"/>
    <s v="USA"/>
    <n v="45000000"/>
    <n v="53300852"/>
    <n v="8300852"/>
    <n v="1996"/>
    <x v="7"/>
    <n v="0"/>
    <x v="5"/>
  </r>
  <r>
    <x v="498"/>
    <n v="94"/>
    <n v="216"/>
    <n v="85"/>
    <n v="443"/>
    <n v="738"/>
    <n v="14000"/>
    <s v="Mike Epps"/>
    <s v="Milla Jovovich"/>
    <s v="James Tumminia"/>
    <x v="1070"/>
    <n v="149549"/>
    <n v="16225"/>
    <n v="348"/>
    <x v="0"/>
    <s v="France"/>
    <n v="45000000"/>
    <n v="150415432"/>
    <n v="105415432"/>
    <n v="1985"/>
    <x v="21"/>
    <n v="0"/>
    <x v="8"/>
  </r>
  <r>
    <x v="499"/>
    <n v="117"/>
    <n v="173"/>
    <n v="153"/>
    <n v="734"/>
    <n v="2000"/>
    <n v="35000"/>
    <s v="Adam Sandler"/>
    <s v="Bella Thorne"/>
    <s v="Joel McHale"/>
    <x v="1071"/>
    <n v="87165"/>
    <n v="49743"/>
    <n v="184"/>
    <x v="0"/>
    <s v="USA"/>
    <n v="45000000"/>
    <n v="44834712"/>
    <n v="-165288"/>
    <n v="1996"/>
    <x v="23"/>
    <n v="353"/>
    <x v="8"/>
  </r>
  <r>
    <x v="500"/>
    <n v="112"/>
    <n v="99"/>
    <n v="61"/>
    <n v="501"/>
    <n v="48"/>
    <n v="1000"/>
    <s v="Alicia Witt"/>
    <s v="LL Cool J"/>
    <s v="Timothy Hutton"/>
    <x v="1072"/>
    <n v="21215"/>
    <n v="3757"/>
    <n v="116"/>
    <x v="0"/>
    <s v="USA"/>
    <n v="45000000"/>
    <n v="84300000"/>
    <n v="39300000"/>
    <n v="1940"/>
    <x v="7"/>
    <n v="0"/>
    <x v="2"/>
  </r>
  <r>
    <x v="156"/>
    <n v="111"/>
    <n v="42"/>
    <n v="161"/>
    <n v="132"/>
    <n v="849"/>
    <n v="11000"/>
    <s v="Glenn Morshower"/>
    <s v="Meryl Streep"/>
    <s v="William Lucking"/>
    <x v="1073"/>
    <n v="32544"/>
    <n v="12161"/>
    <n v="69"/>
    <x v="0"/>
    <s v="USA"/>
    <n v="40000000"/>
    <n v="1500000"/>
    <n v="-38500000"/>
    <n v="1980"/>
    <x v="2"/>
    <n v="1000"/>
    <x v="0"/>
  </r>
  <r>
    <x v="399"/>
    <n v="96"/>
    <n v="25"/>
    <n v="0"/>
    <n v="563"/>
    <n v="845"/>
    <n v="1000"/>
    <s v="Vincent Kartheiser"/>
    <s v="Steve Coogan"/>
    <s v="David Keith"/>
    <x v="1074"/>
    <n v="20688"/>
    <n v="2965"/>
    <n v="47"/>
    <x v="0"/>
    <s v="USA"/>
    <n v="40000000"/>
    <n v="62318875"/>
    <n v="22318875"/>
    <n v="2006"/>
    <x v="2"/>
    <n v="0"/>
    <x v="5"/>
  </r>
  <r>
    <x v="421"/>
    <n v="141"/>
    <n v="339"/>
    <n v="0"/>
    <n v="404"/>
    <n v="1000"/>
    <n v="749"/>
    <s v="Shea Whigham"/>
    <s v="Demián Bichir"/>
    <s v="Gary Stretch"/>
    <x v="1075"/>
    <n v="104301"/>
    <n v="1948"/>
    <n v="269"/>
    <x v="0"/>
    <s v="USA"/>
    <n v="45000000"/>
    <n v="5773519"/>
    <n v="-39226481"/>
    <n v="2015"/>
    <x v="19"/>
    <n v="11000"/>
    <x v="8"/>
  </r>
  <r>
    <x v="186"/>
    <n v="94"/>
    <n v="127"/>
    <n v="160"/>
    <n v="167"/>
    <n v="370"/>
    <n v="550"/>
    <s v="Valerie Cruz"/>
    <s v="Richard Burgi"/>
    <s v="Will Beinbrink"/>
    <x v="1076"/>
    <n v="79141"/>
    <n v="1102"/>
    <n v="355"/>
    <x v="0"/>
    <s v="USA"/>
    <n v="45000000"/>
    <n v="51768623"/>
    <n v="6768623"/>
    <n v="2000"/>
    <x v="11"/>
    <n v="0"/>
    <x v="8"/>
  </r>
  <r>
    <x v="77"/>
    <n v="87"/>
    <n v="122"/>
    <n v="29"/>
    <n v="252"/>
    <n v="10000"/>
    <n v="427"/>
    <s v="Natalie Imbruglia"/>
    <s v="Kevin McNally"/>
    <s v="Ben Miller"/>
    <x v="1077"/>
    <n v="114692"/>
    <n v="1461"/>
    <n v="285"/>
    <x v="0"/>
    <s v="UK"/>
    <n v="45000000"/>
    <n v="37035515"/>
    <n v="-7964485"/>
    <n v="2000"/>
    <x v="19"/>
    <n v="0"/>
    <x v="2"/>
  </r>
  <r>
    <x v="501"/>
    <n v="88"/>
    <n v="105"/>
    <n v="8"/>
    <n v="8000"/>
    <n v="5000"/>
    <n v="12000"/>
    <s v="Meryl Streep"/>
    <s v="Nicolas Cage"/>
    <s v="Julia Roberts"/>
    <x v="1078"/>
    <n v="30055"/>
    <n v="33822"/>
    <n v="70"/>
    <x v="0"/>
    <s v="USA"/>
    <n v="65000000"/>
    <n v="24520892"/>
    <n v="-40479108"/>
    <n v="2005"/>
    <x v="15"/>
    <n v="0"/>
    <x v="5"/>
  </r>
  <r>
    <x v="502"/>
    <n v="177"/>
    <n v="144"/>
    <n v="0"/>
    <n v="202"/>
    <n v="28"/>
    <n v="913"/>
    <s v="Jürgen Prochnow"/>
    <s v="Virginia Madsen"/>
    <s v="José Ferrer"/>
    <x v="1079"/>
    <n v="97087"/>
    <n v="2449"/>
    <n v="569"/>
    <x v="0"/>
    <s v="USA"/>
    <n v="44500000"/>
    <n v="24430272"/>
    <n v="-20069728"/>
    <n v="2002"/>
    <x v="36"/>
    <n v="0"/>
    <x v="2"/>
  </r>
  <r>
    <x v="503"/>
    <n v="133"/>
    <n v="156"/>
    <n v="278"/>
    <n v="107"/>
    <n v="1000"/>
    <n v="5000"/>
    <s v="T.V. Carpio"/>
    <s v="Jim Sturgess"/>
    <s v="Robert Clohessy"/>
    <x v="1080"/>
    <n v="91860"/>
    <n v="5405"/>
    <n v="524"/>
    <x v="0"/>
    <s v="USA"/>
    <n v="44000000"/>
    <n v="158348400"/>
    <n v="114348400"/>
    <n v="1993"/>
    <x v="2"/>
    <n v="0"/>
    <x v="0"/>
  </r>
  <r>
    <x v="504"/>
    <n v="119"/>
    <n v="323"/>
    <n v="0"/>
    <n v="10000"/>
    <n v="268"/>
    <n v="29000"/>
    <s v="Kate Winslet"/>
    <s v="Leonardo DiCaprio"/>
    <s v="Joe Komara"/>
    <x v="1081"/>
    <n v="152591"/>
    <n v="53895"/>
    <n v="414"/>
    <x v="0"/>
    <s v="USA"/>
    <n v="40000000"/>
    <n v="31136950"/>
    <n v="-8863050"/>
    <n v="2010"/>
    <x v="12"/>
    <n v="0"/>
    <x v="3"/>
  </r>
  <r>
    <x v="505"/>
    <n v="102"/>
    <n v="199"/>
    <n v="503"/>
    <n v="795"/>
    <n v="956"/>
    <n v="13000"/>
    <s v="David Zayas"/>
    <s v="Bruce Willis"/>
    <s v="Sasha Roiz"/>
    <x v="1082"/>
    <n v="112769"/>
    <n v="15053"/>
    <n v="305"/>
    <x v="0"/>
    <s v="Germany"/>
    <n v="44000000"/>
    <n v="29113588"/>
    <n v="-14886412"/>
    <n v="2011"/>
    <x v="4"/>
    <n v="16000"/>
    <x v="3"/>
  </r>
  <r>
    <x v="2"/>
    <n v="101"/>
    <n v="164"/>
    <n v="326"/>
    <n v="510"/>
    <n v="971"/>
    <n v="14000"/>
    <s v="Charlotte Rampling"/>
    <s v="Vin Diesel"/>
    <s v="David Belle"/>
    <x v="1083"/>
    <n v="81523"/>
    <n v="15990"/>
    <n v="214"/>
    <x v="0"/>
    <s v="France"/>
    <n v="44000000"/>
    <n v="138447667"/>
    <n v="94447667"/>
    <n v="2012"/>
    <x v="13"/>
    <n v="39000"/>
    <x v="0"/>
  </r>
  <r>
    <x v="104"/>
    <n v="91"/>
    <n v="39"/>
    <n v="29"/>
    <n v="322"/>
    <n v="437"/>
    <n v="2000"/>
    <s v="Bob Gunton"/>
    <s v="Alexa PenaVega"/>
    <s v="Keenen Ivory Wayans"/>
    <x v="1084"/>
    <n v="15455"/>
    <n v="3855"/>
    <n v="80"/>
    <x v="0"/>
    <s v="USA"/>
    <n v="44000000"/>
    <n v="116006080"/>
    <n v="72006080"/>
    <n v="1999"/>
    <x v="15"/>
    <n v="11000"/>
    <x v="5"/>
  </r>
  <r>
    <x v="506"/>
    <n v="117"/>
    <n v="43"/>
    <n v="11000"/>
    <n v="451"/>
    <n v="530"/>
    <n v="905"/>
    <s v="Brian Doyle-Murray"/>
    <s v="John de Lancie"/>
    <s v="Obba Babatundé"/>
    <x v="1085"/>
    <n v="24757"/>
    <n v="2348"/>
    <n v="81"/>
    <x v="0"/>
    <s v="USA"/>
    <n v="2600000"/>
    <n v="106793915"/>
    <n v="104193915"/>
    <n v="2000"/>
    <x v="15"/>
    <n v="0"/>
    <x v="5"/>
  </r>
  <r>
    <x v="507"/>
    <n v="86"/>
    <n v="82"/>
    <n v="13"/>
    <n v="553"/>
    <n v="923"/>
    <n v="1000"/>
    <s v="Carter Jenkins"/>
    <s v="Malese Jow"/>
    <s v="Tim Meadows"/>
    <x v="1086"/>
    <n v="16580"/>
    <n v="3423"/>
    <n v="55"/>
    <x v="0"/>
    <s v="USA"/>
    <n v="44000000"/>
    <n v="87856565"/>
    <n v="43856565"/>
    <n v="2004"/>
    <x v="18"/>
    <n v="0"/>
    <x v="2"/>
  </r>
  <r>
    <x v="367"/>
    <n v="124"/>
    <n v="150"/>
    <n v="0"/>
    <n v="19"/>
    <n v="558"/>
    <n v="723"/>
    <s v="Adrien Dorval"/>
    <s v="Costas Mandylor"/>
    <s v="Nels Lennarson"/>
    <x v="1087"/>
    <n v="42621"/>
    <n v="793"/>
    <n v="531"/>
    <x v="0"/>
    <s v="USA"/>
    <n v="50000000"/>
    <n v="70100000"/>
    <n v="20100000"/>
    <n v="1992"/>
    <x v="28"/>
    <n v="0"/>
    <x v="11"/>
  </r>
  <r>
    <x v="508"/>
    <n v="134"/>
    <n v="168"/>
    <n v="38"/>
    <n v="2000"/>
    <n v="815"/>
    <n v="11000"/>
    <s v="Will Ferrell"/>
    <s v="Jon Lovitz"/>
    <s v="Matthew Broderick"/>
    <x v="1088"/>
    <n v="35140"/>
    <n v="24351"/>
    <n v="409"/>
    <x v="0"/>
    <s v="USA"/>
    <n v="40000000"/>
    <n v="159578352"/>
    <n v="119578352"/>
    <n v="2013"/>
    <x v="4"/>
    <n v="24000"/>
    <x v="0"/>
  </r>
  <r>
    <x v="509"/>
    <n v="95"/>
    <n v="432"/>
    <n v="38"/>
    <n v="20"/>
    <n v="726"/>
    <n v="409"/>
    <s v="Jason Cope"/>
    <s v="Wood Harris"/>
    <s v="Rakie Ayola"/>
    <x v="415"/>
    <n v="203461"/>
    <n v="578"/>
    <n v="588"/>
    <x v="0"/>
    <s v="UK"/>
    <n v="43000000"/>
    <n v="57750000"/>
    <n v="14750000"/>
    <n v="1963"/>
    <x v="15"/>
    <n v="0"/>
    <x v="5"/>
  </r>
  <r>
    <x v="510"/>
    <n v="100"/>
    <n v="60"/>
    <n v="23"/>
    <n v="579"/>
    <n v="828"/>
    <n v="1000"/>
    <s v="Treat Williams"/>
    <s v="Cary-Hiroyuki Tagawa"/>
    <s v="Kristy Swanson"/>
    <x v="1089"/>
    <n v="27648"/>
    <n v="3855"/>
    <n v="148"/>
    <x v="0"/>
    <s v="Australia"/>
    <n v="43000000"/>
    <n v="45290318"/>
    <n v="2290318"/>
    <n v="2012"/>
    <x v="12"/>
    <n v="17000"/>
    <x v="5"/>
  </r>
  <r>
    <x v="229"/>
    <n v="220"/>
    <n v="85"/>
    <n v="0"/>
    <n v="820"/>
    <n v="3000"/>
    <n v="13000"/>
    <s v="Henry Thomas"/>
    <s v="Matt Damon"/>
    <s v="Sam Shepard"/>
    <x v="1090"/>
    <n v="11388"/>
    <n v="15006"/>
    <n v="183"/>
    <x v="0"/>
    <s v="USA"/>
    <n v="45000000"/>
    <n v="41543207"/>
    <n v="-3456793"/>
    <n v="2002"/>
    <x v="22"/>
    <n v="893"/>
    <x v="5"/>
  </r>
  <r>
    <x v="511"/>
    <n v="212"/>
    <n v="83"/>
    <n v="0"/>
    <n v="805"/>
    <n v="592"/>
    <n v="12000"/>
    <s v="Bob Hoskins"/>
    <s v="Anthony Hopkins"/>
    <s v="Joan Allen"/>
    <x v="1091"/>
    <n v="23996"/>
    <n v="21130"/>
    <n v="161"/>
    <x v="0"/>
    <s v="USA"/>
    <n v="43000000"/>
    <n v="41252428"/>
    <n v="-1747572"/>
    <n v="1996"/>
    <x v="12"/>
    <n v="0"/>
    <x v="2"/>
  </r>
  <r>
    <x v="512"/>
    <n v="128"/>
    <n v="343"/>
    <n v="2000"/>
    <n v="501"/>
    <n v="537"/>
    <n v="854"/>
    <s v="Olivia Williams"/>
    <s v="Jim Belushi"/>
    <s v="Timothy Hutton"/>
    <x v="1092"/>
    <n v="132423"/>
    <n v="2507"/>
    <n v="349"/>
    <x v="0"/>
    <s v="France"/>
    <n v="42000000"/>
    <n v="35228696"/>
    <n v="-6771304"/>
    <n v="2002"/>
    <x v="12"/>
    <n v="0"/>
    <x v="5"/>
  </r>
  <r>
    <x v="77"/>
    <n v="106"/>
    <n v="106"/>
    <n v="208"/>
    <n v="855"/>
    <n v="442"/>
    <n v="3000"/>
    <s v="Jason Flemyng"/>
    <s v="Djimon Hounsou"/>
    <s v="Wes Studi"/>
    <x v="1093"/>
    <n v="26551"/>
    <n v="6558"/>
    <n v="273"/>
    <x v="0"/>
    <s v="USA"/>
    <n v="44000000"/>
    <n v="59992760"/>
    <n v="15992760"/>
    <n v="2009"/>
    <x v="27"/>
    <n v="0"/>
    <x v="0"/>
  </r>
  <r>
    <x v="332"/>
    <n v="160"/>
    <n v="158"/>
    <n v="0"/>
    <n v="826"/>
    <n v="349"/>
    <n v="23000"/>
    <s v="Omari Hardwick"/>
    <s v="Joseph Gordon-Levitt"/>
    <s v="Laz Alonso"/>
    <x v="1094"/>
    <n v="15697"/>
    <n v="26982"/>
    <n v="182"/>
    <x v="0"/>
    <s v="USA"/>
    <n v="40000000"/>
    <n v="34667015"/>
    <n v="-5332985"/>
    <n v="1989"/>
    <x v="4"/>
    <n v="0"/>
    <x v="5"/>
  </r>
  <r>
    <x v="53"/>
    <n v="114"/>
    <n v="189"/>
    <n v="611"/>
    <n v="10"/>
    <n v="2000"/>
    <n v="879"/>
    <s v="Ye Liu"/>
    <s v="Li Gong"/>
    <s v="Man Li"/>
    <x v="1095"/>
    <n v="36455"/>
    <n v="949"/>
    <n v="229"/>
    <x v="3"/>
    <s v="China"/>
    <n v="42000000"/>
    <n v="37652565"/>
    <n v="-4347435"/>
    <n v="2011"/>
    <x v="28"/>
    <n v="20000"/>
    <x v="2"/>
  </r>
  <r>
    <x v="434"/>
    <n v="99"/>
    <n v="125"/>
    <n v="15"/>
    <n v="61"/>
    <n v="9000"/>
    <n v="12000"/>
    <s v="Charlie Yeung"/>
    <s v="Nicolas Cage"/>
    <s v="James With"/>
    <x v="1096"/>
    <n v="48245"/>
    <n v="12166"/>
    <n v="154"/>
    <x v="0"/>
    <s v="USA"/>
    <n v="42000000"/>
    <n v="24375436"/>
    <n v="-17624564"/>
    <n v="2001"/>
    <x v="9"/>
    <n v="748"/>
    <x v="0"/>
  </r>
  <r>
    <x v="184"/>
    <n v="74"/>
    <n v="87"/>
    <n v="188"/>
    <n v="865"/>
    <n v="922"/>
    <n v="11000"/>
    <s v="Janeane Garofalo"/>
    <s v="Zooey Deschanel"/>
    <s v="Omar Epps"/>
    <x v="1097"/>
    <n v="17307"/>
    <n v="13917"/>
    <n v="186"/>
    <x v="0"/>
    <s v="USA"/>
    <n v="45000000"/>
    <n v="20915465"/>
    <n v="-24084535"/>
    <n v="1993"/>
    <x v="59"/>
    <n v="0"/>
    <x v="3"/>
  </r>
  <r>
    <x v="513"/>
    <n v="139"/>
    <n v="115"/>
    <n v="179"/>
    <n v="50"/>
    <n v="43"/>
    <n v="267"/>
    <s v="Giovanna Mezzogiorno"/>
    <s v="Marcela Mar"/>
    <s v="Unax Ugalde"/>
    <x v="1098"/>
    <n v="19114"/>
    <n v="538"/>
    <n v="115"/>
    <x v="0"/>
    <s v="USA"/>
    <n v="42000000"/>
    <n v="24127895"/>
    <n v="-17872105"/>
    <n v="2005"/>
    <x v="32"/>
    <n v="10000"/>
    <x v="8"/>
  </r>
  <r>
    <x v="14"/>
    <n v="103"/>
    <n v="24"/>
    <n v="170"/>
    <n v="269"/>
    <n v="643"/>
    <n v="849"/>
    <s v="Ben Gazzara"/>
    <s v="Sam Waterston"/>
    <s v="Nicholas Turturro"/>
    <x v="1099"/>
    <n v="3803"/>
    <n v="2457"/>
    <n v="41"/>
    <x v="0"/>
    <s v="USA"/>
    <n v="40000000"/>
    <n v="84961"/>
    <n v="-39915039"/>
    <n v="2002"/>
    <x v="0"/>
    <n v="0"/>
    <x v="0"/>
  </r>
  <r>
    <x v="35"/>
    <n v="101"/>
    <n v="152"/>
    <n v="32"/>
    <n v="104"/>
    <n v="786"/>
    <n v="219"/>
    <s v="Tim McInnerny"/>
    <s v="Daniel Kaluuya"/>
    <s v="Togo Igawa"/>
    <x v="1100"/>
    <n v="89568"/>
    <n v="661"/>
    <n v="142"/>
    <x v="0"/>
    <s v="USA"/>
    <n v="43000000"/>
    <n v="26404753"/>
    <n v="-16595247"/>
    <n v="2012"/>
    <x v="42"/>
    <n v="19000"/>
    <x v="0"/>
  </r>
  <r>
    <x v="514"/>
    <n v="91"/>
    <n v="12"/>
    <n v="11"/>
    <n v="500"/>
    <n v="392"/>
    <n v="719"/>
    <s v="Larry Miller"/>
    <s v="Jerry Stiller"/>
    <s v="Harvey Fierstein"/>
    <x v="1101"/>
    <n v="4377"/>
    <n v="3090"/>
    <n v="66"/>
    <x v="0"/>
    <s v="USA"/>
    <n v="31115000"/>
    <n v="6105175"/>
    <n v="-25009825"/>
    <n v="2014"/>
    <x v="4"/>
    <n v="50000"/>
    <x v="2"/>
  </r>
  <r>
    <x v="515"/>
    <n v="130"/>
    <n v="656"/>
    <n v="0"/>
    <n v="650"/>
    <n v="489"/>
    <n v="1000"/>
    <s v="Scoot McNairy"/>
    <s v="Clea DuVall"/>
    <s v="Tate Donovan"/>
    <x v="1102"/>
    <n v="452465"/>
    <n v="3133"/>
    <n v="695"/>
    <x v="0"/>
    <s v="USA"/>
    <n v="42000000"/>
    <n v="5664251"/>
    <n v="-36335749"/>
    <n v="2010"/>
    <x v="22"/>
    <n v="0"/>
    <x v="0"/>
  </r>
  <r>
    <x v="516"/>
    <n v="130"/>
    <n v="119"/>
    <n v="99"/>
    <n v="812"/>
    <n v="172"/>
    <n v="11000"/>
    <s v="Daniel Roebuck"/>
    <s v="Harrison Ford"/>
    <s v="Sela Ward"/>
    <x v="1103"/>
    <n v="213668"/>
    <n v="13357"/>
    <n v="270"/>
    <x v="0"/>
    <s v="USA"/>
    <n v="42000000"/>
    <n v="1260917"/>
    <n v="-40739083"/>
    <n v="2009"/>
    <x v="13"/>
    <n v="0"/>
    <x v="3"/>
  </r>
  <r>
    <x v="517"/>
    <n v="110"/>
    <n v="161"/>
    <n v="72"/>
    <n v="789"/>
    <n v="418"/>
    <n v="18000"/>
    <s v="Dorian Missick"/>
    <s v="Gerard Butler"/>
    <s v="Peter Greene"/>
    <x v="1104"/>
    <n v="96565"/>
    <n v="21554"/>
    <n v="135"/>
    <x v="0"/>
    <s v="USA"/>
    <n v="42000000"/>
    <n v="116724075"/>
    <n v="74724075"/>
    <n v="2002"/>
    <x v="15"/>
    <n v="0"/>
    <x v="3"/>
  </r>
  <r>
    <x v="223"/>
    <n v="147"/>
    <n v="73"/>
    <n v="272"/>
    <n v="893"/>
    <n v="3000"/>
    <n v="22000"/>
    <s v="Brad Pitt"/>
    <s v="Robert De Niro"/>
    <s v="Minnie Driver"/>
    <x v="1105"/>
    <n v="154487"/>
    <n v="37076"/>
    <n v="259"/>
    <x v="0"/>
    <s v="USA"/>
    <n v="32000000"/>
    <n v="56083966"/>
    <n v="24083966"/>
    <n v="2001"/>
    <x v="8"/>
    <n v="0"/>
    <x v="0"/>
  </r>
  <r>
    <x v="276"/>
    <n v="96"/>
    <n v="96"/>
    <n v="170"/>
    <n v="668"/>
    <n v="312"/>
    <n v="13000"/>
    <s v="Julia Nickson"/>
    <s v="Sylvester Stallone"/>
    <s v="Martin Kove"/>
    <x v="1106"/>
    <n v="117606"/>
    <n v="15662"/>
    <n v="217"/>
    <x v="0"/>
    <s v="USA"/>
    <n v="42000000"/>
    <n v="22108977"/>
    <n v="-19891023"/>
    <n v="2003"/>
    <x v="31"/>
    <n v="505"/>
    <x v="0"/>
  </r>
  <r>
    <x v="274"/>
    <n v="118"/>
    <n v="28"/>
    <n v="13"/>
    <n v="643"/>
    <n v="3000"/>
    <n v="23000"/>
    <s v="Demi Moore"/>
    <s v="Joseph Gordon-Levitt"/>
    <s v="Anne Heche"/>
    <x v="1107"/>
    <n v="13995"/>
    <n v="26907"/>
    <n v="62"/>
    <x v="0"/>
    <s v="USA"/>
    <n v="32000000"/>
    <n v="293501675"/>
    <n v="261501675"/>
    <n v="1999"/>
    <x v="14"/>
    <n v="14000"/>
    <x v="0"/>
  </r>
  <r>
    <x v="514"/>
    <n v="88"/>
    <n v="105"/>
    <n v="3"/>
    <n v="40"/>
    <n v="81"/>
    <n v="1000"/>
    <s v="Dickie Jones"/>
    <s v="Mel Blanc"/>
    <s v="Cliff Edwards"/>
    <x v="1108"/>
    <n v="90360"/>
    <n v="1178"/>
    <n v="147"/>
    <x v="0"/>
    <s v="USA"/>
    <n v="42000000"/>
    <n v="18600911"/>
    <n v="-23399089"/>
    <n v="2012"/>
    <x v="4"/>
    <n v="11000"/>
    <x v="5"/>
  </r>
  <r>
    <x v="518"/>
    <n v="325"/>
    <n v="102"/>
    <n v="517"/>
    <n v="678"/>
    <n v="574"/>
    <n v="12000"/>
    <s v="Sam Waterston"/>
    <s v="Jeff Bridges"/>
    <s v="Isabelle Huppert"/>
    <x v="1109"/>
    <n v="9830"/>
    <n v="14255"/>
    <n v="189"/>
    <x v="0"/>
    <s v="USA"/>
    <n v="42000000"/>
    <n v="7204138"/>
    <n v="-34795862"/>
    <n v="2011"/>
    <x v="5"/>
    <n v="11000"/>
    <x v="2"/>
  </r>
  <r>
    <x v="519"/>
    <n v="102"/>
    <n v="206"/>
    <n v="235"/>
    <n v="520"/>
    <n v="641"/>
    <n v="956"/>
    <s v="Tony Curran"/>
    <s v="Sophia Myles"/>
    <s v="Derek Jacobi"/>
    <x v="1110"/>
    <n v="156225"/>
    <n v="2998"/>
    <n v="502"/>
    <x v="0"/>
    <s v="USA"/>
    <n v="42000000"/>
    <n v="90800000"/>
    <n v="48800000"/>
    <n v="1984"/>
    <x v="13"/>
    <n v="0"/>
    <x v="8"/>
  </r>
  <r>
    <x v="520"/>
    <n v="110"/>
    <n v="159"/>
    <n v="118"/>
    <n v="287"/>
    <n v="23000"/>
    <n v="11000"/>
    <s v="Spencer Wilding"/>
    <s v="Daniel Radcliffe"/>
    <s v="Daniel Mays"/>
    <x v="1111"/>
    <n v="28618"/>
    <n v="12876"/>
    <n v="91"/>
    <x v="0"/>
    <s v="USA"/>
    <n v="50000000"/>
    <n v="150117807"/>
    <n v="100117807"/>
    <n v="2013"/>
    <x v="11"/>
    <n v="63000"/>
    <x v="5"/>
  </r>
  <r>
    <x v="155"/>
    <n v="136"/>
    <n v="137"/>
    <n v="835"/>
    <n v="225"/>
    <n v="896"/>
    <n v="670"/>
    <s v="Rob Brown"/>
    <s v="F. Murray Abraham"/>
    <s v="Michael Nouri"/>
    <x v="1112"/>
    <n v="73006"/>
    <n v="1801"/>
    <n v="297"/>
    <x v="0"/>
    <s v="USA"/>
    <n v="31000000"/>
    <n v="163947053"/>
    <n v="132947053"/>
    <n v="2009"/>
    <x v="10"/>
    <n v="10000"/>
    <x v="0"/>
  </r>
  <r>
    <x v="521"/>
    <n v="103"/>
    <n v="116"/>
    <n v="84"/>
    <n v="664"/>
    <n v="489"/>
    <n v="12000"/>
    <s v="Viggo Mortensen"/>
    <s v="Steve Buscemi"/>
    <s v="Elizabeth Perkins"/>
    <x v="1113"/>
    <n v="34597"/>
    <n v="23864"/>
    <n v="194"/>
    <x v="0"/>
    <s v="USA"/>
    <n v="40000000"/>
    <n v="116735231"/>
    <n v="76735231"/>
    <n v="1999"/>
    <x v="21"/>
    <n v="0"/>
    <x v="0"/>
  </r>
  <r>
    <x v="522"/>
    <n v="103"/>
    <n v="177"/>
    <n v="255"/>
    <n v="5000"/>
    <n v="869"/>
    <n v="11000"/>
    <s v="Jet Li"/>
    <s v="Morgan Freeman"/>
    <s v="Bob Hoskins"/>
    <x v="1114"/>
    <n v="85198"/>
    <n v="22383"/>
    <n v="303"/>
    <x v="0"/>
    <s v="France"/>
    <n v="44000000"/>
    <n v="118500000"/>
    <n v="74500000"/>
    <n v="1989"/>
    <x v="6"/>
    <n v="12000"/>
    <x v="3"/>
  </r>
  <r>
    <x v="289"/>
    <n v="90"/>
    <n v="99"/>
    <n v="16"/>
    <n v="16"/>
    <n v="11000"/>
    <n v="44"/>
    <s v="Lillian Adams"/>
    <s v="Judith Chapman"/>
    <s v="Chelsea Bond"/>
    <x v="1115"/>
    <n v="46158"/>
    <n v="132"/>
    <n v="403"/>
    <x v="0"/>
    <s v="USA"/>
    <n v="45000000"/>
    <n v="126546825"/>
    <n v="81546825"/>
    <n v="2014"/>
    <x v="21"/>
    <n v="83000"/>
    <x v="9"/>
  </r>
  <r>
    <x v="111"/>
    <n v="154"/>
    <n v="56"/>
    <n v="521"/>
    <n v="957"/>
    <n v="935"/>
    <n v="10000"/>
    <s v="Holly Hunter"/>
    <s v="Tom Cruise"/>
    <s v="Wilford Brimley"/>
    <x v="1116"/>
    <n v="88844"/>
    <n v="14244"/>
    <n v="142"/>
    <x v="0"/>
    <s v="USA"/>
    <n v="27000000"/>
    <n v="166147885"/>
    <n v="139147885"/>
    <n v="2015"/>
    <x v="53"/>
    <n v="101000"/>
    <x v="6"/>
  </r>
  <r>
    <x v="523"/>
    <n v="99"/>
    <n v="117"/>
    <n v="23"/>
    <n v="135"/>
    <n v="4000"/>
    <n v="405"/>
    <s v="Charlie Tahan"/>
    <s v="Augustus Prew"/>
    <s v="Valerie Tian"/>
    <x v="1117"/>
    <n v="47364"/>
    <n v="1066"/>
    <n v="75"/>
    <x v="0"/>
    <s v="USA"/>
    <n v="41000000"/>
    <n v="111760631"/>
    <n v="70760631"/>
    <n v="2003"/>
    <x v="53"/>
    <n v="681"/>
    <x v="0"/>
  </r>
  <r>
    <x v="204"/>
    <n v="93"/>
    <n v="252"/>
    <n v="165"/>
    <n v="350"/>
    <n v="11000"/>
    <n v="26000"/>
    <s v="Tony Goldwyn"/>
    <s v="Jason Statham"/>
    <s v="Mini Anden"/>
    <x v="1118"/>
    <n v="117999"/>
    <n v="27834"/>
    <n v="181"/>
    <x v="0"/>
    <s v="USA"/>
    <n v="65000000"/>
    <n v="108706165"/>
    <n v="43706165"/>
    <n v="1996"/>
    <x v="37"/>
    <n v="0"/>
    <x v="0"/>
  </r>
  <r>
    <x v="524"/>
    <n v="109"/>
    <n v="375"/>
    <n v="97"/>
    <n v="839"/>
    <n v="2000"/>
    <n v="17000"/>
    <s v="Dax Flame"/>
    <s v="Channing Tatum"/>
    <s v="Rob Riggle"/>
    <x v="1119"/>
    <n v="408302"/>
    <n v="19968"/>
    <n v="345"/>
    <x v="0"/>
    <s v="USA"/>
    <n v="41000000"/>
    <n v="138614544"/>
    <n v="97614544"/>
    <n v="2003"/>
    <x v="27"/>
    <n v="0"/>
    <x v="3"/>
  </r>
  <r>
    <x v="169"/>
    <n v="124"/>
    <n v="150"/>
    <n v="50"/>
    <n v="427"/>
    <n v="449"/>
    <n v="8000"/>
    <s v="Clarke Peters"/>
    <s v="Julia Roberts"/>
    <s v="Dylan Moran"/>
    <x v="1120"/>
    <n v="203269"/>
    <n v="9255"/>
    <n v="602"/>
    <x v="0"/>
    <s v="UK"/>
    <n v="40000000"/>
    <n v="125069696"/>
    <n v="85069696"/>
    <n v="2013"/>
    <x v="32"/>
    <n v="58000"/>
    <x v="0"/>
  </r>
  <r>
    <x v="198"/>
    <n v="84"/>
    <n v="187"/>
    <n v="91"/>
    <n v="206"/>
    <n v="923"/>
    <n v="579"/>
    <s v="Miranda Richardson"/>
    <s v="Imelda Staunton"/>
    <s v="Julia Sawalha"/>
    <x v="1121"/>
    <n v="140499"/>
    <n v="1817"/>
    <n v="358"/>
    <x v="0"/>
    <s v="UK"/>
    <n v="42000000"/>
    <n v="107458785"/>
    <n v="65458785"/>
    <n v="1992"/>
    <x v="13"/>
    <n v="0"/>
    <x v="5"/>
  </r>
  <r>
    <x v="495"/>
    <n v="90"/>
    <n v="108"/>
    <n v="29"/>
    <n v="650"/>
    <n v="575"/>
    <n v="22000"/>
    <s v="Masi Oka"/>
    <s v="Philip Seymour Hoffman"/>
    <s v="Debra Messing"/>
    <x v="1122"/>
    <n v="106909"/>
    <n v="24534"/>
    <n v="268"/>
    <x v="0"/>
    <s v="USA"/>
    <n v="41000000"/>
    <n v="102310175"/>
    <n v="61310175"/>
    <n v="2016"/>
    <x v="6"/>
    <n v="40000"/>
    <x v="3"/>
  </r>
  <r>
    <x v="409"/>
    <n v="117"/>
    <n v="21"/>
    <n v="71"/>
    <n v="547"/>
    <n v="349"/>
    <n v="723"/>
    <s v="Eartha Kitt"/>
    <s v="John Witherspoon"/>
    <s v="Geoffrey Holder"/>
    <x v="1123"/>
    <n v="20183"/>
    <n v="3841"/>
    <n v="41"/>
    <x v="0"/>
    <s v="USA"/>
    <n v="8000000"/>
    <n v="96917897"/>
    <n v="88917897"/>
    <n v="2010"/>
    <x v="16"/>
    <n v="74000"/>
    <x v="3"/>
  </r>
  <r>
    <x v="525"/>
    <n v="123"/>
    <n v="270"/>
    <n v="176"/>
    <n v="749"/>
    <n v="50"/>
    <n v="975"/>
    <s v="William Xifaras"/>
    <s v="Michael Rapaport"/>
    <s v="Demián Bichir"/>
    <x v="1124"/>
    <n v="133177"/>
    <n v="4825"/>
    <n v="380"/>
    <x v="0"/>
    <s v="USA"/>
    <n v="40000000"/>
    <n v="93952276"/>
    <n v="53952276"/>
    <n v="2009"/>
    <x v="21"/>
    <n v="12000"/>
    <x v="0"/>
  </r>
  <r>
    <x v="526"/>
    <n v="251"/>
    <n v="72"/>
    <n v="311"/>
    <n v="595"/>
    <n v="869"/>
    <n v="940"/>
    <s v="Richard Burton"/>
    <s v="Martin Landau"/>
    <s v="Roddy McDowall"/>
    <x v="1125"/>
    <n v="21554"/>
    <n v="2957"/>
    <n v="192"/>
    <x v="0"/>
    <s v="UK"/>
    <n v="40000000"/>
    <n v="90703745"/>
    <n v="50703745"/>
    <n v="2006"/>
    <x v="36"/>
    <n v="1000"/>
    <x v="0"/>
  </r>
  <r>
    <x v="98"/>
    <n v="105"/>
    <n v="154"/>
    <n v="153"/>
    <n v="491"/>
    <n v="157"/>
    <n v="4000"/>
    <s v="Reggie Lee"/>
    <s v="Salma Hayek"/>
    <s v="Charice"/>
    <x v="1126"/>
    <n v="74169"/>
    <n v="6727"/>
    <n v="112"/>
    <x v="0"/>
    <s v="USA"/>
    <n v="70000000"/>
    <n v="89138076"/>
    <n v="19138076"/>
    <n v="2000"/>
    <x v="33"/>
    <n v="0"/>
    <x v="0"/>
  </r>
  <r>
    <x v="527"/>
    <n v="115"/>
    <n v="114"/>
    <n v="73"/>
    <n v="505"/>
    <n v="869"/>
    <n v="11000"/>
    <s v="Adam Scott"/>
    <s v="Morgan Freeman"/>
    <s v="Bruce Davison"/>
    <x v="1127"/>
    <n v="30077"/>
    <n v="15571"/>
    <n v="175"/>
    <x v="0"/>
    <s v="USA"/>
    <n v="40000000"/>
    <n v="87666629"/>
    <n v="47666629"/>
    <n v="1990"/>
    <x v="37"/>
    <n v="0"/>
    <x v="9"/>
  </r>
  <r>
    <x v="156"/>
    <n v="122"/>
    <n v="27"/>
    <n v="0"/>
    <n v="292"/>
    <n v="2000"/>
    <n v="12000"/>
    <s v="Austin Pendleton"/>
    <s v="Jeff Bridges"/>
    <s v="Mimi Rogers"/>
    <x v="1128"/>
    <n v="11453"/>
    <n v="13716"/>
    <n v="71"/>
    <x v="0"/>
    <s v="USA"/>
    <n v="40000000"/>
    <n v="90353764"/>
    <n v="50353764"/>
    <n v="2015"/>
    <x v="19"/>
    <n v="14000"/>
    <x v="0"/>
  </r>
  <r>
    <x v="459"/>
    <n v="119"/>
    <n v="166"/>
    <n v="89"/>
    <n v="395"/>
    <n v="12000"/>
    <n v="650"/>
    <s v="Will Patton"/>
    <s v="Debra Messing"/>
    <s v="David Eigenberg"/>
    <x v="1129"/>
    <n v="63677"/>
    <n v="1651"/>
    <n v="460"/>
    <x v="0"/>
    <s v="USA"/>
    <n v="40000000"/>
    <n v="82522790"/>
    <n v="42522790"/>
    <n v="1992"/>
    <x v="7"/>
    <n v="14000"/>
    <x v="0"/>
  </r>
  <r>
    <x v="528"/>
    <n v="81"/>
    <n v="288"/>
    <n v="119"/>
    <n v="412"/>
    <n v="935"/>
    <n v="468"/>
    <s v="Elton John"/>
    <s v="Bono"/>
    <s v="Slash"/>
    <x v="1130"/>
    <n v="119622"/>
    <n v="2134"/>
    <n v="396"/>
    <x v="0"/>
    <s v="USA"/>
    <n v="38000000"/>
    <n v="94125426"/>
    <n v="56125426"/>
    <n v="2009"/>
    <x v="15"/>
    <n v="13000"/>
    <x v="8"/>
  </r>
  <r>
    <x v="529"/>
    <n v="133"/>
    <n v="117"/>
    <n v="46"/>
    <n v="275"/>
    <n v="3000"/>
    <n v="683"/>
    <s v="Talisa Soto"/>
    <s v="Robert Davi"/>
    <s v="Anthony Zerbe"/>
    <x v="1131"/>
    <n v="74009"/>
    <n v="2371"/>
    <n v="317"/>
    <x v="0"/>
    <s v="UK"/>
    <n v="40000000"/>
    <n v="95001343"/>
    <n v="55001343"/>
    <n v="2013"/>
    <x v="7"/>
    <n v="28000"/>
    <x v="0"/>
  </r>
  <r>
    <x v="324"/>
    <n v="100"/>
    <n v="291"/>
    <n v="308"/>
    <n v="913"/>
    <n v="13000"/>
    <n v="10000"/>
    <s v="Billy Burke"/>
    <s v="Gary Oldman"/>
    <s v="Virginia Madsen"/>
    <x v="1132"/>
    <n v="91151"/>
    <n v="15369"/>
    <n v="283"/>
    <x v="0"/>
    <s v="USA"/>
    <n v="40000000"/>
    <n v="81292135"/>
    <n v="41292135"/>
    <n v="1999"/>
    <x v="11"/>
    <n v="0"/>
    <x v="3"/>
  </r>
  <r>
    <x v="530"/>
    <n v="120"/>
    <n v="151"/>
    <n v="17"/>
    <n v="808"/>
    <n v="899"/>
    <n v="22000"/>
    <s v="Charlize Theron"/>
    <s v="Robert De Niro"/>
    <s v="Kelsey Grammer"/>
    <x v="1133"/>
    <n v="42547"/>
    <n v="33585"/>
    <n v="265"/>
    <x v="0"/>
    <s v="USA"/>
    <n v="40000000"/>
    <n v="86208010"/>
    <n v="46208010"/>
    <n v="2014"/>
    <x v="20"/>
    <n v="55000"/>
    <x v="4"/>
  </r>
  <r>
    <x v="531"/>
    <n v="104"/>
    <n v="36"/>
    <n v="5"/>
    <n v="687"/>
    <n v="984"/>
    <n v="5000"/>
    <s v="Fisher Stevens"/>
    <s v="Bob Hoskins"/>
    <s v="Fiona Shaw"/>
    <x v="1134"/>
    <n v="38203"/>
    <n v="7723"/>
    <n v="290"/>
    <x v="0"/>
    <s v="UK"/>
    <n v="40000000"/>
    <n v="81593527"/>
    <n v="41593527"/>
    <n v="2006"/>
    <x v="11"/>
    <n v="11000"/>
    <x v="2"/>
  </r>
  <r>
    <x v="532"/>
    <n v="122"/>
    <n v="168"/>
    <n v="487"/>
    <n v="16"/>
    <n v="11000"/>
    <n v="12000"/>
    <s v="Jeremy Crutchley"/>
    <s v="Nicolas Cage"/>
    <s v="Jared Burke"/>
    <x v="1135"/>
    <n v="248123"/>
    <n v="12076"/>
    <n v="437"/>
    <x v="0"/>
    <s v="USA"/>
    <n v="40000000"/>
    <n v="75274748"/>
    <n v="35274748"/>
    <n v="2015"/>
    <x v="13"/>
    <n v="54000"/>
    <x v="0"/>
  </r>
  <r>
    <x v="533"/>
    <n v="80"/>
    <n v="283"/>
    <n v="611"/>
    <n v="576"/>
    <n v="874"/>
    <n v="5000"/>
    <s v="Tony Chiu Wai Leung"/>
    <s v="Jet Li"/>
    <s v="Maggie Cheung"/>
    <x v="1136"/>
    <n v="149414"/>
    <n v="6229"/>
    <n v="841"/>
    <x v="3"/>
    <s v="China"/>
    <n v="40000000"/>
    <n v="90835030"/>
    <n v="50835030"/>
    <n v="2016"/>
    <x v="18"/>
    <n v="0"/>
    <x v="3"/>
  </r>
  <r>
    <x v="465"/>
    <n v="91"/>
    <n v="127"/>
    <n v="30"/>
    <n v="497"/>
    <n v="363"/>
    <n v="922"/>
    <s v="Debbie Reynolds"/>
    <s v="Fisher Stevens"/>
    <s v="Patrick Fischler"/>
    <x v="1137"/>
    <n v="34203"/>
    <n v="3301"/>
    <n v="169"/>
    <x v="0"/>
    <s v="USA"/>
    <n v="40000000"/>
    <n v="72455275"/>
    <n v="32455275"/>
    <n v="1992"/>
    <x v="6"/>
    <n v="0"/>
    <x v="3"/>
  </r>
  <r>
    <x v="184"/>
    <n v="112"/>
    <n v="293"/>
    <n v="133"/>
    <n v="365"/>
    <n v="876"/>
    <n v="11000"/>
    <s v="Randall Park"/>
    <s v="James Franco"/>
    <s v="Anders Holm"/>
    <x v="1138"/>
    <n v="247020"/>
    <n v="12239"/>
    <n v="835"/>
    <x v="0"/>
    <s v="USA"/>
    <n v="45000000"/>
    <n v="75305995"/>
    <n v="30305995"/>
    <n v="2004"/>
    <x v="16"/>
    <n v="0"/>
    <x v="5"/>
  </r>
  <r>
    <x v="534"/>
    <n v="100"/>
    <n v="95"/>
    <n v="19"/>
    <n v="433"/>
    <n v="472"/>
    <n v="624"/>
    <s v="Dong-gun Jang"/>
    <s v="Tony Cox"/>
    <s v="Jed Brophy"/>
    <x v="1139"/>
    <n v="22309"/>
    <n v="2056"/>
    <n v="102"/>
    <x v="0"/>
    <s v="New Zealand"/>
    <n v="40000000"/>
    <n v="74098862"/>
    <n v="34098862"/>
    <n v="2005"/>
    <x v="14"/>
    <n v="13000"/>
    <x v="0"/>
  </r>
  <r>
    <x v="535"/>
    <n v="105"/>
    <n v="213"/>
    <n v="0"/>
    <n v="52"/>
    <n v="897"/>
    <n v="1000"/>
    <s v="Dany Boon"/>
    <s v="Omar Sy"/>
    <s v="André Dussollier"/>
    <x v="1140"/>
    <n v="24657"/>
    <n v="1342"/>
    <n v="71"/>
    <x v="2"/>
    <s v="France"/>
    <n v="40000000"/>
    <n v="72266306"/>
    <n v="32266306"/>
    <n v="2008"/>
    <x v="4"/>
    <n v="0"/>
    <x v="5"/>
  </r>
  <r>
    <x v="536"/>
    <n v="110"/>
    <n v="119"/>
    <n v="161"/>
    <n v="196"/>
    <n v="4000"/>
    <n v="1000"/>
    <s v="Omar Benson Miller"/>
    <s v="Mekhi Phifer"/>
    <s v="Evan Jones"/>
    <x v="1141"/>
    <n v="187181"/>
    <n v="1954"/>
    <n v="564"/>
    <x v="0"/>
    <s v="USA"/>
    <n v="40000000"/>
    <n v="71347010"/>
    <n v="31347010"/>
    <n v="2009"/>
    <x v="1"/>
    <n v="0"/>
    <x v="3"/>
  </r>
  <r>
    <x v="362"/>
    <n v="101"/>
    <n v="9"/>
    <n v="326"/>
    <n v="6"/>
    <n v="655"/>
    <n v="326"/>
    <s v="Youssef Hajdi"/>
    <s v="Jamel Debbouze"/>
    <s v="Mélissa Theuriau"/>
    <x v="1142"/>
    <n v="590"/>
    <n v="488"/>
    <n v="5"/>
    <x v="2"/>
    <s v="France"/>
    <n v="40000000"/>
    <n v="70836296"/>
    <n v="30836296"/>
    <n v="2001"/>
    <x v="18"/>
    <n v="0"/>
    <x v="3"/>
  </r>
  <r>
    <x v="421"/>
    <n v="144"/>
    <n v="167"/>
    <n v="241"/>
    <n v="996"/>
    <n v="256"/>
    <n v="13000"/>
    <s v="Rufus Sewell"/>
    <s v="Heath Ledger"/>
    <s v="Bérénice Bejo"/>
    <x v="1143"/>
    <n v="137003"/>
    <n v="18761"/>
    <n v="658"/>
    <x v="0"/>
    <s v="USA"/>
    <n v="40000000"/>
    <n v="70405498"/>
    <n v="30405498"/>
    <n v="1991"/>
    <x v="25"/>
    <n v="0"/>
    <x v="0"/>
  </r>
  <r>
    <x v="537"/>
    <n v="108"/>
    <n v="98"/>
    <n v="4"/>
    <n v="96"/>
    <n v="826"/>
    <n v="687"/>
    <s v="Lee Evans"/>
    <s v="Julian Sands"/>
    <s v="Anthony Chau-Sang Wong"/>
    <x v="1144"/>
    <n v="29861"/>
    <n v="1134"/>
    <n v="132"/>
    <x v="0"/>
    <s v="Hong Kong"/>
    <n v="40000000"/>
    <n v="70163652"/>
    <n v="30163652"/>
    <n v="2006"/>
    <x v="50"/>
    <n v="663"/>
    <x v="0"/>
  </r>
  <r>
    <x v="435"/>
    <n v="107"/>
    <n v="234"/>
    <n v="0"/>
    <n v="766"/>
    <n v="11000"/>
    <n v="13000"/>
    <s v="Haley Joel Osment"/>
    <s v="Bruce Willis"/>
    <s v="Olivia Williams"/>
    <x v="1145"/>
    <n v="704766"/>
    <n v="17540"/>
    <n v="2073"/>
    <x v="0"/>
    <s v="USA"/>
    <n v="40000000"/>
    <n v="66808615"/>
    <n v="26808615"/>
    <n v="2001"/>
    <x v="9"/>
    <n v="2000"/>
    <x v="5"/>
  </r>
  <r>
    <x v="538"/>
    <n v="102"/>
    <n v="258"/>
    <n v="20"/>
    <n v="54"/>
    <n v="698"/>
    <n v="107"/>
    <s v="Mandy Gonzalez"/>
    <s v="Robert Clohessy"/>
    <s v="J. Smith-Cameron"/>
    <x v="1146"/>
    <n v="125198"/>
    <n v="362"/>
    <n v="153"/>
    <x v="0"/>
    <s v="USA"/>
    <n v="35000000"/>
    <n v="115603980"/>
    <n v="80603980"/>
    <n v="2014"/>
    <x v="13"/>
    <n v="35000"/>
    <x v="2"/>
  </r>
  <r>
    <x v="92"/>
    <n v="100"/>
    <n v="108"/>
    <n v="64"/>
    <n v="296"/>
    <n v="2000"/>
    <n v="734"/>
    <s v="Kevin Pollak"/>
    <s v="Joel McHale"/>
    <s v="JoBeth Williams"/>
    <x v="1147"/>
    <n v="34809"/>
    <n v="2085"/>
    <n v="125"/>
    <x v="0"/>
    <s v="USA"/>
    <n v="40000000"/>
    <n v="64149837"/>
    <n v="24149837"/>
    <n v="2009"/>
    <x v="21"/>
    <n v="0"/>
    <x v="5"/>
  </r>
  <r>
    <x v="539"/>
    <n v="126"/>
    <n v="81"/>
    <n v="80"/>
    <n v="225"/>
    <n v="971"/>
    <n v="668"/>
    <s v="William Zabka"/>
    <s v="Martin Kove"/>
    <s v="William Bassett"/>
    <x v="1148"/>
    <n v="126907"/>
    <n v="2004"/>
    <n v="235"/>
    <x v="0"/>
    <s v="USA"/>
    <n v="35000000"/>
    <n v="83906114"/>
    <n v="48906114"/>
    <n v="2014"/>
    <x v="19"/>
    <n v="16000"/>
    <x v="5"/>
  </r>
  <r>
    <x v="342"/>
    <n v="138"/>
    <n v="538"/>
    <n v="737"/>
    <n v="14000"/>
    <n v="137000"/>
    <n v="34000"/>
    <s v="Christian Bale"/>
    <s v="Jennifer Lawrence"/>
    <s v="Bradley Cooper"/>
    <x v="1149"/>
    <n v="358416"/>
    <n v="83012"/>
    <n v="751"/>
    <x v="0"/>
    <s v="USA"/>
    <n v="40000000"/>
    <n v="66466372"/>
    <n v="26466372"/>
    <n v="2009"/>
    <x v="31"/>
    <n v="0"/>
    <x v="0"/>
  </r>
  <r>
    <x v="540"/>
    <n v="108"/>
    <n v="224"/>
    <n v="98"/>
    <n v="723"/>
    <n v="535"/>
    <n v="16000"/>
    <s v="Denis O'Hare"/>
    <s v="Ryan Reynolds"/>
    <s v="Craig T. Nelson"/>
    <x v="1150"/>
    <n v="227824"/>
    <n v="18656"/>
    <n v="273"/>
    <x v="0"/>
    <s v="USA"/>
    <n v="40000000"/>
    <n v="72306065"/>
    <n v="32306065"/>
    <n v="2015"/>
    <x v="32"/>
    <n v="55000"/>
    <x v="9"/>
  </r>
  <r>
    <x v="360"/>
    <n v="105"/>
    <n v="129"/>
    <n v="78"/>
    <n v="298"/>
    <n v="563"/>
    <n v="984"/>
    <s v="Annabeth Gish"/>
    <s v="Bruce Greenwood"/>
    <s v="Bruce Campbell"/>
    <x v="1151"/>
    <n v="56646"/>
    <n v="2129"/>
    <n v="336"/>
    <x v="0"/>
    <s v="USA"/>
    <n v="40000000"/>
    <n v="59068786"/>
    <n v="19068786"/>
    <n v="2001"/>
    <x v="21"/>
    <n v="0"/>
    <x v="0"/>
  </r>
  <r>
    <x v="541"/>
    <n v="108"/>
    <n v="125"/>
    <n v="0"/>
    <n v="690"/>
    <n v="593"/>
    <n v="1000"/>
    <s v="Jeffrey Weissman"/>
    <s v="Lea Thompson"/>
    <s v="Thomas F. Wilson"/>
    <x v="1152"/>
    <n v="340085"/>
    <n v="3660"/>
    <n v="327"/>
    <x v="0"/>
    <s v="USA"/>
    <n v="40000000"/>
    <n v="57887882"/>
    <n v="17887882"/>
    <n v="2004"/>
    <x v="9"/>
    <n v="0"/>
    <x v="8"/>
  </r>
  <r>
    <x v="542"/>
    <n v="89"/>
    <n v="433"/>
    <n v="0"/>
    <n v="903"/>
    <n v="835"/>
    <n v="19000"/>
    <s v="Morgan Freeman"/>
    <s v="Scarlett Johansson"/>
    <s v="Amr Waked"/>
    <x v="1153"/>
    <n v="327367"/>
    <n v="32325"/>
    <n v="918"/>
    <x v="0"/>
    <s v="France"/>
    <n v="40000000"/>
    <n v="53955614"/>
    <n v="13955614"/>
    <n v="1998"/>
    <x v="9"/>
    <n v="0"/>
    <x v="5"/>
  </r>
  <r>
    <x v="42"/>
    <n v="129"/>
    <n v="362"/>
    <n v="456"/>
    <n v="716"/>
    <n v="2000"/>
    <n v="1000"/>
    <s v="Luke Grimes"/>
    <s v="Jennifer Ehle"/>
    <s v="Callum Rennie"/>
    <x v="1154"/>
    <n v="220020"/>
    <n v="4585"/>
    <n v="1360"/>
    <x v="0"/>
    <s v="USA"/>
    <n v="40000000"/>
    <n v="54967359"/>
    <n v="14967359"/>
    <n v="1997"/>
    <x v="31"/>
    <n v="0"/>
    <x v="3"/>
  </r>
  <r>
    <x v="188"/>
    <n v="84"/>
    <n v="93"/>
    <n v="0"/>
    <n v="2000"/>
    <n v="1000"/>
    <n v="13000"/>
    <s v="Salma Hayek"/>
    <s v="Sylvester Stallone"/>
    <s v="Alexa PenaVega"/>
    <x v="1155"/>
    <n v="40227"/>
    <n v="22935"/>
    <n v="188"/>
    <x v="0"/>
    <s v="USA"/>
    <n v="40000000"/>
    <n v="54228104"/>
    <n v="14228104"/>
    <n v="2002"/>
    <x v="16"/>
    <n v="0"/>
    <x v="5"/>
  </r>
  <r>
    <x v="543"/>
    <n v="149"/>
    <n v="71"/>
    <n v="541"/>
    <n v="1000"/>
    <n v="980"/>
    <n v="18000"/>
    <s v="Matthew McConaughey"/>
    <s v="Kevin Spacey"/>
    <s v="Oliver Platt"/>
    <x v="1156"/>
    <n v="99558"/>
    <n v="31349"/>
    <n v="236"/>
    <x v="0"/>
    <s v="USA"/>
    <n v="40000000"/>
    <n v="57981889"/>
    <n v="17981889"/>
    <n v="2011"/>
    <x v="11"/>
    <n v="25000"/>
    <x v="0"/>
  </r>
  <r>
    <x v="420"/>
    <n v="94"/>
    <n v="104"/>
    <n v="189"/>
    <n v="597"/>
    <n v="903"/>
    <n v="3000"/>
    <s v="Alyson Stoner"/>
    <s v="Tom Welling"/>
    <s v="Bonnie Hunt"/>
    <x v="1157"/>
    <n v="75152"/>
    <n v="7014"/>
    <n v="288"/>
    <x v="0"/>
    <s v="USA"/>
    <n v="40000000"/>
    <n v="61094903"/>
    <n v="21094903"/>
    <n v="2011"/>
    <x v="8"/>
    <n v="29000"/>
    <x v="7"/>
  </r>
  <r>
    <x v="131"/>
    <n v="121"/>
    <n v="319"/>
    <n v="532"/>
    <n v="127"/>
    <n v="20000"/>
    <n v="480"/>
    <s v="Scott Elrod"/>
    <s v="Jerry Ferrara"/>
    <s v="Dan Bilzerian"/>
    <x v="1158"/>
    <n v="203963"/>
    <n v="1261"/>
    <n v="420"/>
    <x v="0"/>
    <s v="USA"/>
    <n v="34000000"/>
    <n v="53082743"/>
    <n v="19082743"/>
    <n v="2006"/>
    <x v="3"/>
    <n v="49000"/>
    <x v="0"/>
  </r>
  <r>
    <x v="79"/>
    <n v="128"/>
    <n v="41"/>
    <n v="545"/>
    <n v="251"/>
    <n v="11000"/>
    <n v="15000"/>
    <s v="Lori Petty"/>
    <s v="Tom Hanks"/>
    <s v="Rosie O'Donnell"/>
    <x v="1159"/>
    <n v="71754"/>
    <n v="16751"/>
    <n v="166"/>
    <x v="0"/>
    <s v="USA"/>
    <n v="65000000"/>
    <n v="54414716"/>
    <n v="-10585284"/>
    <n v="2014"/>
    <x v="22"/>
    <n v="12000"/>
    <x v="2"/>
  </r>
  <r>
    <x v="20"/>
    <n v="134"/>
    <n v="300"/>
    <n v="0"/>
    <n v="336"/>
    <n v="190"/>
    <n v="1000"/>
    <s v="Frances O'Connor"/>
    <s v="Javier Botet"/>
    <s v="Robin Atkin Downes"/>
    <x v="1160"/>
    <n v="64989"/>
    <n v="2676"/>
    <n v="279"/>
    <x v="0"/>
    <s v="USA"/>
    <n v="20000000"/>
    <n v="57011847"/>
    <n v="37011847"/>
    <n v="2013"/>
    <x v="18"/>
    <n v="0"/>
    <x v="8"/>
  </r>
  <r>
    <x v="484"/>
    <n v="120"/>
    <n v="556"/>
    <n v="21000"/>
    <n v="81"/>
    <n v="78"/>
    <n v="10000"/>
    <s v="Dustin Fitzsimons"/>
    <s v="Andrew Garfield"/>
    <s v="Marcella Lentz-Pope"/>
    <x v="1161"/>
    <n v="479453"/>
    <n v="10555"/>
    <n v="696"/>
    <x v="0"/>
    <s v="USA"/>
    <n v="40000000"/>
    <n v="50859889"/>
    <n v="10859889"/>
    <n v="2006"/>
    <x v="6"/>
    <n v="14000"/>
    <x v="0"/>
  </r>
  <r>
    <x v="32"/>
    <n v="129"/>
    <n v="161"/>
    <n v="42"/>
    <n v="49"/>
    <n v="244"/>
    <n v="97"/>
    <s v="Sabrina Revelle"/>
    <s v="Carmen Perez"/>
    <s v="Sachiko Ishida"/>
    <x v="1162"/>
    <n v="132048"/>
    <n v="318"/>
    <n v="203"/>
    <x v="0"/>
    <s v="USA"/>
    <n v="40000000"/>
    <n v="51185897"/>
    <n v="11185897"/>
    <n v="1987"/>
    <x v="10"/>
    <n v="0"/>
    <x v="0"/>
  </r>
  <r>
    <x v="67"/>
    <n v="89"/>
    <n v="151"/>
    <n v="119"/>
    <n v="807"/>
    <n v="1000"/>
    <n v="2000"/>
    <s v="Carmen Electra"/>
    <s v="Beau Mirchoff"/>
    <s v="Regina Hall"/>
    <x v="1163"/>
    <n v="93748"/>
    <n v="5855"/>
    <n v="410"/>
    <x v="0"/>
    <s v="USA"/>
    <n v="40000000"/>
    <n v="52000688"/>
    <n v="12000688"/>
    <n v="2010"/>
    <x v="21"/>
    <n v="17000"/>
    <x v="5"/>
  </r>
  <r>
    <x v="544"/>
    <n v="116"/>
    <n v="212"/>
    <n v="0"/>
    <n v="71"/>
    <n v="568"/>
    <n v="287"/>
    <s v="Roger Jackson"/>
    <s v="Kelly Rutherford"/>
    <s v="Nancy O'Dell"/>
    <x v="1164"/>
    <n v="98535"/>
    <n v="600"/>
    <n v="734"/>
    <x v="0"/>
    <s v="USA"/>
    <n v="40000000"/>
    <n v="49851591"/>
    <n v="9851591"/>
    <n v="1986"/>
    <x v="18"/>
    <n v="263"/>
    <x v="0"/>
  </r>
  <r>
    <x v="492"/>
    <n v="118"/>
    <n v="111"/>
    <n v="0"/>
    <n v="690"/>
    <n v="534"/>
    <n v="1000"/>
    <s v="Jeffrey Weissman"/>
    <s v="Lea Thompson"/>
    <s v="Thomas F. Wilson"/>
    <x v="1165"/>
    <n v="283480"/>
    <n v="3986"/>
    <n v="263"/>
    <x v="0"/>
    <s v="USA"/>
    <n v="50000000"/>
    <n v="47781388"/>
    <n v="-2218612"/>
    <n v="2004"/>
    <x v="4"/>
    <n v="0"/>
    <x v="5"/>
  </r>
  <r>
    <x v="545"/>
    <n v="107"/>
    <n v="173"/>
    <n v="164"/>
    <n v="723"/>
    <n v="426"/>
    <n v="8000"/>
    <s v="Alison Brie"/>
    <s v="Will Ferrell"/>
    <s v="Craig T. Nelson"/>
    <x v="1166"/>
    <n v="85629"/>
    <n v="12556"/>
    <n v="144"/>
    <x v="0"/>
    <s v="USA"/>
    <n v="40000000"/>
    <n v="52320979"/>
    <n v="12320979"/>
    <n v="2006"/>
    <x v="2"/>
    <n v="0"/>
    <x v="0"/>
  </r>
  <r>
    <x v="42"/>
    <n v="155"/>
    <n v="181"/>
    <n v="0"/>
    <n v="10000"/>
    <n v="351"/>
    <n v="18000"/>
    <s v="Anthony Hopkins"/>
    <s v="Keanu Reeves"/>
    <s v="Gary Oldman"/>
    <x v="1167"/>
    <n v="143835"/>
    <n v="42220"/>
    <n v="654"/>
    <x v="0"/>
    <s v="USA"/>
    <n v="40000000"/>
    <n v="47806295"/>
    <n v="7806295"/>
    <n v="2005"/>
    <x v="12"/>
    <n v="0"/>
    <x v="3"/>
  </r>
  <r>
    <x v="546"/>
    <n v="123"/>
    <n v="252"/>
    <n v="0"/>
    <n v="923"/>
    <n v="2000"/>
    <n v="11000"/>
    <s v="Mary Lynn Rajskub"/>
    <s v="Meryl Streep"/>
    <s v="Vanessa Ferlito"/>
    <x v="1168"/>
    <n v="79264"/>
    <n v="13321"/>
    <n v="277"/>
    <x v="0"/>
    <s v="USA"/>
    <n v="35000000"/>
    <n v="51853450"/>
    <n v="16853450"/>
    <n v="2012"/>
    <x v="4"/>
    <n v="11000"/>
    <x v="2"/>
  </r>
  <r>
    <x v="417"/>
    <n v="128"/>
    <n v="216"/>
    <n v="241"/>
    <n v="898"/>
    <n v="689"/>
    <n v="11000"/>
    <s v="Christopher Meloni"/>
    <s v="Harrison Ford"/>
    <s v="Nicole Beharie"/>
    <x v="1169"/>
    <n v="66511"/>
    <n v="16911"/>
    <n v="200"/>
    <x v="0"/>
    <s v="USA"/>
    <n v="40000000"/>
    <n v="46012734"/>
    <n v="6012734"/>
    <n v="2008"/>
    <x v="27"/>
    <n v="3000"/>
    <x v="0"/>
  </r>
  <r>
    <x v="321"/>
    <n v="139"/>
    <n v="203"/>
    <n v="333"/>
    <n v="1000"/>
    <n v="413"/>
    <n v="22000"/>
    <s v="Matt Damon"/>
    <s v="Philip Seymour Hoffman"/>
    <s v="Jack Davenport"/>
    <x v="1170"/>
    <n v="137891"/>
    <n v="36810"/>
    <n v="696"/>
    <x v="0"/>
    <s v="USA"/>
    <n v="30000000"/>
    <n v="47034272"/>
    <n v="17034272"/>
    <n v="2014"/>
    <x v="8"/>
    <n v="16000"/>
    <x v="0"/>
  </r>
  <r>
    <x v="435"/>
    <n v="109"/>
    <n v="218"/>
    <n v="101"/>
    <n v="839"/>
    <n v="936"/>
    <n v="13000"/>
    <s v="Kathleen Turner"/>
    <s v="Bill Murray"/>
    <s v="Rob Riggle"/>
    <x v="1171"/>
    <n v="97045"/>
    <n v="16179"/>
    <n v="285"/>
    <x v="0"/>
    <s v="USA"/>
    <n v="40000000"/>
    <n v="45856732"/>
    <n v="5856732"/>
    <n v="1997"/>
    <x v="1"/>
    <n v="0"/>
    <x v="3"/>
  </r>
  <r>
    <x v="238"/>
    <n v="120"/>
    <n v="118"/>
    <n v="155"/>
    <n v="249"/>
    <n v="534"/>
    <n v="23000"/>
    <s v="Bruce Greenwood"/>
    <s v="Paul Walker"/>
    <s v="Wendy Crewson"/>
    <x v="1172"/>
    <n v="48806"/>
    <n v="24300"/>
    <n v="263"/>
    <x v="0"/>
    <s v="USA"/>
    <n v="42000000"/>
    <n v="59588068"/>
    <n v="17588068"/>
    <n v="2003"/>
    <x v="27"/>
    <n v="0"/>
    <x v="0"/>
  </r>
  <r>
    <x v="304"/>
    <n v="121"/>
    <n v="241"/>
    <n v="278"/>
    <n v="808"/>
    <n v="11000"/>
    <n v="22000"/>
    <s v="Anne Hathaway"/>
    <s v="Robert De Niro"/>
    <s v="Rene Russo"/>
    <x v="1173"/>
    <n v="130661"/>
    <n v="36010"/>
    <n v="304"/>
    <x v="0"/>
    <s v="USA"/>
    <n v="40000000"/>
    <n v="44175394"/>
    <n v="4175394"/>
    <n v="1997"/>
    <x v="13"/>
    <n v="0"/>
    <x v="5"/>
  </r>
  <r>
    <x v="436"/>
    <n v="102"/>
    <n v="119"/>
    <n v="167"/>
    <n v="655"/>
    <n v="47"/>
    <n v="2000"/>
    <s v="Nadine Velazquez"/>
    <s v="Olivia Munn"/>
    <s v="Bruce McGill"/>
    <x v="1174"/>
    <n v="28621"/>
    <n v="5178"/>
    <n v="58"/>
    <x v="0"/>
    <s v="USA"/>
    <n v="40000000"/>
    <n v="45500797"/>
    <n v="5500797"/>
    <n v="1992"/>
    <x v="19"/>
    <n v="694"/>
    <x v="0"/>
  </r>
  <r>
    <x v="217"/>
    <n v="117"/>
    <n v="89"/>
    <n v="0"/>
    <n v="322"/>
    <n v="741"/>
    <n v="855"/>
    <s v="Terry Kinney"/>
    <s v="Wes Studi"/>
    <s v="Eric Schweig"/>
    <x v="1175"/>
    <n v="113068"/>
    <n v="2144"/>
    <n v="382"/>
    <x v="0"/>
    <s v="USA"/>
    <n v="30000000"/>
    <n v="41797066"/>
    <n v="11797066"/>
    <n v="2007"/>
    <x v="54"/>
    <n v="0"/>
    <x v="8"/>
  </r>
  <r>
    <x v="133"/>
    <n v="178"/>
    <n v="209"/>
    <n v="138"/>
    <n v="748"/>
    <n v="450"/>
    <n v="904"/>
    <s v="Curtis Armstrong"/>
    <s v="Bokeem Woodbine"/>
    <s v="Harry Lennix"/>
    <x v="1176"/>
    <n v="110394"/>
    <n v="5074"/>
    <n v="433"/>
    <x v="0"/>
    <s v="USA"/>
    <n v="40000000"/>
    <n v="38087756"/>
    <n v="-1912244"/>
    <n v="1994"/>
    <x v="31"/>
    <n v="0"/>
    <x v="5"/>
  </r>
  <r>
    <x v="157"/>
    <n v="147"/>
    <n v="374"/>
    <n v="436"/>
    <n v="175"/>
    <n v="1000"/>
    <n v="3000"/>
    <s v="Powers Boothe"/>
    <s v="Rosario Dawson"/>
    <s v="Jason Douglas"/>
    <x v="1177"/>
    <n v="656640"/>
    <n v="3924"/>
    <n v="1732"/>
    <x v="0"/>
    <s v="USA"/>
    <n v="40000000"/>
    <n v="37752931"/>
    <n v="-2247069"/>
    <n v="2000"/>
    <x v="33"/>
    <n v="0"/>
    <x v="8"/>
  </r>
  <r>
    <x v="329"/>
    <n v="90"/>
    <n v="235"/>
    <n v="38"/>
    <n v="882"/>
    <n v="61"/>
    <n v="2000"/>
    <s v="Edgar Ramírez"/>
    <s v="Dennis Quaid"/>
    <s v="William Hurt"/>
    <x v="1178"/>
    <n v="127528"/>
    <n v="6775"/>
    <n v="422"/>
    <x v="0"/>
    <s v="USA"/>
    <n v="40000000"/>
    <n v="37371385"/>
    <n v="-2628615"/>
    <n v="2011"/>
    <x v="15"/>
    <n v="42000"/>
    <x v="2"/>
  </r>
  <r>
    <x v="333"/>
    <n v="105"/>
    <n v="215"/>
    <n v="29"/>
    <n v="257"/>
    <n v="358"/>
    <n v="24000"/>
    <s v="Jon Favreau"/>
    <s v="J.K. Simmons"/>
    <s v="Jane Curtin"/>
    <x v="1179"/>
    <n v="166194"/>
    <n v="28928"/>
    <n v="215"/>
    <x v="0"/>
    <s v="USA"/>
    <n v="40000000"/>
    <n v="37101011"/>
    <n v="-2898989"/>
    <n v="2012"/>
    <x v="27"/>
    <n v="0"/>
    <x v="0"/>
  </r>
  <r>
    <x v="229"/>
    <n v="114"/>
    <n v="109"/>
    <n v="101"/>
    <n v="398"/>
    <n v="741"/>
    <n v="700"/>
    <s v="Bruce McGill"/>
    <s v="Jason Alexander"/>
    <s v="Susan Ward"/>
    <x v="1180"/>
    <n v="109445"/>
    <n v="2842"/>
    <n v="426"/>
    <x v="0"/>
    <s v="USA"/>
    <n v="43000000"/>
    <n v="38176892"/>
    <n v="-4823108"/>
    <n v="2011"/>
    <x v="5"/>
    <n v="26000"/>
    <x v="3"/>
  </r>
  <r>
    <x v="525"/>
    <n v="206"/>
    <n v="125"/>
    <n v="0"/>
    <n v="4"/>
    <n v="638"/>
    <n v="433"/>
    <s v="Jay O. Sanders"/>
    <s v="Sally Kirkland"/>
    <s v="Cheryl Penland"/>
    <x v="1181"/>
    <n v="113472"/>
    <n v="698"/>
    <n v="442"/>
    <x v="0"/>
    <s v="France"/>
    <n v="25000000"/>
    <n v="36283504"/>
    <n v="11283504"/>
    <n v="1999"/>
    <x v="12"/>
    <n v="0"/>
    <x v="0"/>
  </r>
  <r>
    <x v="304"/>
    <n v="99"/>
    <n v="65"/>
    <n v="14"/>
    <n v="633"/>
    <n v="576"/>
    <n v="17000"/>
    <s v="Nia Long"/>
    <s v="Chloë Grace Moretz"/>
    <s v="Marisol Nichols"/>
    <x v="1182"/>
    <n v="31968"/>
    <n v="19334"/>
    <n v="82"/>
    <x v="0"/>
    <s v="USA"/>
    <n v="40000000"/>
    <n v="35183792"/>
    <n v="-4816208"/>
    <n v="1991"/>
    <x v="13"/>
    <n v="0"/>
    <x v="8"/>
  </r>
  <r>
    <x v="77"/>
    <n v="123"/>
    <n v="125"/>
    <n v="563"/>
    <n v="8000"/>
    <n v="392"/>
    <n v="24000"/>
    <s v="Brad Pitt"/>
    <s v="J.K. Simmons"/>
    <s v="Julia Roberts"/>
    <x v="1183"/>
    <n v="87351"/>
    <n v="43917"/>
    <n v="344"/>
    <x v="0"/>
    <s v="USA"/>
    <n v="40000000"/>
    <n v="38543473"/>
    <n v="-1456527"/>
    <n v="2014"/>
    <x v="36"/>
    <n v="0"/>
    <x v="5"/>
  </r>
  <r>
    <x v="430"/>
    <n v="137"/>
    <n v="322"/>
    <n v="11000"/>
    <n v="465"/>
    <n v="258"/>
    <n v="769"/>
    <s v="Jack O'Connell"/>
    <s v="Finn Wittrock"/>
    <s v="Alex Russell"/>
    <x v="642"/>
    <n v="103589"/>
    <n v="2938"/>
    <n v="351"/>
    <x v="0"/>
    <s v="USA"/>
    <n v="40000000"/>
    <n v="36037909"/>
    <n v="-3962091"/>
    <n v="2000"/>
    <x v="54"/>
    <n v="390"/>
    <x v="0"/>
  </r>
  <r>
    <x v="1"/>
    <n v="102"/>
    <n v="191"/>
    <n v="23"/>
    <n v="651"/>
    <n v="682"/>
    <n v="2000"/>
    <s v="Hunter Parrish"/>
    <s v="Matthew Perry"/>
    <s v="Thomas Lennon"/>
    <x v="1184"/>
    <n v="146899"/>
    <n v="7009"/>
    <n v="185"/>
    <x v="0"/>
    <s v="USA"/>
    <n v="40000000"/>
    <n v="42575718"/>
    <n v="2575718"/>
    <n v="2011"/>
    <x v="18"/>
    <n v="20000"/>
    <x v="5"/>
  </r>
  <r>
    <x v="322"/>
    <n v="109"/>
    <n v="191"/>
    <n v="415"/>
    <n v="119"/>
    <n v="683"/>
    <n v="982"/>
    <s v="Kate Upton"/>
    <s v="Don Johnson"/>
    <s v="David Thornton"/>
    <x v="1185"/>
    <n v="104481"/>
    <n v="2357"/>
    <n v="189"/>
    <x v="0"/>
    <s v="USA"/>
    <n v="36000000"/>
    <n v="33864342"/>
    <n v="-2135658"/>
    <n v="1999"/>
    <x v="27"/>
    <n v="445"/>
    <x v="11"/>
  </r>
  <r>
    <x v="524"/>
    <n v="82"/>
    <n v="221"/>
    <n v="160"/>
    <n v="748"/>
    <n v="3000"/>
    <n v="164000"/>
    <s v="Andrew Fiscella"/>
    <s v="Krista Allen"/>
    <s v="Shantel VanSanten"/>
    <x v="1186"/>
    <n v="75345"/>
    <n v="303717"/>
    <n v="290"/>
    <x v="0"/>
    <s v="USA"/>
    <n v="40000000"/>
    <n v="33508922"/>
    <n v="-6491078"/>
    <n v="2000"/>
    <x v="13"/>
    <n v="16000"/>
    <x v="9"/>
  </r>
  <r>
    <x v="547"/>
    <n v="142"/>
    <n v="459"/>
    <n v="14000"/>
    <n v="423"/>
    <n v="299"/>
    <n v="15000"/>
    <s v="Mark Rylance"/>
    <s v="Tom Hanks"/>
    <s v="Amy Ryan"/>
    <x v="1187"/>
    <n v="178118"/>
    <n v="16944"/>
    <n v="355"/>
    <x v="0"/>
    <s v="USA"/>
    <n v="40000000"/>
    <n v="42071069"/>
    <n v="2071069"/>
    <n v="2005"/>
    <x v="5"/>
    <n v="0"/>
    <x v="5"/>
  </r>
  <r>
    <x v="501"/>
    <n v="106"/>
    <n v="131"/>
    <n v="212"/>
    <n v="389"/>
    <n v="613"/>
    <n v="578"/>
    <s v="David Keith"/>
    <s v="Joaquim de Almeida"/>
    <s v="Sam Jaeger"/>
    <x v="1188"/>
    <n v="86902"/>
    <n v="2544"/>
    <n v="411"/>
    <x v="0"/>
    <s v="USA"/>
    <n v="40000000"/>
    <n v="32853640"/>
    <n v="-7146360"/>
    <n v="2008"/>
    <x v="20"/>
    <n v="702"/>
    <x v="5"/>
  </r>
  <r>
    <x v="37"/>
    <n v="114"/>
    <n v="222"/>
    <n v="89"/>
    <n v="177"/>
    <n v="9000"/>
    <n v="836"/>
    <s v="Mario Lopez"/>
    <s v="Pink"/>
    <s v="Lino Facioli"/>
    <x v="1189"/>
    <n v="147317"/>
    <n v="2091"/>
    <n v="197"/>
    <x v="0"/>
    <s v="USA"/>
    <n v="40000000"/>
    <n v="42615685"/>
    <n v="2615685"/>
    <n v="2014"/>
    <x v="9"/>
    <n v="24000"/>
    <x v="11"/>
  </r>
  <r>
    <x v="195"/>
    <n v="106"/>
    <n v="118"/>
    <n v="23"/>
    <n v="418"/>
    <n v="595"/>
    <n v="1000"/>
    <s v="Nick Cannon"/>
    <s v="Lisa Ann Walter"/>
    <s v="Omar Benson Miller"/>
    <x v="1190"/>
    <n v="35508"/>
    <n v="2325"/>
    <n v="211"/>
    <x v="0"/>
    <s v="USA"/>
    <n v="40000000"/>
    <n v="32055248"/>
    <n v="-7944752"/>
    <n v="1994"/>
    <x v="19"/>
    <n v="0"/>
    <x v="2"/>
  </r>
  <r>
    <x v="548"/>
    <n v="108"/>
    <n v="100"/>
    <n v="287"/>
    <n v="823"/>
    <n v="467"/>
    <n v="4000"/>
    <s v="Denis Leary"/>
    <s v="Kirsten Dunst"/>
    <s v="Robert Picardo"/>
    <x v="1191"/>
    <n v="77415"/>
    <n v="8610"/>
    <n v="139"/>
    <x v="0"/>
    <s v="USA"/>
    <n v="40000000"/>
    <n v="31836745"/>
    <n v="-8163255"/>
    <n v="2011"/>
    <x v="8"/>
    <n v="39000"/>
    <x v="5"/>
  </r>
  <r>
    <x v="160"/>
    <n v="98"/>
    <n v="70"/>
    <n v="20"/>
    <n v="968"/>
    <n v="117"/>
    <n v="2000"/>
    <s v="Frank Welker"/>
    <s v="Michael Jai White"/>
    <s v="Miko Hughes"/>
    <x v="1192"/>
    <n v="52805"/>
    <n v="7039"/>
    <n v="209"/>
    <x v="0"/>
    <s v="USA"/>
    <n v="40000000"/>
    <n v="30993544"/>
    <n v="-9006456"/>
    <n v="2010"/>
    <x v="12"/>
    <n v="0"/>
    <x v="7"/>
  </r>
  <r>
    <x v="256"/>
    <n v="131"/>
    <n v="138"/>
    <n v="58"/>
    <n v="720"/>
    <n v="1000"/>
    <n v="15000"/>
    <s v="James Frain"/>
    <s v="Henry Cavill"/>
    <s v="Michael Wincott"/>
    <x v="1193"/>
    <n v="104991"/>
    <n v="17152"/>
    <n v="544"/>
    <x v="0"/>
    <s v="UK"/>
    <n v="40000000"/>
    <n v="30981850"/>
    <n v="-9018150"/>
    <n v="2005"/>
    <x v="39"/>
    <n v="0"/>
    <x v="9"/>
  </r>
  <r>
    <x v="549"/>
    <n v="118"/>
    <n v="274"/>
    <n v="65"/>
    <n v="638"/>
    <n v="1000"/>
    <n v="11000"/>
    <s v="Margarita Levieva"/>
    <s v="Matthew McConaughey"/>
    <s v="Frances Fisher"/>
    <x v="1194"/>
    <n v="173848"/>
    <n v="13943"/>
    <n v="203"/>
    <x v="0"/>
    <s v="USA"/>
    <n v="38000000"/>
    <n v="30199105"/>
    <n v="-7800895"/>
    <n v="2000"/>
    <x v="20"/>
    <n v="470"/>
    <x v="9"/>
  </r>
  <r>
    <x v="52"/>
    <n v="113"/>
    <n v="349"/>
    <n v="174"/>
    <n v="767"/>
    <n v="1000"/>
    <n v="14000"/>
    <s v="Frank Langella"/>
    <s v="Liam Neeson"/>
    <s v="Aidan Quinn"/>
    <x v="1195"/>
    <n v="210542"/>
    <n v="17152"/>
    <n v="332"/>
    <x v="0"/>
    <s v="UK"/>
    <n v="40000000"/>
    <n v="29077547"/>
    <n v="-10922453"/>
    <n v="2005"/>
    <x v="15"/>
    <n v="3000"/>
    <x v="8"/>
  </r>
  <r>
    <x v="490"/>
    <n v="130"/>
    <n v="341"/>
    <n v="22000"/>
    <n v="19000"/>
    <n v="941"/>
    <n v="23000"/>
    <s v="Hugh Jackman"/>
    <s v="Christian Bale"/>
    <s v="Scarlett Johansson"/>
    <x v="1196"/>
    <n v="844052"/>
    <n v="63986"/>
    <n v="1100"/>
    <x v="0"/>
    <s v="USA"/>
    <n v="60000000"/>
    <n v="29374178"/>
    <n v="-30625822"/>
    <n v="2000"/>
    <x v="36"/>
    <n v="394"/>
    <x v="5"/>
  </r>
  <r>
    <x v="441"/>
    <n v="116"/>
    <n v="196"/>
    <n v="51"/>
    <n v="465"/>
    <n v="322"/>
    <n v="18000"/>
    <s v="Christoph Waltz"/>
    <s v="Kevin Spacey"/>
    <s v="Lindsay Sloane"/>
    <x v="1197"/>
    <n v="114294"/>
    <n v="30571"/>
    <n v="187"/>
    <x v="0"/>
    <s v="USA"/>
    <n v="40000000"/>
    <n v="28535768"/>
    <n v="-11464232"/>
    <n v="1999"/>
    <x v="42"/>
    <n v="279"/>
    <x v="2"/>
  </r>
  <r>
    <x v="3"/>
    <n v="89"/>
    <n v="83"/>
    <n v="7"/>
    <n v="91"/>
    <n v="368"/>
    <n v="3000"/>
    <s v="Paul Scheer"/>
    <s v="Brendan Fraser"/>
    <s v="Jonathan Morgan Heit"/>
    <x v="1198"/>
    <n v="20615"/>
    <n v="3361"/>
    <n v="44"/>
    <x v="0"/>
    <s v="USA"/>
    <n v="40000000"/>
    <n v="27663982"/>
    <n v="-12336018"/>
    <n v="1996"/>
    <x v="45"/>
    <n v="0"/>
    <x v="5"/>
  </r>
  <r>
    <x v="392"/>
    <n v="139"/>
    <n v="283"/>
    <n v="0"/>
    <n v="19"/>
    <n v="931"/>
    <n v="708"/>
    <s v="Dalia Hernández"/>
    <s v="Rudy Youngblood"/>
    <s v="Jonathan Brewer"/>
    <x v="1199"/>
    <n v="236000"/>
    <n v="848"/>
    <n v="1043"/>
    <x v="9"/>
    <s v="USA"/>
    <n v="40000000"/>
    <n v="27053815"/>
    <n v="-12946185"/>
    <n v="2001"/>
    <x v="54"/>
    <n v="299"/>
    <x v="0"/>
  </r>
  <r>
    <x v="550"/>
    <n v="130"/>
    <n v="105"/>
    <n v="46"/>
    <n v="162"/>
    <n v="19000"/>
    <n v="387"/>
    <s v="Desmond Llewelyn"/>
    <s v="Joe Don Baker"/>
    <s v="Art Malik"/>
    <x v="1200"/>
    <n v="69457"/>
    <n v="1233"/>
    <n v="271"/>
    <x v="0"/>
    <s v="UK"/>
    <n v="30000000"/>
    <n v="26814957"/>
    <n v="-3185043"/>
    <n v="2008"/>
    <x v="10"/>
    <n v="0"/>
    <x v="0"/>
  </r>
  <r>
    <x v="286"/>
    <n v="107"/>
    <n v="351"/>
    <n v="190"/>
    <n v="520"/>
    <n v="9000"/>
    <n v="2000"/>
    <s v="Alice Braga"/>
    <s v="Topher Grace"/>
    <s v="Derek Mears"/>
    <x v="1201"/>
    <n v="171418"/>
    <n v="4243"/>
    <n v="619"/>
    <x v="0"/>
    <s v="USA"/>
    <n v="40000000"/>
    <n v="25178165"/>
    <n v="-14821835"/>
    <n v="2001"/>
    <x v="10"/>
    <n v="8000"/>
    <x v="9"/>
  </r>
  <r>
    <x v="530"/>
    <n v="116"/>
    <n v="16"/>
    <n v="425"/>
    <n v="204"/>
    <n v="253"/>
    <n v="954"/>
    <s v="Debra Winger"/>
    <s v="Brian Dennehy"/>
    <s v="Roscoe Lee Browne"/>
    <x v="1202"/>
    <n v="7900"/>
    <n v="2179"/>
    <n v="34"/>
    <x v="0"/>
    <s v="USA"/>
    <n v="40000000"/>
    <n v="25117498"/>
    <n v="-14882502"/>
    <n v="2007"/>
    <x v="20"/>
    <n v="0"/>
    <x v="8"/>
  </r>
  <r>
    <x v="551"/>
    <n v="96"/>
    <n v="195"/>
    <n v="192"/>
    <n v="501"/>
    <n v="926"/>
    <n v="40000"/>
    <s v="Charles S. Dutton"/>
    <s v="Johnny Depp"/>
    <s v="Timothy Hutton"/>
    <x v="1203"/>
    <n v="147504"/>
    <n v="41293"/>
    <n v="531"/>
    <x v="0"/>
    <s v="USA"/>
    <n v="25000000"/>
    <n v="32645"/>
    <n v="-24967355"/>
    <n v="1973"/>
    <x v="37"/>
    <n v="0"/>
    <x v="8"/>
  </r>
  <r>
    <x v="243"/>
    <n v="99"/>
    <n v="175"/>
    <n v="18"/>
    <n v="211"/>
    <n v="754"/>
    <n v="18000"/>
    <s v="Dylan Walsh"/>
    <s v="Keanu Reeves"/>
    <s v="Ebon Moss-Bachrach"/>
    <x v="1204"/>
    <n v="114321"/>
    <n v="18693"/>
    <n v="548"/>
    <x v="0"/>
    <s v="USA"/>
    <n v="40000000"/>
    <n v="24332324"/>
    <n v="-15667676"/>
    <n v="1994"/>
    <x v="9"/>
    <n v="680"/>
    <x v="5"/>
  </r>
  <r>
    <x v="384"/>
    <n v="104"/>
    <n v="193"/>
    <n v="34"/>
    <n v="280"/>
    <n v="738"/>
    <n v="545"/>
    <s v="Deneen Tyler"/>
    <s v="Gena Rowlands"/>
    <s v="Joy Bryant"/>
    <x v="1205"/>
    <n v="87447"/>
    <n v="1274"/>
    <n v="371"/>
    <x v="0"/>
    <s v="USA"/>
    <n v="40000000"/>
    <n v="36665854"/>
    <n v="-3334146"/>
    <n v="2011"/>
    <x v="21"/>
    <n v="15000"/>
    <x v="5"/>
  </r>
  <r>
    <x v="552"/>
    <n v="105"/>
    <n v="169"/>
    <n v="54"/>
    <n v="988"/>
    <n v="908"/>
    <n v="3000"/>
    <s v="Odeya Rush"/>
    <s v="Jennifer Garner"/>
    <s v="Common"/>
    <x v="1206"/>
    <n v="37398"/>
    <n v="9069"/>
    <n v="110"/>
    <x v="0"/>
    <s v="USA"/>
    <n v="40000000"/>
    <n v="22717758"/>
    <n v="-17282242"/>
    <n v="1998"/>
    <x v="5"/>
    <n v="0"/>
    <x v="3"/>
  </r>
  <r>
    <x v="383"/>
    <n v="101"/>
    <n v="128"/>
    <n v="10"/>
    <n v="681"/>
    <n v="11000"/>
    <n v="1000"/>
    <s v="Beau Garrett"/>
    <s v="Busy Philipps"/>
    <s v="Kevin Sussman"/>
    <x v="1207"/>
    <n v="54421"/>
    <n v="4298"/>
    <n v="101"/>
    <x v="0"/>
    <s v="USA"/>
    <n v="40000000"/>
    <n v="22433915"/>
    <n v="-17566085"/>
    <n v="2002"/>
    <x v="5"/>
    <n v="416"/>
    <x v="5"/>
  </r>
  <r>
    <x v="553"/>
    <n v="134"/>
    <n v="249"/>
    <n v="16000"/>
    <n v="235"/>
    <n v="886"/>
    <n v="880"/>
    <s v="Steve Schirripa"/>
    <s v="Johnny Cannizzaro"/>
    <s v="Scott Vance"/>
    <x v="1208"/>
    <n v="25465"/>
    <n v="2281"/>
    <n v="190"/>
    <x v="0"/>
    <s v="USA"/>
    <n v="40000000"/>
    <n v="22326247"/>
    <n v="-17673753"/>
    <n v="1999"/>
    <x v="18"/>
    <n v="0"/>
    <x v="2"/>
  </r>
  <r>
    <x v="554"/>
    <n v="135"/>
    <n v="91"/>
    <n v="0"/>
    <n v="913"/>
    <n v="1000"/>
    <n v="13000"/>
    <s v="Dean Stockwell"/>
    <s v="Matt Damon"/>
    <s v="Virginia Madsen"/>
    <x v="1209"/>
    <n v="46221"/>
    <n v="16762"/>
    <n v="141"/>
    <x v="0"/>
    <s v="USA"/>
    <n v="40000000"/>
    <n v="21176322"/>
    <n v="-18823678"/>
    <n v="2004"/>
    <x v="59"/>
    <n v="0"/>
    <x v="9"/>
  </r>
  <r>
    <x v="323"/>
    <n v="98"/>
    <n v="207"/>
    <n v="326"/>
    <n v="416"/>
    <n v="940"/>
    <n v="21000"/>
    <s v="Charles S. Dutton"/>
    <s v="Robert Downey Jr."/>
    <s v="Bernard Hill"/>
    <x v="1210"/>
    <n v="89557"/>
    <n v="22318"/>
    <n v="376"/>
    <x v="0"/>
    <s v="USA"/>
    <n v="40000000"/>
    <n v="20300000"/>
    <n v="-19700000"/>
    <n v="1996"/>
    <x v="5"/>
    <n v="309"/>
    <x v="5"/>
  </r>
  <r>
    <x v="417"/>
    <n v="155"/>
    <n v="77"/>
    <n v="14000"/>
    <n v="11000"/>
    <n v="893"/>
    <n v="12000"/>
    <s v="Morgan Freeman"/>
    <s v="Anthony Hopkins"/>
    <s v="Matthew McConaughey"/>
    <x v="1211"/>
    <n v="56509"/>
    <n v="37570"/>
    <n v="227"/>
    <x v="0"/>
    <s v="USA"/>
    <n v="40000000"/>
    <n v="20302961"/>
    <n v="-19697039"/>
    <n v="1995"/>
    <x v="50"/>
    <n v="0"/>
    <x v="5"/>
  </r>
  <r>
    <x v="506"/>
    <n v="106"/>
    <n v="25"/>
    <n v="323"/>
    <n v="0"/>
    <n v="887"/>
    <n v="472"/>
    <s v="José Wilker"/>
    <s v="Lorraine Bracco"/>
    <s v="Sean Connery"/>
    <x v="1212"/>
    <n v="17443"/>
    <n v="519"/>
    <n v="56"/>
    <x v="0"/>
    <s v="USA"/>
    <n v="40000000"/>
    <n v="15962471"/>
    <n v="-24037529"/>
    <n v="2006"/>
    <x v="21"/>
    <n v="0"/>
    <x v="11"/>
  </r>
  <r>
    <x v="37"/>
    <n v="102"/>
    <n v="211"/>
    <n v="25"/>
    <n v="473"/>
    <n v="975"/>
    <n v="1000"/>
    <s v="Johnny Lewis"/>
    <s v="Sam Trammell"/>
    <s v="Ian Whyte"/>
    <x v="1213"/>
    <n v="92789"/>
    <n v="4324"/>
    <n v="998"/>
    <x v="0"/>
    <s v="USA"/>
    <n v="35000000"/>
    <n v="14942422"/>
    <n v="-20057578"/>
    <n v="1995"/>
    <x v="18"/>
    <n v="555"/>
    <x v="3"/>
  </r>
  <r>
    <x v="129"/>
    <n v="95"/>
    <n v="19"/>
    <n v="80"/>
    <n v="287"/>
    <n v="530"/>
    <n v="3000"/>
    <s v="John Larroquette"/>
    <s v="Macaulay Culkin"/>
    <s v="Jonathan Hyde"/>
    <x v="1214"/>
    <n v="49612"/>
    <n v="4634"/>
    <n v="39"/>
    <x v="0"/>
    <s v="USA"/>
    <n v="40000000"/>
    <n v="14967182"/>
    <n v="-25032818"/>
    <n v="2000"/>
    <x v="36"/>
    <n v="604"/>
    <x v="0"/>
  </r>
  <r>
    <x v="555"/>
    <n v="103"/>
    <n v="101"/>
    <n v="643"/>
    <n v="586"/>
    <n v="382"/>
    <n v="24000"/>
    <s v="Sam Trammell"/>
    <s v="J.K. Simmons"/>
    <s v="Elaine Stritch"/>
    <x v="1215"/>
    <n v="20201"/>
    <n v="26938"/>
    <n v="180"/>
    <x v="0"/>
    <s v="USA"/>
    <n v="40000000"/>
    <n v="18996755"/>
    <n v="-21003245"/>
    <n v="2012"/>
    <x v="32"/>
    <n v="54000"/>
    <x v="5"/>
  </r>
  <r>
    <x v="369"/>
    <n v="95"/>
    <n v="175"/>
    <n v="30"/>
    <n v="664"/>
    <n v="631"/>
    <n v="799"/>
    <s v="Scott Porter"/>
    <s v="Brad Garrett"/>
    <s v="Haley Bennett"/>
    <x v="1216"/>
    <n v="81334"/>
    <n v="2787"/>
    <n v="291"/>
    <x v="0"/>
    <s v="USA"/>
    <n v="500000"/>
    <n v="14375181"/>
    <n v="13875181"/>
    <n v="1987"/>
    <x v="38"/>
    <n v="754"/>
    <x v="5"/>
  </r>
  <r>
    <x v="556"/>
    <n v="109"/>
    <n v="342"/>
    <n v="99"/>
    <n v="57"/>
    <n v="11000"/>
    <n v="176"/>
    <s v="Nelson Ascencio"/>
    <s v="Bobby Lee"/>
    <s v="Jeremy Owen"/>
    <x v="1217"/>
    <n v="192462"/>
    <n v="390"/>
    <n v="334"/>
    <x v="0"/>
    <s v="USA"/>
    <n v="40000000"/>
    <n v="20999103"/>
    <n v="-19000897"/>
    <n v="2009"/>
    <x v="6"/>
    <n v="15000"/>
    <x v="0"/>
  </r>
  <r>
    <x v="344"/>
    <n v="95"/>
    <n v="147"/>
    <n v="98"/>
    <n v="78"/>
    <n v="944"/>
    <n v="405"/>
    <s v="Tom Virtue"/>
    <s v="Miriam Margolyes"/>
    <s v="Julene Renee"/>
    <x v="1218"/>
    <n v="30394"/>
    <n v="1070"/>
    <n v="103"/>
    <x v="0"/>
    <s v="USA"/>
    <n v="40000000"/>
    <n v="14448589"/>
    <n v="-25551411"/>
    <n v="2002"/>
    <x v="27"/>
    <n v="835"/>
    <x v="0"/>
  </r>
  <r>
    <x v="557"/>
    <n v="111"/>
    <n v="420"/>
    <n v="0"/>
    <n v="687"/>
    <n v="658"/>
    <n v="2000"/>
    <s v="Aimee Teegarden"/>
    <s v="Alison Brie"/>
    <s v="Shenae Grimes-Beech"/>
    <x v="1219"/>
    <n v="104119"/>
    <n v="4486"/>
    <n v="518"/>
    <x v="0"/>
    <s v="USA"/>
    <n v="40000000"/>
    <n v="14358033"/>
    <n v="-25641967"/>
    <n v="1992"/>
    <x v="18"/>
    <n v="630"/>
    <x v="0"/>
  </r>
  <r>
    <x v="541"/>
    <n v="123"/>
    <n v="138"/>
    <n v="541"/>
    <n v="173"/>
    <n v="326"/>
    <n v="12000"/>
    <s v="Chris Bauer"/>
    <s v="Nicolas Cage"/>
    <s v="Anthony Heald"/>
    <x v="1220"/>
    <n v="104564"/>
    <n v="12970"/>
    <n v="587"/>
    <x v="0"/>
    <s v="Germany"/>
    <n v="60000000"/>
    <n v="33201661"/>
    <n v="-26798339"/>
    <n v="2001"/>
    <x v="26"/>
    <n v="39000"/>
    <x v="8"/>
  </r>
  <r>
    <x v="545"/>
    <n v="140"/>
    <n v="82"/>
    <n v="0"/>
    <n v="552"/>
    <n v="799"/>
    <n v="720"/>
    <s v="Kevin Dillon"/>
    <s v="Michael Wincott"/>
    <s v="Kathleen Quinlan"/>
    <x v="1221"/>
    <n v="68159"/>
    <n v="3044"/>
    <n v="209"/>
    <x v="0"/>
    <s v="USA"/>
    <n v="60000000"/>
    <n v="14018364"/>
    <n v="-45981636"/>
    <n v="2004"/>
    <x v="30"/>
    <n v="849"/>
    <x v="0"/>
  </r>
  <r>
    <x v="131"/>
    <n v="94"/>
    <n v="201"/>
    <n v="52"/>
    <n v="214"/>
    <n v="826"/>
    <n v="683"/>
    <s v="Randall Park"/>
    <s v="James Wilcox"/>
    <s v="Nat Faxon"/>
    <x v="1222"/>
    <n v="84382"/>
    <n v="1488"/>
    <n v="158"/>
    <x v="0"/>
    <s v="USA"/>
    <n v="40000000"/>
    <n v="13395939"/>
    <n v="-26604061"/>
    <n v="2004"/>
    <x v="5"/>
    <n v="0"/>
    <x v="3"/>
  </r>
  <r>
    <x v="77"/>
    <n v="94"/>
    <n v="82"/>
    <n v="0"/>
    <n v="235"/>
    <n v="596"/>
    <n v="374"/>
    <s v="Celia Weston"/>
    <s v="Adam Arkin"/>
    <s v="Jesse James"/>
    <x v="1223"/>
    <n v="10132"/>
    <n v="1238"/>
    <n v="130"/>
    <x v="0"/>
    <s v="Germany"/>
    <n v="40000000"/>
    <n v="20113965"/>
    <n v="-19886035"/>
    <n v="2012"/>
    <x v="12"/>
    <n v="0"/>
    <x v="5"/>
  </r>
  <r>
    <x v="558"/>
    <n v="92"/>
    <n v="277"/>
    <n v="77"/>
    <n v="495"/>
    <n v="642"/>
    <n v="703"/>
    <s v="Jacqueline MacInnes Wood"/>
    <s v="Emma Bell"/>
    <s v="Courtney B. Vance"/>
    <x v="1224"/>
    <n v="83788"/>
    <n v="3074"/>
    <n v="227"/>
    <x v="0"/>
    <s v="USA"/>
    <n v="45000000"/>
    <n v="13376506"/>
    <n v="-31623494"/>
    <n v="1999"/>
    <x v="22"/>
    <n v="579"/>
    <x v="2"/>
  </r>
  <r>
    <x v="559"/>
    <n v="102"/>
    <n v="90"/>
    <n v="6"/>
    <n v="584"/>
    <n v="886"/>
    <n v="711"/>
    <s v="Burt Young"/>
    <s v="Jeanne Tripplehorn"/>
    <s v="Vincent Pastore"/>
    <x v="1225"/>
    <n v="29968"/>
    <n v="2913"/>
    <n v="117"/>
    <x v="0"/>
    <s v="UK"/>
    <n v="40000000"/>
    <n v="13208023"/>
    <n v="-26791977"/>
    <n v="2002"/>
    <x v="46"/>
    <n v="612"/>
    <x v="0"/>
  </r>
  <r>
    <x v="455"/>
    <n v="123"/>
    <n v="157"/>
    <n v="75"/>
    <n v="754"/>
    <n v="4000"/>
    <n v="18000"/>
    <s v="Haley Joel Osment"/>
    <s v="Kevin Spacey"/>
    <s v="Angie Dickinson"/>
    <x v="1226"/>
    <n v="95860"/>
    <n v="23920"/>
    <n v="660"/>
    <x v="0"/>
    <s v="USA"/>
    <n v="40000000"/>
    <n v="13838130"/>
    <n v="-26161870"/>
    <n v="2009"/>
    <x v="18"/>
    <n v="0"/>
    <x v="0"/>
  </r>
  <r>
    <x v="560"/>
    <n v="104"/>
    <n v="124"/>
    <n v="101"/>
    <n v="223"/>
    <n v="1000"/>
    <n v="787"/>
    <s v="KaDee Strickland"/>
    <s v="Jimmy Fallon"/>
    <s v="Ione Skye"/>
    <x v="1227"/>
    <n v="36223"/>
    <n v="1827"/>
    <n v="208"/>
    <x v="0"/>
    <s v="USA"/>
    <n v="40000000"/>
    <n v="5773519"/>
    <n v="-34226481"/>
    <n v="2015"/>
    <x v="19"/>
    <n v="11000"/>
    <x v="0"/>
  </r>
  <r>
    <x v="234"/>
    <n v="102"/>
    <n v="146"/>
    <n v="65"/>
    <n v="490"/>
    <n v="627"/>
    <n v="1000"/>
    <s v="Shaun Weiss"/>
    <s v="Lisa Ann Walter"/>
    <s v="Matt Walsh"/>
    <x v="1228"/>
    <n v="50199"/>
    <n v="3239"/>
    <n v="101"/>
    <x v="0"/>
    <s v="USA"/>
    <n v="45000000"/>
    <n v="9652000"/>
    <n v="-35348000"/>
    <n v="2003"/>
    <x v="27"/>
    <n v="0"/>
    <x v="5"/>
  </r>
  <r>
    <x v="304"/>
    <n v="136"/>
    <n v="303"/>
    <n v="3000"/>
    <n v="3000"/>
    <n v="372"/>
    <n v="14000"/>
    <s v="Charlize Theron"/>
    <s v="Liam Neeson"/>
    <s v="Seth MacFarlane"/>
    <x v="1229"/>
    <n v="136093"/>
    <n v="28927"/>
    <n v="416"/>
    <x v="0"/>
    <s v="USA"/>
    <n v="51000000"/>
    <n v="7000000"/>
    <n v="-44000000"/>
    <n v="1980"/>
    <x v="54"/>
    <n v="328"/>
    <x v="6"/>
  </r>
  <r>
    <x v="251"/>
    <n v="93"/>
    <n v="70"/>
    <n v="85"/>
    <n v="510"/>
    <n v="577"/>
    <n v="924"/>
    <s v="Peter Boyle"/>
    <s v="Jonathan Winters"/>
    <s v="John Kapelos"/>
    <x v="1230"/>
    <n v="18723"/>
    <n v="2711"/>
    <n v="146"/>
    <x v="0"/>
    <s v="USA"/>
    <n v="40000000"/>
    <n v="10431220"/>
    <n v="-29568780"/>
    <n v="1999"/>
    <x v="53"/>
    <n v="401"/>
    <x v="3"/>
  </r>
  <r>
    <x v="311"/>
    <n v="129"/>
    <n v="283"/>
    <n v="335"/>
    <n v="64"/>
    <n v="2000"/>
    <n v="15000"/>
    <s v="Thomas Horn"/>
    <s v="Tom Hanks"/>
    <s v="Stephen Henderson"/>
    <x v="1231"/>
    <n v="81298"/>
    <n v="15595"/>
    <n v="341"/>
    <x v="0"/>
    <s v="USA"/>
    <n v="40000000"/>
    <n v="10326062"/>
    <n v="-29673938"/>
    <n v="2009"/>
    <x v="2"/>
    <n v="10000"/>
    <x v="11"/>
  </r>
  <r>
    <x v="500"/>
    <n v="107"/>
    <n v="212"/>
    <n v="50"/>
    <n v="58"/>
    <n v="1000"/>
    <n v="293"/>
    <s v="Patti D'Arbanville"/>
    <s v="Noah Bean"/>
    <s v="Vanessa Aspillaga"/>
    <x v="1232"/>
    <n v="58871"/>
    <n v="621"/>
    <n v="156"/>
    <x v="0"/>
    <s v="USA"/>
    <n v="40000000"/>
    <n v="6114237"/>
    <n v="-33885763"/>
    <n v="2001"/>
    <x v="5"/>
    <n v="892"/>
    <x v="5"/>
  </r>
  <r>
    <x v="561"/>
    <n v="117"/>
    <n v="98"/>
    <n v="260"/>
    <n v="441"/>
    <n v="545"/>
    <n v="1000"/>
    <s v="Bill Duke"/>
    <s v="50 Cent"/>
    <s v="Marc John Jefferies"/>
    <x v="1233"/>
    <n v="35834"/>
    <n v="3969"/>
    <n v="284"/>
    <x v="0"/>
    <s v="USA"/>
    <n v="77000000"/>
    <n v="4835968"/>
    <n v="-72164032"/>
    <n v="2002"/>
    <x v="55"/>
    <n v="158"/>
    <x v="5"/>
  </r>
  <r>
    <x v="495"/>
    <n v="116"/>
    <n v="110"/>
    <n v="18"/>
    <n v="249"/>
    <n v="248"/>
    <n v="2000"/>
    <s v="Cary-Hiroyuki Tagawa"/>
    <s v="Michael Biehn"/>
    <s v="Anne Archer"/>
    <x v="1234"/>
    <n v="25346"/>
    <n v="3753"/>
    <n v="167"/>
    <x v="0"/>
    <s v="USA"/>
    <n v="30000000"/>
    <n v="4777007"/>
    <n v="-25222993"/>
    <n v="2001"/>
    <x v="27"/>
    <n v="565"/>
    <x v="9"/>
  </r>
  <r>
    <x v="471"/>
    <n v="135"/>
    <n v="146"/>
    <n v="0"/>
    <n v="715"/>
    <n v="372"/>
    <n v="3000"/>
    <s v="David Fine"/>
    <s v="Rosario Dawson"/>
    <s v="Jesse L. Martin"/>
    <x v="1235"/>
    <n v="41685"/>
    <n v="5917"/>
    <n v="754"/>
    <x v="0"/>
    <s v="USA"/>
    <n v="60000000"/>
    <n v="3675072"/>
    <n v="-56324928"/>
    <n v="2007"/>
    <x v="11"/>
    <n v="15000"/>
    <x v="8"/>
  </r>
  <r>
    <x v="562"/>
    <n v="107"/>
    <n v="100"/>
    <n v="55"/>
    <n v="294"/>
    <n v="46"/>
    <n v="3000"/>
    <s v="Jimmy Smits"/>
    <s v="Rufus Sewell"/>
    <s v="Angela Bettis"/>
    <x v="1236"/>
    <n v="12093"/>
    <n v="4565"/>
    <n v="188"/>
    <x v="0"/>
    <s v="USA"/>
    <n v="40000000"/>
    <n v="18438149"/>
    <n v="-21561851"/>
    <n v="2012"/>
    <x v="18"/>
    <n v="0"/>
    <x v="11"/>
  </r>
  <r>
    <x v="124"/>
    <n v="90"/>
    <n v="62"/>
    <n v="39"/>
    <n v="210"/>
    <n v="754"/>
    <n v="607"/>
    <s v="Valerie Perri"/>
    <s v="Oliver Hudson"/>
    <s v="Carlease Burke"/>
    <x v="1237"/>
    <n v="10446"/>
    <n v="1335"/>
    <n v="105"/>
    <x v="0"/>
    <s v="USA"/>
    <n v="40000000"/>
    <n v="511920"/>
    <n v="-39488080"/>
    <n v="2008"/>
    <x v="45"/>
    <n v="211"/>
    <x v="3"/>
  </r>
  <r>
    <x v="165"/>
    <n v="99"/>
    <n v="70"/>
    <n v="287"/>
    <n v="44"/>
    <n v="535"/>
    <n v="10000"/>
    <s v="Temuera Morrison"/>
    <s v="Marlon Brando"/>
    <s v="Marco Hofschneider"/>
    <x v="1238"/>
    <n v="26051"/>
    <n v="10469"/>
    <n v="164"/>
    <x v="0"/>
    <s v="USA"/>
    <n v="42000000"/>
    <n v="10640645"/>
    <n v="-31359355"/>
    <n v="2015"/>
    <x v="27"/>
    <n v="0"/>
    <x v="2"/>
  </r>
  <r>
    <x v="397"/>
    <n v="104"/>
    <n v="107"/>
    <n v="0"/>
    <n v="327"/>
    <n v="460"/>
    <n v="964"/>
    <s v="Justin Chambers"/>
    <s v="Catherine Deneuve"/>
    <s v="Stephen Rea"/>
    <x v="1239"/>
    <n v="12856"/>
    <n v="2888"/>
    <n v="291"/>
    <x v="0"/>
    <s v="Germany"/>
    <n v="40000000"/>
    <n v="652526"/>
    <n v="-39347474"/>
    <n v="2006"/>
    <x v="36"/>
    <n v="823"/>
    <x v="0"/>
  </r>
  <r>
    <x v="404"/>
    <n v="115"/>
    <n v="169"/>
    <n v="56"/>
    <n v="19000"/>
    <n v="617"/>
    <n v="20000"/>
    <s v="Scarlett Johansson"/>
    <s v="Natalie Portman"/>
    <s v="Benedict Cumberbatch"/>
    <x v="1240"/>
    <n v="84357"/>
    <n v="77823"/>
    <n v="252"/>
    <x v="0"/>
    <s v="UK"/>
    <n v="40000000"/>
    <n v="80050171"/>
    <n v="40050171"/>
    <n v="2007"/>
    <x v="8"/>
    <n v="0"/>
    <x v="5"/>
  </r>
  <r>
    <x v="174"/>
    <n v="119"/>
    <n v="94"/>
    <n v="7"/>
    <n v="903"/>
    <n v="922"/>
    <n v="18000"/>
    <s v="Charlize Theron"/>
    <s v="Keanu Reeves"/>
    <s v="Frank Langella"/>
    <x v="1241"/>
    <n v="70292"/>
    <n v="29484"/>
    <n v="274"/>
    <x v="0"/>
    <s v="USA"/>
    <n v="40000000"/>
    <n v="7564000"/>
    <n v="-32436000"/>
    <n v="1995"/>
    <x v="5"/>
    <n v="12000"/>
    <x v="3"/>
  </r>
  <r>
    <x v="563"/>
    <n v="99"/>
    <n v="190"/>
    <n v="81"/>
    <n v="135"/>
    <n v="3"/>
    <n v="327"/>
    <s v="Andrea Frankle"/>
    <s v="Stephen Rea"/>
    <s v="William Ragsdale"/>
    <x v="1242"/>
    <n v="37412"/>
    <n v="960"/>
    <n v="178"/>
    <x v="0"/>
    <s v="USA"/>
    <n v="36000000"/>
    <n v="876671"/>
    <n v="-35123329"/>
    <n v="2007"/>
    <x v="8"/>
    <n v="0"/>
    <x v="5"/>
  </r>
  <r>
    <x v="564"/>
    <n v="112"/>
    <n v="112"/>
    <n v="17000"/>
    <n v="354"/>
    <n v="970"/>
    <n v="22000"/>
    <s v="David Carradine"/>
    <s v="Robert De Niro"/>
    <s v="David Proval"/>
    <x v="1243"/>
    <n v="67797"/>
    <n v="23737"/>
    <n v="223"/>
    <x v="0"/>
    <s v="USA"/>
    <n v="24000000"/>
    <n v="2869369"/>
    <n v="-21130631"/>
    <n v="1994"/>
    <x v="11"/>
    <n v="0"/>
    <x v="2"/>
  </r>
  <r>
    <x v="246"/>
    <n v="128"/>
    <n v="12"/>
    <n v="545"/>
    <n v="353"/>
    <n v="755"/>
    <n v="783"/>
    <s v="Cliff Robertson"/>
    <s v="Ed Begley Jr."/>
    <s v="Lillo Brancato"/>
    <x v="1244"/>
    <n v="13830"/>
    <n v="3126"/>
    <n v="61"/>
    <x v="0"/>
    <s v="USA"/>
    <n v="33000000"/>
    <n v="128978"/>
    <n v="-32871022"/>
    <n v="2007"/>
    <x v="1"/>
    <n v="0"/>
    <x v="5"/>
  </r>
  <r>
    <x v="47"/>
    <n v="112"/>
    <n v="201"/>
    <n v="118"/>
    <n v="674"/>
    <n v="580"/>
    <n v="877"/>
    <s v="Callum Blue"/>
    <s v="Jordi Mollà"/>
    <s v="Jesse Borrego"/>
    <x v="1245"/>
    <n v="76498"/>
    <n v="3432"/>
    <n v="203"/>
    <x v="0"/>
    <s v="France"/>
    <n v="40000000"/>
    <n v="77231"/>
    <n v="-39922769"/>
    <n v="2005"/>
    <x v="19"/>
    <n v="265"/>
    <x v="11"/>
  </r>
  <r>
    <x v="484"/>
    <n v="86"/>
    <n v="34"/>
    <n v="7"/>
    <n v="795"/>
    <n v="557"/>
    <n v="10000"/>
    <s v="Jaleel White"/>
    <s v="Gary Oldman"/>
    <s v="Eric Idle"/>
    <x v="1246"/>
    <n v="11156"/>
    <n v="14275"/>
    <n v="67"/>
    <x v="0"/>
    <s v="USA"/>
    <n v="40000000"/>
    <n v="4563029"/>
    <n v="-35436971"/>
    <n v="2013"/>
    <x v="15"/>
    <n v="58000"/>
    <x v="6"/>
  </r>
  <r>
    <x v="481"/>
    <n v="108"/>
    <n v="104"/>
    <n v="105"/>
    <n v="616"/>
    <n v="581"/>
    <n v="22000"/>
    <s v="James Franco"/>
    <s v="Robert De Niro"/>
    <s v="John Doman"/>
    <x v="1247"/>
    <n v="21319"/>
    <n v="34377"/>
    <n v="166"/>
    <x v="0"/>
    <s v="USA"/>
    <n v="40000000"/>
    <n v="50693162"/>
    <n v="10693162"/>
    <n v="1994"/>
    <x v="32"/>
    <n v="15000"/>
    <x v="9"/>
  </r>
  <r>
    <x v="565"/>
    <n v="128"/>
    <n v="55"/>
    <n v="34"/>
    <n v="685"/>
    <n v="133"/>
    <n v="978"/>
    <s v="Nathan Lane"/>
    <s v="Mira Sorvino"/>
    <s v="Steven Weber"/>
    <x v="1248"/>
    <n v="11232"/>
    <n v="3821"/>
    <n v="106"/>
    <x v="0"/>
    <s v="USA"/>
    <n v="26000000"/>
    <n v="6498000"/>
    <n v="-19502000"/>
    <n v="2015"/>
    <x v="26"/>
    <n v="21000"/>
    <x v="5"/>
  </r>
  <r>
    <x v="306"/>
    <n v="84"/>
    <n v="86"/>
    <n v="33"/>
    <n v="1000"/>
    <n v="142"/>
    <n v="1000"/>
    <s v="Jay Hernandez"/>
    <s v="Dane Cook"/>
    <s v="Christina Milian"/>
    <x v="1249"/>
    <n v="23747"/>
    <n v="5039"/>
    <n v="207"/>
    <x v="0"/>
    <s v="USA"/>
    <n v="40000000"/>
    <n v="63411478"/>
    <n v="23411478"/>
    <n v="2009"/>
    <x v="1"/>
    <n v="13000"/>
    <x v="5"/>
  </r>
  <r>
    <x v="566"/>
    <n v="111"/>
    <n v="50"/>
    <n v="17"/>
    <n v="889"/>
    <n v="14000"/>
    <n v="14000"/>
    <s v="Martin Landau"/>
    <s v="Al Pacino"/>
    <s v="Bridget Fonda"/>
    <x v="1250"/>
    <n v="16741"/>
    <n v="17877"/>
    <n v="60"/>
    <x v="0"/>
    <s v="USA"/>
    <n v="40000000"/>
    <n v="144512310"/>
    <n v="104512310"/>
    <n v="2001"/>
    <x v="10"/>
    <n v="14000"/>
    <x v="11"/>
  </r>
  <r>
    <x v="567"/>
    <n v="131"/>
    <n v="181"/>
    <n v="719"/>
    <n v="683"/>
    <n v="925"/>
    <n v="16000"/>
    <s v="Elizabeth Berkley"/>
    <s v="Bobbie Phillips"/>
    <s v="Robert Davi"/>
    <x v="1251"/>
    <n v="49874"/>
    <n v="18913"/>
    <n v="450"/>
    <x v="0"/>
    <s v="France"/>
    <n v="40000000"/>
    <n v="35287788"/>
    <n v="-4712212"/>
    <n v="2012"/>
    <x v="15"/>
    <n v="25000"/>
    <x v="5"/>
  </r>
  <r>
    <x v="374"/>
    <n v="123"/>
    <n v="260"/>
    <n v="0"/>
    <n v="826"/>
    <n v="505"/>
    <n v="4000"/>
    <s v="Shirley Henderson"/>
    <s v="Kirsten Dunst"/>
    <s v="Rip Torn"/>
    <x v="1252"/>
    <n v="79892"/>
    <n v="7243"/>
    <n v="619"/>
    <x v="0"/>
    <s v="USA"/>
    <n v="40000000"/>
    <n v="25335935"/>
    <n v="-14664065"/>
    <n v="2005"/>
    <x v="25"/>
    <n v="14000"/>
    <x v="3"/>
  </r>
  <r>
    <x v="128"/>
    <n v="101"/>
    <n v="40"/>
    <n v="58"/>
    <n v="497"/>
    <n v="534"/>
    <n v="12000"/>
    <s v="Michael Rapaport"/>
    <s v="Nicolas Cage"/>
    <s v="Philip Baker Hall"/>
    <x v="1253"/>
    <n v="14226"/>
    <n v="14008"/>
    <n v="60"/>
    <x v="0"/>
    <s v="USA"/>
    <n v="20000000"/>
    <n v="5881504"/>
    <n v="-14118496"/>
    <n v="2004"/>
    <x v="42"/>
    <n v="177"/>
    <x v="5"/>
  </r>
  <r>
    <x v="568"/>
    <n v="102"/>
    <n v="102"/>
    <n v="19"/>
    <n v="351"/>
    <n v="542"/>
    <n v="13000"/>
    <s v="Miranda Richardson"/>
    <s v="Sylvester Stallone"/>
    <s v="Lauren Lee Smith"/>
    <x v="1254"/>
    <n v="27305"/>
    <n v="14463"/>
    <n v="284"/>
    <x v="0"/>
    <s v="USA"/>
    <n v="20000000"/>
    <n v="60000000"/>
    <n v="40000000"/>
    <n v="1983"/>
    <x v="40"/>
    <n v="0"/>
    <x v="4"/>
  </r>
  <r>
    <x v="463"/>
    <n v="114"/>
    <n v="371"/>
    <n v="171"/>
    <n v="284"/>
    <n v="13000"/>
    <n v="6000"/>
    <s v="Geraldine Chaplin"/>
    <s v="Naomi Watts"/>
    <s v="Oaklee Pendergast"/>
    <x v="1255"/>
    <n v="145270"/>
    <n v="7099"/>
    <n v="322"/>
    <x v="0"/>
    <s v="Spain"/>
    <n v="25000000"/>
    <n v="29802761"/>
    <n v="4802761"/>
    <n v="2013"/>
    <x v="21"/>
    <n v="12000"/>
    <x v="5"/>
  </r>
  <r>
    <x v="569"/>
    <n v="107"/>
    <n v="49"/>
    <n v="124"/>
    <n v="572"/>
    <n v="643"/>
    <n v="636"/>
    <s v="Warren Beatty"/>
    <s v="Carol Kane"/>
    <s v="Isabelle Adjani"/>
    <x v="1256"/>
    <n v="8692"/>
    <n v="3374"/>
    <n v="126"/>
    <x v="0"/>
    <s v="USA"/>
    <n v="30000000"/>
    <n v="626809"/>
    <n v="-29373191"/>
    <n v="2008"/>
    <x v="37"/>
    <n v="0"/>
    <x v="5"/>
  </r>
  <r>
    <x v="570"/>
    <n v="87"/>
    <n v="335"/>
    <n v="0"/>
    <n v="563"/>
    <n v="935"/>
    <n v="13000"/>
    <s v="Meryl Streep"/>
    <s v="Bill Murray"/>
    <s v="Helen McCrory"/>
    <x v="1257"/>
    <n v="139114"/>
    <n v="24770"/>
    <n v="245"/>
    <x v="0"/>
    <s v="USA"/>
    <n v="40000000"/>
    <n v="127214072"/>
    <n v="87214072"/>
    <n v="2002"/>
    <x v="9"/>
    <n v="0"/>
    <x v="0"/>
  </r>
  <r>
    <x v="571"/>
    <n v="103"/>
    <n v="86"/>
    <n v="65"/>
    <n v="311"/>
    <n v="957"/>
    <n v="11000"/>
    <s v="Stockard Channing"/>
    <s v="Angelina Jolie Pitt"/>
    <s v="James Gammon"/>
    <x v="1258"/>
    <n v="19364"/>
    <n v="12566"/>
    <n v="128"/>
    <x v="0"/>
    <s v="USA"/>
    <n v="25000000"/>
    <n v="88915214"/>
    <n v="63915214"/>
    <n v="2009"/>
    <x v="12"/>
    <n v="9000"/>
    <x v="2"/>
  </r>
  <r>
    <x v="467"/>
    <n v="99"/>
    <n v="40"/>
    <n v="0"/>
    <n v="402"/>
    <n v="516"/>
    <n v="782"/>
    <s v="Michael McKean"/>
    <s v="Richard Epcar"/>
    <s v="Patricia Heaton"/>
    <x v="1259"/>
    <n v="17365"/>
    <n v="2125"/>
    <n v="66"/>
    <x v="0"/>
    <s v="USA"/>
    <n v="39200000"/>
    <n v="30400000"/>
    <n v="-8800000"/>
    <n v="1996"/>
    <x v="20"/>
    <n v="478"/>
    <x v="5"/>
  </r>
  <r>
    <x v="389"/>
    <n v="122"/>
    <n v="242"/>
    <n v="0"/>
    <n v="54"/>
    <n v="2000"/>
    <n v="326"/>
    <s v="Jamel Debbouze"/>
    <s v="Mathieu Kassovitz"/>
    <s v="Isabelle Nanty"/>
    <x v="1260"/>
    <n v="534262"/>
    <n v="809"/>
    <n v="1314"/>
    <x v="2"/>
    <s v="France"/>
    <n v="25000000"/>
    <n v="85570368"/>
    <n v="60570368"/>
    <n v="2002"/>
    <x v="36"/>
    <n v="478"/>
    <x v="9"/>
  </r>
  <r>
    <x v="466"/>
    <n v="91"/>
    <n v="70"/>
    <n v="29"/>
    <n v="762"/>
    <n v="946"/>
    <n v="976"/>
    <s v="Bob Saget"/>
    <s v="Mary-Kate Olsen"/>
    <s v="Riley Smith"/>
    <x v="1261"/>
    <n v="17722"/>
    <n v="3974"/>
    <n v="111"/>
    <x v="0"/>
    <s v="USA"/>
    <n v="23000000"/>
    <n v="75668868"/>
    <n v="52668868"/>
    <n v="1994"/>
    <x v="4"/>
    <n v="0"/>
    <x v="0"/>
  </r>
  <r>
    <x v="362"/>
    <n v="103"/>
    <n v="135"/>
    <n v="14"/>
    <n v="624"/>
    <n v="290"/>
    <n v="865"/>
    <s v="Nia Long"/>
    <s v="Omar Epps"/>
    <s v="Jane Krakowski"/>
    <x v="1262"/>
    <n v="43442"/>
    <n v="3639"/>
    <n v="146"/>
    <x v="0"/>
    <s v="UK"/>
    <n v="18026148"/>
    <n v="6594136"/>
    <n v="-11432012"/>
    <n v="2013"/>
    <x v="12"/>
    <n v="13000"/>
    <x v="3"/>
  </r>
  <r>
    <x v="572"/>
    <n v="107"/>
    <n v="125"/>
    <n v="42"/>
    <n v="171"/>
    <n v="11000"/>
    <n v="875"/>
    <s v="Tim Blake Nelson"/>
    <s v="Ted Danson"/>
    <s v="Andrew Daly"/>
    <x v="1263"/>
    <n v="15231"/>
    <n v="1702"/>
    <n v="66"/>
    <x v="0"/>
    <s v="USA"/>
    <n v="39000000"/>
    <n v="58700247"/>
    <n v="19700247"/>
    <n v="2011"/>
    <x v="8"/>
    <n v="33000"/>
    <x v="8"/>
  </r>
  <r>
    <x v="573"/>
    <n v="106"/>
    <n v="54"/>
    <n v="22"/>
    <n v="613"/>
    <n v="584"/>
    <n v="2000"/>
    <s v="Treat Williams"/>
    <s v="Alexa PenaVega"/>
    <s v="Jonathan Jackson"/>
    <x v="1264"/>
    <n v="10413"/>
    <n v="4327"/>
    <n v="111"/>
    <x v="0"/>
    <s v="USA"/>
    <n v="38000000"/>
    <n v="50668906"/>
    <n v="12668906"/>
    <n v="1999"/>
    <x v="32"/>
    <n v="0"/>
    <x v="5"/>
  </r>
  <r>
    <x v="544"/>
    <n v="101"/>
    <n v="104"/>
    <n v="37"/>
    <n v="595"/>
    <n v="919"/>
    <n v="2000"/>
    <s v="Jeffrey Combs"/>
    <s v="Natascha McElhone"/>
    <s v="Udo Kier"/>
    <x v="1265"/>
    <n v="17309"/>
    <n v="4262"/>
    <n v="388"/>
    <x v="0"/>
    <s v="UK"/>
    <n v="39000000"/>
    <n v="39177215"/>
    <n v="177215"/>
    <n v="2002"/>
    <x v="23"/>
    <n v="0"/>
    <x v="11"/>
  </r>
  <r>
    <x v="574"/>
    <n v="109"/>
    <n v="157"/>
    <n v="80"/>
    <n v="835"/>
    <n v="754"/>
    <n v="14000"/>
    <s v="Salma Hayek"/>
    <s v="Josh Hutcherson"/>
    <s v="Patrick Fugit"/>
    <x v="1266"/>
    <n v="35990"/>
    <n v="20503"/>
    <n v="157"/>
    <x v="0"/>
    <s v="USA"/>
    <n v="40000000"/>
    <n v="40334024"/>
    <n v="334024"/>
    <n v="2001"/>
    <x v="5"/>
    <n v="989"/>
    <x v="0"/>
  </r>
  <r>
    <x v="575"/>
    <n v="110"/>
    <n v="159"/>
    <n v="118"/>
    <n v="287"/>
    <n v="557"/>
    <n v="11000"/>
    <s v="Spencer Wilding"/>
    <s v="Daniel Radcliffe"/>
    <s v="Daniel Mays"/>
    <x v="1111"/>
    <n v="28618"/>
    <n v="12876"/>
    <n v="91"/>
    <x v="0"/>
    <s v="USA"/>
    <n v="39000000"/>
    <n v="71038190"/>
    <n v="32038190"/>
    <n v="2015"/>
    <x v="45"/>
    <n v="8000"/>
    <x v="9"/>
  </r>
  <r>
    <x v="163"/>
    <n v="89"/>
    <n v="78"/>
    <n v="0"/>
    <n v="500"/>
    <n v="285"/>
    <n v="1000"/>
    <s v="Amber Valletta"/>
    <s v="Justin Theroux"/>
    <s v="Harvey Fierstein"/>
    <x v="1267"/>
    <n v="46205"/>
    <n v="3096"/>
    <n v="147"/>
    <x v="0"/>
    <s v="USA"/>
    <n v="39000000"/>
    <n v="24044532"/>
    <n v="-14955468"/>
    <n v="2001"/>
    <x v="23"/>
    <n v="689"/>
    <x v="3"/>
  </r>
  <r>
    <x v="521"/>
    <n v="100"/>
    <n v="88"/>
    <n v="92"/>
    <n v="706"/>
    <n v="543"/>
    <n v="1000"/>
    <s v="Sean Hayes"/>
    <s v="Bernie Mac"/>
    <s v="Mike Epps"/>
    <x v="1268"/>
    <n v="7794"/>
    <n v="4103"/>
    <n v="25"/>
    <x v="0"/>
    <s v="USA"/>
    <n v="40000000"/>
    <n v="22770864"/>
    <n v="-17229136"/>
    <n v="2001"/>
    <x v="33"/>
    <n v="168"/>
    <x v="11"/>
  </r>
  <r>
    <x v="475"/>
    <n v="119"/>
    <n v="32"/>
    <n v="5"/>
    <n v="249"/>
    <n v="903"/>
    <n v="521"/>
    <s v="Jason Robards"/>
    <s v="M. Emmet Walsh"/>
    <s v="Anne Archer"/>
    <x v="1269"/>
    <n v="2933"/>
    <n v="1883"/>
    <n v="70"/>
    <x v="0"/>
    <s v="UK"/>
    <n v="553632000"/>
    <n v="18653746"/>
    <n v="-534978254"/>
    <n v="1999"/>
    <x v="10"/>
    <n v="0"/>
    <x v="8"/>
  </r>
  <r>
    <x v="576"/>
    <n v="83"/>
    <n v="75"/>
    <n v="7"/>
    <n v="485"/>
    <n v="210"/>
    <n v="2000"/>
    <s v="Daniel von Bargen"/>
    <s v="Michael Jai White"/>
    <s v="Xander Berkeley"/>
    <x v="1270"/>
    <n v="24216"/>
    <n v="4024"/>
    <n v="162"/>
    <x v="0"/>
    <s v="USA"/>
    <n v="38000000"/>
    <n v="17305211"/>
    <n v="-20694789"/>
    <n v="1996"/>
    <x v="9"/>
    <n v="352"/>
    <x v="5"/>
  </r>
  <r>
    <x v="577"/>
    <n v="108"/>
    <n v="219"/>
    <n v="22"/>
    <n v="61"/>
    <n v="316"/>
    <n v="12000"/>
    <s v="Dennis Quaid"/>
    <s v="Norman Reedus"/>
    <s v="Eddie Rouse"/>
    <x v="1271"/>
    <n v="121432"/>
    <n v="14127"/>
    <n v="310"/>
    <x v="0"/>
    <s v="Germany"/>
    <n v="38000000"/>
    <n v="16991902"/>
    <n v="-21008098"/>
    <n v="2001"/>
    <x v="5"/>
    <n v="0"/>
    <x v="0"/>
  </r>
  <r>
    <x v="578"/>
    <n v="102"/>
    <n v="83"/>
    <n v="39"/>
    <n v="259"/>
    <n v="906"/>
    <n v="1000"/>
    <s v="Mekhi Phifer"/>
    <s v="Gary Dourdan"/>
    <s v="Tim Guinee"/>
    <x v="1272"/>
    <n v="19986"/>
    <n v="2664"/>
    <n v="207"/>
    <x v="0"/>
    <s v="USA"/>
    <n v="39000000"/>
    <n v="47536959"/>
    <n v="8536959"/>
    <n v="2009"/>
    <x v="11"/>
    <n v="12000"/>
    <x v="2"/>
  </r>
  <r>
    <x v="579"/>
    <n v="93"/>
    <n v="53"/>
    <n v="18"/>
    <n v="443"/>
    <n v="1000"/>
    <n v="3000"/>
    <s v="Bridgette Wilson-Sampras"/>
    <s v="Rufus Sewell"/>
    <s v="Rupert Graves"/>
    <x v="1273"/>
    <n v="4821"/>
    <n v="4123"/>
    <n v="82"/>
    <x v="0"/>
    <s v="UK"/>
    <n v="38000000"/>
    <n v="10300000"/>
    <n v="-27700000"/>
    <n v="1996"/>
    <x v="4"/>
    <n v="911"/>
    <x v="8"/>
  </r>
  <r>
    <x v="446"/>
    <n v="84"/>
    <n v="61"/>
    <n v="8"/>
    <n v="219"/>
    <n v="163"/>
    <n v="545"/>
    <s v="Matt Ross"/>
    <s v="Bridgette Wilson-Sampras"/>
    <s v="John Aylward"/>
    <x v="1274"/>
    <n v="15130"/>
    <n v="1149"/>
    <n v="98"/>
    <x v="0"/>
    <s v="France"/>
    <n v="35000000"/>
    <n v="13782838"/>
    <n v="-21217162"/>
    <n v="1982"/>
    <x v="17"/>
    <n v="23000"/>
    <x v="3"/>
  </r>
  <r>
    <x v="562"/>
    <n v="107"/>
    <n v="308"/>
    <n v="0"/>
    <n v="167"/>
    <n v="924"/>
    <n v="11000"/>
    <s v="Benedict Wong"/>
    <s v="Chris Evans"/>
    <s v="Troy Garity"/>
    <x v="1275"/>
    <n v="190132"/>
    <n v="11623"/>
    <n v="801"/>
    <x v="0"/>
    <s v="UK"/>
    <n v="38600000"/>
    <n v="41997790"/>
    <n v="3397790"/>
    <n v="2013"/>
    <x v="21"/>
    <n v="39000"/>
    <x v="0"/>
  </r>
  <r>
    <x v="580"/>
    <n v="91"/>
    <n v="70"/>
    <n v="48"/>
    <n v="39"/>
    <n v="12"/>
    <n v="61"/>
    <s v="Lou Saliba"/>
    <s v="John Gatins"/>
    <s v="Greg Collins"/>
    <x v="1276"/>
    <n v="30842"/>
    <n v="222"/>
    <n v="93"/>
    <x v="0"/>
    <s v="USA"/>
    <n v="38000000"/>
    <n v="6482195"/>
    <n v="-31517805"/>
    <n v="1997"/>
    <x v="21"/>
    <n v="389"/>
    <x v="3"/>
  </r>
  <r>
    <x v="461"/>
    <n v="94"/>
    <n v="41"/>
    <n v="0"/>
    <n v="379"/>
    <n v="569"/>
    <n v="795"/>
    <s v="Anne Bancroft"/>
    <s v="Eric Idle"/>
    <s v="Kelly Ripa"/>
    <x v="1277"/>
    <n v="2458"/>
    <n v="2449"/>
    <n v="26"/>
    <x v="0"/>
    <s v="USA"/>
    <n v="40000000"/>
    <n v="623374"/>
    <n v="-39376626"/>
    <n v="2001"/>
    <x v="31"/>
    <n v="474"/>
    <x v="3"/>
  </r>
  <r>
    <x v="352"/>
    <n v="115"/>
    <n v="224"/>
    <n v="180"/>
    <n v="87"/>
    <n v="2000"/>
    <n v="1000"/>
    <s v="Mark Rylance"/>
    <s v="Ray Winstone"/>
    <s v="Jasmine Trinca"/>
    <x v="1278"/>
    <n v="28429"/>
    <n v="1686"/>
    <n v="110"/>
    <x v="0"/>
    <s v="USA"/>
    <n v="38000000"/>
    <n v="7871693"/>
    <n v="-30128307"/>
    <n v="2008"/>
    <x v="12"/>
    <n v="0"/>
    <x v="9"/>
  </r>
  <r>
    <x v="581"/>
    <n v="93"/>
    <n v="66"/>
    <n v="13"/>
    <n v="173"/>
    <n v="18"/>
    <n v="15000"/>
    <s v="Sophie Okonedo"/>
    <s v="Alex Pettyfer"/>
    <s v="Ashley Walters"/>
    <x v="1279"/>
    <n v="20201"/>
    <n v="15638"/>
    <n v="187"/>
    <x v="0"/>
    <s v="Germany"/>
    <n v="38000000"/>
    <n v="16377274"/>
    <n v="-21622726"/>
    <n v="2012"/>
    <x v="1"/>
    <n v="27000"/>
    <x v="0"/>
  </r>
  <r>
    <x v="427"/>
    <n v="105"/>
    <n v="253"/>
    <n v="154"/>
    <n v="502"/>
    <n v="898"/>
    <n v="884"/>
    <s v="Aaron Yoo"/>
    <s v="Sarah Roemer"/>
    <s v="Jose Pablo Cantillo"/>
    <x v="1280"/>
    <n v="186982"/>
    <n v="2288"/>
    <n v="491"/>
    <x v="0"/>
    <s v="USA"/>
    <n v="35000000"/>
    <n v="9589875"/>
    <n v="-25410125"/>
    <n v="2008"/>
    <x v="11"/>
    <n v="0"/>
    <x v="0"/>
  </r>
  <r>
    <x v="582"/>
    <n v="107"/>
    <n v="79"/>
    <n v="34"/>
    <n v="472"/>
    <n v="1000"/>
    <n v="11000"/>
    <s v="Fisher Stevens"/>
    <s v="Angelina Jolie Pitt"/>
    <s v="Lorraine Bracco"/>
    <x v="1281"/>
    <n v="54650"/>
    <n v="13821"/>
    <n v="223"/>
    <x v="0"/>
    <s v="USA"/>
    <n v="30000000"/>
    <n v="34912982"/>
    <n v="4912982"/>
    <n v="2016"/>
    <x v="31"/>
    <n v="14000"/>
    <x v="3"/>
  </r>
  <r>
    <x v="237"/>
    <n v="101"/>
    <n v="94"/>
    <n v="47"/>
    <n v="2"/>
    <n v="597"/>
    <n v="499"/>
    <s v="Zan Marolt"/>
    <s v="James Brolin"/>
    <s v="Ljubomir Kerekes"/>
    <x v="1282"/>
    <n v="22010"/>
    <n v="504"/>
    <n v="90"/>
    <x v="0"/>
    <s v="USA"/>
    <n v="38000000"/>
    <n v="109712885"/>
    <n v="71712885"/>
    <n v="2015"/>
    <x v="16"/>
    <n v="70000"/>
    <x v="0"/>
  </r>
  <r>
    <x v="383"/>
    <n v="111"/>
    <n v="77"/>
    <n v="0"/>
    <n v="385"/>
    <n v="4000"/>
    <n v="1000"/>
    <s v="Bill Cobbs"/>
    <s v="Jennifer Jason Leigh"/>
    <s v="John Mahoney"/>
    <x v="1283"/>
    <n v="65474"/>
    <n v="2612"/>
    <n v="211"/>
    <x v="0"/>
    <s v="UK"/>
    <n v="38000000"/>
    <n v="92173235"/>
    <n v="54173235"/>
    <n v="2010"/>
    <x v="32"/>
    <n v="29000"/>
    <x v="2"/>
  </r>
  <r>
    <x v="583"/>
    <n v="113"/>
    <n v="106"/>
    <n v="31"/>
    <n v="483"/>
    <n v="2000"/>
    <n v="5000"/>
    <s v="Takeshi Kaneshiro"/>
    <s v="Jet Li"/>
    <s v="Andy Lau"/>
    <x v="1284"/>
    <n v="22897"/>
    <n v="6267"/>
    <n v="61"/>
    <x v="3"/>
    <s v="Hong Kong"/>
    <n v="38000000"/>
    <n v="41102171"/>
    <n v="3102171"/>
    <n v="2012"/>
    <x v="20"/>
    <n v="14000"/>
    <x v="5"/>
  </r>
  <r>
    <x v="372"/>
    <n v="112"/>
    <n v="30"/>
    <n v="44"/>
    <n v="533"/>
    <n v="11000"/>
    <n v="1000"/>
    <s v="Kuno Becker"/>
    <s v="Jay Hernandez"/>
    <s v="Jason Scott Lee"/>
    <x v="1285"/>
    <n v="3322"/>
    <n v="2115"/>
    <n v="32"/>
    <x v="10"/>
    <s v="France"/>
    <n v="38000000"/>
    <n v="60338891"/>
    <n v="22338891"/>
    <n v="2008"/>
    <x v="15"/>
    <n v="0"/>
    <x v="5"/>
  </r>
  <r>
    <x v="584"/>
    <n v="126"/>
    <n v="488"/>
    <n v="584"/>
    <n v="398"/>
    <n v="82"/>
    <n v="11000"/>
    <s v="Ewen Bremner"/>
    <s v="Chris Evans"/>
    <s v="Kang-ho Song"/>
    <x v="1286"/>
    <n v="181472"/>
    <n v="12286"/>
    <n v="514"/>
    <x v="0"/>
    <s v="South Korea"/>
    <n v="57000000"/>
    <n v="48006503"/>
    <n v="-8993497"/>
    <n v="2008"/>
    <x v="19"/>
    <n v="0"/>
    <x v="5"/>
  </r>
  <r>
    <x v="191"/>
    <n v="90"/>
    <n v="63"/>
    <n v="10"/>
    <n v="541"/>
    <n v="10000"/>
    <n v="1000"/>
    <s v="Bob Balaban"/>
    <s v="Adam Goldberg"/>
    <s v="François Cluzet"/>
    <x v="1287"/>
    <n v="15790"/>
    <n v="3243"/>
    <n v="40"/>
    <x v="2"/>
    <s v="France"/>
    <n v="10000000"/>
    <n v="26903709"/>
    <n v="16903709"/>
    <n v="2013"/>
    <x v="14"/>
    <n v="83000"/>
    <x v="5"/>
  </r>
  <r>
    <x v="585"/>
    <n v="93"/>
    <n v="42"/>
    <n v="23"/>
    <n v="596"/>
    <n v="625"/>
    <n v="2000"/>
    <s v="Glenn Morshower"/>
    <s v="Matthew Broderick"/>
    <s v="Tim Blake Nelson"/>
    <x v="1288"/>
    <n v="3789"/>
    <n v="5240"/>
    <n v="39"/>
    <x v="0"/>
    <s v="USA"/>
    <n v="38000000"/>
    <n v="22450975"/>
    <n v="-15549025"/>
    <n v="1999"/>
    <x v="25"/>
    <n v="13000"/>
    <x v="5"/>
  </r>
  <r>
    <x v="190"/>
    <n v="98"/>
    <n v="118"/>
    <n v="295"/>
    <n v="380"/>
    <n v="642"/>
    <n v="720"/>
    <s v="Bai Ling"/>
    <s v="Michael Wincott"/>
    <s v="David Patrick Kelly"/>
    <x v="1289"/>
    <n v="136580"/>
    <n v="2630"/>
    <n v="545"/>
    <x v="0"/>
    <s v="USA"/>
    <n v="15000000"/>
    <n v="44867349"/>
    <n v="29867349"/>
    <n v="2010"/>
    <x v="23"/>
    <n v="0"/>
    <x v="9"/>
  </r>
  <r>
    <x v="586"/>
    <n v="159"/>
    <n v="44"/>
    <n v="50"/>
    <n v="72"/>
    <n v="756"/>
    <n v="218"/>
    <s v="Anushka Shetty"/>
    <s v="Tamannaah Bhatia"/>
    <s v="Prabhas"/>
    <x v="1290"/>
    <n v="62756"/>
    <n v="554"/>
    <n v="410"/>
    <x v="11"/>
    <s v="India"/>
    <n v="38000000"/>
    <n v="46813366"/>
    <n v="8813366"/>
    <n v="2016"/>
    <x v="9"/>
    <n v="15000"/>
    <x v="3"/>
  </r>
  <r>
    <x v="103"/>
    <n v="107"/>
    <n v="214"/>
    <n v="124"/>
    <n v="100"/>
    <n v="680"/>
    <n v="152"/>
    <s v="Brooklynn Proulx"/>
    <s v="Arliss Howard"/>
    <s v="Michelle Nolden"/>
    <x v="1291"/>
    <n v="114925"/>
    <n v="568"/>
    <n v="234"/>
    <x v="0"/>
    <s v="USA"/>
    <n v="37000000"/>
    <n v="72279690"/>
    <n v="35279690"/>
    <n v="2011"/>
    <x v="8"/>
    <n v="0"/>
    <x v="8"/>
  </r>
  <r>
    <x v="587"/>
    <n v="102"/>
    <n v="110"/>
    <n v="36"/>
    <n v="433"/>
    <n v="12000"/>
    <n v="747"/>
    <s v="Stephen Collins"/>
    <s v="Colin Ferguson"/>
    <s v="Tom Everett Scott"/>
    <x v="1292"/>
    <n v="32412"/>
    <n v="1930"/>
    <n v="184"/>
    <x v="0"/>
    <s v="USA"/>
    <n v="38000000"/>
    <n v="191449475"/>
    <n v="153449475"/>
    <n v="2008"/>
    <x v="31"/>
    <n v="19000"/>
    <x v="0"/>
  </r>
  <r>
    <x v="125"/>
    <n v="106"/>
    <n v="187"/>
    <n v="357"/>
    <n v="4000"/>
    <n v="669"/>
    <n v="23000"/>
    <s v="Vin Diesel"/>
    <s v="Paul Walker"/>
    <s v="Jordana Brewster"/>
    <x v="99"/>
    <n v="272227"/>
    <n v="45327"/>
    <n v="988"/>
    <x v="0"/>
    <s v="USA"/>
    <n v="55000000"/>
    <n v="71026631"/>
    <n v="16026631"/>
    <n v="2002"/>
    <x v="15"/>
    <n v="0"/>
    <x v="3"/>
  </r>
  <r>
    <x v="330"/>
    <n v="87"/>
    <n v="370"/>
    <n v="13000"/>
    <n v="787"/>
    <n v="744"/>
    <n v="940"/>
    <s v="Catherine O'Hara"/>
    <s v="Martin Landau"/>
    <s v="Atticus Shaffer"/>
    <x v="1293"/>
    <n v="73886"/>
    <n v="4774"/>
    <n v="165"/>
    <x v="0"/>
    <s v="USA"/>
    <n v="32000000"/>
    <n v="68208190"/>
    <n v="36208190"/>
    <n v="1999"/>
    <x v="22"/>
    <n v="0"/>
    <x v="5"/>
  </r>
  <r>
    <x v="48"/>
    <n v="119"/>
    <n v="276"/>
    <n v="0"/>
    <n v="279"/>
    <n v="707"/>
    <n v="2000"/>
    <s v="Sean Maher"/>
    <s v="Adam Baldwin"/>
    <s v="Michael Hitchcock"/>
    <x v="1294"/>
    <n v="242599"/>
    <n v="2853"/>
    <n v="1594"/>
    <x v="0"/>
    <s v="USA"/>
    <n v="38000000"/>
    <n v="150368971"/>
    <n v="112368971"/>
    <n v="2013"/>
    <x v="15"/>
    <n v="35000"/>
    <x v="5"/>
  </r>
  <r>
    <x v="23"/>
    <n v="110"/>
    <n v="76"/>
    <n v="534"/>
    <n v="511"/>
    <n v="284"/>
    <n v="865"/>
    <s v="Charles S. Dutton"/>
    <s v="Omar Epps"/>
    <s v="Tim Daly"/>
    <x v="1295"/>
    <n v="5917"/>
    <n v="2972"/>
    <n v="50"/>
    <x v="0"/>
    <s v="USA"/>
    <n v="40000000"/>
    <n v="50129186"/>
    <n v="10129186"/>
    <n v="1997"/>
    <x v="8"/>
    <n v="0"/>
    <x v="0"/>
  </r>
  <r>
    <x v="7"/>
    <n v="125"/>
    <n v="95"/>
    <n v="44"/>
    <n v="420"/>
    <n v="172"/>
    <n v="593"/>
    <s v="Robert Vaughn"/>
    <s v="Margot Kidder"/>
    <s v="Jackie Cooper"/>
    <x v="1296"/>
    <n v="49934"/>
    <n v="2329"/>
    <n v="224"/>
    <x v="0"/>
    <s v="UK"/>
    <n v="38000000"/>
    <n v="55500000"/>
    <n v="17500000"/>
    <n v="1983"/>
    <x v="5"/>
    <n v="0"/>
    <x v="0"/>
  </r>
  <r>
    <x v="588"/>
    <n v="113"/>
    <n v="211"/>
    <n v="88"/>
    <n v="785"/>
    <n v="390"/>
    <n v="22000"/>
    <s v="Sylvester Stallone"/>
    <s v="Robert De Niro"/>
    <s v="Oscar Gale"/>
    <x v="1297"/>
    <n v="46480"/>
    <n v="36009"/>
    <n v="115"/>
    <x v="0"/>
    <s v="USA"/>
    <n v="35000000"/>
    <n v="50213619"/>
    <n v="15213619"/>
    <n v="2010"/>
    <x v="21"/>
    <n v="12000"/>
    <x v="0"/>
  </r>
  <r>
    <x v="418"/>
    <n v="150"/>
    <n v="160"/>
    <n v="610"/>
    <n v="478"/>
    <n v="641"/>
    <n v="755"/>
    <s v="Tony Chiu Wai Leung"/>
    <s v="Takeshi Kaneshiro"/>
    <s v="Wei Zhao"/>
    <x v="1298"/>
    <n v="36894"/>
    <n v="2172"/>
    <n v="105"/>
    <x v="3"/>
    <s v="China"/>
    <n v="37000000"/>
    <n v="42019483"/>
    <n v="5019483"/>
    <n v="2014"/>
    <x v="21"/>
    <n v="0"/>
    <x v="3"/>
  </r>
  <r>
    <x v="228"/>
    <n v="108"/>
    <n v="97"/>
    <n v="72"/>
    <n v="559"/>
    <n v="1000"/>
    <n v="982"/>
    <s v="Mary Lynn Rajskub"/>
    <s v="Ethan Embry"/>
    <s v="Courtney Gains"/>
    <x v="1299"/>
    <n v="83786"/>
    <n v="4251"/>
    <n v="392"/>
    <x v="0"/>
    <s v="USA"/>
    <n v="40000000"/>
    <n v="23360779"/>
    <n v="-16639221"/>
    <n v="2000"/>
    <x v="20"/>
    <n v="852"/>
    <x v="0"/>
  </r>
  <r>
    <x v="132"/>
    <n v="96"/>
    <n v="174"/>
    <n v="126"/>
    <n v="954"/>
    <n v="919"/>
    <n v="18000"/>
    <s v="John Michael Higgins"/>
    <s v="Gerard Butler"/>
    <s v="Eric Winter"/>
    <x v="1300"/>
    <n v="163665"/>
    <n v="22436"/>
    <n v="169"/>
    <x v="0"/>
    <s v="USA"/>
    <n v="37000000"/>
    <n v="26183197"/>
    <n v="-10816803"/>
    <n v="2003"/>
    <x v="9"/>
    <n v="0"/>
    <x v="5"/>
  </r>
  <r>
    <x v="276"/>
    <n v="93"/>
    <n v="23"/>
    <n v="36"/>
    <n v="275"/>
    <n v="14000"/>
    <n v="592"/>
    <s v="Phil Hartman"/>
    <s v="Austin Pendleton"/>
    <s v="Max Casella"/>
    <x v="1301"/>
    <n v="17810"/>
    <n v="2176"/>
    <n v="73"/>
    <x v="0"/>
    <s v="USA"/>
    <n v="37000000"/>
    <n v="20991497"/>
    <n v="-16008503"/>
    <n v="2015"/>
    <x v="28"/>
    <n v="11000"/>
    <x v="2"/>
  </r>
  <r>
    <x v="272"/>
    <n v="100"/>
    <n v="103"/>
    <n v="0"/>
    <n v="1000"/>
    <n v="912"/>
    <n v="12000"/>
    <s v="Alexa PenaVega"/>
    <s v="Steve Buscemi"/>
    <s v="Emily Osment"/>
    <x v="1302"/>
    <n v="44885"/>
    <n v="18291"/>
    <n v="107"/>
    <x v="0"/>
    <s v="USA"/>
    <n v="38000000"/>
    <n v="13052741"/>
    <n v="-24947259"/>
    <n v="1996"/>
    <x v="10"/>
    <n v="591"/>
    <x v="5"/>
  </r>
  <r>
    <x v="589"/>
    <n v="118"/>
    <n v="98"/>
    <n v="18"/>
    <n v="906"/>
    <n v="602"/>
    <n v="1000"/>
    <s v="Alan Ruck"/>
    <s v="LeVar Burton"/>
    <s v="Jonathan Frakes"/>
    <x v="1303"/>
    <n v="60504"/>
    <n v="6427"/>
    <n v="249"/>
    <x v="0"/>
    <s v="USA"/>
    <n v="37000000"/>
    <n v="14378353"/>
    <n v="-22621647"/>
    <n v="1999"/>
    <x v="2"/>
    <n v="846"/>
    <x v="2"/>
  </r>
  <r>
    <x v="420"/>
    <n v="122"/>
    <n v="273"/>
    <n v="0"/>
    <n v="7"/>
    <n v="3000"/>
    <n v="643"/>
    <s v="Hye-kyo Song"/>
    <s v="Tony Chiu Wai Leung"/>
    <s v="Elvis Tsui"/>
    <x v="1304"/>
    <n v="24557"/>
    <n v="943"/>
    <n v="111"/>
    <x v="3"/>
    <s v="Hong Kong"/>
    <n v="37000000"/>
    <n v="33037754"/>
    <n v="-3962246"/>
    <n v="2011"/>
    <x v="19"/>
    <n v="23000"/>
    <x v="0"/>
  </r>
  <r>
    <x v="590"/>
    <n v="120"/>
    <n v="279"/>
    <n v="508"/>
    <n v="1000"/>
    <n v="485"/>
    <n v="21000"/>
    <s v="Christoph Waltz"/>
    <s v="Robert Pattinson"/>
    <s v="James Frain"/>
    <x v="1305"/>
    <n v="95367"/>
    <n v="36062"/>
    <n v="260"/>
    <x v="0"/>
    <s v="USA"/>
    <n v="38000000"/>
    <n v="12339633"/>
    <n v="-25660367"/>
    <n v="1997"/>
    <x v="6"/>
    <n v="17000"/>
    <x v="0"/>
  </r>
  <r>
    <x v="591"/>
    <n v="88"/>
    <n v="4"/>
    <n v="0"/>
    <n v="46"/>
    <n v="886"/>
    <n v="76"/>
    <s v="Bianca Collins"/>
    <s v="Blythe Auffarth"/>
    <s v="Jiao Xu"/>
    <x v="1306"/>
    <n v="2169"/>
    <n v="196"/>
    <n v="18"/>
    <x v="0"/>
    <s v="China"/>
    <n v="37000000"/>
    <n v="2954405"/>
    <n v="-34045595"/>
    <n v="2000"/>
    <x v="42"/>
    <n v="133"/>
    <x v="3"/>
  </r>
  <r>
    <x v="69"/>
    <n v="146"/>
    <n v="65"/>
    <n v="278"/>
    <n v="494"/>
    <n v="521"/>
    <n v="18000"/>
    <s v="Vincent Pastore"/>
    <s v="Denzel Washington"/>
    <s v="Deborah Kara Unger"/>
    <x v="1307"/>
    <n v="76016"/>
    <n v="20516"/>
    <n v="265"/>
    <x v="0"/>
    <s v="USA"/>
    <n v="37000000"/>
    <n v="30105968"/>
    <n v="-6894032"/>
    <n v="2008"/>
    <x v="55"/>
    <n v="279"/>
    <x v="5"/>
  </r>
  <r>
    <x v="592"/>
    <n v="115"/>
    <n v="98"/>
    <n v="150"/>
    <n v="789"/>
    <n v="812"/>
    <n v="970"/>
    <s v="Jeff Kober"/>
    <s v="Bill Cobbs"/>
    <s v="Billy Campbell"/>
    <x v="1308"/>
    <n v="30667"/>
    <n v="3770"/>
    <n v="234"/>
    <x v="0"/>
    <s v="USA"/>
    <n v="36000000"/>
    <n v="37788228"/>
    <n v="1788228"/>
    <n v="2003"/>
    <x v="28"/>
    <n v="638"/>
    <x v="2"/>
  </r>
  <r>
    <x v="593"/>
    <n v="123"/>
    <n v="116"/>
    <n v="7"/>
    <n v="692"/>
    <n v="839"/>
    <n v="931"/>
    <s v="Anne Bancroft"/>
    <s v="Sarah Silverman"/>
    <s v="Jeffrey Jones"/>
    <x v="1309"/>
    <n v="44168"/>
    <n v="2912"/>
    <n v="216"/>
    <x v="0"/>
    <s v="USA"/>
    <n v="65000000"/>
    <n v="277313371"/>
    <n v="212313371"/>
    <n v="2009"/>
    <x v="6"/>
    <n v="24000"/>
    <x v="5"/>
  </r>
  <r>
    <x v="76"/>
    <n v="94"/>
    <n v="76"/>
    <n v="99"/>
    <n v="377"/>
    <n v="79"/>
    <n v="598"/>
    <s v="Daniella Alonso"/>
    <s v="D.B. Woodside"/>
    <s v="Eduardo Verástegui"/>
    <x v="1310"/>
    <n v="23473"/>
    <n v="3552"/>
    <n v="123"/>
    <x v="0"/>
    <s v="USA"/>
    <n v="37000000"/>
    <n v="2126511"/>
    <n v="-34873489"/>
    <n v="2015"/>
    <x v="13"/>
    <n v="12000"/>
    <x v="0"/>
  </r>
  <r>
    <x v="594"/>
    <n v="102"/>
    <n v="106"/>
    <n v="43"/>
    <n v="280"/>
    <n v="645"/>
    <n v="308"/>
    <s v="Shirley Knight"/>
    <s v="Sonia Braga"/>
    <s v="Kari Matchett"/>
    <x v="1311"/>
    <n v="19686"/>
    <n v="1440"/>
    <n v="180"/>
    <x v="0"/>
    <s v="USA"/>
    <n v="29500000"/>
    <n v="205399422"/>
    <n v="175899422"/>
    <n v="1999"/>
    <x v="4"/>
    <n v="0"/>
    <x v="3"/>
  </r>
  <r>
    <x v="442"/>
    <n v="98"/>
    <n v="55"/>
    <n v="11"/>
    <n v="466"/>
    <n v="549"/>
    <n v="854"/>
    <s v="Ken Marino"/>
    <s v="Jim Belushi"/>
    <s v="Kelly Lynch"/>
    <x v="1312"/>
    <n v="8433"/>
    <n v="2765"/>
    <n v="85"/>
    <x v="0"/>
    <s v="USA"/>
    <n v="36000000"/>
    <n v="251188924"/>
    <n v="215188924"/>
    <n v="1989"/>
    <x v="32"/>
    <n v="12000"/>
    <x v="0"/>
  </r>
  <r>
    <x v="595"/>
    <n v="133"/>
    <n v="172"/>
    <n v="2000"/>
    <n v="541"/>
    <n v="794"/>
    <n v="40000"/>
    <s v="Frank Langella"/>
    <s v="Johnny Depp"/>
    <s v="Lena Olin"/>
    <x v="1313"/>
    <n v="137722"/>
    <n v="42344"/>
    <n v="638"/>
    <x v="0"/>
    <s v="Spain"/>
    <n v="36000000"/>
    <n v="1068392"/>
    <n v="-34931608"/>
    <n v="2011"/>
    <x v="18"/>
    <n v="2000"/>
    <x v="2"/>
  </r>
  <r>
    <x v="365"/>
    <n v="118"/>
    <n v="47"/>
    <n v="150"/>
    <n v="182"/>
    <n v="277"/>
    <n v="24000"/>
    <s v="Paul Guilfoyle"/>
    <s v="J.K. Simmons"/>
    <s v="Bill Nunn"/>
    <x v="1314"/>
    <n v="14066"/>
    <n v="24547"/>
    <n v="75"/>
    <x v="0"/>
    <s v="USA"/>
    <n v="36000000"/>
    <n v="144731527"/>
    <n v="108731527"/>
    <n v="1992"/>
    <x v="10"/>
    <n v="0"/>
    <x v="5"/>
  </r>
  <r>
    <x v="332"/>
    <n v="105"/>
    <n v="107"/>
    <n v="65"/>
    <n v="108"/>
    <n v="734"/>
    <n v="628"/>
    <s v="Dagmara Dominczyk"/>
    <s v="Beth Grant"/>
    <s v="Matthew Glave"/>
    <x v="1315"/>
    <n v="34592"/>
    <n v="1265"/>
    <n v="191"/>
    <x v="0"/>
    <s v="USA"/>
    <n v="36000000"/>
    <n v="255950375"/>
    <n v="219950375"/>
    <n v="2009"/>
    <x v="16"/>
    <n v="38000"/>
    <x v="0"/>
  </r>
  <r>
    <x v="76"/>
    <n v="109"/>
    <n v="323"/>
    <n v="304"/>
    <n v="736"/>
    <n v="843"/>
    <n v="940"/>
    <s v="Gabourey Sidibe"/>
    <s v="Mo'Nique"/>
    <s v="Mariah Carey"/>
    <x v="1316"/>
    <n v="86955"/>
    <n v="3277"/>
    <n v="275"/>
    <x v="0"/>
    <s v="USA"/>
    <n v="34000000"/>
    <n v="112692062"/>
    <n v="78692062"/>
    <n v="2001"/>
    <x v="28"/>
    <n v="0"/>
    <x v="0"/>
  </r>
  <r>
    <x v="389"/>
    <n v="129"/>
    <n v="37"/>
    <n v="0"/>
    <n v="982"/>
    <n v="464"/>
    <n v="12000"/>
    <s v="Jason Marsden"/>
    <s v="Jeff Bridges"/>
    <s v="Ethan Embry"/>
    <x v="1317"/>
    <n v="17859"/>
    <n v="16237"/>
    <n v="89"/>
    <x v="0"/>
    <s v="USA"/>
    <n v="36000000"/>
    <n v="117528646"/>
    <n v="81528646"/>
    <n v="2011"/>
    <x v="8"/>
    <n v="31000"/>
    <x v="3"/>
  </r>
  <r>
    <x v="596"/>
    <n v="109"/>
    <n v="297"/>
    <n v="0"/>
    <n v="145"/>
    <n v="12000"/>
    <n v="957"/>
    <s v="Richard Masur"/>
    <s v="Wilford Brimley"/>
    <s v="David Clennon"/>
    <x v="1318"/>
    <n v="258078"/>
    <n v="1757"/>
    <n v="911"/>
    <x v="0"/>
    <s v="USA"/>
    <n v="37000000"/>
    <n v="171031347"/>
    <n v="134031347"/>
    <n v="2010"/>
    <x v="16"/>
    <n v="36000"/>
    <x v="5"/>
  </r>
  <r>
    <x v="17"/>
    <n v="127"/>
    <n v="302"/>
    <n v="123"/>
    <n v="904"/>
    <n v="11000"/>
    <n v="14000"/>
    <s v="Nolan Gerard Funk"/>
    <s v="Vin Diesel"/>
    <s v="Bokeem Woodbine"/>
    <x v="1319"/>
    <n v="125305"/>
    <n v="17551"/>
    <n v="343"/>
    <x v="0"/>
    <s v="USA"/>
    <n v="36000000"/>
    <n v="124732962"/>
    <n v="88732962"/>
    <n v="2006"/>
    <x v="2"/>
    <n v="0"/>
    <x v="0"/>
  </r>
  <r>
    <x v="466"/>
    <n v="118"/>
    <n v="38"/>
    <n v="11"/>
    <n v="12"/>
    <n v="664"/>
    <n v="37"/>
    <s v="Claudia Stedelin"/>
    <s v="Gregory Scott Cummins"/>
    <s v="Ted Markland"/>
    <x v="1320"/>
    <n v="9740"/>
    <n v="74"/>
    <n v="81"/>
    <x v="0"/>
    <s v="USA"/>
    <n v="36000000"/>
    <n v="82300000"/>
    <n v="46300000"/>
    <n v="1979"/>
    <x v="21"/>
    <n v="0"/>
    <x v="4"/>
  </r>
  <r>
    <x v="136"/>
    <n v="110"/>
    <n v="31"/>
    <n v="49"/>
    <n v="427"/>
    <n v="904"/>
    <n v="1000"/>
    <s v="Usher Raymond"/>
    <s v="Tom Skerritt"/>
    <s v="Leonor Varela"/>
    <x v="1321"/>
    <n v="4757"/>
    <n v="2120"/>
    <n v="67"/>
    <x v="0"/>
    <s v="USA"/>
    <n v="37000000"/>
    <n v="134455175"/>
    <n v="97455175"/>
    <n v="2013"/>
    <x v="20"/>
    <n v="17000"/>
    <x v="0"/>
  </r>
  <r>
    <x v="597"/>
    <n v="90"/>
    <n v="118"/>
    <n v="27"/>
    <n v="260"/>
    <n v="1000"/>
    <n v="13000"/>
    <s v="Toby Jones"/>
    <s v="Bill Murray"/>
    <s v="Harry Treadaway"/>
    <x v="1322"/>
    <n v="52908"/>
    <n v="15494"/>
    <n v="102"/>
    <x v="0"/>
    <s v="USA"/>
    <n v="36000000"/>
    <n v="79100000"/>
    <n v="43100000"/>
    <n v="1991"/>
    <x v="11"/>
    <n v="0"/>
    <x v="9"/>
  </r>
  <r>
    <x v="598"/>
    <n v="144"/>
    <n v="546"/>
    <n v="0"/>
    <n v="15"/>
    <n v="5000"/>
    <n v="378"/>
    <s v="Jeffrey W. Jenkins"/>
    <s v="Mike Howard"/>
    <s v="Bruce Goodchild"/>
    <x v="1323"/>
    <n v="105144"/>
    <n v="427"/>
    <n v="405"/>
    <x v="0"/>
    <s v="USA"/>
    <n v="36000000"/>
    <n v="81159365"/>
    <n v="45159365"/>
    <n v="2008"/>
    <x v="2"/>
    <n v="0"/>
    <x v="0"/>
  </r>
  <r>
    <x v="273"/>
    <n v="97"/>
    <n v="21"/>
    <n v="2"/>
    <n v="217"/>
    <n v="392"/>
    <n v="4000"/>
    <s v="Ryan Cartwright"/>
    <s v="Hayden Christensen"/>
    <s v="David Walliams"/>
    <x v="1324"/>
    <n v="6691"/>
    <n v="4900"/>
    <n v="28"/>
    <x v="0"/>
    <s v="Italy"/>
    <n v="37000000"/>
    <n v="110008260"/>
    <n v="73008260"/>
    <n v="2015"/>
    <x v="22"/>
    <n v="25000"/>
    <x v="5"/>
  </r>
  <r>
    <x v="599"/>
    <n v="130"/>
    <n v="86"/>
    <n v="39"/>
    <n v="534"/>
    <n v="358"/>
    <n v="2000"/>
    <s v="Nicole Beharie"/>
    <s v="Dennis Quaid"/>
    <s v="Charles S. Dutton"/>
    <x v="1325"/>
    <n v="16673"/>
    <n v="5162"/>
    <n v="45"/>
    <x v="0"/>
    <s v="USA"/>
    <n v="35200000"/>
    <n v="67962333"/>
    <n v="32762333"/>
    <n v="2005"/>
    <x v="18"/>
    <n v="919"/>
    <x v="0"/>
  </r>
  <r>
    <x v="600"/>
    <n v="112"/>
    <n v="194"/>
    <n v="5"/>
    <n v="724"/>
    <n v="1000"/>
    <n v="17000"/>
    <s v="Maggie Siff"/>
    <s v="Chloë Grace Moretz"/>
    <s v="Nick Robinson"/>
    <x v="1326"/>
    <n v="55617"/>
    <n v="19974"/>
    <n v="266"/>
    <x v="0"/>
    <s v="USA"/>
    <n v="35000000"/>
    <n v="78651430"/>
    <n v="43651430"/>
    <n v="1996"/>
    <x v="37"/>
    <n v="0"/>
    <x v="5"/>
  </r>
  <r>
    <x v="446"/>
    <n v="133"/>
    <n v="437"/>
    <n v="0"/>
    <n v="531"/>
    <n v="398"/>
    <n v="13000"/>
    <s v="Phylicia Rashad"/>
    <s v="Sylvester Stallone"/>
    <s v="Graham McTavish"/>
    <x v="1327"/>
    <n v="146708"/>
    <n v="15106"/>
    <n v="362"/>
    <x v="0"/>
    <s v="USA"/>
    <n v="36000000"/>
    <n v="64604977"/>
    <n v="28604977"/>
    <n v="1997"/>
    <x v="24"/>
    <n v="11000"/>
    <x v="5"/>
  </r>
  <r>
    <x v="601"/>
    <n v="150"/>
    <n v="378"/>
    <n v="0"/>
    <n v="206"/>
    <n v="742"/>
    <n v="10000"/>
    <s v="Jon Hamm"/>
    <s v="Jeremy Renner"/>
    <s v="Owen Burke"/>
    <x v="1328"/>
    <n v="280228"/>
    <n v="14296"/>
    <n v="420"/>
    <x v="0"/>
    <s v="USA"/>
    <n v="33000000"/>
    <n v="63939454"/>
    <n v="30939454"/>
    <n v="2005"/>
    <x v="5"/>
    <n v="0"/>
    <x v="5"/>
  </r>
  <r>
    <x v="602"/>
    <n v="110"/>
    <n v="170"/>
    <n v="52"/>
    <n v="651"/>
    <n v="957"/>
    <n v="10000"/>
    <s v="Dennis Quaid"/>
    <s v="Anna Kendrick"/>
    <s v="Thomas Lennon"/>
    <x v="1329"/>
    <n v="57266"/>
    <n v="13396"/>
    <n v="89"/>
    <x v="0"/>
    <s v="USA"/>
    <n v="35000000"/>
    <n v="63826569"/>
    <n v="28826569"/>
    <n v="1997"/>
    <x v="22"/>
    <n v="0"/>
    <x v="0"/>
  </r>
  <r>
    <x v="517"/>
    <n v="96"/>
    <n v="341"/>
    <n v="1000"/>
    <n v="681"/>
    <n v="759"/>
    <n v="24000"/>
    <s v="Brad Pitt"/>
    <s v="J.K. Simmons"/>
    <s v="Kevin Sussman"/>
    <x v="1330"/>
    <n v="248468"/>
    <n v="36093"/>
    <n v="545"/>
    <x v="0"/>
    <s v="USA"/>
    <n v="36000000"/>
    <n v="60054449"/>
    <n v="24054449"/>
    <n v="1995"/>
    <x v="27"/>
    <n v="0"/>
    <x v="0"/>
  </r>
  <r>
    <x v="603"/>
    <n v="96"/>
    <n v="139"/>
    <n v="3"/>
    <n v="35"/>
    <n v="852"/>
    <n v="18000"/>
    <s v="Anthony Simcoe"/>
    <s v="Gerard Butler"/>
    <s v="Christopher James Baker"/>
    <x v="1331"/>
    <n v="28109"/>
    <n v="18178"/>
    <n v="110"/>
    <x v="0"/>
    <s v="USA"/>
    <n v="35000000"/>
    <n v="26505000"/>
    <n v="-8495000"/>
    <n v="1984"/>
    <x v="7"/>
    <n v="10000"/>
    <x v="0"/>
  </r>
  <r>
    <x v="604"/>
    <n v="123"/>
    <n v="393"/>
    <n v="2000"/>
    <n v="471"/>
    <n v="551"/>
    <n v="26000"/>
    <s v="Olivia Wilde"/>
    <s v="Chris Hemsworth"/>
    <s v="Alexandra Maria Lara"/>
    <x v="1332"/>
    <n v="312629"/>
    <n v="37206"/>
    <n v="475"/>
    <x v="0"/>
    <s v="UK"/>
    <n v="29000000"/>
    <n v="61280963"/>
    <n v="32280963"/>
    <n v="2000"/>
    <x v="22"/>
    <n v="0"/>
    <x v="3"/>
  </r>
  <r>
    <x v="605"/>
    <n v="188"/>
    <n v="224"/>
    <n v="0"/>
    <n v="272"/>
    <n v="130"/>
    <n v="786"/>
    <s v="Neil Flynn"/>
    <s v="Patton Oswalt"/>
    <s v="Jim Meskimen"/>
    <x v="1333"/>
    <n v="241030"/>
    <n v="1906"/>
    <n v="1437"/>
    <x v="0"/>
    <s v="USA"/>
    <n v="35000000"/>
    <n v="56876365"/>
    <n v="21876365"/>
    <n v="1998"/>
    <x v="21"/>
    <n v="0"/>
    <x v="5"/>
  </r>
  <r>
    <x v="83"/>
    <n v="107"/>
    <n v="203"/>
    <n v="0"/>
    <n v="574"/>
    <n v="638"/>
    <n v="13000"/>
    <s v="Tracy Morgan"/>
    <s v="Bruce Willis"/>
    <s v="Kevin Pollak"/>
    <x v="1334"/>
    <n v="75347"/>
    <n v="14483"/>
    <n v="176"/>
    <x v="0"/>
    <s v="USA"/>
    <n v="35000000"/>
    <n v="59699513"/>
    <n v="24699513"/>
    <n v="2010"/>
    <x v="13"/>
    <n v="0"/>
    <x v="2"/>
  </r>
  <r>
    <x v="599"/>
    <n v="110"/>
    <n v="148"/>
    <n v="11"/>
    <n v="591"/>
    <n v="4000"/>
    <n v="2000"/>
    <s v="Damon Wayans Jr."/>
    <s v="Alison Brie"/>
    <s v="Nicholas Braun"/>
    <x v="1335"/>
    <n v="39440"/>
    <n v="4882"/>
    <n v="83"/>
    <x v="0"/>
    <s v="USA"/>
    <n v="38000000"/>
    <n v="54132596"/>
    <n v="16132596"/>
    <n v="2007"/>
    <x v="22"/>
    <n v="0"/>
    <x v="9"/>
  </r>
  <r>
    <x v="606"/>
    <n v="113"/>
    <n v="131"/>
    <n v="188"/>
    <n v="631"/>
    <n v="762"/>
    <n v="11000"/>
    <s v="Michael Roark"/>
    <s v="Morgan Freeman"/>
    <s v="Harry Connick Jr."/>
    <x v="1336"/>
    <n v="17948"/>
    <n v="14209"/>
    <n v="86"/>
    <x v="0"/>
    <s v="USA"/>
    <n v="35000000"/>
    <n v="52277485"/>
    <n v="17277485"/>
    <n v="2003"/>
    <x v="8"/>
    <n v="0"/>
    <x v="8"/>
  </r>
  <r>
    <x v="607"/>
    <n v="122"/>
    <n v="350"/>
    <n v="308"/>
    <n v="10000"/>
    <n v="3000"/>
    <n v="17000"/>
    <s v="Taylor Lautner"/>
    <s v="Kristen Stewart"/>
    <s v="Anna Kendrick"/>
    <x v="1337"/>
    <n v="348007"/>
    <n v="44060"/>
    <n v="1535"/>
    <x v="0"/>
    <s v="USA"/>
    <n v="35000000"/>
    <n v="55802754"/>
    <n v="20802754"/>
    <n v="2011"/>
    <x v="4"/>
    <n v="41000"/>
    <x v="5"/>
  </r>
  <r>
    <x v="608"/>
    <n v="116"/>
    <n v="129"/>
    <n v="415"/>
    <n v="644"/>
    <n v="329"/>
    <n v="18000"/>
    <s v="Laura Harring"/>
    <s v="Denzel Washington"/>
    <s v="Anne Heche"/>
    <x v="1338"/>
    <n v="98899"/>
    <n v="20970"/>
    <n v="394"/>
    <x v="0"/>
    <s v="USA"/>
    <n v="35000000"/>
    <n v="55291815"/>
    <n v="20291815"/>
    <n v="2016"/>
    <x v="19"/>
    <n v="0"/>
    <x v="0"/>
  </r>
  <r>
    <x v="531"/>
    <n v="93"/>
    <n v="40"/>
    <n v="10"/>
    <n v="405"/>
    <n v="2000"/>
    <n v="789"/>
    <s v="Dave Chappelle"/>
    <s v="Peter Greene"/>
    <s v="Tamala Jones"/>
    <x v="1339"/>
    <n v="60572"/>
    <n v="2986"/>
    <n v="144"/>
    <x v="0"/>
    <s v="USA"/>
    <n v="35000000"/>
    <n v="83299761"/>
    <n v="48299761"/>
    <n v="2013"/>
    <x v="7"/>
    <n v="39000"/>
    <x v="3"/>
  </r>
  <r>
    <x v="547"/>
    <n v="118"/>
    <n v="289"/>
    <n v="43"/>
    <n v="651"/>
    <n v="848"/>
    <n v="740"/>
    <s v="Molly C. Quinn"/>
    <s v="Laura-Leigh"/>
    <s v="Thomas Lennon"/>
    <x v="1340"/>
    <n v="316671"/>
    <n v="3425"/>
    <n v="301"/>
    <x v="0"/>
    <s v="USA"/>
    <n v="35000000"/>
    <n v="48169908"/>
    <n v="13169908"/>
    <n v="1992"/>
    <x v="16"/>
    <n v="0"/>
    <x v="5"/>
  </r>
  <r>
    <x v="240"/>
    <n v="115"/>
    <n v="14"/>
    <n v="35"/>
    <n v="30"/>
    <n v="130"/>
    <n v="463"/>
    <s v="Fedor Bondarchuk"/>
    <s v="Yuliya Snigir"/>
    <s v="Aleksey Serebryakov"/>
    <x v="1341"/>
    <n v="4387"/>
    <n v="599"/>
    <n v="21"/>
    <x v="8"/>
    <s v="Russia"/>
    <n v="35000000"/>
    <n v="67523385"/>
    <n v="32523385"/>
    <n v="2012"/>
    <x v="5"/>
    <n v="18000"/>
    <x v="6"/>
  </r>
  <r>
    <x v="433"/>
    <n v="93"/>
    <n v="72"/>
    <n v="84"/>
    <n v="263"/>
    <n v="1000"/>
    <n v="551"/>
    <s v="M.C. Gainey"/>
    <s v="Kathleen Quinlan"/>
    <s v="J.T. Walsh"/>
    <x v="1342"/>
    <n v="38399"/>
    <n v="1874"/>
    <n v="218"/>
    <x v="0"/>
    <s v="USA"/>
    <n v="35000000"/>
    <n v="49474048"/>
    <n v="14474048"/>
    <n v="2009"/>
    <x v="28"/>
    <n v="0"/>
    <x v="8"/>
  </r>
  <r>
    <x v="609"/>
    <n v="121"/>
    <n v="89"/>
    <n v="883"/>
    <n v="133"/>
    <n v="593"/>
    <n v="180"/>
    <s v="Klaus Maria Brandauer"/>
    <s v="Bernie Casey"/>
    <s v="Barbara Carrera"/>
    <x v="1343"/>
    <n v="48636"/>
    <n v="762"/>
    <n v="214"/>
    <x v="0"/>
    <s v="UK"/>
    <n v="27000000"/>
    <n v="45802315"/>
    <n v="18802315"/>
    <n v="2009"/>
    <x v="4"/>
    <n v="0"/>
    <x v="3"/>
  </r>
  <r>
    <x v="64"/>
    <n v="101"/>
    <n v="265"/>
    <n v="38"/>
    <n v="318"/>
    <n v="838"/>
    <n v="496"/>
    <s v="Collette Wolfe"/>
    <s v="Charlie McDermott"/>
    <s v="Crystal Lowe"/>
    <x v="1344"/>
    <n v="139184"/>
    <n v="1272"/>
    <n v="243"/>
    <x v="0"/>
    <s v="USA"/>
    <n v="35000000"/>
    <n v="43792641"/>
    <n v="8792641"/>
    <n v="2007"/>
    <x v="42"/>
    <n v="913"/>
    <x v="3"/>
  </r>
  <r>
    <x v="610"/>
    <n v="107"/>
    <n v="54"/>
    <n v="188"/>
    <n v="631"/>
    <n v="970"/>
    <n v="11000"/>
    <s v="Taylor Blackwell"/>
    <s v="Morgan Freeman"/>
    <s v="Harry Connick Jr."/>
    <x v="1345"/>
    <n v="6069"/>
    <n v="13904"/>
    <n v="33"/>
    <x v="0"/>
    <s v="USA"/>
    <n v="35000000"/>
    <n v="57651794"/>
    <n v="22651794"/>
    <n v="2006"/>
    <x v="23"/>
    <n v="0"/>
    <x v="2"/>
  </r>
  <r>
    <x v="611"/>
    <n v="124"/>
    <n v="126"/>
    <n v="287"/>
    <n v="475"/>
    <n v="940"/>
    <n v="9000"/>
    <s v="James Frain"/>
    <s v="Charlize Theron"/>
    <s v="Clarence Williams III"/>
    <x v="1346"/>
    <n v="31113"/>
    <n v="10838"/>
    <n v="212"/>
    <x v="0"/>
    <s v="USA"/>
    <n v="35000000"/>
    <n v="43894863"/>
    <n v="8894863"/>
    <n v="2005"/>
    <x v="18"/>
    <n v="0"/>
    <x v="11"/>
  </r>
  <r>
    <x v="608"/>
    <n v="109"/>
    <n v="110"/>
    <n v="473"/>
    <n v="582"/>
    <n v="14000"/>
    <n v="14000"/>
    <s v="Jeff Kober"/>
    <s v="Vin Diesel"/>
    <s v="Larenz Tate"/>
    <x v="1347"/>
    <n v="38348"/>
    <n v="16611"/>
    <n v="135"/>
    <x v="0"/>
    <s v="USA"/>
    <n v="35000000"/>
    <n v="41954997"/>
    <n v="6954997"/>
    <n v="1997"/>
    <x v="6"/>
    <n v="0"/>
    <x v="0"/>
  </r>
  <r>
    <x v="404"/>
    <n v="105"/>
    <n v="138"/>
    <n v="488"/>
    <n v="13000"/>
    <n v="2000"/>
    <n v="15000"/>
    <s v="Bradley Cooper"/>
    <s v="Emma Stone"/>
    <s v="Bill Murray"/>
    <x v="1348"/>
    <n v="39778"/>
    <n v="44037"/>
    <n v="172"/>
    <x v="0"/>
    <s v="USA"/>
    <n v="1800000"/>
    <n v="39532308"/>
    <n v="37732308"/>
    <n v="2002"/>
    <x v="10"/>
    <n v="0"/>
    <x v="8"/>
  </r>
  <r>
    <x v="270"/>
    <n v="130"/>
    <n v="31"/>
    <n v="0"/>
    <n v="723"/>
    <n v="770"/>
    <n v="2000"/>
    <s v="Virginia Madsen"/>
    <s v="Alexa PenaVega"/>
    <s v="Craig T. Nelson"/>
    <x v="1349"/>
    <n v="8531"/>
    <n v="3968"/>
    <n v="57"/>
    <x v="0"/>
    <s v="USA"/>
    <n v="33000000"/>
    <n v="76600000"/>
    <n v="43600000"/>
    <n v="1982"/>
    <x v="37"/>
    <n v="11000"/>
    <x v="0"/>
  </r>
  <r>
    <x v="293"/>
    <n v="127"/>
    <n v="95"/>
    <n v="96"/>
    <n v="577"/>
    <n v="15000"/>
    <n v="746"/>
    <s v="Reeve Carney"/>
    <s v="Rick Yune"/>
    <s v="Daniel von Bargen"/>
    <x v="1350"/>
    <n v="12375"/>
    <n v="2393"/>
    <n v="194"/>
    <x v="0"/>
    <s v="USA"/>
    <n v="35000000"/>
    <n v="39692139"/>
    <n v="4692139"/>
    <n v="2004"/>
    <x v="5"/>
    <n v="0"/>
    <x v="2"/>
  </r>
  <r>
    <x v="337"/>
    <n v="114"/>
    <n v="267"/>
    <n v="101"/>
    <n v="2000"/>
    <n v="552"/>
    <n v="12000"/>
    <s v="Colin O'Donoghue"/>
    <s v="Anthony Hopkins"/>
    <s v="Toby Jones"/>
    <x v="1351"/>
    <n v="75864"/>
    <n v="19904"/>
    <n v="197"/>
    <x v="0"/>
    <s v="USA"/>
    <n v="35000000"/>
    <n v="40687294"/>
    <n v="5687294"/>
    <n v="2008"/>
    <x v="28"/>
    <n v="0"/>
    <x v="3"/>
  </r>
  <r>
    <x v="612"/>
    <n v="106"/>
    <n v="175"/>
    <n v="487"/>
    <n v="263"/>
    <n v="10000"/>
    <n v="685"/>
    <s v="Xander Berkeley"/>
    <s v="Blair Underwood"/>
    <s v="Mason Gamble"/>
    <x v="1352"/>
    <n v="220591"/>
    <n v="1942"/>
    <n v="641"/>
    <x v="0"/>
    <s v="USA"/>
    <n v="34000000"/>
    <n v="37553932"/>
    <n v="3553932"/>
    <n v="2011"/>
    <x v="10"/>
    <n v="52000"/>
    <x v="2"/>
  </r>
  <r>
    <x v="307"/>
    <n v="95"/>
    <n v="63"/>
    <n v="31"/>
    <n v="450"/>
    <n v="700"/>
    <n v="944"/>
    <s v="Nathan Lane"/>
    <s v="Stockard Channing"/>
    <s v="John Larroquette"/>
    <x v="1353"/>
    <n v="1977"/>
    <n v="2928"/>
    <n v="64"/>
    <x v="0"/>
    <s v="USA"/>
    <n v="35000000"/>
    <n v="37481242"/>
    <n v="2481242"/>
    <n v="2010"/>
    <x v="42"/>
    <n v="0"/>
    <x v="9"/>
  </r>
  <r>
    <x v="465"/>
    <n v="81"/>
    <n v="85"/>
    <n v="16"/>
    <n v="387"/>
    <n v="826"/>
    <n v="541"/>
    <s v="Kenan Thompson"/>
    <s v="Cheryl Hines"/>
    <s v="Omid Abtahi"/>
    <x v="1354"/>
    <n v="8860"/>
    <n v="2268"/>
    <n v="45"/>
    <x v="0"/>
    <s v="USA"/>
    <n v="35000000"/>
    <n v="39026186"/>
    <n v="4026186"/>
    <n v="2011"/>
    <x v="18"/>
    <n v="13000"/>
    <x v="0"/>
  </r>
  <r>
    <x v="462"/>
    <n v="95"/>
    <n v="44"/>
    <n v="0"/>
    <n v="642"/>
    <n v="691"/>
    <n v="1000"/>
    <s v="Dylan Baker"/>
    <s v="Bernie Mac"/>
    <s v="Tracy Morgan"/>
    <x v="1355"/>
    <n v="15046"/>
    <n v="4537"/>
    <n v="80"/>
    <x v="0"/>
    <s v="USA"/>
    <n v="35000000"/>
    <n v="33422806"/>
    <n v="-1577194"/>
    <n v="2001"/>
    <x v="30"/>
    <n v="0"/>
    <x v="3"/>
  </r>
  <r>
    <x v="141"/>
    <n v="108"/>
    <n v="334"/>
    <n v="480"/>
    <n v="706"/>
    <n v="1000"/>
    <n v="14000"/>
    <s v="Rob Riggle"/>
    <s v="Bradley Cooper"/>
    <s v="Mike Epps"/>
    <x v="1356"/>
    <n v="583341"/>
    <n v="17623"/>
    <n v="626"/>
    <x v="0"/>
    <s v="USA"/>
    <n v="35000000"/>
    <n v="33423521"/>
    <n v="-1576479"/>
    <n v="1994"/>
    <x v="44"/>
    <n v="0"/>
    <x v="8"/>
  </r>
  <r>
    <x v="613"/>
    <n v="105"/>
    <n v="78"/>
    <n v="25"/>
    <n v="51"/>
    <n v="338"/>
    <n v="461"/>
    <s v="Lynn Hung"/>
    <s v="Mike Tyson"/>
    <s v="Kwok-Kwan Chan"/>
    <x v="1357"/>
    <n v="21912"/>
    <n v="615"/>
    <n v="45"/>
    <x v="12"/>
    <s v="Hong Kong"/>
    <n v="33000000"/>
    <n v="32519322"/>
    <n v="-480678"/>
    <n v="2002"/>
    <x v="3"/>
    <n v="21000"/>
    <x v="5"/>
  </r>
  <r>
    <x v="232"/>
    <n v="95"/>
    <n v="199"/>
    <n v="116"/>
    <n v="481"/>
    <n v="1000"/>
    <n v="45000"/>
    <s v="Verne Troyer"/>
    <s v="Muse Watson"/>
    <s v="Robert Wagner"/>
    <x v="1358"/>
    <n v="181225"/>
    <n v="47203"/>
    <n v="784"/>
    <x v="0"/>
    <s v="USA"/>
    <n v="35000000"/>
    <n v="31598308"/>
    <n v="-3401692"/>
    <n v="2001"/>
    <x v="2"/>
    <n v="0"/>
    <x v="5"/>
  </r>
  <r>
    <x v="614"/>
    <n v="126"/>
    <n v="186"/>
    <n v="13000"/>
    <n v="488"/>
    <n v="224"/>
    <n v="920"/>
    <s v="Jack Palance"/>
    <s v="Michael Gough"/>
    <s v="William Hootkins"/>
    <x v="1359"/>
    <n v="269033"/>
    <n v="2725"/>
    <n v="817"/>
    <x v="0"/>
    <s v="USA"/>
    <n v="35000000"/>
    <n v="37617947"/>
    <n v="2617947"/>
    <n v="2006"/>
    <x v="2"/>
    <n v="0"/>
    <x v="2"/>
  </r>
  <r>
    <x v="187"/>
    <n v="102"/>
    <n v="77"/>
    <n v="596"/>
    <n v="785"/>
    <n v="716"/>
    <n v="877"/>
    <s v="Dougray Scott"/>
    <s v="Jordi Mollà"/>
    <s v="Lily Cole"/>
    <x v="1360"/>
    <n v="3865"/>
    <n v="3497"/>
    <n v="53"/>
    <x v="0"/>
    <s v="Spain"/>
    <n v="35000000"/>
    <n v="32048809"/>
    <n v="-2951191"/>
    <n v="2005"/>
    <x v="42"/>
    <n v="0"/>
    <x v="0"/>
  </r>
  <r>
    <x v="23"/>
    <n v="121"/>
    <n v="68"/>
    <n v="503"/>
    <n v="94"/>
    <n v="8000"/>
    <n v="808"/>
    <s v="Nick Chinlund"/>
    <s v="Rene Russo"/>
    <s v="Stuart Wilson"/>
    <x v="1361"/>
    <n v="128010"/>
    <n v="1446"/>
    <n v="136"/>
    <x v="0"/>
    <s v="USA"/>
    <n v="35000000"/>
    <n v="33987757"/>
    <n v="-1012243"/>
    <n v="2004"/>
    <x v="11"/>
    <n v="12000"/>
    <x v="3"/>
  </r>
  <r>
    <x v="57"/>
    <n v="129"/>
    <n v="261"/>
    <n v="102"/>
    <n v="624"/>
    <n v="6000"/>
    <n v="768"/>
    <s v="Quinton Aaron"/>
    <s v="Catherine Dyer"/>
    <s v="Kim Dickens"/>
    <x v="1362"/>
    <n v="223127"/>
    <n v="3389"/>
    <n v="420"/>
    <x v="0"/>
    <s v="USA"/>
    <n v="33000000"/>
    <n v="37304950"/>
    <n v="4304950"/>
    <n v="2011"/>
    <x v="4"/>
    <n v="16000"/>
    <x v="0"/>
  </r>
  <r>
    <x v="104"/>
    <n v="88"/>
    <n v="122"/>
    <n v="0"/>
    <n v="640"/>
    <n v="915"/>
    <n v="2000"/>
    <s v="Cheech Marin"/>
    <s v="Alexa PenaVega"/>
    <s v="Daryl Sabara"/>
    <x v="1363"/>
    <n v="84325"/>
    <n v="4499"/>
    <n v="205"/>
    <x v="0"/>
    <s v="USA"/>
    <n v="30000000"/>
    <n v="30691439"/>
    <n v="691439"/>
    <n v="2008"/>
    <x v="5"/>
    <n v="5000"/>
    <x v="5"/>
  </r>
  <r>
    <x v="196"/>
    <n v="106"/>
    <n v="340"/>
    <n v="91"/>
    <n v="64"/>
    <n v="541"/>
    <n v="18000"/>
    <s v="Lindsay Sloane"/>
    <s v="Kevin Spacey"/>
    <s v="Reginald Ballard"/>
    <x v="1364"/>
    <n v="353442"/>
    <n v="18669"/>
    <n v="387"/>
    <x v="0"/>
    <s v="USA"/>
    <n v="35000000"/>
    <n v="30307804"/>
    <n v="-4692196"/>
    <n v="2002"/>
    <x v="31"/>
    <n v="0"/>
    <x v="3"/>
  </r>
  <r>
    <x v="420"/>
    <n v="110"/>
    <n v="493"/>
    <n v="1000"/>
    <n v="538"/>
    <n v="683"/>
    <n v="13000"/>
    <s v="Jeff Bridges"/>
    <s v="Matt Damon"/>
    <s v="Bruce Green"/>
    <x v="1365"/>
    <n v="240962"/>
    <n v="25964"/>
    <n v="724"/>
    <x v="0"/>
    <s v="USA"/>
    <n v="33000000"/>
    <n v="30669413"/>
    <n v="-2330587"/>
    <n v="1990"/>
    <x v="5"/>
    <n v="0"/>
    <x v="3"/>
  </r>
  <r>
    <x v="235"/>
    <n v="109"/>
    <n v="208"/>
    <n v="64"/>
    <n v="505"/>
    <n v="648"/>
    <n v="11000"/>
    <s v="Anne Hathaway"/>
    <s v="Meryl Streep"/>
    <s v="Rebecca Mader"/>
    <x v="1366"/>
    <n v="286178"/>
    <n v="23923"/>
    <n v="631"/>
    <x v="0"/>
    <s v="USA"/>
    <n v="10700000"/>
    <n v="28687835"/>
    <n v="17987835"/>
    <n v="2008"/>
    <x v="5"/>
    <n v="0"/>
    <x v="8"/>
  </r>
  <r>
    <x v="604"/>
    <n v="143"/>
    <n v="134"/>
    <n v="338"/>
    <n v="643"/>
    <n v="874"/>
    <n v="12000"/>
    <s v="Nichelle Nichols"/>
    <s v="Leonard Nimoy"/>
    <s v="Walter Koenig"/>
    <x v="1367"/>
    <n v="63330"/>
    <n v="16007"/>
    <n v="405"/>
    <x v="0"/>
    <s v="USA"/>
    <n v="35000000"/>
    <n v="26494611"/>
    <n v="-8505389"/>
    <n v="1999"/>
    <x v="4"/>
    <n v="0"/>
    <x v="0"/>
  </r>
  <r>
    <x v="342"/>
    <n v="120"/>
    <n v="275"/>
    <n v="91"/>
    <n v="680"/>
    <n v="854"/>
    <n v="4000"/>
    <s v="Eric Stonestreet"/>
    <s v="Jon Favreau"/>
    <s v="T.I."/>
    <x v="1368"/>
    <n v="97664"/>
    <n v="5826"/>
    <n v="232"/>
    <x v="0"/>
    <s v="USA"/>
    <n v="35000000"/>
    <n v="25266129"/>
    <n v="-9733871"/>
    <n v="2004"/>
    <x v="5"/>
    <n v="0"/>
    <x v="5"/>
  </r>
  <r>
    <x v="615"/>
    <n v="128"/>
    <n v="120"/>
    <n v="17000"/>
    <n v="387"/>
    <n v="445"/>
    <n v="22000"/>
    <s v="Robert Mitchum"/>
    <s v="Robert De Niro"/>
    <s v="Joe Don Baker"/>
    <x v="1369"/>
    <n v="127503"/>
    <n v="24006"/>
    <n v="261"/>
    <x v="0"/>
    <s v="USA"/>
    <n v="40000000"/>
    <n v="25863915"/>
    <n v="-14136085"/>
    <n v="2012"/>
    <x v="36"/>
    <n v="11000"/>
    <x v="0"/>
  </r>
  <r>
    <x v="235"/>
    <n v="123"/>
    <n v="144"/>
    <n v="126"/>
    <n v="1000"/>
    <n v="461"/>
    <n v="18000"/>
    <s v="Jim Sturgess"/>
    <s v="Kevin Spacey"/>
    <s v="Josh Gad"/>
    <x v="1370"/>
    <n v="191470"/>
    <n v="25661"/>
    <n v="278"/>
    <x v="0"/>
    <s v="USA"/>
    <n v="35000000"/>
    <n v="25078937"/>
    <n v="-9921063"/>
    <n v="1997"/>
    <x v="4"/>
    <n v="0"/>
    <x v="0"/>
  </r>
  <r>
    <x v="47"/>
    <n v="129"/>
    <n v="332"/>
    <n v="0"/>
    <n v="213"/>
    <n v="175"/>
    <n v="492"/>
    <s v="Randall Park"/>
    <s v="Amy Schumer"/>
    <s v="Josh Segarra"/>
    <x v="1371"/>
    <n v="94241"/>
    <n v="1450"/>
    <n v="309"/>
    <x v="0"/>
    <s v="Japan"/>
    <n v="35000000"/>
    <n v="28995450"/>
    <n v="-6004550"/>
    <n v="2010"/>
    <x v="9"/>
    <n v="0"/>
    <x v="0"/>
  </r>
  <r>
    <x v="272"/>
    <n v="105"/>
    <n v="104"/>
    <n v="8"/>
    <n v="278"/>
    <n v="263"/>
    <n v="1000"/>
    <s v="Nicole Sullivan"/>
    <s v="Bernie Mac"/>
    <s v="Sherri Shepherd"/>
    <x v="1372"/>
    <n v="33887"/>
    <n v="2689"/>
    <n v="160"/>
    <x v="0"/>
    <s v="USA"/>
    <n v="50000000"/>
    <n v="24276500"/>
    <n v="-25723500"/>
    <n v="1992"/>
    <x v="4"/>
    <n v="949"/>
    <x v="5"/>
  </r>
  <r>
    <x v="284"/>
    <n v="162"/>
    <n v="116"/>
    <n v="333"/>
    <n v="362"/>
    <n v="716"/>
    <n v="14000"/>
    <s v="Kristin Scott Thomas"/>
    <s v="Colin Firth"/>
    <s v="Jürgen Prochnow"/>
    <x v="1373"/>
    <n v="142067"/>
    <n v="15912"/>
    <n v="457"/>
    <x v="0"/>
    <s v="USA"/>
    <n v="35000000"/>
    <n v="20981633"/>
    <n v="-14018367"/>
    <n v="2008"/>
    <x v="18"/>
    <n v="0"/>
    <x v="3"/>
  </r>
  <r>
    <x v="616"/>
    <n v="138"/>
    <n v="177"/>
    <n v="161"/>
    <n v="210"/>
    <n v="1000"/>
    <n v="18000"/>
    <s v="Matt McCoy"/>
    <s v="Kevin Spacey"/>
    <s v="Paul Guilfoyle"/>
    <x v="1374"/>
    <n v="414219"/>
    <n v="19129"/>
    <n v="625"/>
    <x v="0"/>
    <s v="USA"/>
    <n v="35000000"/>
    <n v="22913677"/>
    <n v="-12086323"/>
    <n v="2004"/>
    <x v="22"/>
    <n v="0"/>
    <x v="0"/>
  </r>
  <r>
    <x v="238"/>
    <n v="100"/>
    <n v="127"/>
    <n v="31"/>
    <n v="591"/>
    <n v="979"/>
    <n v="947"/>
    <s v="Kelly Preston"/>
    <s v="Michael Angarano"/>
    <s v="Nicholas Braun"/>
    <x v="1375"/>
    <n v="61321"/>
    <n v="2968"/>
    <n v="217"/>
    <x v="0"/>
    <s v="USA"/>
    <n v="35000000"/>
    <n v="34531832"/>
    <n v="-468168"/>
    <n v="2015"/>
    <x v="1"/>
    <n v="23000"/>
    <x v="0"/>
  </r>
  <r>
    <x v="421"/>
    <n v="90"/>
    <n v="83"/>
    <n v="0"/>
    <n v="945"/>
    <n v="73"/>
    <n v="19000"/>
    <s v="Wilford Brimley"/>
    <s v="Tom Selleck"/>
    <s v="Lauren Ambrose"/>
    <x v="1376"/>
    <n v="32416"/>
    <n v="23504"/>
    <n v="138"/>
    <x v="0"/>
    <s v="USA"/>
    <n v="30000000"/>
    <n v="28064226"/>
    <n v="-1935774"/>
    <n v="2011"/>
    <x v="39"/>
    <n v="13000"/>
    <x v="5"/>
  </r>
  <r>
    <x v="59"/>
    <n v="108"/>
    <n v="97"/>
    <n v="79"/>
    <n v="25"/>
    <n v="766"/>
    <n v="900"/>
    <s v="Marg Helgenberger"/>
    <s v="Natasha Henstridge"/>
    <s v="Jordan Lund"/>
    <x v="1377"/>
    <n v="61018"/>
    <n v="1715"/>
    <n v="140"/>
    <x v="0"/>
    <s v="USA"/>
    <n v="30000000"/>
    <n v="19447478"/>
    <n v="-10552522"/>
    <n v="2005"/>
    <x v="23"/>
    <n v="538"/>
    <x v="3"/>
  </r>
  <r>
    <x v="186"/>
    <n v="101"/>
    <n v="256"/>
    <n v="0"/>
    <n v="574"/>
    <n v="826"/>
    <n v="40000"/>
    <s v="Lin Shaye"/>
    <s v="Johnny Depp"/>
    <s v="Amanda Wyss"/>
    <x v="1378"/>
    <n v="149285"/>
    <n v="42918"/>
    <n v="668"/>
    <x v="0"/>
    <s v="USA"/>
    <n v="27000000"/>
    <n v="19389454"/>
    <n v="-7610546"/>
    <n v="2000"/>
    <x v="37"/>
    <n v="0"/>
    <x v="3"/>
  </r>
  <r>
    <x v="144"/>
    <n v="109"/>
    <n v="225"/>
    <n v="763"/>
    <n v="311"/>
    <n v="642"/>
    <n v="812"/>
    <s v="Jake Weber"/>
    <s v="Dylan Baker"/>
    <s v="James Gammon"/>
    <x v="1379"/>
    <n v="79877"/>
    <n v="2474"/>
    <n v="677"/>
    <x v="0"/>
    <s v="USA"/>
    <n v="35000000"/>
    <n v="25871834"/>
    <n v="-9128166"/>
    <n v="2008"/>
    <x v="55"/>
    <n v="0"/>
    <x v="3"/>
  </r>
  <r>
    <x v="545"/>
    <n v="132"/>
    <n v="83"/>
    <n v="130"/>
    <n v="80"/>
    <n v="412"/>
    <n v="29000"/>
    <s v="Anne Parillaud"/>
    <s v="Leonardo DiCaprio"/>
    <s v="Judith Godrèche"/>
    <x v="1380"/>
    <n v="125219"/>
    <n v="29265"/>
    <n v="244"/>
    <x v="0"/>
    <s v="USA"/>
    <n v="35000000"/>
    <n v="19692608"/>
    <n v="-15307392"/>
    <n v="2013"/>
    <x v="5"/>
    <n v="0"/>
    <x v="3"/>
  </r>
  <r>
    <x v="225"/>
    <n v="123"/>
    <n v="160"/>
    <n v="130"/>
    <n v="426"/>
    <n v="573"/>
    <n v="826"/>
    <s v="Kevin Connolly"/>
    <s v="Scott Glenn"/>
    <s v="Dylan Walsh"/>
    <x v="1381"/>
    <n v="20827"/>
    <n v="2259"/>
    <n v="136"/>
    <x v="0"/>
    <s v="USA"/>
    <n v="35000000"/>
    <n v="19294901"/>
    <n v="-15705099"/>
    <n v="2005"/>
    <x v="39"/>
    <n v="0"/>
    <x v="9"/>
  </r>
  <r>
    <x v="294"/>
    <n v="87"/>
    <n v="191"/>
    <n v="14"/>
    <n v="691"/>
    <n v="1000"/>
    <n v="11000"/>
    <s v="Sarah Michelle Gellar"/>
    <s v="Chris Evans"/>
    <s v="Mako"/>
    <x v="1382"/>
    <n v="53786"/>
    <n v="16571"/>
    <n v="211"/>
    <x v="0"/>
    <s v="Hong Kong"/>
    <n v="35000000"/>
    <n v="20275446"/>
    <n v="-14724554"/>
    <n v="2012"/>
    <x v="12"/>
    <n v="20000"/>
    <x v="2"/>
  </r>
  <r>
    <x v="294"/>
    <n v="109"/>
    <n v="74"/>
    <n v="19"/>
    <n v="568"/>
    <n v="328"/>
    <n v="1000"/>
    <s v="Riley Smith"/>
    <s v="Alfre Woodard"/>
    <s v="Debra Winger"/>
    <x v="1383"/>
    <n v="32370"/>
    <n v="4231"/>
    <n v="196"/>
    <x v="0"/>
    <s v="USA"/>
    <n v="35000000"/>
    <n v="34507079"/>
    <n v="-492921"/>
    <n v="2015"/>
    <x v="36"/>
    <n v="0"/>
    <x v="5"/>
  </r>
  <r>
    <x v="617"/>
    <n v="109"/>
    <n v="238"/>
    <n v="87"/>
    <n v="923"/>
    <n v="61"/>
    <n v="15000"/>
    <s v="Justin Timberlake"/>
    <s v="Mila Kunis"/>
    <s v="Masi Oka"/>
    <x v="1384"/>
    <n v="270228"/>
    <n v="20956"/>
    <n v="194"/>
    <x v="0"/>
    <s v="USA"/>
    <n v="35000000"/>
    <n v="18306166"/>
    <n v="-16693834"/>
    <n v="2002"/>
    <x v="12"/>
    <n v="0"/>
    <x v="5"/>
  </r>
  <r>
    <x v="618"/>
    <n v="92"/>
    <n v="177"/>
    <n v="89"/>
    <n v="190"/>
    <n v="968"/>
    <n v="17000"/>
    <s v="Ike Barinholtz"/>
    <s v="Chloë Grace Moretz"/>
    <s v="Kiersey Clemons"/>
    <x v="1385"/>
    <n v="28041"/>
    <n v="17860"/>
    <n v="111"/>
    <x v="0"/>
    <s v="USA"/>
    <n v="20000000"/>
    <n v="17609982"/>
    <n v="-2390018"/>
    <n v="2013"/>
    <x v="5"/>
    <n v="17000"/>
    <x v="0"/>
  </r>
  <r>
    <x v="326"/>
    <n v="125"/>
    <n v="405"/>
    <n v="102"/>
    <n v="825"/>
    <n v="4000"/>
    <n v="15000"/>
    <s v="Ruth Wilson"/>
    <s v="Tom Hanks"/>
    <s v="B.J. Novak"/>
    <x v="1386"/>
    <n v="117719"/>
    <n v="19809"/>
    <n v="306"/>
    <x v="0"/>
    <s v="USA"/>
    <n v="35000000"/>
    <n v="16831505"/>
    <n v="-18168495"/>
    <n v="2004"/>
    <x v="22"/>
    <n v="0"/>
    <x v="0"/>
  </r>
  <r>
    <x v="548"/>
    <n v="202"/>
    <n v="61"/>
    <n v="0"/>
    <n v="318"/>
    <n v="1000"/>
    <n v="18000"/>
    <s v="Delroy Lindo"/>
    <s v="Denzel Washington"/>
    <s v="Al Freeman Jr."/>
    <x v="1387"/>
    <n v="63923"/>
    <n v="20143"/>
    <n v="156"/>
    <x v="0"/>
    <s v="USA"/>
    <n v="35000000"/>
    <n v="17596256"/>
    <n v="-17403744"/>
    <n v="2010"/>
    <x v="44"/>
    <n v="0"/>
    <x v="0"/>
  </r>
  <r>
    <x v="196"/>
    <n v="134"/>
    <n v="285"/>
    <n v="0"/>
    <n v="120"/>
    <n v="10000"/>
    <n v="529"/>
    <s v="Maude Apatow"/>
    <s v="Charlyne Yi"/>
    <s v="Mackenzie Aladjem"/>
    <x v="1388"/>
    <n v="104005"/>
    <n v="1050"/>
    <n v="248"/>
    <x v="0"/>
    <s v="USA"/>
    <n v="30000000"/>
    <n v="14998070"/>
    <n v="-15001930"/>
    <n v="2007"/>
    <x v="5"/>
    <n v="0"/>
    <x v="9"/>
  </r>
  <r>
    <x v="434"/>
    <n v="88"/>
    <n v="124"/>
    <n v="12"/>
    <n v="931"/>
    <n v="367"/>
    <n v="49000"/>
    <s v="Bernie Mac"/>
    <s v="Robin Williams"/>
    <s v="Ann-Margret"/>
    <x v="1389"/>
    <n v="31191"/>
    <n v="53370"/>
    <n v="120"/>
    <x v="0"/>
    <s v="USA"/>
    <n v="19000000"/>
    <n v="14587732"/>
    <n v="-4412268"/>
    <n v="1991"/>
    <x v="20"/>
    <n v="452"/>
    <x v="0"/>
  </r>
  <r>
    <x v="284"/>
    <n v="92"/>
    <n v="164"/>
    <n v="148"/>
    <n v="227"/>
    <n v="214"/>
    <n v="978"/>
    <s v="Kevin Grevioux"/>
    <s v="Craig Parker"/>
    <s v="Steven Mackintosh"/>
    <x v="1390"/>
    <n v="119974"/>
    <n v="2184"/>
    <n v="169"/>
    <x v="0"/>
    <s v="USA"/>
    <n v="35000000"/>
    <n v="18317151"/>
    <n v="-16682849"/>
    <n v="2007"/>
    <x v="10"/>
    <n v="0"/>
    <x v="9"/>
  </r>
  <r>
    <x v="202"/>
    <n v="91"/>
    <n v="120"/>
    <n v="42"/>
    <n v="766"/>
    <n v="826"/>
    <n v="49000"/>
    <s v="Christine Taylor"/>
    <s v="Robin Williams"/>
    <s v="Mindy Kaling"/>
    <x v="1391"/>
    <n v="32157"/>
    <n v="52566"/>
    <n v="119"/>
    <x v="0"/>
    <s v="USA"/>
    <n v="35000000"/>
    <n v="11405825"/>
    <n v="-23594175"/>
    <n v="2001"/>
    <x v="2"/>
    <n v="0"/>
    <x v="0"/>
  </r>
  <r>
    <x v="619"/>
    <n v="75"/>
    <n v="90"/>
    <n v="221"/>
    <n v="553"/>
    <n v="605"/>
    <n v="11000"/>
    <s v="Jon Heder"/>
    <s v="Jon Lovitz"/>
    <s v="Tim Meadows"/>
    <x v="1392"/>
    <n v="40651"/>
    <n v="13125"/>
    <n v="209"/>
    <x v="0"/>
    <s v="USA"/>
    <n v="30000000"/>
    <n v="13264986"/>
    <n v="-16735014"/>
    <n v="2001"/>
    <x v="19"/>
    <n v="433"/>
    <x v="0"/>
  </r>
  <r>
    <x v="544"/>
    <n v="98"/>
    <n v="120"/>
    <n v="30"/>
    <n v="664"/>
    <n v="1000"/>
    <n v="944"/>
    <s v="Victor Webster"/>
    <s v="Stockard Channing"/>
    <s v="Elizabeth Perkins"/>
    <x v="1393"/>
    <n v="25883"/>
    <n v="4879"/>
    <n v="262"/>
    <x v="0"/>
    <s v="USA"/>
    <n v="35000000"/>
    <n v="10991381"/>
    <n v="-24008619"/>
    <n v="2009"/>
    <x v="11"/>
    <n v="0"/>
    <x v="5"/>
  </r>
  <r>
    <x v="203"/>
    <n v="147"/>
    <n v="117"/>
    <n v="179"/>
    <n v="646"/>
    <n v="603"/>
    <n v="40000"/>
    <s v="Al Pacino"/>
    <s v="Johnny Depp"/>
    <s v="Anne Heche"/>
    <x v="1394"/>
    <n v="225122"/>
    <n v="56014"/>
    <n v="234"/>
    <x v="0"/>
    <s v="USA"/>
    <n v="35000000"/>
    <n v="10268846"/>
    <n v="-24731154"/>
    <n v="2009"/>
    <x v="33"/>
    <n v="0"/>
    <x v="2"/>
  </r>
  <r>
    <x v="620"/>
    <n v="100"/>
    <n v="226"/>
    <n v="545"/>
    <n v="766"/>
    <n v="1000"/>
    <n v="14000"/>
    <s v="Jaymes Butler"/>
    <s v="Milla Jovovich"/>
    <s v="Colin Salmon"/>
    <x v="1395"/>
    <n v="198701"/>
    <n v="17902"/>
    <n v="1138"/>
    <x v="0"/>
    <s v="UK"/>
    <n v="35000000"/>
    <n v="13303319"/>
    <n v="-21696681"/>
    <n v="2011"/>
    <x v="10"/>
    <n v="39000"/>
    <x v="5"/>
  </r>
  <r>
    <x v="35"/>
    <n v="120"/>
    <n v="223"/>
    <n v="365"/>
    <n v="723"/>
    <n v="316"/>
    <n v="887"/>
    <s v="Zelda Rubinstein"/>
    <s v="Heather O'Rourke"/>
    <s v="Craig T. Nelson"/>
    <x v="1396"/>
    <n v="105446"/>
    <n v="3876"/>
    <n v="321"/>
    <x v="0"/>
    <s v="USA"/>
    <n v="35000000"/>
    <n v="10076136"/>
    <n v="-24923864"/>
    <n v="1998"/>
    <x v="30"/>
    <n v="471"/>
    <x v="2"/>
  </r>
  <r>
    <x v="213"/>
    <n v="104"/>
    <n v="193"/>
    <n v="1000"/>
    <n v="939"/>
    <n v="206"/>
    <n v="24000"/>
    <s v="Tom Hanks"/>
    <s v="J.K. Simmons"/>
    <s v="Stephen Root"/>
    <x v="1397"/>
    <n v="84131"/>
    <n v="41701"/>
    <n v="400"/>
    <x v="0"/>
    <s v="USA"/>
    <n v="55000000"/>
    <n v="10499968"/>
    <n v="-44500032"/>
    <n v="2014"/>
    <x v="20"/>
    <n v="10000"/>
    <x v="5"/>
  </r>
  <r>
    <x v="621"/>
    <n v="103"/>
    <n v="228"/>
    <n v="212"/>
    <n v="248"/>
    <n v="891"/>
    <n v="15000"/>
    <s v="Beau Bridges"/>
    <s v="Mila Kunis"/>
    <s v="Jamie Hector"/>
    <x v="1398"/>
    <n v="107772"/>
    <n v="16249"/>
    <n v="398"/>
    <x v="0"/>
    <s v="Canada"/>
    <n v="35000000"/>
    <n v="7659747"/>
    <n v="-27340253"/>
    <n v="2003"/>
    <x v="36"/>
    <n v="704"/>
    <x v="8"/>
  </r>
  <r>
    <x v="604"/>
    <n v="109"/>
    <n v="360"/>
    <n v="487"/>
    <n v="3000"/>
    <n v="967"/>
    <n v="20000"/>
    <s v="Olivia Wilde"/>
    <s v="Matt Bomer"/>
    <s v="Justin Timberlake"/>
    <x v="1399"/>
    <n v="304318"/>
    <n v="34011"/>
    <n v="463"/>
    <x v="0"/>
    <s v="USA"/>
    <n v="35000000"/>
    <n v="7948159"/>
    <n v="-27051841"/>
    <n v="2008"/>
    <x v="19"/>
    <n v="0"/>
    <x v="8"/>
  </r>
  <r>
    <x v="195"/>
    <n v="104"/>
    <n v="148"/>
    <n v="16"/>
    <n v="584"/>
    <n v="826"/>
    <n v="1000"/>
    <s v="Noureen DeWulf"/>
    <s v="Danneel Ackles"/>
    <s v="Tom Bosley"/>
    <x v="1400"/>
    <n v="40654"/>
    <n v="3356"/>
    <n v="97"/>
    <x v="0"/>
    <s v="USA"/>
    <n v="35000000"/>
    <n v="11631245"/>
    <n v="-23368755"/>
    <n v="2006"/>
    <x v="38"/>
    <n v="494"/>
    <x v="5"/>
  </r>
  <r>
    <x v="465"/>
    <n v="112"/>
    <n v="128"/>
    <n v="42"/>
    <n v="196"/>
    <n v="22"/>
    <n v="969"/>
    <s v="Steve Howey"/>
    <s v="Ashley Williams"/>
    <s v="Kirsten Day"/>
    <x v="1401"/>
    <n v="48019"/>
    <n v="2371"/>
    <n v="153"/>
    <x v="0"/>
    <s v="USA"/>
    <n v="35000000"/>
    <n v="10137502"/>
    <n v="-24862498"/>
    <n v="2015"/>
    <x v="37"/>
    <n v="24000"/>
    <x v="5"/>
  </r>
  <r>
    <x v="622"/>
    <n v="95"/>
    <n v="46"/>
    <n v="19"/>
    <n v="447"/>
    <n v="457"/>
    <n v="1000"/>
    <s v="Marsha Thomason"/>
    <s v="Tom Wilkinson"/>
    <s v="Vincent Regan"/>
    <x v="1402"/>
    <n v="30771"/>
    <n v="2643"/>
    <n v="164"/>
    <x v="0"/>
    <s v="USA"/>
    <n v="35000000"/>
    <n v="6448817"/>
    <n v="-28551183"/>
    <n v="1997"/>
    <x v="50"/>
    <n v="0"/>
    <x v="3"/>
  </r>
  <r>
    <x v="623"/>
    <n v="102"/>
    <n v="40"/>
    <n v="23"/>
    <n v="57"/>
    <n v="883"/>
    <n v="288"/>
    <s v="Vic Morrow"/>
    <s v="Tatum O'Neal"/>
    <s v="Joyce Van Patten"/>
    <x v="1403"/>
    <n v="16323"/>
    <n v="677"/>
    <n v="91"/>
    <x v="0"/>
    <s v="USA"/>
    <n v="35000000"/>
    <n v="7458269"/>
    <n v="-27541731"/>
    <n v="2006"/>
    <x v="8"/>
    <n v="9000"/>
    <x v="8"/>
  </r>
  <r>
    <x v="624"/>
    <n v="102"/>
    <n v="63"/>
    <n v="133"/>
    <n v="690"/>
    <n v="864"/>
    <n v="2000"/>
    <s v="Raul Julia"/>
    <s v="Ming-Na Wen"/>
    <s v="Kylie Minogue"/>
    <x v="1404"/>
    <n v="53115"/>
    <n v="5443"/>
    <n v="282"/>
    <x v="0"/>
    <s v="Japan"/>
    <n v="35000000"/>
    <n v="4651977"/>
    <n v="-30348023"/>
    <n v="1992"/>
    <x v="8"/>
    <n v="892"/>
    <x v="2"/>
  </r>
  <r>
    <x v="625"/>
    <n v="150"/>
    <n v="193"/>
    <n v="2000"/>
    <n v="95"/>
    <n v="674"/>
    <n v="396"/>
    <s v="Frank Finlay"/>
    <s v="Emilia Fox"/>
    <s v="Ed Stoppard"/>
    <x v="1405"/>
    <n v="497946"/>
    <n v="1075"/>
    <n v="761"/>
    <x v="0"/>
    <s v="France"/>
    <n v="31000000"/>
    <n v="4496583"/>
    <n v="-26503417"/>
    <n v="1993"/>
    <x v="25"/>
    <n v="6000"/>
    <x v="5"/>
  </r>
  <r>
    <x v="626"/>
    <n v="122"/>
    <n v="208"/>
    <n v="117"/>
    <n v="140"/>
    <n v="1000"/>
    <n v="40000"/>
    <s v="Jason Flemyng"/>
    <s v="Johnny Depp"/>
    <s v="Ian Richardson"/>
    <x v="1063"/>
    <n v="124765"/>
    <n v="41636"/>
    <n v="541"/>
    <x v="0"/>
    <s v="USA"/>
    <n v="35000000"/>
    <n v="2221994"/>
    <n v="-32778006"/>
    <n v="1997"/>
    <x v="21"/>
    <n v="561"/>
    <x v="0"/>
  </r>
  <r>
    <x v="332"/>
    <n v="101"/>
    <n v="122"/>
    <n v="308"/>
    <n v="206"/>
    <n v="298"/>
    <n v="446"/>
    <s v="Hiam Abbass"/>
    <s v="Keisha Castle-Hughes"/>
    <s v="Shaun Toub"/>
    <x v="1406"/>
    <n v="8143"/>
    <n v="966"/>
    <n v="203"/>
    <x v="0"/>
    <s v="USA"/>
    <n v="30000000"/>
    <n v="6592103"/>
    <n v="-23407897"/>
    <n v="2002"/>
    <x v="22"/>
    <n v="675"/>
    <x v="11"/>
  </r>
  <r>
    <x v="239"/>
    <n v="108"/>
    <n v="228"/>
    <n v="174"/>
    <n v="324"/>
    <n v="2"/>
    <n v="730"/>
    <s v="Paris Hilton"/>
    <s v="Robert Ri'chard"/>
    <s v="Brian Van Holt"/>
    <x v="1407"/>
    <n v="94456"/>
    <n v="2178"/>
    <n v="576"/>
    <x v="0"/>
    <s v="Australia"/>
    <n v="27000000"/>
    <n v="630779"/>
    <n v="-26369221"/>
    <n v="1999"/>
    <x v="2"/>
    <n v="633"/>
    <x v="11"/>
  </r>
  <r>
    <x v="531"/>
    <n v="98"/>
    <n v="212"/>
    <n v="0"/>
    <n v="23"/>
    <n v="149"/>
    <n v="20000"/>
    <s v="Julia Roberts"/>
    <s v="Natalie Portman"/>
    <s v="Colin Stinton"/>
    <x v="1408"/>
    <n v="168314"/>
    <n v="28027"/>
    <n v="903"/>
    <x v="0"/>
    <s v="USA"/>
    <n v="35000000"/>
    <n v="102413606"/>
    <n v="67413606"/>
    <n v="2014"/>
    <x v="2"/>
    <n v="38000"/>
    <x v="0"/>
  </r>
  <r>
    <x v="441"/>
    <n v="137"/>
    <n v="392"/>
    <n v="16000"/>
    <n v="363"/>
    <n v="249"/>
    <n v="29000"/>
    <s v="Naomi Watts"/>
    <s v="Leonardo DiCaprio"/>
    <s v="Kaitlyn Dever"/>
    <x v="1409"/>
    <n v="102728"/>
    <n v="36258"/>
    <n v="279"/>
    <x v="0"/>
    <s v="USA"/>
    <n v="35000000"/>
    <n v="10214013"/>
    <n v="-24785987"/>
    <n v="2015"/>
    <x v="28"/>
    <n v="0"/>
    <x v="9"/>
  </r>
  <r>
    <x v="269"/>
    <n v="112"/>
    <n v="208"/>
    <n v="192"/>
    <n v="844"/>
    <n v="382"/>
    <n v="1000"/>
    <s v="Cameron Boyce"/>
    <s v="Jason Flemyng"/>
    <s v="Julian Glover"/>
    <x v="1410"/>
    <n v="86205"/>
    <n v="3185"/>
    <n v="232"/>
    <x v="0"/>
    <s v="USA"/>
    <n v="35000000"/>
    <n v="32000000"/>
    <n v="-3000000"/>
    <n v="1993"/>
    <x v="13"/>
    <n v="0"/>
    <x v="0"/>
  </r>
  <r>
    <x v="323"/>
    <n v="101"/>
    <n v="137"/>
    <n v="48"/>
    <n v="531"/>
    <n v="1000"/>
    <n v="775"/>
    <s v="Lena Olin"/>
    <s v="Aaliyah"/>
    <s v="Bruce Spence"/>
    <x v="1411"/>
    <n v="43991"/>
    <n v="3001"/>
    <n v="695"/>
    <x v="0"/>
    <s v="USA"/>
    <n v="35000000"/>
    <n v="10139254"/>
    <n v="-24860746"/>
    <n v="2006"/>
    <x v="11"/>
    <n v="23000"/>
    <x v="9"/>
  </r>
  <r>
    <x v="627"/>
    <n v="103"/>
    <n v="119"/>
    <n v="81"/>
    <n v="636"/>
    <n v="248"/>
    <n v="2000"/>
    <s v="Robert Davi"/>
    <s v="Adam Baldwin"/>
    <s v="Kevin Peter Hall"/>
    <x v="1412"/>
    <n v="105478"/>
    <n v="4722"/>
    <n v="291"/>
    <x v="0"/>
    <s v="USA"/>
    <n v="35000000"/>
    <n v="11227940"/>
    <n v="-23772060"/>
    <n v="1999"/>
    <x v="31"/>
    <n v="120"/>
    <x v="5"/>
  </r>
  <r>
    <x v="628"/>
    <n v="101"/>
    <n v="195"/>
    <n v="40"/>
    <n v="398"/>
    <n v="774"/>
    <n v="2000"/>
    <s v="Jesse Tyler Ferguson"/>
    <s v="Billy Burke"/>
    <s v="Joseph Cross"/>
    <x v="1413"/>
    <n v="40964"/>
    <n v="3612"/>
    <n v="245"/>
    <x v="0"/>
    <s v="USA"/>
    <n v="35000000"/>
    <n v="183125"/>
    <n v="-34816875"/>
    <n v="2012"/>
    <x v="33"/>
    <n v="0"/>
    <x v="5"/>
  </r>
  <r>
    <x v="246"/>
    <n v="112"/>
    <n v="95"/>
    <n v="37"/>
    <n v="480"/>
    <n v="3"/>
    <n v="3000"/>
    <s v="Sissy Spacek"/>
    <s v="Brendan Fraser"/>
    <s v="Douglas Smith"/>
    <x v="1414"/>
    <n v="48621"/>
    <n v="5709"/>
    <n v="239"/>
    <x v="0"/>
    <s v="USA"/>
    <n v="35000000"/>
    <n v="15081783"/>
    <n v="-19918217"/>
    <n v="2008"/>
    <x v="16"/>
    <n v="0"/>
    <x v="9"/>
  </r>
  <r>
    <x v="300"/>
    <n v="111"/>
    <n v="100"/>
    <n v="24"/>
    <n v="455"/>
    <n v="970"/>
    <n v="591"/>
    <s v="William Hootkins"/>
    <s v="Brian Blessed"/>
    <s v="Sam J. Jones"/>
    <x v="1415"/>
    <n v="38017"/>
    <n v="2603"/>
    <n v="247"/>
    <x v="0"/>
    <s v="UK"/>
    <n v="32000000"/>
    <n v="37432299"/>
    <n v="5432299"/>
    <n v="2015"/>
    <x v="1"/>
    <n v="23000"/>
    <x v="9"/>
  </r>
  <r>
    <x v="629"/>
    <n v="102"/>
    <n v="164"/>
    <n v="0"/>
    <n v="769"/>
    <n v="9000"/>
    <n v="939"/>
    <s v="Mike Starr"/>
    <s v="Stephen Root"/>
    <s v="George Carlin"/>
    <x v="1416"/>
    <n v="54346"/>
    <n v="3592"/>
    <n v="358"/>
    <x v="0"/>
    <s v="USA"/>
    <n v="35000000"/>
    <n v="10654581"/>
    <n v="-24345419"/>
    <n v="1999"/>
    <x v="42"/>
    <n v="1000"/>
    <x v="5"/>
  </r>
  <r>
    <x v="630"/>
    <n v="101"/>
    <n v="211"/>
    <n v="357"/>
    <n v="374"/>
    <n v="649"/>
    <n v="907"/>
    <s v="Chad Lindberg"/>
    <s v="Cicely Tyson"/>
    <s v="Carmen Ejogo"/>
    <x v="1417"/>
    <n v="28257"/>
    <n v="2471"/>
    <n v="151"/>
    <x v="0"/>
    <s v="USA"/>
    <n v="35000000"/>
    <n v="6543194"/>
    <n v="-28456806"/>
    <n v="2000"/>
    <x v="23"/>
    <n v="314"/>
    <x v="5"/>
  </r>
  <r>
    <x v="606"/>
    <n v="155"/>
    <n v="91"/>
    <n v="16000"/>
    <n v="229"/>
    <n v="2000"/>
    <n v="18000"/>
    <s v="Bob Gunton"/>
    <s v="Kevin Spacey"/>
    <s v="Leon Rippy"/>
    <x v="1418"/>
    <n v="31751"/>
    <n v="19689"/>
    <n v="216"/>
    <x v="0"/>
    <s v="USA"/>
    <n v="38000000"/>
    <n v="13101142"/>
    <n v="-24898858"/>
    <n v="2012"/>
    <x v="20"/>
    <n v="0"/>
    <x v="0"/>
  </r>
  <r>
    <x v="48"/>
    <n v="93"/>
    <n v="44"/>
    <n v="8"/>
    <n v="558"/>
    <n v="98"/>
    <n v="22000"/>
    <s v="Joshua Mikel"/>
    <s v="Robert De Niro"/>
    <s v="D.B. Sweeney"/>
    <x v="1419"/>
    <n v="16193"/>
    <n v="24154"/>
    <n v="57"/>
    <x v="0"/>
    <s v="USA"/>
    <n v="35000000"/>
    <n v="8324748"/>
    <n v="-26675252"/>
    <n v="2013"/>
    <x v="1"/>
    <n v="13000"/>
    <x v="5"/>
  </r>
  <r>
    <x v="323"/>
    <n v="109"/>
    <n v="97"/>
    <n v="24"/>
    <n v="167"/>
    <n v="2000"/>
    <n v="287"/>
    <s v="Bill Bailey"/>
    <s v="Daniel Mays"/>
    <s v="Eros Vlahos"/>
    <x v="1420"/>
    <n v="19230"/>
    <n v="855"/>
    <n v="59"/>
    <x v="0"/>
    <s v="UK"/>
    <n v="35000000"/>
    <n v="141340178"/>
    <n v="106340178"/>
    <n v="1992"/>
    <x v="32"/>
    <n v="0"/>
    <x v="5"/>
  </r>
  <r>
    <x v="631"/>
    <n v="140"/>
    <n v="32"/>
    <n v="0"/>
    <n v="210"/>
    <n v="1000"/>
    <n v="436"/>
    <s v="J.T. Walsh"/>
    <s v="Frank Whaley"/>
    <s v="Paul Guilfoyle"/>
    <x v="1421"/>
    <n v="17124"/>
    <n v="1394"/>
    <n v="68"/>
    <x v="0"/>
    <s v="USA"/>
    <n v="35000000"/>
    <n v="51758599"/>
    <n v="16758599"/>
    <n v="2001"/>
    <x v="33"/>
    <n v="742"/>
    <x v="5"/>
  </r>
  <r>
    <x v="632"/>
    <n v="108"/>
    <n v="270"/>
    <n v="251"/>
    <n v="296"/>
    <n v="436"/>
    <n v="826"/>
    <s v="Callum Rennie"/>
    <s v="Mitch Pileggi"/>
    <s v="Nicki Aycox"/>
    <x v="1422"/>
    <n v="78256"/>
    <n v="2351"/>
    <n v="492"/>
    <x v="0"/>
    <s v="USA"/>
    <n v="35000000"/>
    <n v="117559438"/>
    <n v="82559438"/>
    <n v="2000"/>
    <x v="36"/>
    <n v="1000"/>
    <x v="9"/>
  </r>
  <r>
    <x v="475"/>
    <n v="96"/>
    <n v="89"/>
    <n v="13"/>
    <n v="973"/>
    <n v="15"/>
    <n v="11000"/>
    <s v="Steve Coogan"/>
    <s v="Anne Hathaway"/>
    <s v="Joanna Lumley"/>
    <x v="1423"/>
    <n v="47800"/>
    <n v="17292"/>
    <n v="244"/>
    <x v="0"/>
    <s v="USA"/>
    <n v="35000000"/>
    <n v="4091"/>
    <n v="-34995909"/>
    <n v="2013"/>
    <x v="22"/>
    <n v="0"/>
    <x v="0"/>
  </r>
  <r>
    <x v="633"/>
    <n v="123"/>
    <n v="219"/>
    <n v="15"/>
    <n v="745"/>
    <n v="150"/>
    <n v="10000"/>
    <s v="Eddie Marsan"/>
    <s v="Will Smith"/>
    <s v="Albert Brooks"/>
    <x v="1424"/>
    <n v="44788"/>
    <n v="13371"/>
    <n v="138"/>
    <x v="0"/>
    <s v="UK"/>
    <n v="35000000"/>
    <n v="21426805"/>
    <n v="-13573195"/>
    <n v="2011"/>
    <x v="40"/>
    <n v="0"/>
    <x v="7"/>
  </r>
  <r>
    <x v="634"/>
    <n v="106"/>
    <n v="180"/>
    <n v="309"/>
    <n v="63"/>
    <n v="594"/>
    <n v="327"/>
    <s v="Benjamin J. Cain Jr."/>
    <s v="Ken Arnold"/>
    <s v="Richard Cetrone"/>
    <x v="1425"/>
    <n v="65044"/>
    <n v="561"/>
    <n v="173"/>
    <x v="0"/>
    <s v="USA"/>
    <n v="35000000"/>
    <n v="35057332"/>
    <n v="57332"/>
    <n v="2012"/>
    <x v="12"/>
    <n v="19000"/>
    <x v="5"/>
  </r>
  <r>
    <x v="635"/>
    <n v="76"/>
    <n v="93"/>
    <n v="2"/>
    <n v="72"/>
    <n v="521"/>
    <n v="1000"/>
    <s v="Olivia Williams"/>
    <s v="Jim Broadbent"/>
    <s v="Pip Torrens"/>
    <x v="1426"/>
    <n v="15788"/>
    <n v="1908"/>
    <n v="80"/>
    <x v="0"/>
    <s v="UK"/>
    <n v="35000000"/>
    <n v="34014398"/>
    <n v="-985602"/>
    <n v="2006"/>
    <x v="23"/>
    <n v="4000"/>
    <x v="0"/>
  </r>
  <r>
    <x v="262"/>
    <n v="107"/>
    <n v="173"/>
    <n v="161"/>
    <n v="549"/>
    <n v="223"/>
    <n v="21000"/>
    <s v="Rip Torn"/>
    <s v="Robert Downey Jr."/>
    <s v="Richard Thomas"/>
    <x v="1427"/>
    <n v="54643"/>
    <n v="22974"/>
    <n v="335"/>
    <x v="0"/>
    <s v="USA"/>
    <n v="35000000"/>
    <n v="28927720"/>
    <n v="-6072280"/>
    <n v="2000"/>
    <x v="42"/>
    <n v="463"/>
    <x v="0"/>
  </r>
  <r>
    <x v="636"/>
    <n v="82"/>
    <n v="121"/>
    <n v="82"/>
    <n v="418"/>
    <n v="403"/>
    <n v="1000"/>
    <s v="Tracy Morgan"/>
    <s v="Drake Bell"/>
    <s v="Marion Ross"/>
    <x v="1428"/>
    <n v="52052"/>
    <n v="3266"/>
    <n v="173"/>
    <x v="0"/>
    <s v="USA"/>
    <n v="35000000"/>
    <n v="33682273"/>
    <n v="-1317727"/>
    <n v="2004"/>
    <x v="12"/>
    <n v="4000"/>
    <x v="5"/>
  </r>
  <r>
    <x v="421"/>
    <n v="109"/>
    <n v="298"/>
    <n v="90"/>
    <n v="344"/>
    <n v="580"/>
    <n v="1000"/>
    <s v="James Ransone"/>
    <s v="Alona Tal"/>
    <s v="Michael Beach"/>
    <x v="1429"/>
    <n v="63548"/>
    <n v="2073"/>
    <n v="134"/>
    <x v="0"/>
    <s v="USA"/>
    <n v="35000000"/>
    <n v="4280577"/>
    <n v="-30719423"/>
    <n v="2005"/>
    <x v="2"/>
    <n v="0"/>
    <x v="5"/>
  </r>
  <r>
    <x v="637"/>
    <n v="99"/>
    <n v="158"/>
    <n v="0"/>
    <n v="520"/>
    <n v="828"/>
    <n v="1000"/>
    <s v="Portia de Rossi"/>
    <s v="Shannon Elizabeth"/>
    <s v="Derek Mears"/>
    <x v="1430"/>
    <n v="26126"/>
    <n v="2535"/>
    <n v="325"/>
    <x v="0"/>
    <s v="USA"/>
    <n v="32000000"/>
    <n v="17120019"/>
    <n v="-14879981"/>
    <n v="2012"/>
    <x v="12"/>
    <n v="12000"/>
    <x v="3"/>
  </r>
  <r>
    <x v="638"/>
    <n v="91"/>
    <n v="248"/>
    <n v="192"/>
    <n v="346"/>
    <n v="617"/>
    <n v="23000"/>
    <s v="Dania Ramirez"/>
    <s v="Joseph Gordon-Levitt"/>
    <s v="Aasif Mandvi"/>
    <x v="1431"/>
    <n v="95274"/>
    <n v="24669"/>
    <n v="178"/>
    <x v="0"/>
    <s v="USA"/>
    <n v="34000000"/>
    <n v="8406264"/>
    <n v="-25593736"/>
    <n v="1999"/>
    <x v="19"/>
    <n v="783"/>
    <x v="2"/>
  </r>
  <r>
    <x v="545"/>
    <n v="87"/>
    <n v="155"/>
    <n v="98"/>
    <n v="253"/>
    <n v="1000"/>
    <n v="472"/>
    <s v="Richard T. Jones"/>
    <s v="Jim Gaffigan"/>
    <s v="Michael Mosley"/>
    <x v="1432"/>
    <n v="34948"/>
    <n v="1679"/>
    <n v="118"/>
    <x v="0"/>
    <s v="USA"/>
    <n v="35000000"/>
    <n v="309125409"/>
    <n v="274125409"/>
    <n v="1983"/>
    <x v="26"/>
    <n v="14000"/>
    <x v="5"/>
  </r>
  <r>
    <x v="384"/>
    <n v="125"/>
    <n v="105"/>
    <n v="159"/>
    <n v="39"/>
    <n v="107"/>
    <n v="3000"/>
    <s v="Lucy Gordon"/>
    <s v="Djimon Hounsou"/>
    <s v="Alex Jennings"/>
    <x v="1433"/>
    <n v="28130"/>
    <n v="3142"/>
    <n v="215"/>
    <x v="0"/>
    <s v="UK"/>
    <n v="30000000"/>
    <n v="10955425"/>
    <n v="-19044575"/>
    <n v="2008"/>
    <x v="19"/>
    <n v="0"/>
    <x v="0"/>
  </r>
  <r>
    <x v="541"/>
    <n v="118"/>
    <n v="224"/>
    <n v="138"/>
    <n v="458"/>
    <n v="388"/>
    <n v="26000"/>
    <s v="Clifton Collins Jr."/>
    <s v="Jason Statham"/>
    <s v="Wendell Pierce"/>
    <x v="1434"/>
    <n v="90046"/>
    <n v="28479"/>
    <n v="141"/>
    <x v="0"/>
    <s v="USA"/>
    <n v="35000000"/>
    <n v="34180954"/>
    <n v="-819046"/>
    <n v="2008"/>
    <x v="32"/>
    <n v="15000"/>
    <x v="9"/>
  </r>
  <r>
    <x v="410"/>
    <n v="98"/>
    <n v="129"/>
    <n v="12"/>
    <n v="663"/>
    <n v="11000"/>
    <n v="4000"/>
    <s v="Jon Favreau"/>
    <s v="Kirsten Dunst"/>
    <s v="Austin Nichols"/>
    <x v="1435"/>
    <n v="51842"/>
    <n v="9330"/>
    <n v="173"/>
    <x v="0"/>
    <s v="UK"/>
    <n v="34000000"/>
    <n v="173381405"/>
    <n v="139381405"/>
    <n v="2003"/>
    <x v="8"/>
    <n v="21000"/>
    <x v="11"/>
  </r>
  <r>
    <x v="329"/>
    <n v="92"/>
    <n v="101"/>
    <n v="16"/>
    <n v="734"/>
    <n v="941"/>
    <n v="3000"/>
    <s v="Brooke Shields"/>
    <s v="Brendan Fraser"/>
    <s v="Matt Prokop"/>
    <x v="1436"/>
    <n v="12399"/>
    <n v="6327"/>
    <n v="84"/>
    <x v="0"/>
    <s v="USA"/>
    <n v="35000000"/>
    <n v="104632573"/>
    <n v="69632573"/>
    <n v="1996"/>
    <x v="21"/>
    <n v="0"/>
    <x v="3"/>
  </r>
  <r>
    <x v="451"/>
    <n v="93"/>
    <n v="145"/>
    <n v="0"/>
    <n v="174"/>
    <n v="664"/>
    <n v="465"/>
    <s v="Cariba Heine"/>
    <s v="Alex Russell"/>
    <s v="Richard Brancatisano"/>
    <x v="1437"/>
    <n v="11482"/>
    <n v="1361"/>
    <n v="82"/>
    <x v="0"/>
    <s v="Australia"/>
    <n v="34000000"/>
    <n v="81150692"/>
    <n v="47150692"/>
    <n v="2002"/>
    <x v="36"/>
    <n v="0"/>
    <x v="11"/>
  </r>
  <r>
    <x v="523"/>
    <n v="116"/>
    <n v="57"/>
    <n v="170"/>
    <n v="136"/>
    <n v="1000"/>
    <n v="14000"/>
    <s v="Alun Armstrong"/>
    <s v="Liam Neeson"/>
    <s v="Lysette Anthony"/>
    <x v="1438"/>
    <n v="23351"/>
    <n v="14744"/>
    <n v="178"/>
    <x v="0"/>
    <s v="UK"/>
    <n v="34000000"/>
    <n v="60328558"/>
    <n v="26328558"/>
    <n v="1988"/>
    <x v="15"/>
    <n v="11000"/>
    <x v="3"/>
  </r>
  <r>
    <x v="639"/>
    <n v="92"/>
    <n v="227"/>
    <n v="0"/>
    <n v="10000"/>
    <n v="635"/>
    <n v="11000"/>
    <s v="Tom Cruise"/>
    <s v="Meryl Streep"/>
    <s v="Andrew Garfield"/>
    <x v="1439"/>
    <n v="41170"/>
    <n v="32875"/>
    <n v="298"/>
    <x v="0"/>
    <s v="USA"/>
    <n v="34000000"/>
    <n v="80197993"/>
    <n v="46197993"/>
    <n v="2006"/>
    <x v="20"/>
    <n v="0"/>
    <x v="9"/>
  </r>
  <r>
    <x v="640"/>
    <n v="115"/>
    <n v="13"/>
    <n v="468"/>
    <n v="150"/>
    <n v="655"/>
    <n v="605"/>
    <s v="Dann Florek"/>
    <s v="Rosanna Arquette"/>
    <s v="Christopher Rich"/>
    <x v="1440"/>
    <n v="4795"/>
    <n v="1290"/>
    <n v="39"/>
    <x v="0"/>
    <s v="USA"/>
    <n v="34000000"/>
    <n v="169076745"/>
    <n v="135076745"/>
    <n v="2011"/>
    <x v="2"/>
    <n v="27000"/>
    <x v="11"/>
  </r>
  <r>
    <x v="348"/>
    <n v="120"/>
    <n v="171"/>
    <n v="52"/>
    <n v="134"/>
    <n v="11000"/>
    <n v="553"/>
    <s v="Nat Faxon"/>
    <s v="Tim Meadows"/>
    <s v="Matt Price"/>
    <x v="1441"/>
    <n v="55630"/>
    <n v="1082"/>
    <n v="200"/>
    <x v="0"/>
    <s v="USA"/>
    <n v="35000000"/>
    <n v="101470202"/>
    <n v="66470202"/>
    <n v="2013"/>
    <x v="10"/>
    <n v="97000"/>
    <x v="3"/>
  </r>
  <r>
    <x v="210"/>
    <n v="111"/>
    <n v="119"/>
    <n v="529"/>
    <n v="505"/>
    <n v="724"/>
    <n v="18000"/>
    <s v="Scott Glenn"/>
    <s v="Kevin Spacey"/>
    <s v="Jason Behr"/>
    <x v="1442"/>
    <n v="28542"/>
    <n v="19805"/>
    <n v="208"/>
    <x v="0"/>
    <s v="USA"/>
    <n v="35000000"/>
    <n v="50041732"/>
    <n v="15041732"/>
    <n v="1999"/>
    <x v="5"/>
    <n v="0"/>
    <x v="0"/>
  </r>
  <r>
    <x v="558"/>
    <n v="94"/>
    <n v="44"/>
    <n v="10"/>
    <n v="141"/>
    <n v="9000"/>
    <n v="694"/>
    <s v="Ronny Cox"/>
    <s v="Gregory Smith"/>
    <s v="Harris Yulin"/>
    <x v="1443"/>
    <n v="12077"/>
    <n v="1668"/>
    <n v="162"/>
    <x v="0"/>
    <s v="USA"/>
    <n v="35000000"/>
    <n v="48814909"/>
    <n v="13814909"/>
    <n v="2000"/>
    <x v="13"/>
    <n v="0"/>
    <x v="8"/>
  </r>
  <r>
    <x v="641"/>
    <n v="100"/>
    <n v="188"/>
    <n v="212"/>
    <n v="919"/>
    <n v="4000"/>
    <n v="2000"/>
    <s v="Jim Broadbent"/>
    <s v="Michiel Huisman"/>
    <s v="Thomas Kretschmann"/>
    <x v="1444"/>
    <n v="44931"/>
    <n v="5890"/>
    <n v="100"/>
    <x v="0"/>
    <s v="UK"/>
    <n v="40000000"/>
    <n v="57744720"/>
    <n v="17744720"/>
    <n v="2010"/>
    <x v="5"/>
    <n v="0"/>
    <x v="5"/>
  </r>
  <r>
    <x v="240"/>
    <n v="101"/>
    <n v="166"/>
    <n v="57"/>
    <n v="230"/>
    <n v="22000"/>
    <n v="1000"/>
    <s v="Bashar Rahal"/>
    <s v="Tom Skerritt"/>
    <s v="Shawn Doyle"/>
    <x v="1445"/>
    <n v="31918"/>
    <n v="1947"/>
    <n v="142"/>
    <x v="0"/>
    <s v="USA"/>
    <n v="33000000"/>
    <n v="21784432"/>
    <n v="-11215568"/>
    <n v="2013"/>
    <x v="23"/>
    <n v="0"/>
    <x v="0"/>
  </r>
  <r>
    <x v="642"/>
    <n v="139"/>
    <n v="584"/>
    <n v="0"/>
    <n v="687"/>
    <n v="845"/>
    <n v="11000"/>
    <s v="Tye Sheridan"/>
    <s v="Brad Pitt"/>
    <s v="Fiona Shaw"/>
    <x v="1446"/>
    <n v="136367"/>
    <n v="13021"/>
    <n v="975"/>
    <x v="0"/>
    <s v="USA"/>
    <n v="30000000"/>
    <n v="37911876"/>
    <n v="7911876"/>
    <n v="2011"/>
    <x v="45"/>
    <n v="0"/>
    <x v="5"/>
  </r>
  <r>
    <x v="161"/>
    <n v="91"/>
    <n v="67"/>
    <n v="85"/>
    <n v="105"/>
    <n v="491"/>
    <n v="635"/>
    <s v="Lela Rochon"/>
    <s v="Paul Sorvino"/>
    <s v="Ray Nicholas"/>
    <x v="1447"/>
    <n v="11512"/>
    <n v="1352"/>
    <n v="141"/>
    <x v="0"/>
    <s v="Aruba"/>
    <n v="34000000"/>
    <n v="54696902"/>
    <n v="20696902"/>
    <n v="2011"/>
    <x v="7"/>
    <n v="56000"/>
    <x v="0"/>
  </r>
  <r>
    <x v="424"/>
    <n v="109"/>
    <n v="233"/>
    <n v="453"/>
    <n v="120"/>
    <n v="242"/>
    <n v="1000"/>
    <s v="Martin Donovan"/>
    <s v="Mireille Enos"/>
    <s v="Maurice Compte"/>
    <x v="1448"/>
    <n v="47498"/>
    <n v="1458"/>
    <n v="212"/>
    <x v="0"/>
    <s v="USA"/>
    <n v="30000000"/>
    <n v="36733909"/>
    <n v="6733909"/>
    <n v="1993"/>
    <x v="1"/>
    <n v="0"/>
    <x v="8"/>
  </r>
  <r>
    <x v="643"/>
    <n v="102"/>
    <n v="112"/>
    <n v="241"/>
    <n v="127"/>
    <n v="912"/>
    <n v="13000"/>
    <s v="Mark Addy"/>
    <s v="Heath Ledger"/>
    <s v="Benno Fürmann"/>
    <x v="1449"/>
    <n v="14962"/>
    <n v="14165"/>
    <n v="204"/>
    <x v="0"/>
    <s v="USA"/>
    <n v="33000000"/>
    <n v="35063732"/>
    <n v="2063732"/>
    <n v="2007"/>
    <x v="21"/>
    <n v="10000"/>
    <x v="0"/>
  </r>
  <r>
    <x v="49"/>
    <n v="103"/>
    <n v="151"/>
    <n v="189"/>
    <n v="766"/>
    <n v="648"/>
    <n v="3000"/>
    <s v="Wayne Knight"/>
    <s v="Julie Benz"/>
    <s v="Colin Salmon"/>
    <x v="1450"/>
    <n v="48999"/>
    <n v="6563"/>
    <n v="280"/>
    <x v="0"/>
    <s v="USA"/>
    <n v="33000000"/>
    <n v="99462"/>
    <n v="-32900538"/>
    <n v="2013"/>
    <x v="1"/>
    <n v="5000"/>
    <x v="5"/>
  </r>
  <r>
    <x v="435"/>
    <n v="83"/>
    <n v="63"/>
    <n v="12"/>
    <n v="690"/>
    <n v="579"/>
    <n v="2000"/>
    <s v="Rip Torn"/>
    <s v="Kevin Zegers"/>
    <s v="Thomas F. Wilson"/>
    <x v="1451"/>
    <n v="15015"/>
    <n v="5022"/>
    <n v="113"/>
    <x v="0"/>
    <s v="USA"/>
    <n v="33000000"/>
    <n v="32701088"/>
    <n v="-298912"/>
    <n v="2005"/>
    <x v="8"/>
    <n v="0"/>
    <x v="9"/>
  </r>
  <r>
    <x v="644"/>
    <n v="123"/>
    <n v="335"/>
    <n v="0"/>
    <n v="6"/>
    <n v="917"/>
    <n v="23000"/>
    <s v="Soleyman Pierini"/>
    <s v="Joseph Gordon-Levitt"/>
    <s v="Jade Kindar-Martin"/>
    <x v="1452"/>
    <n v="77394"/>
    <n v="23031"/>
    <n v="195"/>
    <x v="0"/>
    <s v="USA"/>
    <n v="33000000"/>
    <n v="31493782"/>
    <n v="-1506218"/>
    <n v="2005"/>
    <x v="7"/>
    <n v="0"/>
    <x v="3"/>
  </r>
  <r>
    <x v="438"/>
    <n v="101"/>
    <n v="24"/>
    <n v="31"/>
    <n v="448"/>
    <n v="1000"/>
    <n v="690"/>
    <s v="Lee Arenberg"/>
    <s v="Marley Shelton"/>
    <s v="Angus Macfadyen"/>
    <x v="1453"/>
    <n v="2189"/>
    <n v="1993"/>
    <n v="31"/>
    <x v="0"/>
    <s v="USA"/>
    <n v="10000000"/>
    <n v="43095600"/>
    <n v="33095600"/>
    <n v="2005"/>
    <x v="22"/>
    <n v="0"/>
    <x v="5"/>
  </r>
  <r>
    <x v="42"/>
    <n v="117"/>
    <n v="147"/>
    <n v="0"/>
    <n v="567"/>
    <n v="165"/>
    <n v="883"/>
    <s v="Albert Finney"/>
    <s v="Archie Panjabi"/>
    <s v="Richard Coyle"/>
    <x v="1454"/>
    <n v="70698"/>
    <n v="3611"/>
    <n v="196"/>
    <x v="0"/>
    <s v="USA"/>
    <n v="30000000"/>
    <n v="18636537"/>
    <n v="-11363463"/>
    <n v="1995"/>
    <x v="21"/>
    <n v="0"/>
    <x v="9"/>
  </r>
  <r>
    <x v="645"/>
    <n v="114"/>
    <n v="10"/>
    <n v="503"/>
    <n v="697"/>
    <n v="160"/>
    <n v="2000"/>
    <s v="Thomas Ian Nicholas"/>
    <s v="Adam Baldwin"/>
    <s v="John Heard"/>
    <x v="1455"/>
    <n v="10410"/>
    <n v="4334"/>
    <n v="71"/>
    <x v="0"/>
    <s v="USA"/>
    <n v="38000000"/>
    <n v="17848322"/>
    <n v="-20151678"/>
    <n v="2004"/>
    <x v="18"/>
    <n v="702"/>
    <x v="0"/>
  </r>
  <r>
    <x v="17"/>
    <n v="330"/>
    <n v="12"/>
    <n v="138"/>
    <n v="672"/>
    <n v="368"/>
    <n v="848"/>
    <s v="Jesse Borrego"/>
    <s v="Delroy Lindo"/>
    <s v="Raymond Cruz"/>
    <x v="1456"/>
    <n v="23181"/>
    <n v="3227"/>
    <n v="129"/>
    <x v="0"/>
    <s v="USA"/>
    <n v="32500000"/>
    <n v="16640210"/>
    <n v="-15859790"/>
    <n v="1999"/>
    <x v="2"/>
    <n v="0"/>
    <x v="2"/>
  </r>
  <r>
    <x v="104"/>
    <n v="121"/>
    <n v="50"/>
    <n v="55"/>
    <n v="918"/>
    <n v="561"/>
    <n v="1000"/>
    <s v="Tom Wilkinson"/>
    <s v="Jim Broadbent"/>
    <s v="Julia Ormond"/>
    <x v="1457"/>
    <n v="11747"/>
    <n v="3125"/>
    <n v="99"/>
    <x v="0"/>
    <s v="Denmark"/>
    <n v="30000000"/>
    <n v="13763130"/>
    <n v="-16236870"/>
    <n v="2010"/>
    <x v="22"/>
    <n v="12000"/>
    <x v="5"/>
  </r>
  <r>
    <x v="329"/>
    <n v="114"/>
    <n v="149"/>
    <n v="0"/>
    <n v="115"/>
    <n v="618"/>
    <n v="548"/>
    <s v="Gregg Henry"/>
    <s v="Peter Coyote"/>
    <s v="Rie Rasmussen"/>
    <x v="1458"/>
    <n v="28584"/>
    <n v="1005"/>
    <n v="232"/>
    <x v="0"/>
    <s v="France"/>
    <n v="32000000"/>
    <n v="10956379"/>
    <n v="-21043621"/>
    <n v="2007"/>
    <x v="57"/>
    <n v="0"/>
    <x v="0"/>
  </r>
  <r>
    <x v="646"/>
    <n v="156"/>
    <n v="24"/>
    <n v="278"/>
    <n v="249"/>
    <n v="359"/>
    <n v="695"/>
    <s v="Rod Steiger"/>
    <s v="Oliver Reed"/>
    <s v="John Gielgud"/>
    <x v="1459"/>
    <n v="9852"/>
    <n v="1573"/>
    <n v="55"/>
    <x v="0"/>
    <s v="Libya"/>
    <n v="33000000"/>
    <n v="4357000"/>
    <n v="-28643000"/>
    <n v="1996"/>
    <x v="42"/>
    <n v="350"/>
    <x v="8"/>
  </r>
  <r>
    <x v="206"/>
    <n v="135"/>
    <n v="28"/>
    <n v="22"/>
    <n v="45"/>
    <n v="10000"/>
    <n v="837"/>
    <s v="François Cluzet"/>
    <s v="Olivier Martinez"/>
    <s v="Isabelle Carré"/>
    <x v="1460"/>
    <n v="4885"/>
    <n v="1508"/>
    <n v="25"/>
    <x v="2"/>
    <s v="France"/>
    <n v="32000000"/>
    <n v="22525921"/>
    <n v="-9474079"/>
    <n v="2013"/>
    <x v="18"/>
    <n v="13000"/>
    <x v="5"/>
  </r>
  <r>
    <x v="647"/>
    <n v="148"/>
    <n v="95"/>
    <n v="0"/>
    <n v="0"/>
    <n v="2000"/>
    <n v="3"/>
    <s v="Jeffrey Dover"/>
    <s v="Jeremy W. Auman"/>
    <s v="Tobey Maguire"/>
    <x v="1461"/>
    <n v="11101"/>
    <n v="5"/>
    <n v="159"/>
    <x v="0"/>
    <s v="USA"/>
    <n v="35000000"/>
    <n v="3562749"/>
    <n v="-31437251"/>
    <n v="1997"/>
    <x v="8"/>
    <n v="643"/>
    <x v="0"/>
  </r>
  <r>
    <x v="648"/>
    <n v="148"/>
    <n v="288"/>
    <n v="0"/>
    <n v="7"/>
    <n v="898"/>
    <n v="30"/>
    <s v="Hanaa Bouchaib"/>
    <s v="Maricel Álvarez"/>
    <s v="Eduard Fernández"/>
    <x v="1462"/>
    <n v="68885"/>
    <n v="50"/>
    <n v="127"/>
    <x v="5"/>
    <s v="Mexico"/>
    <n v="32000000"/>
    <n v="2899970"/>
    <n v="-29100030"/>
    <n v="1999"/>
    <x v="8"/>
    <n v="625"/>
    <x v="0"/>
  </r>
  <r>
    <x v="105"/>
    <n v="109"/>
    <n v="10"/>
    <n v="596"/>
    <n v="282"/>
    <n v="552"/>
    <n v="621"/>
    <s v="Alice Englert"/>
    <s v="Tamsin Egerton"/>
    <s v="Bipasha Basu"/>
    <x v="83"/>
    <n v="2138"/>
    <n v="1980"/>
    <n v="15"/>
    <x v="0"/>
    <s v="Belgium"/>
    <n v="32000000"/>
    <n v="1304837"/>
    <n v="-30695163"/>
    <n v="2006"/>
    <x v="9"/>
    <n v="559"/>
    <x v="2"/>
  </r>
  <r>
    <x v="112"/>
    <n v="93"/>
    <n v="58"/>
    <n v="18"/>
    <n v="324"/>
    <n v="10000"/>
    <n v="4000"/>
    <s v="Sam Shepard"/>
    <s v="Salma Hayek"/>
    <s v="Dwight Yoakam"/>
    <x v="1463"/>
    <n v="28848"/>
    <n v="5377"/>
    <n v="76"/>
    <x v="0"/>
    <s v="France"/>
    <n v="32500000"/>
    <n v="78800000"/>
    <n v="46300000"/>
    <n v="1979"/>
    <x v="3"/>
    <n v="19000"/>
    <x v="0"/>
  </r>
  <r>
    <x v="57"/>
    <n v="113"/>
    <n v="297"/>
    <n v="47"/>
    <n v="129"/>
    <n v="730"/>
    <n v="988"/>
    <s v="Aml Ameen"/>
    <s v="Ki Hong Lee"/>
    <s v="Jacob Latimore"/>
    <x v="1464"/>
    <n v="310903"/>
    <n v="1783"/>
    <n v="524"/>
    <x v="0"/>
    <s v="USA"/>
    <n v="32000000"/>
    <n v="17797316"/>
    <n v="-14202684"/>
    <n v="2010"/>
    <x v="22"/>
    <n v="0"/>
    <x v="5"/>
  </r>
  <r>
    <x v="649"/>
    <n v="91"/>
    <n v="90"/>
    <n v="31"/>
    <n v="141"/>
    <n v="345"/>
    <n v="1000"/>
    <s v="June Diane Raphael"/>
    <s v="Tom Wilkinson"/>
    <s v="Melissa McMeekin"/>
    <x v="1465"/>
    <n v="23072"/>
    <n v="1564"/>
    <n v="89"/>
    <x v="0"/>
    <s v="USA"/>
    <n v="29000000"/>
    <n v="82528097"/>
    <n v="53528097"/>
    <n v="1995"/>
    <x v="11"/>
    <n v="0"/>
    <x v="5"/>
  </r>
  <r>
    <x v="346"/>
    <n v="139"/>
    <n v="56"/>
    <n v="17000"/>
    <n v="94"/>
    <n v="877"/>
    <n v="554"/>
    <s v="Geraldine Chaplin"/>
    <s v="Richard E. Grant"/>
    <s v="Stuart Wilson"/>
    <x v="1466"/>
    <n v="36267"/>
    <n v="1068"/>
    <n v="150"/>
    <x v="0"/>
    <s v="USA"/>
    <n v="32000000"/>
    <n v="14268533"/>
    <n v="-17731467"/>
    <n v="2016"/>
    <x v="22"/>
    <n v="0"/>
    <x v="0"/>
  </r>
  <r>
    <x v="650"/>
    <n v="96"/>
    <n v="274"/>
    <n v="0"/>
    <n v="1000"/>
    <n v="920"/>
    <n v="20000"/>
    <s v="Ellen Burstyn"/>
    <s v="Hugh Jackman"/>
    <s v="Mark Margolis"/>
    <x v="1467"/>
    <n v="190990"/>
    <n v="24640"/>
    <n v="915"/>
    <x v="0"/>
    <s v="USA"/>
    <n v="20000000"/>
    <n v="87100000"/>
    <n v="67100000"/>
    <n v="1985"/>
    <x v="13"/>
    <n v="0"/>
    <x v="0"/>
  </r>
  <r>
    <x v="47"/>
    <n v="102"/>
    <n v="68"/>
    <n v="3"/>
    <n v="239"/>
    <n v="984"/>
    <n v="372"/>
    <s v="Kevin J. O'Connor"/>
    <s v="David Paymer"/>
    <s v="Hudson Leick"/>
    <x v="1468"/>
    <n v="8367"/>
    <n v="1274"/>
    <n v="94"/>
    <x v="0"/>
    <s v="USA"/>
    <n v="35000000"/>
    <n v="93749203"/>
    <n v="58749203"/>
    <n v="2012"/>
    <x v="11"/>
    <n v="64000"/>
    <x v="3"/>
  </r>
  <r>
    <x v="119"/>
    <n v="96"/>
    <n v="98"/>
    <n v="165"/>
    <n v="566"/>
    <n v="202"/>
    <n v="12000"/>
    <s v="Mark Valley"/>
    <s v="Nicolas Cage"/>
    <s v="Sami Gayle"/>
    <x v="1469"/>
    <n v="36914"/>
    <n v="14978"/>
    <n v="86"/>
    <x v="0"/>
    <s v="USA"/>
    <n v="32000000"/>
    <n v="62700000"/>
    <n v="30700000"/>
    <n v="1979"/>
    <x v="22"/>
    <n v="0"/>
    <x v="0"/>
  </r>
  <r>
    <x v="651"/>
    <n v="101"/>
    <n v="256"/>
    <n v="6000"/>
    <n v="2"/>
    <n v="1000"/>
    <n v="6"/>
    <s v="Yûki Amami"/>
    <s v="Rumi Hiiragi"/>
    <s v="Yuria Nara"/>
    <x v="1470"/>
    <n v="85589"/>
    <n v="13"/>
    <n v="144"/>
    <x v="1"/>
    <s v="Japan"/>
    <n v="32000000"/>
    <n v="59073773"/>
    <n v="27073773"/>
    <n v="2014"/>
    <x v="14"/>
    <n v="149000"/>
    <x v="5"/>
  </r>
  <r>
    <x v="169"/>
    <n v="128"/>
    <n v="117"/>
    <n v="88"/>
    <n v="954"/>
    <n v="495"/>
    <n v="989"/>
    <s v="Melissa Benoist"/>
    <s v="Tiago Riani"/>
    <s v="Hayley Lovitt"/>
    <x v="1471"/>
    <n v="50041"/>
    <n v="3386"/>
    <n v="116"/>
    <x v="0"/>
    <s v="USA"/>
    <n v="32000000"/>
    <n v="24185781"/>
    <n v="-7814219"/>
    <n v="2001"/>
    <x v="8"/>
    <n v="0"/>
    <x v="3"/>
  </r>
  <r>
    <x v="652"/>
    <n v="109"/>
    <n v="107"/>
    <n v="7"/>
    <n v="1000"/>
    <n v="151"/>
    <n v="40000"/>
    <s v="Charlize Theron"/>
    <s v="Johnny Depp"/>
    <s v="Clea DuVall"/>
    <x v="1472"/>
    <n v="45497"/>
    <n v="52621"/>
    <n v="260"/>
    <x v="0"/>
    <s v="USA"/>
    <n v="32000000"/>
    <n v="53133888"/>
    <n v="21133888"/>
    <n v="1990"/>
    <x v="22"/>
    <n v="0"/>
    <x v="0"/>
  </r>
  <r>
    <x v="653"/>
    <n v="114"/>
    <n v="52"/>
    <n v="46"/>
    <n v="292"/>
    <n v="702"/>
    <n v="818"/>
    <s v="Eva Marie Saint"/>
    <s v="Liam Aiken"/>
    <s v="Vincent Perez"/>
    <x v="1473"/>
    <n v="3740"/>
    <n v="1778"/>
    <n v="61"/>
    <x v="0"/>
    <s v="USA"/>
    <n v="33000000"/>
    <n v="44983704"/>
    <n v="11983704"/>
    <n v="2000"/>
    <x v="11"/>
    <n v="0"/>
    <x v="9"/>
  </r>
  <r>
    <x v="654"/>
    <n v="105"/>
    <n v="135"/>
    <n v="125"/>
    <n v="2000"/>
    <n v="370"/>
    <n v="18000"/>
    <s v="Dennis Quaid"/>
    <s v="Gerard Butler"/>
    <s v="Judy Greer"/>
    <x v="1474"/>
    <n v="23916"/>
    <n v="23122"/>
    <n v="50"/>
    <x v="0"/>
    <s v="USA"/>
    <n v="35000000"/>
    <n v="118099659"/>
    <n v="83099659"/>
    <n v="2016"/>
    <x v="33"/>
    <n v="62000"/>
    <x v="0"/>
  </r>
  <r>
    <x v="655"/>
    <n v="141"/>
    <n v="211"/>
    <n v="56"/>
    <n v="38"/>
    <n v="12000"/>
    <n v="113"/>
    <s v="Fana Mokoena"/>
    <s v="Terry Pheto"/>
    <s v="Tony Kgoroge"/>
    <x v="1475"/>
    <n v="21223"/>
    <n v="301"/>
    <n v="108"/>
    <x v="0"/>
    <s v="UK"/>
    <n v="32000000"/>
    <n v="58879132"/>
    <n v="26879132"/>
    <n v="2015"/>
    <x v="9"/>
    <n v="28000"/>
    <x v="3"/>
  </r>
  <r>
    <x v="400"/>
    <n v="195"/>
    <n v="57"/>
    <n v="631"/>
    <n v="521"/>
    <n v="808"/>
    <n v="635"/>
    <s v="Warren Beatty"/>
    <s v="Paul Sorvino"/>
    <s v="M. Emmet Walsh"/>
    <x v="1476"/>
    <n v="16255"/>
    <n v="2291"/>
    <n v="127"/>
    <x v="0"/>
    <s v="USA"/>
    <n v="32000000"/>
    <n v="72077000"/>
    <n v="40077000"/>
    <n v="1995"/>
    <x v="8"/>
    <n v="0"/>
    <x v="0"/>
  </r>
  <r>
    <x v="563"/>
    <n v="138"/>
    <n v="81"/>
    <n v="0"/>
    <n v="574"/>
    <n v="151"/>
    <n v="10000"/>
    <s v="Demi Moore"/>
    <s v="Tom Cruise"/>
    <s v="Kevin Pollak"/>
    <x v="1477"/>
    <n v="181879"/>
    <n v="14619"/>
    <n v="319"/>
    <x v="0"/>
    <s v="USA"/>
    <n v="32000000"/>
    <n v="170684505"/>
    <n v="138684505"/>
    <n v="2002"/>
    <x v="13"/>
    <n v="0"/>
    <x v="0"/>
  </r>
  <r>
    <x v="483"/>
    <n v="101"/>
    <n v="107"/>
    <n v="43"/>
    <n v="655"/>
    <n v="11000"/>
    <n v="2000"/>
    <s v="Bill Duke"/>
    <s v="Michael Jai White"/>
    <s v="Bruce McGill"/>
    <x v="1478"/>
    <n v="27580"/>
    <n v="5942"/>
    <n v="232"/>
    <x v="0"/>
    <s v="USA"/>
    <n v="32000000"/>
    <n v="163479795"/>
    <n v="131479795"/>
    <n v="1999"/>
    <x v="21"/>
    <n v="0"/>
    <x v="0"/>
  </r>
  <r>
    <x v="337"/>
    <n v="99"/>
    <n v="100"/>
    <n v="67"/>
    <n v="330"/>
    <n v="1000"/>
    <n v="826"/>
    <s v="Cedric the Entertainer"/>
    <s v="Nia Long"/>
    <s v="Tichina Arnold"/>
    <x v="1479"/>
    <n v="66941"/>
    <n v="1790"/>
    <n v="148"/>
    <x v="0"/>
    <s v="USA"/>
    <n v="28000000"/>
    <n v="145096820"/>
    <n v="117096820"/>
    <n v="2001"/>
    <x v="21"/>
    <n v="0"/>
    <x v="0"/>
  </r>
  <r>
    <x v="298"/>
    <n v="85"/>
    <n v="60"/>
    <n v="0"/>
    <n v="11"/>
    <n v="1000"/>
    <n v="324"/>
    <s v="Brianne Brozey"/>
    <s v="Kyle Hebert"/>
    <s v="Joe Ochman"/>
    <x v="1480"/>
    <n v="4265"/>
    <n v="369"/>
    <n v="16"/>
    <x v="0"/>
    <s v="Belgium"/>
    <n v="55000000"/>
    <n v="191796233"/>
    <n v="136796233"/>
    <n v="1995"/>
    <x v="24"/>
    <n v="0"/>
    <x v="0"/>
  </r>
  <r>
    <x v="152"/>
    <n v="89"/>
    <n v="195"/>
    <n v="21"/>
    <n v="48"/>
    <n v="946"/>
    <n v="614"/>
    <s v="Veronika Vernadskaya"/>
    <s v="Max Minghella"/>
    <s v="Dato Bakhtadze"/>
    <x v="1481"/>
    <n v="49312"/>
    <n v="843"/>
    <n v="211"/>
    <x v="0"/>
    <s v="USA"/>
    <n v="32000000"/>
    <n v="121248145"/>
    <n v="89248145"/>
    <n v="1994"/>
    <x v="13"/>
    <n v="0"/>
    <x v="2"/>
  </r>
  <r>
    <x v="656"/>
    <n v="99"/>
    <n v="121"/>
    <n v="35"/>
    <n v="433"/>
    <n v="359"/>
    <n v="3000"/>
    <s v="Stephen Boss"/>
    <s v="Ryan Guzman"/>
    <s v="Misha Gabriel Hamilton"/>
    <x v="1482"/>
    <n v="45394"/>
    <n v="4863"/>
    <n v="72"/>
    <x v="0"/>
    <s v="USA"/>
    <n v="35000000"/>
    <n v="125014030"/>
    <n v="90014030"/>
    <n v="2012"/>
    <x v="2"/>
    <n v="32000"/>
    <x v="0"/>
  </r>
  <r>
    <x v="657"/>
    <n v="105"/>
    <n v="285"/>
    <n v="160"/>
    <n v="491"/>
    <n v="3000"/>
    <n v="852"/>
    <s v="Kenan Thompson"/>
    <s v="Lin Shaye"/>
    <s v="Rachel Blanchard"/>
    <x v="1483"/>
    <n v="115649"/>
    <n v="2604"/>
    <n v="1033"/>
    <x v="0"/>
    <s v="Germany"/>
    <n v="30000000"/>
    <n v="11854694"/>
    <n v="-18145306"/>
    <n v="2010"/>
    <x v="12"/>
    <n v="0"/>
    <x v="5"/>
  </r>
  <r>
    <x v="658"/>
    <n v="97"/>
    <n v="103"/>
    <n v="10"/>
    <n v="178"/>
    <n v="18000"/>
    <n v="18000"/>
    <s v="Joseph Sikora"/>
    <s v="Keanu Reeves"/>
    <s v="Chris Ellis"/>
    <x v="1484"/>
    <n v="22220"/>
    <n v="18688"/>
    <n v="181"/>
    <x v="0"/>
    <s v="USA"/>
    <n v="30000000"/>
    <n v="115648585"/>
    <n v="85648585"/>
    <n v="2000"/>
    <x v="6"/>
    <n v="0"/>
    <x v="8"/>
  </r>
  <r>
    <x v="501"/>
    <n v="140"/>
    <n v="192"/>
    <n v="36"/>
    <n v="336"/>
    <n v="692"/>
    <n v="669"/>
    <s v="Marco St. John"/>
    <s v="Laura Harring"/>
    <s v="Eddie Jemison"/>
    <x v="1485"/>
    <n v="124242"/>
    <n v="2114"/>
    <n v="622"/>
    <x v="0"/>
    <s v="USA"/>
    <n v="32000000"/>
    <n v="122012643"/>
    <n v="90012643"/>
    <n v="1990"/>
    <x v="32"/>
    <n v="0"/>
    <x v="3"/>
  </r>
  <r>
    <x v="659"/>
    <n v="118"/>
    <n v="90"/>
    <n v="41"/>
    <n v="577"/>
    <n v="1000"/>
    <n v="722"/>
    <s v="Kuno Becker"/>
    <s v="Sean Pertwee"/>
    <s v="Stephen Dillane"/>
    <x v="1486"/>
    <n v="50919"/>
    <n v="2859"/>
    <n v="114"/>
    <x v="0"/>
    <s v="USA"/>
    <n v="32000000"/>
    <n v="116631310"/>
    <n v="84631310"/>
    <n v="2013"/>
    <x v="13"/>
    <n v="41000"/>
    <x v="8"/>
  </r>
  <r>
    <x v="660"/>
    <n v="94"/>
    <n v="258"/>
    <n v="132"/>
    <n v="317"/>
    <n v="939"/>
    <n v="26000"/>
    <s v="Reggie Lee"/>
    <s v="Jason Statham"/>
    <s v="Robert John Burke"/>
    <x v="1487"/>
    <n v="83097"/>
    <n v="27759"/>
    <n v="134"/>
    <x v="0"/>
    <s v="USA"/>
    <n v="32000000"/>
    <n v="114324072"/>
    <n v="82324072"/>
    <n v="2004"/>
    <x v="10"/>
    <n v="0"/>
    <x v="0"/>
  </r>
  <r>
    <x v="661"/>
    <n v="124"/>
    <n v="56"/>
    <n v="179"/>
    <n v="551"/>
    <n v="1000"/>
    <n v="11000"/>
    <s v="Kurt Fuller"/>
    <s v="Angelina Jolie Pitt"/>
    <s v="Jake Weber"/>
    <x v="1488"/>
    <n v="24826"/>
    <n v="13093"/>
    <n v="175"/>
    <x v="0"/>
    <s v="USA"/>
    <n v="32000000"/>
    <n v="113502246"/>
    <n v="81502246"/>
    <n v="1991"/>
    <x v="2"/>
    <n v="5000"/>
    <x v="8"/>
  </r>
  <r>
    <x v="662"/>
    <n v="134"/>
    <n v="197"/>
    <n v="37"/>
    <n v="504"/>
    <n v="461"/>
    <n v="11000"/>
    <s v="Ian McDiarmid"/>
    <s v="Harrison Ford"/>
    <s v="Kenny Baker"/>
    <x v="1489"/>
    <n v="681857"/>
    <n v="13649"/>
    <n v="647"/>
    <x v="0"/>
    <s v="USA"/>
    <n v="31500000"/>
    <n v="108360000"/>
    <n v="76860000"/>
    <n v="1995"/>
    <x v="22"/>
    <n v="0"/>
    <x v="9"/>
  </r>
  <r>
    <x v="35"/>
    <n v="113"/>
    <n v="254"/>
    <n v="197"/>
    <n v="43"/>
    <n v="995"/>
    <n v="165"/>
    <s v="Jason Cope"/>
    <s v="Ryan Kruger"/>
    <s v="Jeremy Crutchley"/>
    <x v="1490"/>
    <n v="62770"/>
    <n v="391"/>
    <n v="396"/>
    <x v="0"/>
    <s v="UK"/>
    <n v="32000000"/>
    <n v="108244774"/>
    <n v="76244774"/>
    <n v="2001"/>
    <x v="5"/>
    <n v="0"/>
    <x v="2"/>
  </r>
  <r>
    <x v="663"/>
    <n v="124"/>
    <n v="299"/>
    <n v="335"/>
    <n v="50"/>
    <n v="893"/>
    <n v="14000"/>
    <s v="David Kross"/>
    <s v="Kate Winslet"/>
    <s v="Susanne Lothar"/>
    <x v="1491"/>
    <n v="189812"/>
    <n v="14504"/>
    <n v="370"/>
    <x v="0"/>
    <s v="USA"/>
    <n v="6500000"/>
    <n v="105444419"/>
    <n v="98944419"/>
    <n v="1996"/>
    <x v="5"/>
    <n v="0"/>
    <x v="3"/>
  </r>
  <r>
    <x v="664"/>
    <n v="98"/>
    <n v="163"/>
    <n v="136"/>
    <n v="833"/>
    <n v="11000"/>
    <n v="1000"/>
    <s v="Lauren Ambrose"/>
    <s v="Justin Theroux"/>
    <s v="Joe Lo Truglio"/>
    <x v="1492"/>
    <n v="62198"/>
    <n v="4151"/>
    <n v="139"/>
    <x v="0"/>
    <s v="USA"/>
    <n v="31500000"/>
    <n v="100125340"/>
    <n v="68625340"/>
    <n v="1995"/>
    <x v="34"/>
    <n v="39000"/>
    <x v="3"/>
  </r>
  <r>
    <x v="561"/>
    <n v="97"/>
    <n v="152"/>
    <n v="4000"/>
    <n v="8000"/>
    <n v="433"/>
    <n v="22000"/>
    <s v="Zooey Deschanel"/>
    <s v="Peter Dinklage"/>
    <s v="Will Ferrell"/>
    <x v="1493"/>
    <n v="147597"/>
    <n v="43354"/>
    <n v="395"/>
    <x v="0"/>
    <s v="USA"/>
    <n v="31000000"/>
    <n v="115646235"/>
    <n v="84646235"/>
    <n v="2009"/>
    <x v="25"/>
    <n v="22000"/>
    <x v="0"/>
  </r>
  <r>
    <x v="665"/>
    <n v="123"/>
    <n v="53"/>
    <n v="226"/>
    <n v="796"/>
    <n v="542"/>
    <n v="3000"/>
    <s v="Kyra Sedgwick"/>
    <s v="Robert Duvall"/>
    <s v="David Gallagher"/>
    <x v="1494"/>
    <n v="63839"/>
    <n v="5975"/>
    <n v="118"/>
    <x v="0"/>
    <s v="USA"/>
    <n v="31000000"/>
    <n v="85416609"/>
    <n v="54416609"/>
    <n v="2004"/>
    <x v="15"/>
    <n v="0"/>
    <x v="0"/>
  </r>
  <r>
    <x v="46"/>
    <n v="99"/>
    <n v="67"/>
    <n v="32"/>
    <n v="521"/>
    <n v="541"/>
    <n v="773"/>
    <s v="Nichelle Nichols"/>
    <s v="James Coburn"/>
    <s v="M. Emmet Walsh"/>
    <x v="1495"/>
    <n v="20219"/>
    <n v="2916"/>
    <n v="100"/>
    <x v="0"/>
    <s v="Canada"/>
    <n v="34000000"/>
    <n v="90135191"/>
    <n v="56135191"/>
    <n v="2003"/>
    <x v="25"/>
    <n v="12000"/>
    <x v="8"/>
  </r>
  <r>
    <x v="70"/>
    <n v="101"/>
    <n v="88"/>
    <n v="503"/>
    <n v="1000"/>
    <n v="11000"/>
    <n v="13000"/>
    <s v="Alfre Woodard"/>
    <s v="Bill Murray"/>
    <s v="Robert Mitchum"/>
    <x v="1496"/>
    <n v="61396"/>
    <n v="18734"/>
    <n v="159"/>
    <x v="0"/>
    <s v="USA"/>
    <n v="25000000"/>
    <n v="100422786"/>
    <n v="75422786"/>
    <n v="2004"/>
    <x v="14"/>
    <n v="14000"/>
    <x v="0"/>
  </r>
  <r>
    <x v="353"/>
    <n v="92"/>
    <n v="163"/>
    <n v="100"/>
    <n v="327"/>
    <n v="979"/>
    <n v="678"/>
    <s v="Moises Arias"/>
    <s v="Ana de la Reguera"/>
    <s v="Héctor Jiménez"/>
    <x v="1497"/>
    <n v="65551"/>
    <n v="1729"/>
    <n v="441"/>
    <x v="0"/>
    <s v="Germany"/>
    <n v="31000000"/>
    <n v="106694016"/>
    <n v="75694016"/>
    <n v="1999"/>
    <x v="10"/>
    <n v="0"/>
    <x v="5"/>
  </r>
  <r>
    <x v="104"/>
    <n v="131"/>
    <n v="371"/>
    <n v="176"/>
    <n v="460"/>
    <n v="638"/>
    <n v="722"/>
    <s v="Wendi McLendon-Covey"/>
    <s v="Matt Lucas"/>
    <s v="Steve Bannos"/>
    <x v="1498"/>
    <n v="218711"/>
    <n v="3229"/>
    <n v="485"/>
    <x v="0"/>
    <s v="USA"/>
    <n v="31000000"/>
    <n v="64286"/>
    <n v="-30935714"/>
    <n v="2004"/>
    <x v="0"/>
    <n v="57000"/>
    <x v="3"/>
  </r>
  <r>
    <x v="666"/>
    <n v="107"/>
    <n v="418"/>
    <n v="133"/>
    <n v="9000"/>
    <n v="805"/>
    <n v="17000"/>
    <s v="James Franco"/>
    <s v="Channing Tatum"/>
    <s v="Emma Watson"/>
    <x v="1499"/>
    <n v="310540"/>
    <n v="38751"/>
    <n v="669"/>
    <x v="0"/>
    <s v="USA"/>
    <n v="31000000"/>
    <n v="76806312"/>
    <n v="45806312"/>
    <n v="2008"/>
    <x v="9"/>
    <n v="0"/>
    <x v="3"/>
  </r>
  <r>
    <x v="98"/>
    <n v="103"/>
    <n v="131"/>
    <n v="9"/>
    <n v="573"/>
    <n v="1000"/>
    <n v="826"/>
    <s v="Enrico Colantoni"/>
    <s v="Nia Long"/>
    <s v="Portia de Rossi"/>
    <x v="1500"/>
    <n v="54390"/>
    <n v="3004"/>
    <n v="398"/>
    <x v="0"/>
    <s v="USA"/>
    <n v="144000000"/>
    <n v="79566871"/>
    <n v="-64433129"/>
    <n v="2009"/>
    <x v="38"/>
    <n v="0"/>
    <x v="0"/>
  </r>
  <r>
    <x v="535"/>
    <n v="129"/>
    <n v="98"/>
    <n v="88"/>
    <n v="975"/>
    <n v="844"/>
    <n v="22000"/>
    <s v="Charlize Theron"/>
    <s v="Robert De Niro"/>
    <s v="Michael Rapaport"/>
    <x v="1501"/>
    <n v="89424"/>
    <n v="36069"/>
    <n v="224"/>
    <x v="0"/>
    <s v="USA"/>
    <n v="31000000"/>
    <n v="76501438"/>
    <n v="45501438"/>
    <n v="2000"/>
    <x v="9"/>
    <n v="181"/>
    <x v="0"/>
  </r>
  <r>
    <x v="667"/>
    <n v="107"/>
    <n v="119"/>
    <n v="34"/>
    <n v="1000"/>
    <n v="713"/>
    <n v="23000"/>
    <s v="Hayden Christensen"/>
    <s v="Paul Walker"/>
    <s v="Jay Hernandez"/>
    <x v="1502"/>
    <n v="46961"/>
    <n v="31529"/>
    <n v="132"/>
    <x v="0"/>
    <s v="USA"/>
    <n v="30250000"/>
    <n v="74787599"/>
    <n v="44537599"/>
    <n v="1991"/>
    <x v="4"/>
    <n v="883"/>
    <x v="2"/>
  </r>
  <r>
    <x v="653"/>
    <n v="89"/>
    <n v="133"/>
    <n v="16"/>
    <n v="2000"/>
    <n v="11000"/>
    <n v="49000"/>
    <s v="Robert De Niro"/>
    <s v="Robin Williams"/>
    <s v="Topher Grace"/>
    <x v="1503"/>
    <n v="37493"/>
    <n v="74181"/>
    <n v="108"/>
    <x v="0"/>
    <s v="USA"/>
    <n v="45000000"/>
    <n v="66528842"/>
    <n v="21528842"/>
    <n v="1994"/>
    <x v="7"/>
    <n v="11000"/>
    <x v="3"/>
  </r>
  <r>
    <x v="668"/>
    <n v="113"/>
    <n v="88"/>
    <n v="14"/>
    <n v="534"/>
    <n v="10000"/>
    <n v="918"/>
    <s v="Tony Curran"/>
    <s v="Brandon T. Jackson"/>
    <s v="Portia Doubleday"/>
    <x v="1504"/>
    <n v="19671"/>
    <n v="3500"/>
    <n v="47"/>
    <x v="0"/>
    <s v="USA"/>
    <n v="34200000"/>
    <n v="83813460"/>
    <n v="49613460"/>
    <n v="2009"/>
    <x v="37"/>
    <n v="19000"/>
    <x v="3"/>
  </r>
  <r>
    <x v="669"/>
    <n v="93"/>
    <n v="522"/>
    <n v="0"/>
    <n v="355"/>
    <n v="344"/>
    <n v="15000"/>
    <s v="Cas Anvar"/>
    <s v="Jake Gyllenhaal"/>
    <s v="Russell Peters"/>
    <x v="1505"/>
    <n v="379462"/>
    <n v="16034"/>
    <n v="571"/>
    <x v="0"/>
    <s v="USA"/>
    <n v="30000000"/>
    <n v="65010106"/>
    <n v="35010106"/>
    <n v="2002"/>
    <x v="13"/>
    <n v="0"/>
    <x v="2"/>
  </r>
  <r>
    <x v="430"/>
    <n v="120"/>
    <n v="43"/>
    <n v="155"/>
    <n v="240"/>
    <n v="18"/>
    <n v="344"/>
    <s v="Danny Nucci"/>
    <s v="Illeana Douglas"/>
    <s v="Michael DeLorenzo"/>
    <x v="1506"/>
    <n v="38949"/>
    <n v="2054"/>
    <n v="112"/>
    <x v="0"/>
    <s v="USA"/>
    <n v="30000000"/>
    <n v="66359959"/>
    <n v="36359959"/>
    <n v="2013"/>
    <x v="8"/>
    <n v="81000"/>
    <x v="5"/>
  </r>
  <r>
    <x v="74"/>
    <n v="98"/>
    <n v="224"/>
    <n v="541"/>
    <n v="897"/>
    <n v="13000"/>
    <n v="8000"/>
    <s v="Virginia Madsen"/>
    <s v="Logan Lerman"/>
    <s v="Ed Lauter"/>
    <x v="1507"/>
    <n v="164608"/>
    <n v="10938"/>
    <n v="383"/>
    <x v="0"/>
    <s v="USA"/>
    <n v="25000000"/>
    <n v="66468315"/>
    <n v="41468315"/>
    <n v="2012"/>
    <x v="37"/>
    <n v="75000"/>
    <x v="9"/>
  </r>
  <r>
    <x v="436"/>
    <n v="105"/>
    <n v="122"/>
    <n v="0"/>
    <n v="223"/>
    <n v="891"/>
    <n v="716"/>
    <s v="Julian Richings"/>
    <s v="Callum Rennie"/>
    <s v="Judy Davis"/>
    <x v="1508"/>
    <n v="11347"/>
    <n v="1843"/>
    <n v="28"/>
    <x v="0"/>
    <s v="France"/>
    <n v="30000000"/>
    <n v="64172251"/>
    <n v="34172251"/>
    <n v="2001"/>
    <x v="28"/>
    <n v="602"/>
    <x v="9"/>
  </r>
  <r>
    <x v="131"/>
    <n v="142"/>
    <n v="56"/>
    <n v="14000"/>
    <n v="642"/>
    <n v="368"/>
    <n v="16000"/>
    <s v="John Belushi"/>
    <s v="Christopher Lee"/>
    <s v="Treat Williams"/>
    <x v="1509"/>
    <n v="25193"/>
    <n v="20201"/>
    <n v="217"/>
    <x v="0"/>
    <s v="USA"/>
    <n v="31000000"/>
    <n v="66600000"/>
    <n v="35600000"/>
    <n v="1995"/>
    <x v="2"/>
    <n v="5000"/>
    <x v="3"/>
  </r>
  <r>
    <x v="362"/>
    <n v="98"/>
    <n v="75"/>
    <n v="61"/>
    <n v="83"/>
    <n v="7000"/>
    <n v="649"/>
    <s v="Freddy Rodríguez"/>
    <s v="Ken Howard"/>
    <s v="Holmes Osborne"/>
    <x v="1510"/>
    <n v="10018"/>
    <n v="1400"/>
    <n v="108"/>
    <x v="0"/>
    <s v="USA"/>
    <n v="30000000"/>
    <n v="63536011"/>
    <n v="33536011"/>
    <n v="2012"/>
    <x v="22"/>
    <n v="0"/>
    <x v="0"/>
  </r>
  <r>
    <x v="37"/>
    <n v="96"/>
    <n v="441"/>
    <n v="0"/>
    <n v="882"/>
    <n v="975"/>
    <n v="10000"/>
    <s v="Kyle Schmid"/>
    <s v="Viggo Mortensen"/>
    <s v="William Hurt"/>
    <x v="1511"/>
    <n v="186606"/>
    <n v="12754"/>
    <n v="1125"/>
    <x v="0"/>
    <s v="USA"/>
    <n v="30000000"/>
    <n v="62877175"/>
    <n v="32877175"/>
    <n v="2008"/>
    <x v="13"/>
    <n v="0"/>
    <x v="0"/>
  </r>
  <r>
    <x v="670"/>
    <n v="87"/>
    <n v="163"/>
    <n v="255"/>
    <n v="810"/>
    <n v="654"/>
    <n v="26000"/>
    <s v="Jason Flemyng"/>
    <s v="Jason Statham"/>
    <s v="Matthew Modine"/>
    <x v="1512"/>
    <n v="156267"/>
    <n v="29050"/>
    <n v="340"/>
    <x v="0"/>
    <s v="France"/>
    <n v="30000000"/>
    <n v="74484168"/>
    <n v="44484168"/>
    <n v="2005"/>
    <x v="8"/>
    <n v="0"/>
    <x v="2"/>
  </r>
  <r>
    <x v="468"/>
    <n v="107"/>
    <n v="63"/>
    <n v="0"/>
    <n v="159"/>
    <n v="1000"/>
    <n v="29000"/>
    <s v="Pat Hingle"/>
    <s v="Leonardo DiCaprio"/>
    <s v="Roberts Blossom"/>
    <x v="1513"/>
    <n v="69197"/>
    <n v="29743"/>
    <n v="216"/>
    <x v="0"/>
    <s v="Japan"/>
    <n v="20000000"/>
    <n v="60269340"/>
    <n v="40269340"/>
    <n v="2008"/>
    <x v="19"/>
    <n v="0"/>
    <x v="0"/>
  </r>
  <r>
    <x v="111"/>
    <n v="90"/>
    <n v="90"/>
    <n v="29"/>
    <n v="142"/>
    <n v="631"/>
    <n v="638"/>
    <s v="Mike Doyle"/>
    <s v="Frances Fisher"/>
    <s v="Nora Dunn"/>
    <x v="1514"/>
    <n v="18771"/>
    <n v="961"/>
    <n v="102"/>
    <x v="0"/>
    <s v="Ireland"/>
    <n v="38000000"/>
    <n v="60033780"/>
    <n v="22033780"/>
    <n v="1998"/>
    <x v="18"/>
    <n v="0"/>
    <x v="3"/>
  </r>
  <r>
    <x v="5"/>
    <n v="121"/>
    <n v="163"/>
    <n v="17000"/>
    <n v="245"/>
    <n v="826"/>
    <n v="12000"/>
    <s v="Marc Anthony"/>
    <s v="Nicolas Cage"/>
    <s v="Sonja Sohn"/>
    <x v="1515"/>
    <n v="53028"/>
    <n v="13040"/>
    <n v="382"/>
    <x v="0"/>
    <s v="USA"/>
    <n v="30000000"/>
    <n v="58715510"/>
    <n v="28715510"/>
    <n v="2009"/>
    <x v="28"/>
    <n v="0"/>
    <x v="0"/>
  </r>
  <r>
    <x v="502"/>
    <n v="119"/>
    <n v="197"/>
    <n v="238"/>
    <n v="447"/>
    <n v="316"/>
    <n v="1000"/>
    <s v="RZA"/>
    <s v="Alice Braga"/>
    <s v="Yvette Nicole Brown"/>
    <x v="1516"/>
    <n v="87768"/>
    <n v="2925"/>
    <n v="187"/>
    <x v="0"/>
    <s v="USA"/>
    <n v="37000000"/>
    <n v="58156435"/>
    <n v="21156435"/>
    <n v="2004"/>
    <x v="18"/>
    <n v="0"/>
    <x v="8"/>
  </r>
  <r>
    <x v="47"/>
    <n v="107"/>
    <n v="93"/>
    <n v="26"/>
    <n v="535"/>
    <n v="2000"/>
    <n v="889"/>
    <s v="Aimee Garcia"/>
    <s v="Robert Forster"/>
    <s v="Chris Mulkey"/>
    <x v="1517"/>
    <n v="21506"/>
    <n v="3274"/>
    <n v="364"/>
    <x v="0"/>
    <s v="South Korea"/>
    <n v="26000000"/>
    <n v="56044241"/>
    <n v="30044241"/>
    <n v="2004"/>
    <x v="9"/>
    <n v="0"/>
    <x v="0"/>
  </r>
  <r>
    <x v="671"/>
    <n v="110"/>
    <n v="15"/>
    <n v="278"/>
    <n v="179"/>
    <n v="204"/>
    <n v="3000"/>
    <s v="Nancy Travis"/>
    <s v="Haley Joel Osment"/>
    <s v="Andrea Martin"/>
    <x v="1518"/>
    <n v="5176"/>
    <n v="3864"/>
    <n v="30"/>
    <x v="0"/>
    <s v="USA"/>
    <n v="33000000"/>
    <n v="56816662"/>
    <n v="23816662"/>
    <n v="2011"/>
    <x v="16"/>
    <n v="78000"/>
    <x v="3"/>
  </r>
  <r>
    <x v="672"/>
    <n v="100"/>
    <n v="260"/>
    <n v="35"/>
    <n v="7000"/>
    <n v="3000"/>
    <n v="12000"/>
    <s v="Olivia Wilde"/>
    <s v="Steve Buscemi"/>
    <s v="Steve Carell"/>
    <x v="1519"/>
    <n v="60596"/>
    <n v="32094"/>
    <n v="158"/>
    <x v="0"/>
    <s v="USA"/>
    <n v="30000000"/>
    <n v="64238770"/>
    <n v="34238770"/>
    <n v="2014"/>
    <x v="27"/>
    <n v="0"/>
    <x v="0"/>
  </r>
  <r>
    <x v="593"/>
    <n v="75"/>
    <n v="18"/>
    <n v="10"/>
    <n v="826"/>
    <n v="1000"/>
    <n v="3000"/>
    <s v="Frank Welker"/>
    <s v="George Kennedy"/>
    <s v="Hal Holbrook"/>
    <x v="1520"/>
    <n v="5600"/>
    <n v="7394"/>
    <n v="49"/>
    <x v="0"/>
    <s v="USA"/>
    <n v="30000000"/>
    <n v="52937130"/>
    <n v="22937130"/>
    <n v="2001"/>
    <x v="32"/>
    <n v="13000"/>
    <x v="5"/>
  </r>
  <r>
    <x v="673"/>
    <n v="132"/>
    <n v="70"/>
    <n v="0"/>
    <n v="876"/>
    <n v="652"/>
    <n v="13000"/>
    <s v="Vanessa Redgrave"/>
    <s v="Bill Murray"/>
    <s v="Emily Watson"/>
    <x v="1521"/>
    <n v="8039"/>
    <n v="16878"/>
    <n v="161"/>
    <x v="0"/>
    <s v="USA"/>
    <n v="25000000"/>
    <n v="52799004"/>
    <n v="27799004"/>
    <n v="1999"/>
    <x v="9"/>
    <n v="0"/>
    <x v="0"/>
  </r>
  <r>
    <x v="168"/>
    <n v="105"/>
    <n v="183"/>
    <n v="0"/>
    <n v="308"/>
    <n v="664"/>
    <n v="845"/>
    <s v="Beau Bridges"/>
    <s v="Tony Curran"/>
    <s v="Leland Orser"/>
    <x v="1522"/>
    <n v="21481"/>
    <n v="2355"/>
    <n v="175"/>
    <x v="0"/>
    <s v="USA"/>
    <n v="30000000"/>
    <n v="55210049"/>
    <n v="25210049"/>
    <n v="1989"/>
    <x v="28"/>
    <n v="0"/>
    <x v="0"/>
  </r>
  <r>
    <x v="674"/>
    <n v="93"/>
    <n v="12"/>
    <n v="0"/>
    <n v="239"/>
    <n v="889"/>
    <n v="330"/>
    <s v="Rollo Weeks"/>
    <s v="Joan Plowright"/>
    <s v="Simon Callow"/>
    <x v="1523"/>
    <n v="3088"/>
    <n v="1073"/>
    <n v="31"/>
    <x v="0"/>
    <s v="USA"/>
    <n v="30000000"/>
    <n v="51432423"/>
    <n v="21432423"/>
    <n v="2002"/>
    <x v="36"/>
    <n v="1000"/>
    <x v="3"/>
  </r>
  <r>
    <x v="149"/>
    <n v="289"/>
    <n v="261"/>
    <n v="0"/>
    <n v="3000"/>
    <n v="459"/>
    <n v="11000"/>
    <s v="Marlon Brando"/>
    <s v="Harrison Ford"/>
    <s v="Robert Duvall"/>
    <x v="1524"/>
    <n v="450676"/>
    <n v="25313"/>
    <n v="983"/>
    <x v="0"/>
    <s v="USA"/>
    <n v="29000000"/>
    <n v="51109400"/>
    <n v="22109400"/>
    <n v="1994"/>
    <x v="21"/>
    <n v="1000"/>
    <x v="5"/>
  </r>
  <r>
    <x v="675"/>
    <n v="102"/>
    <n v="167"/>
    <n v="8"/>
    <n v="472"/>
    <n v="439"/>
    <n v="839"/>
    <s v="Kelli Garner"/>
    <s v="Rob Riggle"/>
    <s v="Jim Gaffigan"/>
    <x v="1525"/>
    <n v="50523"/>
    <n v="2961"/>
    <n v="113"/>
    <x v="0"/>
    <s v="USA"/>
    <n v="30000000"/>
    <n v="50300000"/>
    <n v="20300000"/>
    <n v="1985"/>
    <x v="22"/>
    <n v="0"/>
    <x v="5"/>
  </r>
  <r>
    <x v="417"/>
    <n v="143"/>
    <n v="42"/>
    <n v="65"/>
    <n v="320"/>
    <n v="269"/>
    <n v="975"/>
    <s v="Olympia Dukakis"/>
    <s v="Alicia Witt"/>
    <s v="Jean Louisa Kelly"/>
    <x v="1526"/>
    <n v="30230"/>
    <n v="2223"/>
    <n v="154"/>
    <x v="0"/>
    <s v="USA"/>
    <n v="30000000"/>
    <n v="56068547"/>
    <n v="26068547"/>
    <n v="2005"/>
    <x v="7"/>
    <n v="0"/>
    <x v="3"/>
  </r>
  <r>
    <x v="676"/>
    <n v="113"/>
    <n v="130"/>
    <n v="34"/>
    <n v="24"/>
    <n v="631"/>
    <n v="10000"/>
    <s v="Jordi Mollà"/>
    <s v="Gary Oldman"/>
    <s v="Doug Cockle"/>
    <x v="1527"/>
    <n v="17319"/>
    <n v="10910"/>
    <n v="100"/>
    <x v="0"/>
    <s v="UK"/>
    <n v="30000000"/>
    <n v="53680848"/>
    <n v="23680848"/>
    <n v="2007"/>
    <x v="1"/>
    <n v="20000"/>
    <x v="2"/>
  </r>
  <r>
    <x v="389"/>
    <n v="161"/>
    <n v="66"/>
    <n v="521"/>
    <n v="184"/>
    <n v="1000"/>
    <n v="11000"/>
    <s v="Michael Gough"/>
    <s v="Meryl Streep"/>
    <s v="Michael Kitchen"/>
    <x v="1528"/>
    <n v="52339"/>
    <n v="12518"/>
    <n v="200"/>
    <x v="0"/>
    <s v="USA"/>
    <n v="30000000"/>
    <n v="50921738"/>
    <n v="20921738"/>
    <n v="2007"/>
    <x v="6"/>
    <n v="12000"/>
    <x v="5"/>
  </r>
  <r>
    <x v="677"/>
    <n v="138"/>
    <n v="449"/>
    <n v="0"/>
    <n v="874"/>
    <n v="60"/>
    <n v="18000"/>
    <s v="Bruce Greenwood"/>
    <s v="Denzel Washington"/>
    <s v="Nadine Velazquez"/>
    <x v="1529"/>
    <n v="264047"/>
    <n v="20952"/>
    <n v="491"/>
    <x v="0"/>
    <s v="USA"/>
    <n v="30000000"/>
    <n v="53021560"/>
    <n v="23021560"/>
    <n v="2010"/>
    <x v="12"/>
    <n v="13000"/>
    <x v="5"/>
  </r>
  <r>
    <x v="204"/>
    <n v="126"/>
    <n v="121"/>
    <n v="43"/>
    <n v="177"/>
    <n v="255"/>
    <n v="244"/>
    <s v="Lois Chiles"/>
    <s v="Desmond Llewelyn"/>
    <s v="Lois Maxwell"/>
    <x v="1530"/>
    <n v="69534"/>
    <n v="1008"/>
    <n v="294"/>
    <x v="0"/>
    <s v="UK"/>
    <n v="25000000"/>
    <n v="45645204"/>
    <n v="20645204"/>
    <n v="1989"/>
    <x v="4"/>
    <n v="0"/>
    <x v="5"/>
  </r>
  <r>
    <x v="42"/>
    <n v="99"/>
    <n v="536"/>
    <n v="0"/>
    <n v="670"/>
    <n v="16000"/>
    <n v="13000"/>
    <s v="Tom Wilkinson"/>
    <s v="Bill Murray"/>
    <s v="F. Murray Abraham"/>
    <x v="1531"/>
    <n v="475518"/>
    <n v="15082"/>
    <n v="644"/>
    <x v="0"/>
    <s v="USA"/>
    <n v="30000000"/>
    <n v="53337608"/>
    <n v="23337608"/>
    <n v="2005"/>
    <x v="37"/>
    <n v="0"/>
    <x v="5"/>
  </r>
  <r>
    <x v="678"/>
    <n v="101"/>
    <n v="135"/>
    <n v="96"/>
    <n v="442"/>
    <n v="221"/>
    <n v="12000"/>
    <s v="Mika Boorem"/>
    <s v="Anthony Hopkins"/>
    <s v="Hope Davis"/>
    <x v="1532"/>
    <n v="30339"/>
    <n v="13811"/>
    <n v="268"/>
    <x v="0"/>
    <s v="USA"/>
    <n v="35000000"/>
    <n v="46875468"/>
    <n v="11875468"/>
    <n v="2015"/>
    <x v="32"/>
    <n v="59000"/>
    <x v="11"/>
  </r>
  <r>
    <x v="467"/>
    <n v="103"/>
    <n v="74"/>
    <n v="155"/>
    <n v="125"/>
    <n v="1000"/>
    <n v="687"/>
    <s v="Peter Jason"/>
    <s v="Julian Sands"/>
    <s v="Brian McNamara"/>
    <x v="1533"/>
    <n v="50389"/>
    <n v="1440"/>
    <n v="136"/>
    <x v="0"/>
    <s v="USA"/>
    <n v="30000000"/>
    <n v="52418902"/>
    <n v="22418902"/>
    <n v="2015"/>
    <x v="7"/>
    <n v="44000"/>
    <x v="9"/>
  </r>
  <r>
    <x v="612"/>
    <n v="118"/>
    <n v="168"/>
    <n v="40"/>
    <n v="617"/>
    <n v="1000"/>
    <n v="2000"/>
    <s v="Andre Braugher"/>
    <s v="Dennis Quaid"/>
    <s v="Noah Emmerich"/>
    <x v="1534"/>
    <n v="81866"/>
    <n v="4045"/>
    <n v="510"/>
    <x v="0"/>
    <s v="USA"/>
    <n v="30000000"/>
    <n v="42057340"/>
    <n v="12057340"/>
    <n v="2009"/>
    <x v="4"/>
    <n v="11000"/>
    <x v="0"/>
  </r>
  <r>
    <x v="436"/>
    <n v="116"/>
    <n v="464"/>
    <n v="176"/>
    <n v="322"/>
    <n v="2000"/>
    <n v="783"/>
    <s v="Kate McKinnon"/>
    <s v="Ed Begley Jr."/>
    <s v="Zach Woods"/>
    <x v="148"/>
    <n v="69790"/>
    <n v="2097"/>
    <n v="1211"/>
    <x v="0"/>
    <s v="USA"/>
    <n v="30000000"/>
    <n v="42478175"/>
    <n v="12478175"/>
    <n v="2015"/>
    <x v="13"/>
    <n v="34000"/>
    <x v="5"/>
  </r>
  <r>
    <x v="300"/>
    <n v="99"/>
    <n v="204"/>
    <n v="0"/>
    <n v="816"/>
    <n v="3000"/>
    <n v="26000"/>
    <s v="Norman Reedus"/>
    <s v="Chris Hemsworth"/>
    <s v="Beverly D'Angelo"/>
    <x v="1535"/>
    <n v="66123"/>
    <n v="40312"/>
    <n v="219"/>
    <x v="0"/>
    <s v="USA"/>
    <n v="30000000"/>
    <n v="41407470"/>
    <n v="11407470"/>
    <n v="2003"/>
    <x v="32"/>
    <n v="0"/>
    <x v="0"/>
  </r>
  <r>
    <x v="98"/>
    <n v="105"/>
    <n v="96"/>
    <n v="188"/>
    <n v="482"/>
    <n v="594"/>
    <n v="848"/>
    <s v="Rene Russo"/>
    <s v="Delroy Lindo"/>
    <s v="Jon Gries"/>
    <x v="1536"/>
    <n v="62986"/>
    <n v="3439"/>
    <n v="150"/>
    <x v="0"/>
    <s v="USA"/>
    <n v="30000000"/>
    <n v="42385520"/>
    <n v="12385520"/>
    <n v="2010"/>
    <x v="5"/>
    <n v="16000"/>
    <x v="6"/>
  </r>
  <r>
    <x v="679"/>
    <n v="113"/>
    <n v="223"/>
    <n v="252"/>
    <n v="90"/>
    <n v="495"/>
    <n v="539"/>
    <s v="Chita Rivera"/>
    <s v="Colm Feore"/>
    <s v="Jayne Eastwood"/>
    <x v="1537"/>
    <n v="172080"/>
    <n v="813"/>
    <n v="1017"/>
    <x v="0"/>
    <s v="USA"/>
    <n v="45000000"/>
    <n v="40118420"/>
    <n v="-4881580"/>
    <n v="2002"/>
    <x v="23"/>
    <n v="0"/>
    <x v="2"/>
  </r>
  <r>
    <x v="14"/>
    <n v="93"/>
    <n v="112"/>
    <n v="221"/>
    <n v="781"/>
    <n v="189"/>
    <n v="12000"/>
    <s v="Adam Sandler"/>
    <s v="Steve Buscemi"/>
    <s v="Joey Lauren Adams"/>
    <x v="1538"/>
    <n v="161858"/>
    <n v="26760"/>
    <n v="289"/>
    <x v="0"/>
    <s v="USA"/>
    <n v="30000000"/>
    <n v="40137776"/>
    <n v="10137776"/>
    <n v="2006"/>
    <x v="32"/>
    <n v="13000"/>
    <x v="6"/>
  </r>
  <r>
    <x v="13"/>
    <n v="108"/>
    <n v="142"/>
    <n v="6"/>
    <n v="1000"/>
    <n v="72"/>
    <n v="3000"/>
    <s v="Shannon Elizabeth"/>
    <s v="Alyson Hannigan"/>
    <s v="Natasha Lyonne"/>
    <x v="1539"/>
    <n v="200260"/>
    <n v="7872"/>
    <n v="431"/>
    <x v="0"/>
    <s v="USA"/>
    <n v="30000000"/>
    <n v="39568996"/>
    <n v="9568996"/>
    <n v="2007"/>
    <x v="4"/>
    <n v="0"/>
    <x v="0"/>
  </r>
  <r>
    <x v="203"/>
    <n v="74"/>
    <n v="166"/>
    <n v="487"/>
    <n v="802"/>
    <n v="821"/>
    <n v="15000"/>
    <s v="John Ratzenberger"/>
    <s v="Tom Hanks"/>
    <s v="Jim Varney"/>
    <x v="1540"/>
    <n v="623757"/>
    <n v="19046"/>
    <n v="391"/>
    <x v="0"/>
    <s v="USA"/>
    <n v="30000000"/>
    <n v="42043633"/>
    <n v="12043633"/>
    <n v="2012"/>
    <x v="15"/>
    <n v="66000"/>
    <x v="0"/>
  </r>
  <r>
    <x v="680"/>
    <n v="116"/>
    <n v="114"/>
    <n v="101"/>
    <n v="780"/>
    <n v="759"/>
    <n v="18000"/>
    <s v="Alan Ruck"/>
    <s v="Keanu Reeves"/>
    <s v="Joe Morton"/>
    <x v="1541"/>
    <n v="260981"/>
    <n v="20966"/>
    <n v="373"/>
    <x v="0"/>
    <s v="USA"/>
    <n v="19000000"/>
    <n v="38232624"/>
    <n v="19232624"/>
    <n v="2008"/>
    <x v="60"/>
    <n v="0"/>
    <x v="3"/>
  </r>
  <r>
    <x v="28"/>
    <n v="104"/>
    <n v="214"/>
    <n v="23"/>
    <n v="281"/>
    <n v="581"/>
    <n v="17000"/>
    <s v="Lucas Bryant"/>
    <s v="Channing Tatum"/>
    <s v="Dillon Casey"/>
    <x v="1542"/>
    <n v="145852"/>
    <n v="18322"/>
    <n v="164"/>
    <x v="0"/>
    <s v="USA"/>
    <n v="37000000"/>
    <n v="38413606"/>
    <n v="1413606"/>
    <n v="1988"/>
    <x v="32"/>
    <n v="0"/>
    <x v="8"/>
  </r>
  <r>
    <x v="154"/>
    <n v="106"/>
    <n v="126"/>
    <n v="12"/>
    <n v="946"/>
    <n v="571"/>
    <n v="11000"/>
    <s v="Brendan Fraser"/>
    <s v="Harrison Ford"/>
    <s v="Alan Ruck"/>
    <x v="1543"/>
    <n v="14281"/>
    <n v="17560"/>
    <n v="64"/>
    <x v="0"/>
    <s v="USA"/>
    <n v="17000000"/>
    <n v="38122105"/>
    <n v="21122105"/>
    <n v="1987"/>
    <x v="4"/>
    <n v="0"/>
    <x v="0"/>
  </r>
  <r>
    <x v="681"/>
    <n v="120"/>
    <n v="157"/>
    <n v="132"/>
    <n v="1000"/>
    <n v="854"/>
    <n v="33000"/>
    <s v="Denzel Washington"/>
    <s v="Ryan Gosling"/>
    <s v="Ethan Suplee"/>
    <x v="1544"/>
    <n v="160776"/>
    <n v="54877"/>
    <n v="402"/>
    <x v="0"/>
    <s v="USA"/>
    <n v="42000000"/>
    <n v="38747385"/>
    <n v="-3252615"/>
    <n v="1986"/>
    <x v="8"/>
    <n v="0"/>
    <x v="0"/>
  </r>
  <r>
    <x v="682"/>
    <n v="135"/>
    <n v="104"/>
    <n v="323"/>
    <n v="495"/>
    <n v="33"/>
    <n v="826"/>
    <s v="Jeffrey Jones"/>
    <s v="Scott Glenn"/>
    <s v="Courtney B. Vance"/>
    <x v="1545"/>
    <n v="143696"/>
    <n v="2575"/>
    <n v="241"/>
    <x v="0"/>
    <s v="USA"/>
    <n v="30000000"/>
    <n v="40247512"/>
    <n v="10247512"/>
    <n v="2011"/>
    <x v="2"/>
    <n v="38000"/>
    <x v="5"/>
  </r>
  <r>
    <x v="662"/>
    <n v="132"/>
    <n v="304"/>
    <n v="304"/>
    <n v="898"/>
    <n v="349"/>
    <n v="15000"/>
    <s v="David Oyelowo"/>
    <s v="Alex Pettyfer"/>
    <s v="Vanessa Redgrave"/>
    <x v="1546"/>
    <n v="87665"/>
    <n v="20035"/>
    <n v="323"/>
    <x v="0"/>
    <s v="USA"/>
    <n v="55000000"/>
    <n v="35927406"/>
    <n v="-19072594"/>
    <n v="1997"/>
    <x v="41"/>
    <n v="1000"/>
    <x v="3"/>
  </r>
  <r>
    <x v="129"/>
    <n v="92"/>
    <n v="191"/>
    <n v="43"/>
    <n v="936"/>
    <n v="839"/>
    <n v="989"/>
    <s v="Stephen Root"/>
    <s v="Gary Cole"/>
    <s v="Joel David Moore"/>
    <x v="1547"/>
    <n v="185338"/>
    <n v="4730"/>
    <n v="392"/>
    <x v="0"/>
    <s v="USA"/>
    <n v="27800000"/>
    <n v="35565975"/>
    <n v="7765975"/>
    <n v="2011"/>
    <x v="9"/>
    <n v="0"/>
    <x v="0"/>
  </r>
  <r>
    <x v="596"/>
    <n v="99"/>
    <n v="55"/>
    <n v="188"/>
    <n v="436"/>
    <n v="2000"/>
    <n v="1000"/>
    <s v="Raul Julia"/>
    <s v="Anjelica Huston"/>
    <s v="Carel Struycken"/>
    <x v="1548"/>
    <n v="96607"/>
    <n v="3696"/>
    <n v="125"/>
    <x v="0"/>
    <s v="USA"/>
    <n v="30000000"/>
    <n v="35266619"/>
    <n v="5266619"/>
    <n v="2013"/>
    <x v="18"/>
    <n v="39000"/>
    <x v="0"/>
  </r>
  <r>
    <x v="433"/>
    <n v="90"/>
    <n v="59"/>
    <n v="176"/>
    <n v="460"/>
    <n v="712"/>
    <n v="531"/>
    <s v="Bob Gunton"/>
    <s v="Bruce Spence"/>
    <s v="Sophie Okonedo"/>
    <x v="1549"/>
    <n v="160321"/>
    <n v="2203"/>
    <n v="178"/>
    <x v="0"/>
    <s v="USA"/>
    <n v="30000000"/>
    <n v="34703228"/>
    <n v="4703228"/>
    <n v="2006"/>
    <x v="10"/>
    <n v="0"/>
    <x v="5"/>
  </r>
  <r>
    <x v="14"/>
    <n v="111"/>
    <n v="108"/>
    <n v="0"/>
    <n v="529"/>
    <n v="2000"/>
    <n v="11000"/>
    <s v="Hector Elizondo"/>
    <s v="Anne Hathaway"/>
    <s v="Heather Matarazzo"/>
    <x v="1550"/>
    <n v="94049"/>
    <n v="13645"/>
    <n v="301"/>
    <x v="0"/>
    <s v="USA"/>
    <n v="30000000"/>
    <n v="38432823"/>
    <n v="8432823"/>
    <n v="2006"/>
    <x v="8"/>
    <n v="0"/>
    <x v="5"/>
  </r>
  <r>
    <x v="429"/>
    <n v="103"/>
    <n v="50"/>
    <n v="37"/>
    <n v="452"/>
    <n v="611"/>
    <n v="944"/>
    <s v="Elizabeth Berkley"/>
    <s v="Stockard Channing"/>
    <s v="Stephen Collins"/>
    <x v="1551"/>
    <n v="31817"/>
    <n v="3143"/>
    <n v="117"/>
    <x v="0"/>
    <s v="USA"/>
    <n v="30000000"/>
    <n v="32095318"/>
    <n v="2095318"/>
    <n v="2001"/>
    <x v="33"/>
    <n v="304"/>
    <x v="4"/>
  </r>
  <r>
    <x v="290"/>
    <n v="127"/>
    <n v="216"/>
    <n v="21000"/>
    <n v="360"/>
    <n v="271"/>
    <n v="11000"/>
    <s v="Brad Pitt"/>
    <s v="Morgan Freeman"/>
    <s v="Reg E. Cathey"/>
    <x v="1552"/>
    <n v="1023511"/>
    <n v="22678"/>
    <n v="1080"/>
    <x v="0"/>
    <s v="USA"/>
    <n v="30000000"/>
    <n v="31743332"/>
    <n v="1743332"/>
    <n v="2009"/>
    <x v="1"/>
    <n v="13000"/>
    <x v="3"/>
  </r>
  <r>
    <x v="629"/>
    <n v="112"/>
    <n v="472"/>
    <n v="662"/>
    <n v="107"/>
    <n v="681"/>
    <n v="2000"/>
    <s v="Jed Brophy"/>
    <s v="Sharlto Copley"/>
    <s v="Jason Cope"/>
    <x v="1553"/>
    <n v="531737"/>
    <n v="2639"/>
    <n v="1262"/>
    <x v="0"/>
    <s v="South Africa"/>
    <n v="30000000"/>
    <n v="32154410"/>
    <n v="2154410"/>
    <n v="2013"/>
    <x v="1"/>
    <n v="29000"/>
    <x v="3"/>
  </r>
  <r>
    <x v="67"/>
    <n v="87"/>
    <n v="89"/>
    <n v="47"/>
    <n v="217"/>
    <n v="73"/>
    <n v="19000"/>
    <s v="Bill Fagerbakke"/>
    <s v="Scarlett Johansson"/>
    <s v="Rodger Bumpass"/>
    <x v="1554"/>
    <n v="58906"/>
    <n v="20097"/>
    <n v="186"/>
    <x v="0"/>
    <s v="USA"/>
    <n v="30000000"/>
    <n v="26687172"/>
    <n v="-3312828"/>
    <n v="2011"/>
    <x v="11"/>
    <n v="0"/>
    <x v="0"/>
  </r>
  <r>
    <x v="135"/>
    <n v="138"/>
    <n v="229"/>
    <n v="16000"/>
    <n v="262"/>
    <n v="291"/>
    <n v="616"/>
    <s v="Spencer Treat Clark"/>
    <s v="John Doman"/>
    <s v="Tom Guiry"/>
    <x v="1555"/>
    <n v="338415"/>
    <n v="1942"/>
    <n v="935"/>
    <x v="0"/>
    <s v="USA"/>
    <n v="30000000"/>
    <n v="26096584"/>
    <n v="-3903416"/>
    <n v="2003"/>
    <x v="52"/>
    <n v="1000"/>
    <x v="3"/>
  </r>
  <r>
    <x v="683"/>
    <n v="132"/>
    <n v="268"/>
    <n v="16000"/>
    <n v="567"/>
    <n v="199"/>
    <n v="16000"/>
    <s v="Morgan Freeman"/>
    <s v="Clint Eastwood"/>
    <s v="Mike Colter"/>
    <x v="1556"/>
    <n v="482064"/>
    <n v="28830"/>
    <n v="1106"/>
    <x v="0"/>
    <s v="USA"/>
    <n v="40000000"/>
    <n v="26525834"/>
    <n v="-13474166"/>
    <n v="1998"/>
    <x v="2"/>
    <n v="0"/>
    <x v="5"/>
  </r>
  <r>
    <x v="323"/>
    <n v="103"/>
    <n v="145"/>
    <n v="11000"/>
    <n v="636"/>
    <n v="491"/>
    <n v="22000"/>
    <s v="Chazz Palminteri"/>
    <s v="Robert De Niro"/>
    <s v="Molly Shannon"/>
    <x v="1557"/>
    <n v="123940"/>
    <n v="24333"/>
    <n v="337"/>
    <x v="0"/>
    <s v="USA"/>
    <n v="30000000"/>
    <n v="30513940"/>
    <n v="513940"/>
    <n v="2014"/>
    <x v="8"/>
    <n v="11000"/>
    <x v="3"/>
  </r>
  <r>
    <x v="323"/>
    <n v="123"/>
    <n v="177"/>
    <n v="415"/>
    <n v="545"/>
    <n v="882"/>
    <n v="33000"/>
    <s v="Kevin Connolly"/>
    <s v="Ryan Gosling"/>
    <s v="Gena Rowlands"/>
    <x v="1558"/>
    <n v="396396"/>
    <n v="34495"/>
    <n v="1111"/>
    <x v="0"/>
    <s v="USA"/>
    <n v="30000000"/>
    <n v="23209440"/>
    <n v="-6790560"/>
    <n v="1998"/>
    <x v="15"/>
    <n v="592"/>
    <x v="0"/>
  </r>
  <r>
    <x v="367"/>
    <n v="111"/>
    <n v="175"/>
    <n v="98"/>
    <n v="71"/>
    <n v="723"/>
    <n v="2000"/>
    <s v="Bern Cohen"/>
    <s v="Judy Greer"/>
    <s v="Yetta Gottesman"/>
    <x v="1559"/>
    <n v="124501"/>
    <n v="2978"/>
    <n v="154"/>
    <x v="0"/>
    <s v="USA"/>
    <n v="30000000"/>
    <n v="24048000"/>
    <n v="-5952000"/>
    <n v="1995"/>
    <x v="33"/>
    <n v="0"/>
    <x v="9"/>
  </r>
  <r>
    <x v="547"/>
    <n v="102"/>
    <n v="131"/>
    <n v="23"/>
    <n v="635"/>
    <n v="776"/>
    <n v="1000"/>
    <s v="Vanessa Williams"/>
    <s v="Emily Osment"/>
    <s v="Moises Arias"/>
    <x v="1560"/>
    <n v="31760"/>
    <n v="4516"/>
    <n v="140"/>
    <x v="0"/>
    <s v="USA"/>
    <n v="25000000"/>
    <n v="22526144"/>
    <n v="-2473856"/>
    <n v="2006"/>
    <x v="36"/>
    <n v="1000"/>
    <x v="3"/>
  </r>
  <r>
    <x v="541"/>
    <n v="78"/>
    <n v="41"/>
    <n v="0"/>
    <n v="786"/>
    <n v="1000"/>
    <n v="971"/>
    <s v="Casey Kasem"/>
    <s v="Elizabeth Daily"/>
    <s v="Debbie Reynolds"/>
    <x v="1561"/>
    <n v="8146"/>
    <n v="4527"/>
    <n v="49"/>
    <x v="0"/>
    <s v="Germany"/>
    <n v="30000000"/>
    <n v="30523568"/>
    <n v="523568"/>
    <n v="2014"/>
    <x v="5"/>
    <n v="18000"/>
    <x v="0"/>
  </r>
  <r>
    <x v="160"/>
    <n v="132"/>
    <n v="30"/>
    <n v="0"/>
    <n v="252"/>
    <n v="942"/>
    <n v="769"/>
    <s v="Blythe Danner"/>
    <s v="George Carlin"/>
    <s v="Melinda Dillon"/>
    <x v="1562"/>
    <n v="12549"/>
    <n v="1936"/>
    <n v="109"/>
    <x v="0"/>
    <s v="USA"/>
    <n v="30000000"/>
    <n v="23070045"/>
    <n v="-6929955"/>
    <n v="2011"/>
    <x v="18"/>
    <n v="11000"/>
    <x v="2"/>
  </r>
  <r>
    <x v="684"/>
    <n v="133"/>
    <n v="57"/>
    <n v="380"/>
    <n v="918"/>
    <n v="681"/>
    <n v="12000"/>
    <s v="Brad Pitt"/>
    <s v="Anthony Hopkins"/>
    <s v="Julia Ormond"/>
    <x v="1563"/>
    <n v="112175"/>
    <n v="26388"/>
    <n v="329"/>
    <x v="0"/>
    <s v="USA"/>
    <n v="30000000"/>
    <n v="20422207"/>
    <n v="-9577793"/>
    <n v="2004"/>
    <x v="31"/>
    <n v="484"/>
    <x v="3"/>
  </r>
  <r>
    <x v="528"/>
    <n v="108"/>
    <n v="391"/>
    <n v="655"/>
    <n v="940"/>
    <n v="401"/>
    <n v="24000"/>
    <s v="Anna Kendrick"/>
    <s v="J.K. Simmons"/>
    <s v="Chris Lowell"/>
    <x v="1564"/>
    <n v="270238"/>
    <n v="35209"/>
    <n v="452"/>
    <x v="0"/>
    <s v="USA"/>
    <n v="38000000"/>
    <n v="28644770"/>
    <n v="-9355230"/>
    <n v="2012"/>
    <x v="5"/>
    <n v="11000"/>
    <x v="5"/>
  </r>
  <r>
    <x v="102"/>
    <n v="125"/>
    <n v="217"/>
    <n v="729"/>
    <n v="322"/>
    <n v="962"/>
    <n v="442"/>
    <s v="June Squibb"/>
    <s v="Hope Davis"/>
    <s v="Howard Hesseman"/>
    <x v="1565"/>
    <n v="107557"/>
    <n v="1556"/>
    <n v="612"/>
    <x v="0"/>
    <s v="USA"/>
    <n v="32000000"/>
    <n v="21800302"/>
    <n v="-10199698"/>
    <n v="2004"/>
    <x v="33"/>
    <n v="491"/>
    <x v="8"/>
  </r>
  <r>
    <x v="685"/>
    <n v="98"/>
    <n v="452"/>
    <n v="129"/>
    <n v="7"/>
    <n v="796"/>
    <n v="303"/>
    <s v="Vincent Leclerc"/>
    <s v="Cory Hardrict"/>
    <s v="Daniel Rindress-Kay"/>
    <x v="1566"/>
    <n v="184641"/>
    <n v="337"/>
    <n v="326"/>
    <x v="0"/>
    <s v="USA"/>
    <n v="30000000"/>
    <n v="21129348"/>
    <n v="-8870652"/>
    <n v="2010"/>
    <x v="37"/>
    <n v="27000"/>
    <x v="0"/>
  </r>
  <r>
    <x v="686"/>
    <n v="119"/>
    <n v="589"/>
    <n v="0"/>
    <n v="502"/>
    <n v="829"/>
    <n v="23000"/>
    <s v="Bruce Willis"/>
    <s v="Joseph Gordon-Levitt"/>
    <s v="Tracie Thoms"/>
    <x v="1567"/>
    <n v="428916"/>
    <n v="37387"/>
    <n v="667"/>
    <x v="0"/>
    <s v="USA"/>
    <n v="30000000"/>
    <n v="18500966"/>
    <n v="-11499034"/>
    <n v="2006"/>
    <x v="45"/>
    <n v="0"/>
    <x v="2"/>
  </r>
  <r>
    <x v="687"/>
    <n v="87"/>
    <n v="61"/>
    <n v="129"/>
    <n v="560"/>
    <n v="739"/>
    <n v="979"/>
    <s v="Mark Addy"/>
    <s v="Chazz Palminteri"/>
    <s v="Wanda Sykes"/>
    <x v="1568"/>
    <n v="19079"/>
    <n v="2911"/>
    <n v="122"/>
    <x v="0"/>
    <s v="USA"/>
    <n v="30000000"/>
    <n v="19976073"/>
    <n v="-10023927"/>
    <n v="2005"/>
    <x v="22"/>
    <n v="999"/>
    <x v="5"/>
  </r>
  <r>
    <x v="688"/>
    <n v="91"/>
    <n v="79"/>
    <n v="108"/>
    <n v="204"/>
    <n v="968"/>
    <n v="405"/>
    <s v="Christine Cavanaugh"/>
    <s v="Miriam Margolyes"/>
    <s v="Roscoe Lee Browne"/>
    <x v="1569"/>
    <n v="94435"/>
    <n v="1185"/>
    <n v="182"/>
    <x v="0"/>
    <s v="Australia"/>
    <n v="27000000"/>
    <n v="18967571"/>
    <n v="-8032429"/>
    <n v="1998"/>
    <x v="9"/>
    <n v="629"/>
    <x v="5"/>
  </r>
  <r>
    <x v="18"/>
    <n v="100"/>
    <n v="234"/>
    <n v="64"/>
    <n v="329"/>
    <n v="561"/>
    <n v="11000"/>
    <s v="Steve Carell"/>
    <s v="Meryl Streep"/>
    <s v="Jean Smart"/>
    <x v="1570"/>
    <n v="34258"/>
    <n v="19420"/>
    <n v="178"/>
    <x v="0"/>
    <s v="USA"/>
    <n v="25000000"/>
    <n v="17100000"/>
    <n v="-7900000"/>
    <n v="1996"/>
    <x v="42"/>
    <n v="204"/>
    <x v="5"/>
  </r>
  <r>
    <x v="689"/>
    <n v="118"/>
    <n v="253"/>
    <n v="89"/>
    <n v="344"/>
    <n v="953"/>
    <n v="15000"/>
    <s v="Jack McBrayer"/>
    <s v="Mila Kunis"/>
    <s v="Maria Thayer"/>
    <x v="1571"/>
    <n v="217507"/>
    <n v="16758"/>
    <n v="325"/>
    <x v="0"/>
    <s v="USA"/>
    <n v="30000000"/>
    <n v="17266505"/>
    <n v="-12733495"/>
    <n v="2002"/>
    <x v="28"/>
    <n v="0"/>
    <x v="5"/>
  </r>
  <r>
    <x v="342"/>
    <n v="109"/>
    <n v="123"/>
    <n v="309"/>
    <n v="482"/>
    <n v="11000"/>
    <n v="1000"/>
    <s v="Tony Nappo"/>
    <s v="Josh Charles"/>
    <s v="Fionnula Flanagan"/>
    <x v="1572"/>
    <n v="109894"/>
    <n v="2740"/>
    <n v="340"/>
    <x v="0"/>
    <s v="USA"/>
    <n v="30000000"/>
    <n v="32357532"/>
    <n v="2357532"/>
    <n v="2010"/>
    <x v="10"/>
    <n v="24000"/>
    <x v="2"/>
  </r>
  <r>
    <x v="548"/>
    <n v="99"/>
    <n v="145"/>
    <n v="5"/>
    <n v="966"/>
    <n v="975"/>
    <n v="2000"/>
    <s v="Amy Poehler"/>
    <s v="Tina Fey"/>
    <s v="Romany Malco"/>
    <x v="1573"/>
    <n v="34079"/>
    <n v="6930"/>
    <n v="97"/>
    <x v="0"/>
    <s v="USA"/>
    <n v="30000000"/>
    <n v="16930884"/>
    <n v="-13069116"/>
    <n v="2007"/>
    <x v="18"/>
    <n v="0"/>
    <x v="0"/>
  </r>
  <r>
    <x v="262"/>
    <n v="114"/>
    <n v="65"/>
    <n v="0"/>
    <n v="545"/>
    <n v="9000"/>
    <n v="970"/>
    <s v="Harry Connick Jr."/>
    <s v="Bill Cobbs"/>
    <s v="Gena Rowlands"/>
    <x v="1574"/>
    <n v="18973"/>
    <n v="2860"/>
    <n v="162"/>
    <x v="0"/>
    <s v="USA"/>
    <n v="30000000"/>
    <n v="18324242"/>
    <n v="-11675758"/>
    <n v="2005"/>
    <x v="11"/>
    <n v="0"/>
    <x v="3"/>
  </r>
  <r>
    <x v="690"/>
    <n v="89"/>
    <n v="152"/>
    <n v="56"/>
    <n v="545"/>
    <n v="2000"/>
    <n v="11000"/>
    <s v="Steve Howey"/>
    <s v="Anne Hathaway"/>
    <s v="Candice Bergen"/>
    <x v="1575"/>
    <n v="79094"/>
    <n v="13794"/>
    <n v="129"/>
    <x v="0"/>
    <s v="USA"/>
    <n v="30000000"/>
    <n v="16323969"/>
    <n v="-13676031"/>
    <n v="2004"/>
    <x v="33"/>
    <n v="462"/>
    <x v="3"/>
  </r>
  <r>
    <x v="691"/>
    <n v="95"/>
    <n v="94"/>
    <n v="65"/>
    <n v="246"/>
    <n v="686"/>
    <n v="506"/>
    <s v="Scott Adsit"/>
    <s v="Antony Starr"/>
    <s v="Bonnie Somerville"/>
    <x v="1576"/>
    <n v="37479"/>
    <n v="1266"/>
    <n v="152"/>
    <x v="0"/>
    <s v="USA"/>
    <n v="30000000"/>
    <n v="16999046"/>
    <n v="-13000954"/>
    <n v="2009"/>
    <x v="27"/>
    <n v="12000"/>
    <x v="9"/>
  </r>
  <r>
    <x v="233"/>
    <n v="98"/>
    <n v="119"/>
    <n v="56"/>
    <n v="533"/>
    <n v="692"/>
    <n v="3000"/>
    <s v="Judy Greer"/>
    <s v="Jennifer Garner"/>
    <s v="Christa B. Allen"/>
    <x v="1577"/>
    <n v="122187"/>
    <n v="6742"/>
    <n v="339"/>
    <x v="0"/>
    <s v="USA"/>
    <n v="45000000"/>
    <n v="16295774"/>
    <n v="-28704226"/>
    <n v="1986"/>
    <x v="50"/>
    <n v="0"/>
    <x v="0"/>
  </r>
  <r>
    <x v="251"/>
    <n v="94"/>
    <n v="487"/>
    <n v="11000"/>
    <n v="183"/>
    <n v="807"/>
    <n v="617"/>
    <s v="Audrey Fleurot"/>
    <s v="Kurt Fuller"/>
    <s v="Nina Arianda"/>
    <x v="1578"/>
    <n v="301149"/>
    <n v="1289"/>
    <n v="509"/>
    <x v="0"/>
    <s v="Spain"/>
    <n v="30000000"/>
    <n v="15709385"/>
    <n v="-14290615"/>
    <n v="2008"/>
    <x v="10"/>
    <n v="0"/>
    <x v="9"/>
  </r>
  <r>
    <x v="233"/>
    <n v="85"/>
    <n v="121"/>
    <n v="7"/>
    <n v="691"/>
    <n v="787"/>
    <n v="14000"/>
    <s v="Brendan Fraser"/>
    <s v="Liam Neeson"/>
    <s v="Sarah Gadon"/>
    <x v="1579"/>
    <n v="19547"/>
    <n v="18795"/>
    <n v="64"/>
    <x v="0"/>
    <s v="Canada"/>
    <n v="30000000"/>
    <n v="14888028"/>
    <n v="-15111972"/>
    <n v="2005"/>
    <x v="36"/>
    <n v="0"/>
    <x v="5"/>
  </r>
  <r>
    <x v="692"/>
    <n v="124"/>
    <n v="147"/>
    <n v="47"/>
    <n v="877"/>
    <n v="206"/>
    <n v="40000"/>
    <s v="Ethan Suplee"/>
    <s v="Johnny Depp"/>
    <s v="Jordi Mollà"/>
    <x v="1580"/>
    <n v="198066"/>
    <n v="43453"/>
    <n v="426"/>
    <x v="0"/>
    <s v="USA"/>
    <n v="30000000"/>
    <n v="14208384"/>
    <n v="-15791616"/>
    <n v="2003"/>
    <x v="23"/>
    <n v="625"/>
    <x v="5"/>
  </r>
  <r>
    <x v="693"/>
    <n v="131"/>
    <n v="85"/>
    <n v="43"/>
    <n v="362"/>
    <n v="93"/>
    <n v="18000"/>
    <s v="John Savage"/>
    <s v="Robin Wright"/>
    <s v="Raphael Sbarge"/>
    <x v="1581"/>
    <n v="28942"/>
    <n v="19815"/>
    <n v="223"/>
    <x v="0"/>
    <s v="USA"/>
    <n v="19000000"/>
    <n v="12831121"/>
    <n v="-6168879"/>
    <n v="2004"/>
    <x v="15"/>
    <n v="0"/>
    <x v="2"/>
  </r>
  <r>
    <x v="694"/>
    <n v="107"/>
    <n v="98"/>
    <n v="0"/>
    <n v="643"/>
    <n v="343"/>
    <n v="12000"/>
    <s v="Nichelle Nichols"/>
    <s v="Leonard Nimoy"/>
    <s v="Walter Koenig"/>
    <x v="1582"/>
    <n v="43743"/>
    <n v="14710"/>
    <n v="293"/>
    <x v="0"/>
    <s v="USA"/>
    <n v="30000000"/>
    <n v="18298649"/>
    <n v="-11701351"/>
    <n v="2011"/>
    <x v="21"/>
    <n v="23000"/>
    <x v="5"/>
  </r>
  <r>
    <x v="595"/>
    <n v="99"/>
    <n v="39"/>
    <n v="13"/>
    <n v="837"/>
    <n v="909"/>
    <n v="1000"/>
    <s v="Robert Forster"/>
    <s v="Brenda Song"/>
    <s v="Anne Meara"/>
    <x v="1583"/>
    <n v="15074"/>
    <n v="3679"/>
    <n v="72"/>
    <x v="0"/>
    <s v="USA"/>
    <n v="30000000"/>
    <n v="12712093"/>
    <n v="-17287907"/>
    <n v="2005"/>
    <x v="10"/>
    <n v="0"/>
    <x v="5"/>
  </r>
  <r>
    <x v="695"/>
    <n v="83"/>
    <n v="43"/>
    <n v="88"/>
    <n v="348"/>
    <n v="586"/>
    <n v="3000"/>
    <s v="Fred Ward"/>
    <s v="George Kennedy"/>
    <s v="Priscilla Presley"/>
    <x v="1584"/>
    <n v="76850"/>
    <n v="4767"/>
    <n v="85"/>
    <x v="0"/>
    <s v="USA"/>
    <n v="30000000"/>
    <n v="11576087"/>
    <n v="-18423913"/>
    <n v="1999"/>
    <x v="53"/>
    <n v="858"/>
    <x v="8"/>
  </r>
  <r>
    <x v="508"/>
    <n v="131"/>
    <n v="108"/>
    <n v="46"/>
    <n v="433"/>
    <n v="767"/>
    <n v="1000"/>
    <s v="Alison Doody"/>
    <s v="Patrick Macnee"/>
    <s v="Tanya Roberts"/>
    <x v="1585"/>
    <n v="68565"/>
    <n v="2943"/>
    <n v="300"/>
    <x v="0"/>
    <s v="UK"/>
    <n v="30000000"/>
    <n v="11900000"/>
    <n v="-18100000"/>
    <n v="1999"/>
    <x v="33"/>
    <n v="654"/>
    <x v="0"/>
  </r>
  <r>
    <x v="228"/>
    <n v="85"/>
    <n v="209"/>
    <n v="9"/>
    <n v="100"/>
    <n v="315"/>
    <n v="567"/>
    <s v="Geraldine McEwan"/>
    <s v="Mark Gatiss"/>
    <s v="Peter Sallis"/>
    <x v="1586"/>
    <n v="98160"/>
    <n v="1145"/>
    <n v="307"/>
    <x v="0"/>
    <s v="UK"/>
    <n v="30000000"/>
    <n v="9353573"/>
    <n v="-20646427"/>
    <n v="2009"/>
    <x v="60"/>
    <n v="0"/>
    <x v="2"/>
  </r>
  <r>
    <x v="530"/>
    <n v="126"/>
    <n v="131"/>
    <n v="98"/>
    <n v="37"/>
    <n v="236"/>
    <n v="18000"/>
    <s v="Harry Connick Jr."/>
    <s v="Gerard Butler"/>
    <s v="Nellie McKay"/>
    <x v="1587"/>
    <n v="167967"/>
    <n v="18726"/>
    <n v="243"/>
    <x v="0"/>
    <s v="USA"/>
    <n v="30000000"/>
    <n v="12026670"/>
    <n v="-17973330"/>
    <n v="2013"/>
    <x v="21"/>
    <n v="24000"/>
    <x v="8"/>
  </r>
  <r>
    <x v="696"/>
    <n v="102"/>
    <n v="73"/>
    <n v="7"/>
    <n v="521"/>
    <n v="829"/>
    <n v="984"/>
    <s v="Frankie Muniz"/>
    <s v="Bruce Greenwood"/>
    <s v="M. Emmet Walsh"/>
    <x v="1588"/>
    <n v="12570"/>
    <n v="2910"/>
    <n v="86"/>
    <x v="0"/>
    <s v="USA"/>
    <n v="30000000"/>
    <n v="14334645"/>
    <n v="-15665355"/>
    <n v="2004"/>
    <x v="30"/>
    <n v="387"/>
    <x v="3"/>
  </r>
  <r>
    <x v="474"/>
    <n v="123"/>
    <n v="316"/>
    <n v="456"/>
    <n v="286"/>
    <n v="143"/>
    <n v="19000"/>
    <s v="Alfie Allen"/>
    <s v="Benedict Cumberbatch"/>
    <s v="Brenda Blethyn"/>
    <x v="1589"/>
    <n v="192930"/>
    <n v="20499"/>
    <n v="581"/>
    <x v="0"/>
    <s v="UK"/>
    <n v="35000000"/>
    <n v="12189514"/>
    <n v="-22810486"/>
    <n v="2004"/>
    <x v="9"/>
    <n v="0"/>
    <x v="5"/>
  </r>
  <r>
    <x v="565"/>
    <n v="105"/>
    <n v="159"/>
    <n v="56"/>
    <n v="22"/>
    <n v="857"/>
    <n v="898"/>
    <s v="Marcia DeBonis"/>
    <s v="Vanessa Redgrave"/>
    <s v="Luisa Ranieri"/>
    <x v="1590"/>
    <n v="74630"/>
    <n v="1026"/>
    <n v="156"/>
    <x v="0"/>
    <s v="USA"/>
    <n v="30000000"/>
    <n v="10134754"/>
    <n v="-19865246"/>
    <n v="2011"/>
    <x v="30"/>
    <n v="0"/>
    <x v="3"/>
  </r>
  <r>
    <x v="95"/>
    <n v="125"/>
    <n v="63"/>
    <n v="0"/>
    <n v="237"/>
    <n v="329"/>
    <n v="939"/>
    <s v="Ken Takakura"/>
    <s v="Stephen Root"/>
    <s v="Kate Capshaw"/>
    <x v="1591"/>
    <n v="39306"/>
    <n v="1748"/>
    <n v="119"/>
    <x v="0"/>
    <s v="USA"/>
    <n v="30000000"/>
    <n v="8535575"/>
    <n v="-21464425"/>
    <n v="2005"/>
    <x v="15"/>
    <n v="0"/>
    <x v="5"/>
  </r>
  <r>
    <x v="233"/>
    <n v="92"/>
    <n v="162"/>
    <n v="101"/>
    <n v="760"/>
    <n v="785"/>
    <n v="971"/>
    <s v="Larry David"/>
    <s v="Kate Upton"/>
    <s v="Sean Hayes"/>
    <x v="1592"/>
    <n v="25484"/>
    <n v="6137"/>
    <n v="189"/>
    <x v="0"/>
    <s v="USA"/>
    <n v="35000000"/>
    <n v="7689458"/>
    <n v="-27310542"/>
    <n v="2009"/>
    <x v="2"/>
    <n v="19000"/>
    <x v="5"/>
  </r>
  <r>
    <x v="17"/>
    <n v="77"/>
    <n v="267"/>
    <n v="13000"/>
    <n v="973"/>
    <n v="697"/>
    <n v="40000"/>
    <s v="Christopher Lee"/>
    <s v="Johnny Depp"/>
    <s v="Joanna Lumley"/>
    <x v="1593"/>
    <n v="188785"/>
    <n v="60683"/>
    <n v="467"/>
    <x v="0"/>
    <s v="USA"/>
    <n v="30000000"/>
    <n v="19316646"/>
    <n v="-10683354"/>
    <n v="2013"/>
    <x v="23"/>
    <n v="0"/>
    <x v="2"/>
  </r>
  <r>
    <x v="304"/>
    <n v="118"/>
    <n v="95"/>
    <n v="0"/>
    <n v="543"/>
    <n v="240"/>
    <n v="696"/>
    <s v="Austin Nichols"/>
    <s v="Mehcad Brooks"/>
    <s v="Derek Luke"/>
    <x v="1594"/>
    <n v="34910"/>
    <n v="2577"/>
    <n v="145"/>
    <x v="0"/>
    <s v="USA"/>
    <n v="20000000"/>
    <n v="10965209"/>
    <n v="-9034791"/>
    <n v="2001"/>
    <x v="9"/>
    <n v="0"/>
    <x v="3"/>
  </r>
  <r>
    <x v="23"/>
    <n v="121"/>
    <n v="478"/>
    <n v="777"/>
    <n v="219"/>
    <n v="11000"/>
    <n v="455"/>
    <s v="Bernardo Saracino"/>
    <s v="Edgar Arreola"/>
    <s v="Daniel Kaluuya"/>
    <x v="1595"/>
    <n v="196217"/>
    <n v="1467"/>
    <n v="461"/>
    <x v="0"/>
    <s v="USA"/>
    <n v="30000000"/>
    <n v="26830000"/>
    <n v="-3170000"/>
    <n v="1989"/>
    <x v="0"/>
    <n v="0"/>
    <x v="3"/>
  </r>
  <r>
    <x v="697"/>
    <n v="124"/>
    <n v="305"/>
    <n v="845"/>
    <n v="424"/>
    <n v="683"/>
    <n v="15000"/>
    <s v="50 Cent"/>
    <s v="Jake Gyllenhaal"/>
    <s v="Oona Laurence"/>
    <x v="1596"/>
    <n v="147128"/>
    <n v="16881"/>
    <n v="277"/>
    <x v="0"/>
    <s v="USA"/>
    <n v="25000000"/>
    <n v="5300000"/>
    <n v="-19700000"/>
    <n v="1984"/>
    <x v="26"/>
    <n v="12000"/>
    <x v="3"/>
  </r>
  <r>
    <x v="493"/>
    <n v="99"/>
    <n v="397"/>
    <n v="0"/>
    <n v="828"/>
    <n v="678"/>
    <n v="2000"/>
    <s v="Alison Lohman"/>
    <s v="Bojana Novakovic"/>
    <s v="Reggie Lee"/>
    <x v="1597"/>
    <n v="158354"/>
    <n v="5642"/>
    <n v="691"/>
    <x v="0"/>
    <s v="USA"/>
    <n v="30000000"/>
    <n v="10880926"/>
    <n v="-19119074"/>
    <n v="2013"/>
    <x v="12"/>
    <n v="0"/>
    <x v="5"/>
  </r>
  <r>
    <x v="271"/>
    <n v="112"/>
    <n v="214"/>
    <n v="43"/>
    <n v="1000"/>
    <n v="871"/>
    <n v="11000"/>
    <s v="Michiel Huisman"/>
    <s v="Harrison Ford"/>
    <s v="Ellen Burstyn"/>
    <x v="1598"/>
    <n v="93767"/>
    <n v="15327"/>
    <n v="209"/>
    <x v="0"/>
    <s v="USA"/>
    <n v="30000000"/>
    <n v="3752725"/>
    <n v="-26247275"/>
    <n v="2004"/>
    <x v="1"/>
    <n v="0"/>
    <x v="5"/>
  </r>
  <r>
    <x v="5"/>
    <n v="111"/>
    <n v="82"/>
    <n v="23"/>
    <n v="1000"/>
    <n v="378"/>
    <n v="3000"/>
    <s v="Robert Duvall"/>
    <s v="Haley Joel Osment"/>
    <s v="Emmanuelle Vaugier"/>
    <x v="1599"/>
    <n v="43378"/>
    <n v="9638"/>
    <n v="292"/>
    <x v="0"/>
    <s v="USA"/>
    <n v="30000000"/>
    <n v="3517797"/>
    <n v="-26482203"/>
    <n v="2002"/>
    <x v="4"/>
    <n v="287"/>
    <x v="0"/>
  </r>
  <r>
    <x v="698"/>
    <n v="107"/>
    <n v="138"/>
    <n v="209"/>
    <n v="357"/>
    <n v="142"/>
    <n v="2000"/>
    <s v="Stephen Boss"/>
    <s v="Alyson Stoner"/>
    <s v="Facundo Lombard"/>
    <x v="1600"/>
    <n v="47297"/>
    <n v="4059"/>
    <n v="86"/>
    <x v="0"/>
    <s v="USA"/>
    <n v="35000000"/>
    <n v="2975649"/>
    <n v="-32024351"/>
    <n v="2006"/>
    <x v="15"/>
    <n v="0"/>
    <x v="5"/>
  </r>
  <r>
    <x v="699"/>
    <n v="104"/>
    <n v="69"/>
    <n v="134"/>
    <n v="64"/>
    <n v="181"/>
    <n v="585"/>
    <s v="Mika Boorem"/>
    <s v="Faizon Love"/>
    <s v="Sanoe Lake"/>
    <x v="1601"/>
    <n v="26066"/>
    <n v="1165"/>
    <n v="216"/>
    <x v="0"/>
    <s v="USA"/>
    <n v="40000000"/>
    <n v="668171"/>
    <n v="-39331829"/>
    <n v="2005"/>
    <x v="23"/>
    <n v="445"/>
    <x v="5"/>
  </r>
  <r>
    <x v="106"/>
    <n v="113"/>
    <n v="253"/>
    <n v="395"/>
    <n v="77"/>
    <n v="816"/>
    <n v="8000"/>
    <s v="Christian Stolte"/>
    <s v="Will Ferrell"/>
    <s v="Danny Rhodes"/>
    <x v="1602"/>
    <n v="186977"/>
    <n v="8362"/>
    <n v="529"/>
    <x v="0"/>
    <s v="USA"/>
    <n v="26000000"/>
    <n v="480314"/>
    <n v="-25519686"/>
    <n v="2006"/>
    <x v="30"/>
    <n v="0"/>
    <x v="5"/>
  </r>
  <r>
    <x v="469"/>
    <n v="113"/>
    <n v="304"/>
    <n v="171"/>
    <n v="63"/>
    <n v="10000"/>
    <n v="430"/>
    <s v="Mark Rendall"/>
    <s v="Danny Huston"/>
    <s v="Megan Franich"/>
    <x v="1603"/>
    <n v="138435"/>
    <n v="814"/>
    <n v="527"/>
    <x v="0"/>
    <s v="USA"/>
    <n v="35000000"/>
    <n v="3904982"/>
    <n v="-31095018"/>
    <n v="2007"/>
    <x v="7"/>
    <n v="0"/>
    <x v="5"/>
  </r>
  <r>
    <x v="11"/>
    <n v="95"/>
    <n v="634"/>
    <n v="246"/>
    <n v="751"/>
    <n v="643"/>
    <n v="26000"/>
    <s v="Bradley Whitford"/>
    <s v="Chris Hemsworth"/>
    <s v="Kristen Connolly"/>
    <x v="1604"/>
    <n v="277172"/>
    <n v="29551"/>
    <n v="986"/>
    <x v="0"/>
    <s v="USA"/>
    <n v="30000000"/>
    <n v="127437"/>
    <n v="-29872563"/>
    <n v="2011"/>
    <x v="19"/>
    <n v="0"/>
    <x v="3"/>
  </r>
  <r>
    <x v="309"/>
    <n v="86"/>
    <n v="111"/>
    <n v="82"/>
    <n v="362"/>
    <n v="1000"/>
    <n v="869"/>
    <s v="Diedrich Bader"/>
    <s v="Carmen Electra"/>
    <s v="Method Man"/>
    <x v="1605"/>
    <n v="88518"/>
    <n v="3854"/>
    <n v="409"/>
    <x v="0"/>
    <s v="USA"/>
    <n v="30000000"/>
    <n v="537580"/>
    <n v="-29462420"/>
    <n v="2011"/>
    <x v="2"/>
    <n v="21000"/>
    <x v="0"/>
  </r>
  <r>
    <x v="700"/>
    <n v="126"/>
    <n v="77"/>
    <n v="102"/>
    <n v="497"/>
    <n v="1000"/>
    <n v="22000"/>
    <s v="Yaphet Kotto"/>
    <s v="Robert De Niro"/>
    <s v="Philip Baker Hall"/>
    <x v="1606"/>
    <n v="54042"/>
    <n v="23866"/>
    <n v="215"/>
    <x v="0"/>
    <s v="USA"/>
    <n v="30000000"/>
    <n v="183436380"/>
    <n v="153436380"/>
    <n v="2015"/>
    <x v="12"/>
    <n v="40000"/>
    <x v="5"/>
  </r>
  <r>
    <x v="701"/>
    <n v="101"/>
    <n v="120"/>
    <n v="343"/>
    <n v="384"/>
    <n v="405"/>
    <n v="581"/>
    <s v="Maria Conchita Alonso"/>
    <s v="Yaphet Kotto"/>
    <s v="Richard Dawson"/>
    <x v="1607"/>
    <n v="112669"/>
    <n v="2373"/>
    <n v="226"/>
    <x v="0"/>
    <s v="USA"/>
    <n v="30000000"/>
    <n v="119518352"/>
    <n v="89518352"/>
    <n v="2005"/>
    <x v="0"/>
    <n v="11000"/>
    <x v="3"/>
  </r>
  <r>
    <x v="222"/>
    <n v="102"/>
    <n v="63"/>
    <n v="0"/>
    <n v="413"/>
    <n v="869"/>
    <n v="13000"/>
    <s v="Jim Belushi"/>
    <s v="Bill Murray"/>
    <s v="Tisha Campbell-Martin"/>
    <x v="1608"/>
    <n v="49349"/>
    <n v="15308"/>
    <n v="165"/>
    <x v="0"/>
    <s v="USA"/>
    <n v="30000000"/>
    <n v="37036404"/>
    <n v="7036404"/>
    <n v="2000"/>
    <x v="21"/>
    <n v="0"/>
    <x v="5"/>
  </r>
  <r>
    <x v="702"/>
    <n v="111"/>
    <n v="417"/>
    <n v="456"/>
    <n v="21"/>
    <n v="409"/>
    <n v="157"/>
    <s v="Vicky Krieps"/>
    <s v="Jessica Barden"/>
    <s v="John Macmillan"/>
    <x v="1609"/>
    <n v="159198"/>
    <n v="257"/>
    <n v="438"/>
    <x v="0"/>
    <s v="USA"/>
    <n v="30000000"/>
    <n v="22359293"/>
    <n v="-7640707"/>
    <n v="1997"/>
    <x v="27"/>
    <n v="0"/>
    <x v="2"/>
  </r>
  <r>
    <x v="186"/>
    <n v="95"/>
    <n v="59"/>
    <n v="40"/>
    <n v="342"/>
    <n v="1000"/>
    <n v="663"/>
    <s v="Talisa Soto"/>
    <s v="Brian Thompson"/>
    <s v="Robin Shou"/>
    <x v="1610"/>
    <n v="36363"/>
    <n v="2266"/>
    <n v="256"/>
    <x v="0"/>
    <s v="USA"/>
    <n v="30000000"/>
    <n v="18593156"/>
    <n v="-11406844"/>
    <n v="2008"/>
    <x v="16"/>
    <n v="0"/>
    <x v="5"/>
  </r>
  <r>
    <x v="95"/>
    <n v="98"/>
    <n v="218"/>
    <n v="15000"/>
    <n v="392"/>
    <n v="719"/>
    <n v="15000"/>
    <s v="Rob Riggle"/>
    <s v="Tom Hanks"/>
    <s v="Randall Park"/>
    <x v="1611"/>
    <n v="49205"/>
    <n v="16827"/>
    <n v="184"/>
    <x v="0"/>
    <s v="USA"/>
    <n v="30000000"/>
    <n v="16930185"/>
    <n v="-13069815"/>
    <n v="2002"/>
    <x v="42"/>
    <n v="201"/>
    <x v="5"/>
  </r>
  <r>
    <x v="703"/>
    <n v="100"/>
    <n v="359"/>
    <n v="108"/>
    <n v="534"/>
    <n v="779"/>
    <n v="17000"/>
    <s v="Judy Greer"/>
    <s v="Chloë Grace Moretz"/>
    <s v="Portia Doubleday"/>
    <x v="1612"/>
    <n v="108242"/>
    <n v="20051"/>
    <n v="371"/>
    <x v="0"/>
    <s v="USA"/>
    <n v="45000000"/>
    <n v="63034755"/>
    <n v="18034755"/>
    <n v="2016"/>
    <x v="42"/>
    <n v="0"/>
    <x v="2"/>
  </r>
  <r>
    <x v="704"/>
    <n v="118"/>
    <n v="101"/>
    <n v="3"/>
    <n v="439"/>
    <n v="427"/>
    <n v="1000"/>
    <s v="Yaya DaCosta"/>
    <s v="Alfre Woodard"/>
    <s v="Jasika Nicole"/>
    <x v="1613"/>
    <n v="21767"/>
    <n v="3797"/>
    <n v="127"/>
    <x v="0"/>
    <s v="USA"/>
    <n v="45000000"/>
    <n v="5899797"/>
    <n v="-39100203"/>
    <n v="1987"/>
    <x v="7"/>
    <n v="0"/>
    <x v="9"/>
  </r>
  <r>
    <x v="705"/>
    <n v="125"/>
    <n v="85"/>
    <n v="21"/>
    <n v="581"/>
    <n v="1000"/>
    <n v="12000"/>
    <s v="Jurnee Smollett-Bell"/>
    <s v="Dwayne Johnson"/>
    <s v="Kevin Dunn"/>
    <x v="1614"/>
    <n v="33067"/>
    <n v="15811"/>
    <n v="134"/>
    <x v="0"/>
    <s v="USA"/>
    <n v="25000000"/>
    <n v="4554569"/>
    <n v="-20445431"/>
    <n v="1999"/>
    <x v="8"/>
    <n v="209"/>
    <x v="3"/>
  </r>
  <r>
    <x v="706"/>
    <n v="94"/>
    <n v="64"/>
    <n v="39"/>
    <n v="506"/>
    <n v="857"/>
    <n v="1000"/>
    <s v="Larry Miller"/>
    <s v="Bernie Mac"/>
    <s v="Richard Schiff"/>
    <x v="1615"/>
    <n v="12466"/>
    <n v="3664"/>
    <n v="84"/>
    <x v="0"/>
    <s v="USA"/>
    <n v="23000000"/>
    <n v="17016190"/>
    <n v="-5983810"/>
    <n v="2004"/>
    <x v="40"/>
    <n v="0"/>
    <x v="0"/>
  </r>
  <r>
    <x v="707"/>
    <n v="79"/>
    <n v="263"/>
    <n v="30"/>
    <n v="265"/>
    <n v="948"/>
    <n v="940"/>
    <s v="Alan Oppenheimer"/>
    <s v="Martin Landau"/>
    <s v="Tom Kane"/>
    <x v="1616"/>
    <n v="111117"/>
    <n v="1594"/>
    <n v="245"/>
    <x v="0"/>
    <s v="USA"/>
    <n v="30000000"/>
    <n v="6301131"/>
    <n v="-23698869"/>
    <n v="2005"/>
    <x v="1"/>
    <n v="0"/>
    <x v="5"/>
  </r>
  <r>
    <x v="397"/>
    <n v="106"/>
    <n v="450"/>
    <n v="0"/>
    <n v="273"/>
    <n v="2000"/>
    <n v="17000"/>
    <s v="David Costabile"/>
    <s v="Channing Tatum"/>
    <s v="Katie Lowes"/>
    <x v="1617"/>
    <n v="148327"/>
    <n v="18469"/>
    <n v="274"/>
    <x v="0"/>
    <s v="USA"/>
    <n v="30000000"/>
    <n v="217350219"/>
    <n v="187350219"/>
    <n v="1992"/>
    <x v="25"/>
    <n v="0"/>
    <x v="5"/>
  </r>
  <r>
    <x v="708"/>
    <n v="111"/>
    <n v="85"/>
    <n v="57"/>
    <n v="438"/>
    <n v="427"/>
    <n v="1000"/>
    <s v="Miranda Richardson"/>
    <s v="Devin Ratray"/>
    <s v="Luke Mably"/>
    <x v="1618"/>
    <n v="31984"/>
    <n v="3239"/>
    <n v="154"/>
    <x v="0"/>
    <s v="USA"/>
    <n v="40000000"/>
    <n v="161029270"/>
    <n v="121029270"/>
    <n v="2015"/>
    <x v="0"/>
    <n v="76000"/>
    <x v="0"/>
  </r>
  <r>
    <x v="149"/>
    <n v="63"/>
    <n v="162"/>
    <n v="15"/>
    <n v="69"/>
    <n v="429"/>
    <n v="759"/>
    <s v="Robert Lopez"/>
    <s v="Craig Ferguson"/>
    <s v="Huell Howser"/>
    <x v="1619"/>
    <n v="15600"/>
    <n v="1002"/>
    <n v="55"/>
    <x v="0"/>
    <s v="USA"/>
    <n v="30000000"/>
    <n v="179870271"/>
    <n v="149870271"/>
    <n v="1984"/>
    <x v="32"/>
    <n v="0"/>
    <x v="4"/>
  </r>
  <r>
    <x v="709"/>
    <n v="85"/>
    <n v="85"/>
    <n v="14"/>
    <n v="244"/>
    <n v="503"/>
    <n v="577"/>
    <s v="Mimi Rogers"/>
    <s v="Elden Henson"/>
    <s v="Cheri Oteri"/>
    <x v="1620"/>
    <n v="30651"/>
    <n v="1653"/>
    <n v="267"/>
    <x v="0"/>
    <s v="USA"/>
    <n v="30000000"/>
    <n v="100491683"/>
    <n v="70491683"/>
    <n v="1998"/>
    <x v="18"/>
    <n v="418"/>
    <x v="3"/>
  </r>
  <r>
    <x v="710"/>
    <n v="108"/>
    <n v="110"/>
    <n v="631"/>
    <n v="95"/>
    <n v="2000"/>
    <n v="631"/>
    <s v="Kirk Baltz"/>
    <s v="Warren Beatty"/>
    <s v="Graham Beckel"/>
    <x v="1621"/>
    <n v="21998"/>
    <n v="1023"/>
    <n v="227"/>
    <x v="0"/>
    <s v="USA"/>
    <n v="18000000"/>
    <n v="74058698"/>
    <n v="56058698"/>
    <n v="2001"/>
    <x v="22"/>
    <n v="0"/>
    <x v="2"/>
  </r>
  <r>
    <x v="711"/>
    <n v="139"/>
    <n v="165"/>
    <n v="150"/>
    <n v="400"/>
    <n v="4000"/>
    <n v="521"/>
    <s v="Josh Hopkins"/>
    <s v="Tika Sumpter"/>
    <s v="Aunjanue Ellis"/>
    <x v="1622"/>
    <n v="15843"/>
    <n v="2060"/>
    <n v="104"/>
    <x v="0"/>
    <s v="USA"/>
    <n v="30000000"/>
    <n v="55845943"/>
    <n v="25845943"/>
    <n v="2003"/>
    <x v="21"/>
    <n v="0"/>
    <x v="3"/>
  </r>
  <r>
    <x v="483"/>
    <n v="127"/>
    <n v="64"/>
    <n v="73"/>
    <n v="433"/>
    <n v="13000"/>
    <n v="11000"/>
    <s v="William Hurt"/>
    <s v="Meryl Streep"/>
    <s v="Tom Everett Scott"/>
    <x v="1623"/>
    <n v="9283"/>
    <n v="12785"/>
    <n v="112"/>
    <x v="0"/>
    <s v="USA"/>
    <n v="30000000"/>
    <n v="81350242"/>
    <n v="51350242"/>
    <n v="1988"/>
    <x v="17"/>
    <n v="25000"/>
    <x v="5"/>
  </r>
  <r>
    <x v="712"/>
    <n v="106"/>
    <n v="44"/>
    <n v="32"/>
    <n v="650"/>
    <n v="543"/>
    <n v="18000"/>
    <s v="Costas Mandylor"/>
    <s v="Denzel Washington"/>
    <s v="Traci Lords"/>
    <x v="1624"/>
    <n v="23579"/>
    <n v="20772"/>
    <n v="88"/>
    <x v="0"/>
    <s v="USA"/>
    <n v="18000000"/>
    <n v="67266300"/>
    <n v="49266300"/>
    <n v="2008"/>
    <x v="8"/>
    <n v="0"/>
    <x v="0"/>
  </r>
  <r>
    <x v="459"/>
    <n v="95"/>
    <n v="147"/>
    <n v="425"/>
    <n v="560"/>
    <n v="23000"/>
    <n v="973"/>
    <s v="Eddie Izzard"/>
    <s v="Rainn Wilson"/>
    <s v="Wanda Sykes"/>
    <x v="1625"/>
    <n v="53884"/>
    <n v="2737"/>
    <n v="203"/>
    <x v="0"/>
    <s v="USA"/>
    <n v="25000000"/>
    <n v="70235322"/>
    <n v="45235322"/>
    <n v="2015"/>
    <x v="6"/>
    <n v="99000"/>
    <x v="5"/>
  </r>
  <r>
    <x v="713"/>
    <n v="118"/>
    <n v="242"/>
    <n v="301"/>
    <n v="897"/>
    <n v="489"/>
    <n v="2000"/>
    <s v="Dorian Missick"/>
    <s v="Olivia Munn"/>
    <s v="Edgar Ramírez"/>
    <x v="1626"/>
    <n v="54447"/>
    <n v="5697"/>
    <n v="201"/>
    <x v="0"/>
    <s v="USA"/>
    <n v="30000000"/>
    <n v="7443007"/>
    <n v="-22556993"/>
    <n v="2009"/>
    <x v="10"/>
    <n v="0"/>
    <x v="4"/>
  </r>
  <r>
    <x v="243"/>
    <n v="108"/>
    <n v="244"/>
    <n v="24"/>
    <n v="653"/>
    <n v="617"/>
    <n v="2000"/>
    <s v="Rhys Wakefield"/>
    <s v="Ioan Gruffudd"/>
    <s v="Richard Roxburgh"/>
    <x v="1627"/>
    <n v="47003"/>
    <n v="3892"/>
    <n v="215"/>
    <x v="0"/>
    <s v="USA"/>
    <n v="60000000"/>
    <n v="64371181"/>
    <n v="4371181"/>
    <n v="2004"/>
    <x v="7"/>
    <n v="0"/>
    <x v="9"/>
  </r>
  <r>
    <x v="242"/>
    <n v="105"/>
    <n v="73"/>
    <n v="34"/>
    <n v="642"/>
    <n v="2000"/>
    <n v="1000"/>
    <s v="Kevin Sussman"/>
    <s v="Holly Hunter"/>
    <s v="Dave Annable"/>
    <x v="1628"/>
    <n v="15052"/>
    <n v="4369"/>
    <n v="116"/>
    <x v="0"/>
    <s v="USA"/>
    <n v="21000000"/>
    <n v="58885635"/>
    <n v="37885635"/>
    <n v="2004"/>
    <x v="37"/>
    <n v="7000"/>
    <x v="0"/>
  </r>
  <r>
    <x v="714"/>
    <n v="131"/>
    <n v="232"/>
    <n v="89"/>
    <n v="372"/>
    <n v="2000"/>
    <n v="2000"/>
    <s v="Jacki Weaver"/>
    <s v="Alison Brie"/>
    <s v="David Paymer"/>
    <x v="1629"/>
    <n v="78974"/>
    <n v="3479"/>
    <n v="141"/>
    <x v="0"/>
    <s v="USA"/>
    <n v="30000000"/>
    <n v="60400856"/>
    <n v="30400856"/>
    <n v="2001"/>
    <x v="31"/>
    <n v="0"/>
    <x v="3"/>
  </r>
  <r>
    <x v="715"/>
    <n v="104"/>
    <n v="63"/>
    <n v="30"/>
    <n v="635"/>
    <n v="1000"/>
    <n v="1000"/>
    <s v="Chris Noth"/>
    <s v="Bernie Mac"/>
    <s v="Paul Sorvino"/>
    <x v="1630"/>
    <n v="12164"/>
    <n v="4462"/>
    <n v="63"/>
    <x v="0"/>
    <s v="USA"/>
    <n v="18000000"/>
    <n v="52353636"/>
    <n v="34353636"/>
    <n v="2001"/>
    <x v="32"/>
    <n v="0"/>
    <x v="11"/>
  </r>
  <r>
    <x v="548"/>
    <n v="133"/>
    <n v="239"/>
    <n v="549"/>
    <n v="343"/>
    <n v="872"/>
    <n v="10000"/>
    <s v="Daniel Stern"/>
    <s v="Olivia Wilde"/>
    <s v="Aisha Hinds"/>
    <x v="1631"/>
    <n v="146364"/>
    <n v="11799"/>
    <n v="237"/>
    <x v="0"/>
    <s v="USA"/>
    <n v="30000000"/>
    <n v="51475962"/>
    <n v="21475962"/>
    <n v="2003"/>
    <x v="11"/>
    <n v="11000"/>
    <x v="3"/>
  </r>
  <r>
    <x v="716"/>
    <n v="94"/>
    <n v="158"/>
    <n v="110"/>
    <n v="277"/>
    <n v="11000"/>
    <n v="14000"/>
    <s v="Cameron Bright"/>
    <s v="Milla Jovovich"/>
    <s v="Nick Chinlund"/>
    <x v="1632"/>
    <n v="70341"/>
    <n v="15271"/>
    <n v="830"/>
    <x v="0"/>
    <s v="USA"/>
    <n v="30000000"/>
    <n v="63910583"/>
    <n v="33910583"/>
    <n v="2013"/>
    <x v="4"/>
    <n v="27000"/>
    <x v="5"/>
  </r>
  <r>
    <x v="717"/>
    <n v="109"/>
    <n v="152"/>
    <n v="25"/>
    <n v="431"/>
    <n v="402"/>
    <n v="954"/>
    <s v="Drea de Matteo"/>
    <s v="Brian Dennehy"/>
    <s v="Hugh Dillon"/>
    <x v="1633"/>
    <n v="65979"/>
    <n v="3148"/>
    <n v="220"/>
    <x v="0"/>
    <s v="USA"/>
    <n v="30000000"/>
    <n v="62300000"/>
    <n v="32300000"/>
    <n v="1981"/>
    <x v="2"/>
    <n v="2000"/>
    <x v="3"/>
  </r>
  <r>
    <x v="718"/>
    <n v="96"/>
    <n v="105"/>
    <n v="845"/>
    <n v="488"/>
    <n v="9"/>
    <n v="978"/>
    <s v="Clifton Collins Jr."/>
    <s v="Mira Sorvino"/>
    <s v="Patrick Kilpatrick"/>
    <x v="1634"/>
    <n v="23345"/>
    <n v="3072"/>
    <n v="167"/>
    <x v="0"/>
    <s v="USA"/>
    <n v="24000000"/>
    <n v="49968653"/>
    <n v="25968653"/>
    <n v="2001"/>
    <x v="8"/>
    <n v="12000"/>
    <x v="3"/>
  </r>
  <r>
    <x v="719"/>
    <n v="105"/>
    <n v="36"/>
    <n v="114"/>
    <n v="537"/>
    <n v="655"/>
    <n v="4000"/>
    <s v="Stephen Baldwin"/>
    <s v="Salma Hayek"/>
    <s v="Will Patton"/>
    <x v="1635"/>
    <n v="7073"/>
    <n v="6152"/>
    <n v="29"/>
    <x v="0"/>
    <s v="USA"/>
    <n v="30000000"/>
    <n v="44450000"/>
    <n v="14450000"/>
    <n v="1994"/>
    <x v="27"/>
    <n v="0"/>
    <x v="5"/>
  </r>
  <r>
    <x v="271"/>
    <n v="99"/>
    <n v="181"/>
    <n v="11"/>
    <n v="762"/>
    <n v="10000"/>
    <n v="19000"/>
    <s v="Doug E. Doug"/>
    <s v="Scarlett Johansson"/>
    <s v="Riley Smith"/>
    <x v="1636"/>
    <n v="43764"/>
    <n v="22554"/>
    <n v="291"/>
    <x v="0"/>
    <s v="USA"/>
    <n v="30000000"/>
    <n v="45162741"/>
    <n v="15162741"/>
    <n v="2001"/>
    <x v="4"/>
    <n v="0"/>
    <x v="11"/>
  </r>
  <r>
    <x v="720"/>
    <n v="112"/>
    <n v="219"/>
    <n v="380"/>
    <n v="2000"/>
    <n v="447"/>
    <n v="15000"/>
    <s v="Anne Hathaway"/>
    <s v="Jake Gyllenhaal"/>
    <s v="Judy Greer"/>
    <x v="1637"/>
    <n v="143368"/>
    <n v="31278"/>
    <n v="215"/>
    <x v="0"/>
    <s v="USA"/>
    <n v="30000000"/>
    <n v="71346930"/>
    <n v="41346930"/>
    <n v="2013"/>
    <x v="10"/>
    <n v="23000"/>
    <x v="7"/>
  </r>
  <r>
    <x v="721"/>
    <n v="108"/>
    <n v="158"/>
    <n v="50"/>
    <n v="494"/>
    <n v="336"/>
    <n v="14000"/>
    <s v="Alicia Witt"/>
    <s v="Al Pacino"/>
    <s v="Deborah Kara Unger"/>
    <x v="1638"/>
    <n v="65628"/>
    <n v="16722"/>
    <n v="262"/>
    <x v="0"/>
    <s v="USA"/>
    <n v="19000000"/>
    <n v="39514713"/>
    <n v="20514713"/>
    <n v="1993"/>
    <x v="10"/>
    <n v="16000"/>
    <x v="5"/>
  </r>
  <r>
    <x v="102"/>
    <n v="126"/>
    <n v="155"/>
    <n v="51"/>
    <n v="874"/>
    <n v="763"/>
    <n v="10000"/>
    <s v="Charlize Theron"/>
    <s v="Jeremy Renner"/>
    <s v="Sissy Spacek"/>
    <x v="1639"/>
    <n v="32815"/>
    <n v="20563"/>
    <n v="214"/>
    <x v="0"/>
    <s v="USA"/>
    <n v="29000000"/>
    <n v="43097652"/>
    <n v="14097652"/>
    <n v="2007"/>
    <x v="22"/>
    <n v="0"/>
    <x v="0"/>
  </r>
  <r>
    <x v="356"/>
    <n v="98"/>
    <n v="74"/>
    <n v="41"/>
    <n v="900"/>
    <n v="488"/>
    <n v="13000"/>
    <s v="Matthew Perry"/>
    <s v="Bruce Willis"/>
    <s v="Natasha Henstridge"/>
    <x v="1640"/>
    <n v="45775"/>
    <n v="18085"/>
    <n v="112"/>
    <x v="0"/>
    <s v="USA"/>
    <n v="28000000"/>
    <n v="48043505"/>
    <n v="20043505"/>
    <n v="2010"/>
    <x v="16"/>
    <n v="36000"/>
    <x v="0"/>
  </r>
  <r>
    <x v="722"/>
    <n v="104"/>
    <n v="368"/>
    <n v="165"/>
    <n v="559"/>
    <n v="579"/>
    <n v="900"/>
    <s v="David Hewlett"/>
    <s v="Sarah Polley"/>
    <s v="Delphine Chanéac"/>
    <x v="1641"/>
    <n v="79517"/>
    <n v="2222"/>
    <n v="354"/>
    <x v="0"/>
    <s v="Canada"/>
    <n v="30000000"/>
    <n v="37053924"/>
    <n v="7053924"/>
    <n v="2011"/>
    <x v="9"/>
    <n v="0"/>
    <x v="5"/>
  </r>
  <r>
    <x v="453"/>
    <n v="110"/>
    <n v="81"/>
    <n v="8"/>
    <n v="322"/>
    <n v="1000"/>
    <n v="1000"/>
    <s v="Jeffrey Jones"/>
    <s v="Lea Thompson"/>
    <s v="Jordan Prentice"/>
    <x v="1642"/>
    <n v="33669"/>
    <n v="3000"/>
    <n v="269"/>
    <x v="0"/>
    <s v="USA"/>
    <n v="29000000"/>
    <n v="33000377"/>
    <n v="4000377"/>
    <n v="2000"/>
    <x v="40"/>
    <n v="0"/>
    <x v="0"/>
  </r>
  <r>
    <x v="723"/>
    <n v="130"/>
    <n v="154"/>
    <n v="149"/>
    <n v="798"/>
    <n v="7000"/>
    <n v="1000"/>
    <s v="Rick Gonzalez"/>
    <s v="Jennifer Ehle"/>
    <s v="Frank Grillo"/>
    <x v="1643"/>
    <n v="53053"/>
    <n v="5101"/>
    <n v="132"/>
    <x v="0"/>
    <s v="USA"/>
    <n v="35000000"/>
    <n v="66950483"/>
    <n v="31950483"/>
    <n v="2014"/>
    <x v="5"/>
    <n v="12000"/>
    <x v="3"/>
  </r>
  <r>
    <x v="724"/>
    <n v="93"/>
    <n v="140"/>
    <n v="2"/>
    <n v="258"/>
    <n v="286"/>
    <n v="849"/>
    <s v="Cole Hauser"/>
    <s v="Eddie Cibrian"/>
    <s v="Marcel Iures"/>
    <x v="1644"/>
    <n v="28606"/>
    <n v="2178"/>
    <n v="262"/>
    <x v="0"/>
    <s v="USA"/>
    <n v="29000000"/>
    <n v="38372662"/>
    <n v="9372662"/>
    <n v="2005"/>
    <x v="6"/>
    <n v="17000"/>
    <x v="0"/>
  </r>
  <r>
    <x v="725"/>
    <n v="96"/>
    <n v="73"/>
    <n v="0"/>
    <n v="130"/>
    <n v="759"/>
    <n v="372"/>
    <s v="Lobo Sebastian"/>
    <s v="David Paymer"/>
    <s v="Robert Costanzo"/>
    <x v="1645"/>
    <n v="11520"/>
    <n v="977"/>
    <n v="105"/>
    <x v="0"/>
    <s v="USA"/>
    <n v="29000000"/>
    <n v="27000000"/>
    <n v="-2000000"/>
    <n v="1982"/>
    <x v="17"/>
    <n v="34000"/>
    <x v="5"/>
  </r>
  <r>
    <x v="726"/>
    <n v="114"/>
    <n v="98"/>
    <n v="118"/>
    <n v="40"/>
    <n v="1000"/>
    <n v="489"/>
    <s v="Christopher Cousins"/>
    <s v="Jessica Paré"/>
    <s v="Mark Camacho"/>
    <x v="1646"/>
    <n v="44979"/>
    <n v="679"/>
    <n v="298"/>
    <x v="0"/>
    <s v="USA"/>
    <n v="29000000"/>
    <n v="31600000"/>
    <n v="2600000"/>
    <n v="1995"/>
    <x v="8"/>
    <n v="0"/>
    <x v="3"/>
  </r>
  <r>
    <x v="337"/>
    <n v="106"/>
    <n v="358"/>
    <n v="44"/>
    <n v="133"/>
    <n v="194"/>
    <n v="596"/>
    <s v="Reid Ewing"/>
    <s v="Grace Phipps"/>
    <s v="Sandra Vergara"/>
    <x v="1647"/>
    <n v="85024"/>
    <n v="1393"/>
    <n v="242"/>
    <x v="0"/>
    <s v="USA"/>
    <n v="29000000"/>
    <n v="30688364"/>
    <n v="1688364"/>
    <n v="2014"/>
    <x v="5"/>
    <n v="10000"/>
    <x v="3"/>
  </r>
  <r>
    <x v="521"/>
    <n v="150"/>
    <n v="222"/>
    <n v="0"/>
    <n v="855"/>
    <n v="327"/>
    <n v="23000"/>
    <s v="Michael Greyeyes"/>
    <s v="Christian Bale"/>
    <s v="Wes Studi"/>
    <x v="1648"/>
    <n v="70771"/>
    <n v="27829"/>
    <n v="671"/>
    <x v="0"/>
    <s v="USA"/>
    <n v="28000000"/>
    <n v="28563179"/>
    <n v="563179"/>
    <n v="2007"/>
    <x v="8"/>
    <n v="0"/>
    <x v="5"/>
  </r>
  <r>
    <x v="314"/>
    <n v="100"/>
    <n v="85"/>
    <n v="38"/>
    <n v="362"/>
    <n v="347"/>
    <n v="811"/>
    <s v="David Suchet"/>
    <s v="Saffron Burrows"/>
    <s v="Jürgen Prochnow"/>
    <x v="1649"/>
    <n v="14747"/>
    <n v="2497"/>
    <n v="338"/>
    <x v="0"/>
    <s v="USA"/>
    <n v="12000000"/>
    <n v="16779636"/>
    <n v="4779636"/>
    <n v="2000"/>
    <x v="30"/>
    <n v="209"/>
    <x v="8"/>
  </r>
  <r>
    <x v="424"/>
    <n v="100"/>
    <n v="62"/>
    <n v="277"/>
    <n v="210"/>
    <n v="591"/>
    <n v="21000"/>
    <s v="Aidan Quinn"/>
    <s v="Robert Downey Jr."/>
    <s v="Paul Guilfoyle"/>
    <x v="1650"/>
    <n v="11003"/>
    <n v="22006"/>
    <n v="148"/>
    <x v="0"/>
    <s v="USA"/>
    <n v="29000000"/>
    <n v="17324744"/>
    <n v="-11675256"/>
    <n v="2006"/>
    <x v="42"/>
    <n v="0"/>
    <x v="5"/>
  </r>
  <r>
    <x v="727"/>
    <n v="100"/>
    <n v="130"/>
    <n v="70"/>
    <n v="99"/>
    <n v="428"/>
    <n v="473"/>
    <s v="Texas Battle"/>
    <s v="Ian Whyte"/>
    <s v="Randall Duk Kim"/>
    <x v="1651"/>
    <n v="56451"/>
    <n v="1100"/>
    <n v="524"/>
    <x v="0"/>
    <s v="USA"/>
    <n v="28000000"/>
    <n v="8888143"/>
    <n v="-19111857"/>
    <n v="1999"/>
    <x v="10"/>
    <n v="913"/>
    <x v="0"/>
  </r>
  <r>
    <x v="432"/>
    <n v="107"/>
    <n v="376"/>
    <n v="419"/>
    <n v="165"/>
    <n v="626"/>
    <n v="971"/>
    <s v="James Burnett"/>
    <s v="Zach Gilford"/>
    <s v="Christiana Leucas"/>
    <x v="1652"/>
    <n v="114241"/>
    <n v="1643"/>
    <n v="258"/>
    <x v="0"/>
    <s v="USA"/>
    <n v="28000000"/>
    <n v="24268828"/>
    <n v="-3731172"/>
    <n v="2010"/>
    <x v="28"/>
    <n v="0"/>
    <x v="8"/>
  </r>
  <r>
    <x v="478"/>
    <n v="102"/>
    <n v="130"/>
    <n v="6"/>
    <n v="353"/>
    <n v="937"/>
    <n v="22000"/>
    <s v="Cameron Bright"/>
    <s v="Robert De Niro"/>
    <s v="Munro Chambers"/>
    <x v="1653"/>
    <n v="22449"/>
    <n v="23352"/>
    <n v="191"/>
    <x v="0"/>
    <s v="USA"/>
    <n v="28000000"/>
    <n v="8119205"/>
    <n v="-19880795"/>
    <n v="1997"/>
    <x v="28"/>
    <n v="517"/>
    <x v="5"/>
  </r>
  <r>
    <x v="728"/>
    <n v="101"/>
    <n v="65"/>
    <n v="3"/>
    <n v="120"/>
    <n v="1000"/>
    <n v="448"/>
    <s v="Stark Sands"/>
    <s v="Annabella Sciorra"/>
    <s v="Terence Maynard"/>
    <x v="1654"/>
    <n v="30092"/>
    <n v="842"/>
    <n v="129"/>
    <x v="0"/>
    <s v="USA"/>
    <n v="24000000"/>
    <n v="8434601"/>
    <n v="-15565399"/>
    <n v="2001"/>
    <x v="40"/>
    <n v="0"/>
    <x v="2"/>
  </r>
  <r>
    <x v="729"/>
    <n v="86"/>
    <n v="77"/>
    <n v="6"/>
    <n v="843"/>
    <n v="962"/>
    <n v="1000"/>
    <s v="Phil LaMarr"/>
    <s v="Amy Poehler"/>
    <s v="Cheech Marin"/>
    <x v="1655"/>
    <n v="9682"/>
    <n v="5393"/>
    <n v="38"/>
    <x v="0"/>
    <s v="USA"/>
    <n v="60000000"/>
    <n v="6998324"/>
    <n v="-53001676"/>
    <n v="2015"/>
    <x v="9"/>
    <n v="0"/>
    <x v="5"/>
  </r>
  <r>
    <x v="730"/>
    <n v="108"/>
    <n v="107"/>
    <n v="529"/>
    <n v="83"/>
    <n v="860"/>
    <n v="11000"/>
    <s v="Camryn Manheim"/>
    <s v="Morgan Freeman"/>
    <s v="Lynda Boyd"/>
    <x v="1656"/>
    <n v="24033"/>
    <n v="11519"/>
    <n v="152"/>
    <x v="0"/>
    <s v="USA"/>
    <n v="29000000"/>
    <n v="10907291"/>
    <n v="-18092709"/>
    <n v="2016"/>
    <x v="27"/>
    <n v="73000"/>
    <x v="5"/>
  </r>
  <r>
    <x v="731"/>
    <n v="123"/>
    <n v="292"/>
    <n v="0"/>
    <n v="645"/>
    <n v="2"/>
    <n v="10000"/>
    <s v="Lily Cole"/>
    <s v="Andrew Garfield"/>
    <s v="Verne Troyer"/>
    <x v="1657"/>
    <n v="126307"/>
    <n v="11769"/>
    <n v="210"/>
    <x v="0"/>
    <s v="UK"/>
    <n v="29000000"/>
    <n v="5532301"/>
    <n v="-23467699"/>
    <n v="1997"/>
    <x v="15"/>
    <n v="0"/>
    <x v="9"/>
  </r>
  <r>
    <x v="641"/>
    <n v="134"/>
    <n v="193"/>
    <n v="12"/>
    <n v="329"/>
    <n v="261"/>
    <n v="891"/>
    <s v="Atom Egoyan"/>
    <s v="Mark Addy"/>
    <s v="Paul Gross"/>
    <x v="1658"/>
    <n v="21086"/>
    <n v="1873"/>
    <n v="87"/>
    <x v="0"/>
    <s v="Canada"/>
    <n v="28000000"/>
    <n v="2775593"/>
    <n v="-25224407"/>
    <n v="2008"/>
    <x v="12"/>
    <n v="0"/>
    <x v="3"/>
  </r>
  <r>
    <x v="252"/>
    <n v="88"/>
    <n v="184"/>
    <n v="65"/>
    <n v="681"/>
    <n v="927"/>
    <n v="3000"/>
    <s v="John Heard"/>
    <s v="Justin Timberlake"/>
    <s v="David Costabile"/>
    <x v="1659"/>
    <n v="52069"/>
    <n v="5706"/>
    <n v="95"/>
    <x v="0"/>
    <s v="USA"/>
    <n v="28000000"/>
    <n v="28751715"/>
    <n v="751715"/>
    <n v="2013"/>
    <x v="4"/>
    <n v="36000"/>
    <x v="0"/>
  </r>
  <r>
    <x v="732"/>
    <n v="109"/>
    <n v="123"/>
    <n v="29"/>
    <n v="91"/>
    <n v="727"/>
    <n v="779"/>
    <s v="Richard Roundtree"/>
    <s v="Tyler Labine"/>
    <s v="Ned Bellamy"/>
    <x v="1660"/>
    <n v="25558"/>
    <n v="1297"/>
    <n v="221"/>
    <x v="0"/>
    <s v="USA"/>
    <n v="28000000"/>
    <n v="20285518"/>
    <n v="-7714482"/>
    <n v="2014"/>
    <x v="20"/>
    <n v="0"/>
    <x v="5"/>
  </r>
  <r>
    <x v="490"/>
    <n v="122"/>
    <n v="60"/>
    <n v="380"/>
    <n v="2000"/>
    <n v="303"/>
    <n v="18000"/>
    <s v="Morgan Freeman"/>
    <s v="Denzel Washington"/>
    <s v="Matthew Broderick"/>
    <x v="1661"/>
    <n v="101888"/>
    <n v="32930"/>
    <n v="365"/>
    <x v="0"/>
    <s v="USA"/>
    <n v="30000000"/>
    <n v="67900000"/>
    <n v="37900000"/>
    <n v="1983"/>
    <x v="4"/>
    <n v="0"/>
    <x v="11"/>
  </r>
  <r>
    <x v="502"/>
    <n v="251"/>
    <n v="111"/>
    <n v="0"/>
    <n v="642"/>
    <n v="985"/>
    <n v="22000"/>
    <s v="Burt Young"/>
    <s v="Robert De Niro"/>
    <s v="Treat Williams"/>
    <x v="1662"/>
    <n v="221000"/>
    <n v="24719"/>
    <n v="495"/>
    <x v="0"/>
    <s v="Italy"/>
    <n v="28000000"/>
    <n v="148734225"/>
    <n v="120734225"/>
    <n v="2007"/>
    <x v="15"/>
    <n v="0"/>
    <x v="2"/>
  </r>
  <r>
    <x v="102"/>
    <n v="118"/>
    <n v="217"/>
    <n v="76"/>
    <n v="174"/>
    <n v="489"/>
    <n v="3000"/>
    <s v="Isabelle Huppert"/>
    <s v="Dominic Cooper"/>
    <s v="James Biberi"/>
    <x v="1663"/>
    <n v="54147"/>
    <n v="4253"/>
    <n v="127"/>
    <x v="0"/>
    <s v="USA"/>
    <n v="26000000"/>
    <n v="49185998"/>
    <n v="23185998"/>
    <n v="2009"/>
    <x v="37"/>
    <n v="15000"/>
    <x v="5"/>
  </r>
  <r>
    <x v="733"/>
    <n v="131"/>
    <n v="117"/>
    <n v="53"/>
    <n v="548"/>
    <n v="706"/>
    <n v="14000"/>
    <s v="Mackenzie Crook"/>
    <s v="Al Pacino"/>
    <s v="Kris Marshall"/>
    <x v="1664"/>
    <n v="29715"/>
    <n v="16252"/>
    <n v="161"/>
    <x v="0"/>
    <s v="USA"/>
    <n v="35000000"/>
    <n v="42168445"/>
    <n v="7168445"/>
    <n v="2008"/>
    <x v="42"/>
    <n v="464"/>
    <x v="5"/>
  </r>
  <r>
    <x v="734"/>
    <n v="109"/>
    <n v="105"/>
    <n v="277"/>
    <n v="345"/>
    <n v="223"/>
    <n v="2000"/>
    <s v="Saïd Taghmaoui"/>
    <s v="Emir Kusturica"/>
    <s v="Tchéky Karyo"/>
    <x v="1665"/>
    <n v="9004"/>
    <n v="2759"/>
    <n v="103"/>
    <x v="0"/>
    <s v="France"/>
    <n v="30000000"/>
    <n v="26400000"/>
    <n v="-3600000"/>
    <n v="1984"/>
    <x v="37"/>
    <n v="845"/>
    <x v="5"/>
  </r>
  <r>
    <x v="735"/>
    <n v="80"/>
    <n v="41"/>
    <n v="9"/>
    <n v="826"/>
    <n v="99"/>
    <n v="17000"/>
    <s v="Mike Vogel"/>
    <s v="Channing Tatum"/>
    <s v="Steve Howey"/>
    <x v="1666"/>
    <n v="3926"/>
    <n v="21519"/>
    <n v="38"/>
    <x v="0"/>
    <s v="USA"/>
    <n v="21000000"/>
    <n v="17508670"/>
    <n v="-3491330"/>
    <n v="2006"/>
    <x v="37"/>
    <n v="0"/>
    <x v="8"/>
  </r>
  <r>
    <x v="432"/>
    <n v="88"/>
    <n v="124"/>
    <n v="108"/>
    <n v="135"/>
    <n v="15000"/>
    <n v="876"/>
    <s v="Bill Paterson"/>
    <s v="Emily Watson"/>
    <s v="Lucy Boynton"/>
    <x v="1667"/>
    <n v="23864"/>
    <n v="1518"/>
    <n v="142"/>
    <x v="0"/>
    <s v="UK"/>
    <n v="30000000"/>
    <n v="9664316"/>
    <n v="-20335684"/>
    <n v="2007"/>
    <x v="2"/>
    <n v="0"/>
    <x v="0"/>
  </r>
  <r>
    <x v="736"/>
    <n v="103"/>
    <n v="90"/>
    <n v="45"/>
    <n v="107"/>
    <n v="1000"/>
    <n v="489"/>
    <s v="Toby Leonard Moore"/>
    <s v="Dong-gun Jang"/>
    <s v="Nicholas Tse"/>
    <x v="1668"/>
    <n v="8215"/>
    <n v="949"/>
    <n v="132"/>
    <x v="3"/>
    <s v="China"/>
    <n v="28000000"/>
    <n v="74888996"/>
    <n v="46888996"/>
    <n v="1991"/>
    <x v="13"/>
    <n v="0"/>
    <x v="0"/>
  </r>
  <r>
    <x v="689"/>
    <n v="87"/>
    <n v="110"/>
    <n v="23"/>
    <n v="748"/>
    <n v="482"/>
    <n v="826"/>
    <s v="Holly Valance"/>
    <s v="Steve Howey"/>
    <s v="Sarah Carter"/>
    <x v="1669"/>
    <n v="38503"/>
    <n v="4473"/>
    <n v="180"/>
    <x v="0"/>
    <s v="USA"/>
    <n v="28000000"/>
    <n v="69586544"/>
    <n v="41586544"/>
    <n v="2002"/>
    <x v="19"/>
    <n v="0"/>
    <x v="0"/>
  </r>
  <r>
    <x v="737"/>
    <n v="160"/>
    <n v="273"/>
    <n v="181"/>
    <n v="820"/>
    <n v="13000"/>
    <n v="11000"/>
    <s v="Jeremy Renner"/>
    <s v="Brad Pitt"/>
    <s v="Sam Shepard"/>
    <x v="1670"/>
    <n v="136104"/>
    <n v="22516"/>
    <n v="415"/>
    <x v="0"/>
    <s v="USA"/>
    <n v="28000000"/>
    <n v="362645141"/>
    <n v="334645141"/>
    <n v="2016"/>
    <x v="6"/>
    <n v="65000"/>
    <x v="0"/>
  </r>
  <r>
    <x v="738"/>
    <n v="121"/>
    <n v="63"/>
    <n v="0"/>
    <n v="187"/>
    <n v="956"/>
    <n v="974"/>
    <s v="Joan Chen"/>
    <s v="Bingbing Li"/>
    <s v="Jaycee Chan"/>
    <x v="1671"/>
    <n v="4670"/>
    <n v="1887"/>
    <n v="27"/>
    <x v="3"/>
    <s v="China"/>
    <n v="27000000"/>
    <n v="60491560"/>
    <n v="33491560"/>
    <n v="1997"/>
    <x v="4"/>
    <n v="0"/>
    <x v="0"/>
  </r>
  <r>
    <x v="739"/>
    <n v="91"/>
    <n v="56"/>
    <n v="2"/>
    <n v="55"/>
    <n v="809"/>
    <n v="295"/>
    <s v="Sandrine Kiberlain"/>
    <s v="Louise Bourgoin"/>
    <s v="Kad Merad"/>
    <x v="1672"/>
    <n v="9214"/>
    <n v="545"/>
    <n v="17"/>
    <x v="2"/>
    <s v="France"/>
    <n v="28000000"/>
    <n v="54200000"/>
    <n v="26200000"/>
    <n v="1980"/>
    <x v="0"/>
    <n v="14000"/>
    <x v="5"/>
  </r>
  <r>
    <x v="740"/>
    <n v="92"/>
    <n v="130"/>
    <n v="165"/>
    <n v="700"/>
    <n v="773"/>
    <n v="26000"/>
    <s v="Michael Angarano"/>
    <s v="Jason Statham"/>
    <s v="Jason Alexander"/>
    <x v="1673"/>
    <n v="36487"/>
    <n v="29773"/>
    <n v="114"/>
    <x v="0"/>
    <s v="USA"/>
    <n v="28000000"/>
    <n v="30920167"/>
    <n v="2920167"/>
    <n v="2012"/>
    <x v="20"/>
    <n v="0"/>
    <x v="8"/>
  </r>
  <r>
    <x v="741"/>
    <n v="129"/>
    <n v="134"/>
    <n v="395"/>
    <n v="313"/>
    <n v="5"/>
    <n v="18000"/>
    <s v="Madeline Carroll"/>
    <s v="Gerard Butler"/>
    <s v="Kathy Baker"/>
    <x v="1674"/>
    <n v="52972"/>
    <n v="19620"/>
    <n v="124"/>
    <x v="0"/>
    <s v="USA"/>
    <n v="28000000"/>
    <n v="40566655"/>
    <n v="12566655"/>
    <n v="2002"/>
    <x v="1"/>
    <n v="0"/>
    <x v="3"/>
  </r>
  <r>
    <x v="169"/>
    <n v="93"/>
    <n v="36"/>
    <n v="7"/>
    <n v="480"/>
    <n v="888"/>
    <n v="1000"/>
    <s v="Vanessa Redgrave"/>
    <s v="Jim Broadbent"/>
    <s v="James Corden"/>
    <x v="1675"/>
    <n v="4599"/>
    <n v="3095"/>
    <n v="44"/>
    <x v="13"/>
    <s v="Germany"/>
    <n v="28000000"/>
    <n v="31768374"/>
    <n v="3768374"/>
    <n v="1999"/>
    <x v="23"/>
    <n v="2000"/>
    <x v="5"/>
  </r>
  <r>
    <x v="11"/>
    <n v="118"/>
    <n v="46"/>
    <n v="55"/>
    <n v="11"/>
    <n v="11000"/>
    <n v="113"/>
    <s v="Patrick Lyster"/>
    <s v="Terry Pheto"/>
    <s v="Tyrone Keogh"/>
    <x v="1676"/>
    <n v="10175"/>
    <n v="143"/>
    <n v="23"/>
    <x v="0"/>
    <s v="Germany"/>
    <n v="30000000"/>
    <n v="22494487"/>
    <n v="-7505513"/>
    <n v="2006"/>
    <x v="6"/>
    <n v="10000"/>
    <x v="3"/>
  </r>
  <r>
    <x v="742"/>
    <n v="110"/>
    <n v="7"/>
    <n v="18"/>
    <n v="432"/>
    <n v="826"/>
    <n v="922"/>
    <s v="Thomas Kretschmann"/>
    <s v="Fisher Stevens"/>
    <s v="Jemima West"/>
    <x v="1677"/>
    <n v="3279"/>
    <n v="2725"/>
    <n v="22"/>
    <x v="0"/>
    <s v="France"/>
    <n v="28000000"/>
    <n v="21500000"/>
    <n v="-6500000"/>
    <n v="1983"/>
    <x v="0"/>
    <n v="0"/>
    <x v="0"/>
  </r>
  <r>
    <x v="646"/>
    <n v="103"/>
    <n v="132"/>
    <n v="61"/>
    <n v="520"/>
    <n v="584"/>
    <n v="963"/>
    <s v="Frank Langella"/>
    <s v="Paz Vega"/>
    <s v="Derek Jacobi"/>
    <x v="1678"/>
    <n v="12410"/>
    <n v="2806"/>
    <n v="62"/>
    <x v="0"/>
    <s v="Switzerland"/>
    <n v="28000000"/>
    <n v="4463292"/>
    <n v="-23536708"/>
    <n v="2011"/>
    <x v="8"/>
    <n v="15000"/>
    <x v="8"/>
  </r>
  <r>
    <x v="743"/>
    <n v="85"/>
    <n v="5"/>
    <n v="0"/>
    <n v="21"/>
    <n v="882"/>
    <n v="114"/>
    <s v="Fedor Bondarchuk"/>
    <s v="Konstantin Khabenskiy"/>
    <s v="Sergey Garmash"/>
    <x v="1679"/>
    <n v="393"/>
    <n v="229"/>
    <n v="7"/>
    <x v="8"/>
    <s v="Russia"/>
    <n v="28000000"/>
    <n v="14337579"/>
    <n v="-13662421"/>
    <n v="1998"/>
    <x v="16"/>
    <n v="14000"/>
    <x v="2"/>
  </r>
  <r>
    <x v="744"/>
    <n v="110"/>
    <n v="56"/>
    <n v="59"/>
    <n v="24"/>
    <n v="2000"/>
    <n v="1000"/>
    <s v="Dougray Scott"/>
    <s v="Ray Winstone"/>
    <s v="Chiara Caselli"/>
    <x v="1680"/>
    <n v="14618"/>
    <n v="1831"/>
    <n v="108"/>
    <x v="0"/>
    <s v="Italy"/>
    <n v="28000000"/>
    <n v="13823741"/>
    <n v="-14176259"/>
    <n v="2008"/>
    <x v="8"/>
    <n v="0"/>
    <x v="5"/>
  </r>
  <r>
    <x v="745"/>
    <n v="89"/>
    <n v="65"/>
    <n v="5"/>
    <n v="365"/>
    <n v="597"/>
    <n v="11000"/>
    <s v="Salma Hayek"/>
    <s v="James Franco"/>
    <s v="Anders Holm"/>
    <x v="1681"/>
    <n v="3302"/>
    <n v="15795"/>
    <n v="14"/>
    <x v="0"/>
    <s v="USA"/>
    <n v="28000000"/>
    <n v="10297897"/>
    <n v="-17702103"/>
    <n v="1998"/>
    <x v="19"/>
    <n v="315"/>
    <x v="3"/>
  </r>
  <r>
    <x v="746"/>
    <n v="115"/>
    <n v="221"/>
    <n v="0"/>
    <n v="751"/>
    <n v="716"/>
    <n v="10000"/>
    <s v="Birgitte Hjort Sørensen"/>
    <s v="Anna Kendrick"/>
    <s v="Hana Mae Lee"/>
    <x v="1682"/>
    <n v="97697"/>
    <n v="13159"/>
    <n v="185"/>
    <x v="0"/>
    <s v="USA"/>
    <n v="28000000"/>
    <n v="13248477"/>
    <n v="-14751523"/>
    <n v="2009"/>
    <x v="5"/>
    <n v="0"/>
    <x v="5"/>
  </r>
  <r>
    <x v="747"/>
    <n v="153"/>
    <n v="291"/>
    <n v="446"/>
    <n v="154"/>
    <n v="489"/>
    <n v="523"/>
    <s v="Dallas Roberts"/>
    <s v="Sandra Ellis Lafferty"/>
    <s v="Tyler Hilton"/>
    <x v="1683"/>
    <n v="188637"/>
    <n v="1383"/>
    <n v="815"/>
    <x v="0"/>
    <s v="USA"/>
    <n v="28000000"/>
    <n v="8712564"/>
    <n v="-19287436"/>
    <n v="2004"/>
    <x v="18"/>
    <n v="817"/>
    <x v="9"/>
  </r>
  <r>
    <x v="748"/>
    <n v="128"/>
    <n v="148"/>
    <n v="0"/>
    <n v="754"/>
    <n v="506"/>
    <n v="955"/>
    <s v="Milos Forman"/>
    <s v="Lisa Edelstein"/>
    <s v="Anne Bancroft"/>
    <x v="1684"/>
    <n v="44816"/>
    <n v="5404"/>
    <n v="259"/>
    <x v="0"/>
    <s v="USA"/>
    <n v="21000000"/>
    <n v="7486906"/>
    <n v="-13513094"/>
    <n v="2007"/>
    <x v="2"/>
    <n v="0"/>
    <x v="0"/>
  </r>
  <r>
    <x v="139"/>
    <n v="89"/>
    <n v="42"/>
    <n v="12"/>
    <n v="373"/>
    <n v="734"/>
    <n v="1000"/>
    <s v="Bradley Pierce"/>
    <s v="Jim Broadbent"/>
    <s v="Mark Williams"/>
    <x v="1685"/>
    <n v="16222"/>
    <n v="2056"/>
    <n v="39"/>
    <x v="0"/>
    <s v="UK"/>
    <n v="28000000"/>
    <n v="38536376"/>
    <n v="10536376"/>
    <n v="2011"/>
    <x v="57"/>
    <n v="0"/>
    <x v="3"/>
  </r>
  <r>
    <x v="749"/>
    <n v="122"/>
    <n v="302"/>
    <n v="2000"/>
    <n v="1000"/>
    <n v="698"/>
    <n v="2000"/>
    <s v="Clint Howard"/>
    <s v="Toby Jones"/>
    <s v="Oliver Platt"/>
    <x v="1686"/>
    <n v="88682"/>
    <n v="6161"/>
    <n v="241"/>
    <x v="0"/>
    <s v="USA"/>
    <n v="28000000"/>
    <n v="41008532"/>
    <n v="13008532"/>
    <n v="2016"/>
    <x v="10"/>
    <n v="0"/>
    <x v="0"/>
  </r>
  <r>
    <x v="438"/>
    <n v="113"/>
    <n v="181"/>
    <n v="0"/>
    <n v="89"/>
    <n v="132"/>
    <n v="504"/>
    <s v="David Julian Hirsh"/>
    <s v="Dick Clark"/>
    <s v="Jennifer Hall"/>
    <x v="1687"/>
    <n v="71596"/>
    <n v="810"/>
    <n v="276"/>
    <x v="0"/>
    <s v="USA"/>
    <n v="28000000"/>
    <n v="5204007"/>
    <n v="-22795993"/>
    <n v="2001"/>
    <x v="22"/>
    <n v="0"/>
    <x v="0"/>
  </r>
  <r>
    <x v="83"/>
    <n v="99"/>
    <n v="64"/>
    <n v="71"/>
    <n v="584"/>
    <n v="22000"/>
    <n v="2000"/>
    <s v="Jerry Stiller"/>
    <s v="Matthew Perry"/>
    <s v="Vincent Pastore"/>
    <x v="1688"/>
    <n v="14315"/>
    <n v="4169"/>
    <n v="101"/>
    <x v="0"/>
    <s v="Germany"/>
    <n v="28000000"/>
    <n v="4485485"/>
    <n v="-23514515"/>
    <n v="1999"/>
    <x v="21"/>
    <n v="0"/>
    <x v="3"/>
  </r>
  <r>
    <x v="296"/>
    <n v="99"/>
    <n v="154"/>
    <n v="265"/>
    <n v="265"/>
    <n v="968"/>
    <n v="22000"/>
    <s v="Tyler Labine"/>
    <s v="Peter Dinklage"/>
    <s v="Ben Falcone"/>
    <x v="1689"/>
    <n v="16984"/>
    <n v="23562"/>
    <n v="96"/>
    <x v="0"/>
    <s v="USA"/>
    <n v="28000000"/>
    <n v="4476235"/>
    <n v="-23523765"/>
    <n v="2004"/>
    <x v="21"/>
    <n v="2000"/>
    <x v="5"/>
  </r>
  <r>
    <x v="526"/>
    <n v="147"/>
    <n v="17"/>
    <n v="0"/>
    <n v="400"/>
    <n v="18000"/>
    <n v="18000"/>
    <s v="Kevin McNally"/>
    <s v="Denzel Washington"/>
    <s v="Penelope Wilton"/>
    <x v="1690"/>
    <n v="9913"/>
    <n v="18855"/>
    <n v="51"/>
    <x v="0"/>
    <s v="UK"/>
    <n v="28000000"/>
    <n v="1089365"/>
    <n v="-26910635"/>
    <n v="2008"/>
    <x v="20"/>
    <n v="845"/>
    <x v="4"/>
  </r>
  <r>
    <x v="750"/>
    <n v="112"/>
    <n v="65"/>
    <n v="759"/>
    <n v="933"/>
    <n v="766"/>
    <n v="11000"/>
    <s v="Alfre Woodard"/>
    <s v="Zooey Deschanel"/>
    <s v="Mary McDonnell"/>
    <x v="1691"/>
    <n v="8134"/>
    <n v="17873"/>
    <n v="123"/>
    <x v="0"/>
    <s v="USA"/>
    <n v="28000000"/>
    <n v="763044"/>
    <n v="-27236956"/>
    <n v="2003"/>
    <x v="5"/>
    <n v="188"/>
    <x v="3"/>
  </r>
  <r>
    <x v="751"/>
    <n v="88"/>
    <n v="148"/>
    <n v="64"/>
    <n v="363"/>
    <n v="402"/>
    <n v="1000"/>
    <s v="Billy Boyd"/>
    <s v="Jason Flemyng"/>
    <s v="Hannah Spearritt"/>
    <x v="1692"/>
    <n v="28632"/>
    <n v="2567"/>
    <n v="214"/>
    <x v="0"/>
    <s v="Romania"/>
    <n v="28000000"/>
    <n v="20819129"/>
    <n v="-7180871"/>
    <n v="2009"/>
    <x v="31"/>
    <n v="0"/>
    <x v="2"/>
  </r>
  <r>
    <x v="318"/>
    <n v="94"/>
    <n v="161"/>
    <n v="11"/>
    <n v="566"/>
    <n v="528"/>
    <n v="1000"/>
    <s v="Jason Lewis"/>
    <s v="Jennifer Jason Leigh"/>
    <s v="Angel Coulby"/>
    <x v="1693"/>
    <n v="92850"/>
    <n v="5085"/>
    <n v="263"/>
    <x v="0"/>
    <s v="USA"/>
    <n v="28000000"/>
    <n v="110222438"/>
    <n v="82222438"/>
    <n v="2003"/>
    <x v="9"/>
    <n v="0"/>
    <x v="5"/>
  </r>
  <r>
    <x v="752"/>
    <n v="90"/>
    <n v="124"/>
    <n v="63"/>
    <n v="631"/>
    <n v="966"/>
    <n v="49000"/>
    <s v="Frank Welker"/>
    <s v="Robin Williams"/>
    <s v="Scott Weinger"/>
    <x v="1694"/>
    <n v="260939"/>
    <n v="52970"/>
    <n v="244"/>
    <x v="0"/>
    <s v="USA"/>
    <n v="27000000"/>
    <n v="109243478"/>
    <n v="82243478"/>
    <n v="2005"/>
    <x v="1"/>
    <n v="0"/>
    <x v="8"/>
  </r>
  <r>
    <x v="753"/>
    <n v="167"/>
    <n v="349"/>
    <n v="473"/>
    <n v="303"/>
    <n v="264"/>
    <n v="559"/>
    <s v="Neil Brown Jr."/>
    <s v="Aldis Hodge"/>
    <s v="R. Marcos Taylor"/>
    <x v="1695"/>
    <n v="119928"/>
    <n v="2702"/>
    <n v="331"/>
    <x v="0"/>
    <s v="USA"/>
    <n v="28000000"/>
    <n v="100241322"/>
    <n v="72241322"/>
    <n v="1998"/>
    <x v="13"/>
    <n v="0"/>
    <x v="8"/>
  </r>
  <r>
    <x v="159"/>
    <n v="118"/>
    <n v="148"/>
    <n v="14000"/>
    <n v="237"/>
    <n v="439"/>
    <n v="11000"/>
    <s v="Amrish Puri"/>
    <s v="Harrison Ford"/>
    <s v="Kate Capshaw"/>
    <x v="1696"/>
    <n v="329969"/>
    <n v="11898"/>
    <n v="524"/>
    <x v="0"/>
    <s v="USA"/>
    <n v="24000000"/>
    <n v="25977365"/>
    <n v="1977365"/>
    <n v="2014"/>
    <x v="12"/>
    <n v="15000"/>
    <x v="0"/>
  </r>
  <r>
    <x v="270"/>
    <n v="83"/>
    <n v="45"/>
    <n v="5"/>
    <n v="368"/>
    <n v="394"/>
    <n v="971"/>
    <s v="Cree Summer"/>
    <s v="Elizabeth Daily"/>
    <s v="Christine Cavanaugh"/>
    <x v="1697"/>
    <n v="14005"/>
    <n v="3438"/>
    <n v="67"/>
    <x v="0"/>
    <s v="USA"/>
    <n v="28000000"/>
    <n v="91457688"/>
    <n v="63457688"/>
    <n v="1990"/>
    <x v="19"/>
    <n v="0"/>
    <x v="3"/>
  </r>
  <r>
    <x v="37"/>
    <n v="104"/>
    <n v="133"/>
    <n v="93"/>
    <n v="878"/>
    <n v="989"/>
    <n v="11000"/>
    <s v="Billy Burke"/>
    <s v="Morgan Freeman"/>
    <s v="Monica Potter"/>
    <x v="1698"/>
    <n v="59232"/>
    <n v="17109"/>
    <n v="317"/>
    <x v="0"/>
    <s v="USA"/>
    <n v="27500000"/>
    <n v="87341380"/>
    <n v="59841380"/>
    <n v="2008"/>
    <x v="15"/>
    <n v="0"/>
    <x v="8"/>
  </r>
  <r>
    <x v="754"/>
    <n v="110"/>
    <n v="87"/>
    <n v="350"/>
    <n v="83"/>
    <n v="794"/>
    <n v="11000"/>
    <s v="Nina Arianda"/>
    <s v="Meryl Streep"/>
    <s v="John Sessions"/>
    <x v="1699"/>
    <n v="2167"/>
    <n v="11534"/>
    <n v="32"/>
    <x v="0"/>
    <s v="UK"/>
    <n v="30000000"/>
    <n v="65703412"/>
    <n v="35703412"/>
    <n v="1998"/>
    <x v="15"/>
    <n v="0"/>
    <x v="0"/>
  </r>
  <r>
    <x v="97"/>
    <n v="102"/>
    <n v="178"/>
    <n v="0"/>
    <n v="876"/>
    <n v="693"/>
    <n v="40000"/>
    <s v="Salma Hayek"/>
    <s v="Johnny Depp"/>
    <s v="Enrique Iglesias"/>
    <x v="1700"/>
    <n v="130094"/>
    <n v="46186"/>
    <n v="471"/>
    <x v="0"/>
    <s v="USA"/>
    <n v="30000000"/>
    <n v="58328680"/>
    <n v="28328680"/>
    <n v="2003"/>
    <x v="7"/>
    <n v="0"/>
    <x v="3"/>
  </r>
  <r>
    <x v="488"/>
    <n v="131"/>
    <n v="233"/>
    <n v="323"/>
    <n v="541"/>
    <n v="1000"/>
    <n v="25000"/>
    <s v="Bruce Willis"/>
    <s v="Alan Rickman"/>
    <s v="Reginald VelJohnson"/>
    <x v="1701"/>
    <n v="592582"/>
    <n v="40585"/>
    <n v="722"/>
    <x v="0"/>
    <s v="USA"/>
    <n v="35000000"/>
    <n v="61490000"/>
    <n v="26490000"/>
    <n v="1990"/>
    <x v="4"/>
    <n v="0"/>
    <x v="0"/>
  </r>
  <r>
    <x v="420"/>
    <n v="101"/>
    <n v="173"/>
    <n v="136"/>
    <n v="526"/>
    <n v="232"/>
    <n v="833"/>
    <s v="Ken Marino"/>
    <s v="Joe Lo Truglio"/>
    <s v="Bobb'e J. Thompson"/>
    <x v="1702"/>
    <n v="195255"/>
    <n v="3400"/>
    <n v="170"/>
    <x v="0"/>
    <s v="Germany"/>
    <n v="16000000"/>
    <n v="50800000"/>
    <n v="34800000"/>
    <n v="1977"/>
    <x v="37"/>
    <n v="0"/>
    <x v="0"/>
  </r>
  <r>
    <x v="129"/>
    <n v="130"/>
    <n v="426"/>
    <n v="285"/>
    <n v="767"/>
    <n v="285"/>
    <n v="33000"/>
    <s v="Christian Bale"/>
    <s v="Ryan Gosling"/>
    <s v="Charlie Talbert"/>
    <x v="1703"/>
    <n v="182983"/>
    <n v="57308"/>
    <n v="374"/>
    <x v="0"/>
    <s v="USA"/>
    <n v="15000000"/>
    <n v="57859105"/>
    <n v="42859105"/>
    <n v="2005"/>
    <x v="12"/>
    <n v="0"/>
    <x v="9"/>
  </r>
  <r>
    <x v="665"/>
    <n v="120"/>
    <n v="210"/>
    <n v="0"/>
    <n v="210"/>
    <n v="439"/>
    <n v="579"/>
    <s v="Kevin Chamberlin"/>
    <s v="Imelda Staunton"/>
    <s v="Demetri Martin"/>
    <x v="1704"/>
    <n v="24663"/>
    <n v="1500"/>
    <n v="71"/>
    <x v="0"/>
    <s v="USA"/>
    <n v="27500000"/>
    <n v="46455802"/>
    <n v="18955802"/>
    <n v="2003"/>
    <x v="5"/>
    <n v="0"/>
    <x v="0"/>
  </r>
  <r>
    <x v="164"/>
    <n v="135"/>
    <n v="129"/>
    <n v="149"/>
    <n v="250"/>
    <n v="596"/>
    <n v="639"/>
    <s v="Noah Emmerich"/>
    <s v="Eddie Cahill"/>
    <s v="Kenneth Mitchell"/>
    <x v="1705"/>
    <n v="36636"/>
    <n v="1845"/>
    <n v="289"/>
    <x v="0"/>
    <s v="USA"/>
    <n v="30000000"/>
    <n v="45506619"/>
    <n v="15506619"/>
    <n v="2000"/>
    <x v="6"/>
    <n v="16000"/>
    <x v="0"/>
  </r>
  <r>
    <x v="105"/>
    <n v="110"/>
    <n v="287"/>
    <n v="0"/>
    <n v="1000"/>
    <n v="850"/>
    <n v="3000"/>
    <s v="Kevin Zegers"/>
    <s v="Ty Burrell"/>
    <s v="Mekhi Phifer"/>
    <x v="1706"/>
    <n v="194422"/>
    <n v="10438"/>
    <n v="1057"/>
    <x v="0"/>
    <s v="USA"/>
    <n v="27000000"/>
    <n v="40168080"/>
    <n v="13168080"/>
    <n v="2010"/>
    <x v="31"/>
    <n v="0"/>
    <x v="9"/>
  </r>
  <r>
    <x v="725"/>
    <n v="103"/>
    <n v="108"/>
    <n v="163"/>
    <n v="968"/>
    <n v="412"/>
    <n v="11000"/>
    <s v="Judy Greer"/>
    <s v="Matthew McConaughey"/>
    <s v="Alex Rocco"/>
    <x v="1707"/>
    <n v="61317"/>
    <n v="17533"/>
    <n v="229"/>
    <x v="0"/>
    <s v="Germany"/>
    <n v="175000000"/>
    <n v="49874933"/>
    <n v="-125125067"/>
    <n v="2013"/>
    <x v="12"/>
    <n v="43000"/>
    <x v="0"/>
  </r>
  <r>
    <x v="9"/>
    <n v="115"/>
    <n v="62"/>
    <n v="21"/>
    <n v="47"/>
    <n v="3000"/>
    <n v="173"/>
    <s v="Yû Aoi"/>
    <s v="Shun Oguri"/>
    <s v="Haruma Miura"/>
    <x v="1708"/>
    <n v="8227"/>
    <n v="386"/>
    <n v="28"/>
    <x v="1"/>
    <s v="Japan"/>
    <n v="27000000"/>
    <n v="45489752"/>
    <n v="18489752"/>
    <n v="2004"/>
    <x v="12"/>
    <n v="736"/>
    <x v="5"/>
  </r>
  <r>
    <x v="236"/>
    <n v="110"/>
    <n v="220"/>
    <n v="0"/>
    <n v="327"/>
    <n v="587"/>
    <n v="13000"/>
    <s v="Anjelica Huston"/>
    <s v="Bill Murray"/>
    <s v="Seymour Cassel"/>
    <x v="1709"/>
    <n v="209133"/>
    <n v="14609"/>
    <n v="962"/>
    <x v="0"/>
    <s v="USA"/>
    <n v="27000000"/>
    <n v="36985501"/>
    <n v="9985501"/>
    <n v="2002"/>
    <x v="31"/>
    <n v="874"/>
    <x v="0"/>
  </r>
  <r>
    <x v="755"/>
    <n v="91"/>
    <n v="136"/>
    <n v="446"/>
    <n v="660"/>
    <n v="130"/>
    <n v="1000"/>
    <s v="Rebecca De Mornay"/>
    <s v="Clea DuVall"/>
    <s v="Jake Busey"/>
    <x v="1710"/>
    <n v="177828"/>
    <n v="3969"/>
    <n v="714"/>
    <x v="0"/>
    <s v="USA"/>
    <n v="25000000"/>
    <n v="33200000"/>
    <n v="8200000"/>
    <n v="1985"/>
    <x v="13"/>
    <n v="0"/>
    <x v="0"/>
  </r>
  <r>
    <x v="467"/>
    <n v="105"/>
    <n v="222"/>
    <n v="226"/>
    <n v="966"/>
    <n v="15000"/>
    <n v="22000"/>
    <s v="Morgan Freeman"/>
    <s v="Robert De Niro"/>
    <s v="Romany Malco"/>
    <x v="1711"/>
    <n v="106755"/>
    <n v="35694"/>
    <n v="173"/>
    <x v="0"/>
    <s v="USA"/>
    <n v="30000000"/>
    <n v="28501651"/>
    <n v="-1498349"/>
    <n v="2009"/>
    <x v="1"/>
    <n v="10000"/>
    <x v="4"/>
  </r>
  <r>
    <x v="139"/>
    <n v="127"/>
    <n v="112"/>
    <n v="46"/>
    <n v="244"/>
    <n v="934"/>
    <n v="844"/>
    <s v="Topol"/>
    <s v="Julian Glover"/>
    <s v="Desmond Llewelyn"/>
    <x v="1712"/>
    <n v="72085"/>
    <n v="2118"/>
    <n v="263"/>
    <x v="0"/>
    <s v="UK"/>
    <n v="27000000"/>
    <n v="23222861"/>
    <n v="-3777139"/>
    <n v="2004"/>
    <x v="55"/>
    <n v="167"/>
    <x v="9"/>
  </r>
  <r>
    <x v="70"/>
    <n v="82"/>
    <n v="122"/>
    <n v="23"/>
    <n v="6"/>
    <n v="988"/>
    <n v="11"/>
    <s v="David Sparrow"/>
    <s v="Lilli Lavine"/>
    <s v="Ann Talman"/>
    <x v="1713"/>
    <n v="85423"/>
    <n v="37"/>
    <n v="374"/>
    <x v="0"/>
    <s v="USA"/>
    <n v="27000000"/>
    <n v="54540525"/>
    <n v="27540525"/>
    <n v="2011"/>
    <x v="20"/>
    <n v="20000"/>
    <x v="3"/>
  </r>
  <r>
    <x v="530"/>
    <n v="99"/>
    <n v="62"/>
    <n v="0"/>
    <n v="186"/>
    <n v="216"/>
    <n v="664"/>
    <s v="Bruce McGill"/>
    <s v="Mia Sara"/>
    <s v="Gloria Reuben"/>
    <x v="1714"/>
    <n v="44394"/>
    <n v="2010"/>
    <n v="115"/>
    <x v="0"/>
    <s v="Canada"/>
    <n v="27000000"/>
    <n v="16252765"/>
    <n v="-10747235"/>
    <n v="2001"/>
    <x v="19"/>
    <n v="3000"/>
    <x v="9"/>
  </r>
  <r>
    <x v="160"/>
    <n v="90"/>
    <n v="135"/>
    <n v="0"/>
    <n v="8000"/>
    <n v="570"/>
    <n v="14000"/>
    <s v="Alexander Skarsgård"/>
    <s v="Milla Jovovich"/>
    <s v="Will Ferrell"/>
    <x v="1715"/>
    <n v="201084"/>
    <n v="34565"/>
    <n v="523"/>
    <x v="0"/>
    <s v="Germany"/>
    <n v="30000000"/>
    <n v="16005978"/>
    <n v="-13994022"/>
    <n v="2012"/>
    <x v="21"/>
    <n v="35000"/>
    <x v="2"/>
  </r>
  <r>
    <x v="174"/>
    <n v="115"/>
    <n v="184"/>
    <n v="529"/>
    <n v="325"/>
    <n v="590"/>
    <n v="576"/>
    <s v="Noah Lomax"/>
    <s v="David Lyons"/>
    <s v="Mimi Kirkland"/>
    <x v="1716"/>
    <n v="78008"/>
    <n v="1554"/>
    <n v="160"/>
    <x v="0"/>
    <s v="USA"/>
    <n v="27000000"/>
    <n v="14469428"/>
    <n v="-12530572"/>
    <n v="2004"/>
    <x v="31"/>
    <n v="260"/>
    <x v="8"/>
  </r>
  <r>
    <x v="199"/>
    <n v="96"/>
    <n v="36"/>
    <n v="197"/>
    <n v="115"/>
    <n v="691"/>
    <n v="580"/>
    <s v="Omri Katz"/>
    <s v="Vinessa Shaw"/>
    <s v="Larry Bagby"/>
    <x v="1717"/>
    <n v="60494"/>
    <n v="1275"/>
    <n v="132"/>
    <x v="0"/>
    <s v="USA"/>
    <n v="27000000"/>
    <n v="13829734"/>
    <n v="-13170266"/>
    <n v="1994"/>
    <x v="43"/>
    <n v="319"/>
    <x v="2"/>
  </r>
  <r>
    <x v="641"/>
    <n v="104"/>
    <n v="171"/>
    <n v="96"/>
    <n v="559"/>
    <n v="854"/>
    <n v="943"/>
    <s v="Lily Rabe"/>
    <s v="Zoë Kravitz"/>
    <s v="Bob Balaban"/>
    <x v="1718"/>
    <n v="59068"/>
    <n v="3497"/>
    <n v="128"/>
    <x v="0"/>
    <s v="USA"/>
    <n v="13500000"/>
    <n v="1075288"/>
    <n v="-12424712"/>
    <n v="1996"/>
    <x v="9"/>
    <n v="145"/>
    <x v="5"/>
  </r>
  <r>
    <x v="350"/>
    <n v="117"/>
    <n v="447"/>
    <n v="905"/>
    <n v="385"/>
    <n v="893"/>
    <n v="553"/>
    <s v="Deborah Twiss"/>
    <s v="Elizabeth McGovern"/>
    <s v="Michael Rispoli"/>
    <x v="1719"/>
    <n v="435864"/>
    <n v="2357"/>
    <n v="801"/>
    <x v="0"/>
    <s v="UK"/>
    <n v="25000000"/>
    <n v="7496522"/>
    <n v="-17503478"/>
    <n v="2001"/>
    <x v="2"/>
    <n v="826"/>
    <x v="9"/>
  </r>
  <r>
    <x v="612"/>
    <n v="83"/>
    <n v="220"/>
    <n v="181"/>
    <n v="459"/>
    <n v="95"/>
    <n v="731"/>
    <s v="Dilshad Vadsaria"/>
    <s v="Bianca Kajlich"/>
    <s v="Fred Ward"/>
    <x v="1720"/>
    <n v="77935"/>
    <n v="1987"/>
    <n v="122"/>
    <x v="0"/>
    <s v="Germany"/>
    <n v="27000000"/>
    <n v="20047715"/>
    <n v="-6952285"/>
    <n v="1996"/>
    <x v="31"/>
    <n v="504"/>
    <x v="2"/>
  </r>
  <r>
    <x v="68"/>
    <n v="99"/>
    <n v="122"/>
    <n v="71"/>
    <n v="1000"/>
    <n v="543"/>
    <n v="18000"/>
    <s v="Danny Masterson"/>
    <s v="Gerard Butler"/>
    <s v="Jeri Ryan"/>
    <x v="1721"/>
    <n v="27378"/>
    <n v="23344"/>
    <n v="365"/>
    <x v="0"/>
    <s v="USA"/>
    <n v="27000000"/>
    <n v="12276810"/>
    <n v="-14723190"/>
    <n v="2015"/>
    <x v="12"/>
    <n v="11000"/>
    <x v="5"/>
  </r>
  <r>
    <x v="366"/>
    <n v="81"/>
    <n v="119"/>
    <n v="44"/>
    <n v="3000"/>
    <n v="430"/>
    <n v="35000"/>
    <s v="Steve Carell"/>
    <s v="Bella Thorne"/>
    <s v="Jennifer Garner"/>
    <x v="1722"/>
    <n v="29738"/>
    <n v="47677"/>
    <n v="85"/>
    <x v="0"/>
    <s v="USA"/>
    <n v="27000000"/>
    <n v="33565375"/>
    <n v="6565375"/>
    <n v="2005"/>
    <x v="7"/>
    <n v="0"/>
    <x v="2"/>
  </r>
  <r>
    <x v="477"/>
    <n v="135"/>
    <n v="177"/>
    <n v="456"/>
    <n v="241"/>
    <n v="252"/>
    <n v="422"/>
    <s v="Brenda Blethyn"/>
    <s v="Talulah Riley"/>
    <s v="Simon Woods"/>
    <x v="1723"/>
    <n v="193455"/>
    <n v="1083"/>
    <n v="1058"/>
    <x v="0"/>
    <s v="France"/>
    <n v="27000000"/>
    <n v="499263"/>
    <n v="-26500737"/>
    <n v="2004"/>
    <x v="1"/>
    <n v="13000"/>
    <x v="3"/>
  </r>
  <r>
    <x v="756"/>
    <n v="117"/>
    <n v="302"/>
    <n v="0"/>
    <n v="521"/>
    <n v="1000"/>
    <n v="11000"/>
    <s v="Sean Young"/>
    <s v="Harrison Ford"/>
    <s v="M. Emmet Walsh"/>
    <x v="1724"/>
    <n v="461609"/>
    <n v="13877"/>
    <n v="1168"/>
    <x v="0"/>
    <s v="USA"/>
    <n v="27000000"/>
    <n v="219200000"/>
    <n v="192200000"/>
    <n v="1993"/>
    <x v="8"/>
    <n v="0"/>
    <x v="9"/>
  </r>
  <r>
    <x v="95"/>
    <n v="139"/>
    <n v="44"/>
    <n v="105"/>
    <n v="902"/>
    <n v="898"/>
    <n v="14000"/>
    <s v="Jason Flemyng"/>
    <s v="Liam Neeson"/>
    <s v="Eric Stoltz"/>
    <x v="1725"/>
    <n v="34427"/>
    <n v="16125"/>
    <n v="126"/>
    <x v="0"/>
    <s v="USA"/>
    <n v="27000000"/>
    <n v="172825435"/>
    <n v="145825435"/>
    <n v="1988"/>
    <x v="25"/>
    <n v="12000"/>
    <x v="5"/>
  </r>
  <r>
    <x v="17"/>
    <n v="123"/>
    <n v="211"/>
    <n v="368"/>
    <n v="114"/>
    <n v="601"/>
    <n v="933"/>
    <s v="Richard Sammel"/>
    <s v="Connie Nielsen"/>
    <s v="Tómas Lemarquis"/>
    <x v="1726"/>
    <n v="69355"/>
    <n v="1286"/>
    <n v="211"/>
    <x v="0"/>
    <s v="USA"/>
    <n v="28000000"/>
    <n v="148085755"/>
    <n v="120085755"/>
    <n v="2008"/>
    <x v="17"/>
    <n v="28000"/>
    <x v="5"/>
  </r>
  <r>
    <x v="306"/>
    <n v="117"/>
    <n v="222"/>
    <n v="115"/>
    <n v="97"/>
    <n v="826"/>
    <n v="3000"/>
    <s v="Oleg Taktarov"/>
    <s v="Robert Duvall"/>
    <s v="Antoni Corone"/>
    <x v="1727"/>
    <n v="72693"/>
    <n v="3681"/>
    <n v="199"/>
    <x v="0"/>
    <s v="USA"/>
    <n v="15000000"/>
    <n v="25517500"/>
    <n v="10517500"/>
    <n v="2008"/>
    <x v="21"/>
    <n v="0"/>
    <x v="9"/>
  </r>
  <r>
    <x v="31"/>
    <n v="97"/>
    <n v="100"/>
    <n v="710"/>
    <n v="258"/>
    <n v="816"/>
    <n v="497"/>
    <s v="Bob Clendenin"/>
    <s v="Philip Baker Hall"/>
    <s v="Ben Chaplin"/>
    <x v="1728"/>
    <n v="9338"/>
    <n v="1805"/>
    <n v="167"/>
    <x v="0"/>
    <s v="USA"/>
    <n v="27000000"/>
    <n v="145000989"/>
    <n v="118000989"/>
    <n v="2008"/>
    <x v="0"/>
    <n v="29000"/>
    <x v="5"/>
  </r>
  <r>
    <x v="757"/>
    <n v="81"/>
    <n v="100"/>
    <n v="63"/>
    <n v="585"/>
    <n v="523"/>
    <n v="806"/>
    <s v="Carlos Ponce"/>
    <s v="Samaire Armstrong"/>
    <s v="Faizon Love"/>
    <x v="1729"/>
    <n v="44103"/>
    <n v="3211"/>
    <n v="149"/>
    <x v="0"/>
    <s v="USA"/>
    <n v="25000000"/>
    <n v="26761283"/>
    <n v="1761283"/>
    <n v="2014"/>
    <x v="10"/>
    <n v="19000"/>
    <x v="5"/>
  </r>
  <r>
    <x v="758"/>
    <n v="103"/>
    <n v="98"/>
    <n v="80"/>
    <n v="385"/>
    <n v="854"/>
    <n v="738"/>
    <s v="Mary McCormack"/>
    <s v="Scott Grimes"/>
    <s v="Ron Eldard"/>
    <x v="1730"/>
    <n v="22250"/>
    <n v="2171"/>
    <n v="123"/>
    <x v="0"/>
    <s v="Canada"/>
    <n v="23000000"/>
    <n v="121945720"/>
    <n v="98945720"/>
    <n v="1992"/>
    <x v="9"/>
    <n v="0"/>
    <x v="3"/>
  </r>
  <r>
    <x v="259"/>
    <n v="119"/>
    <n v="74"/>
    <n v="116"/>
    <n v="453"/>
    <n v="795"/>
    <n v="1000"/>
    <s v="Amber Valletta"/>
    <s v="Madeline Carroll"/>
    <s v="George Lopez"/>
    <x v="1731"/>
    <n v="29971"/>
    <n v="3436"/>
    <n v="71"/>
    <x v="0"/>
    <s v="USA"/>
    <n v="27000000"/>
    <n v="96067179"/>
    <n v="69067179"/>
    <n v="1993"/>
    <x v="48"/>
    <n v="41000"/>
    <x v="2"/>
  </r>
  <r>
    <x v="369"/>
    <n v="94"/>
    <n v="97"/>
    <n v="32"/>
    <n v="899"/>
    <n v="3000"/>
    <n v="1000"/>
    <s v="Francis Capra"/>
    <s v="Mara Wilson"/>
    <s v="Kathleen Turner"/>
    <x v="1732"/>
    <n v="4288"/>
    <n v="5535"/>
    <n v="21"/>
    <x v="0"/>
    <s v="USA"/>
    <n v="26000000"/>
    <n v="169705587"/>
    <n v="143705587"/>
    <n v="2011"/>
    <x v="14"/>
    <n v="75000"/>
    <x v="9"/>
  </r>
  <r>
    <x v="187"/>
    <n v="89"/>
    <n v="21"/>
    <n v="23"/>
    <n v="900"/>
    <n v="17000"/>
    <n v="26000"/>
    <s v="Clea DuVall"/>
    <s v="Jason Statham"/>
    <s v="Natasha Henstridge"/>
    <x v="1733"/>
    <n v="43006"/>
    <n v="28867"/>
    <n v="460"/>
    <x v="0"/>
    <s v="USA"/>
    <n v="26000000"/>
    <n v="3254172"/>
    <n v="-22745828"/>
    <n v="2013"/>
    <x v="5"/>
    <n v="11000"/>
    <x v="0"/>
  </r>
  <r>
    <x v="353"/>
    <n v="98"/>
    <n v="156"/>
    <n v="0"/>
    <n v="660"/>
    <n v="2000"/>
    <n v="1000"/>
    <s v="Zoe Kazan"/>
    <s v="Dominic Flores"/>
    <s v="Scoot McNairy"/>
    <x v="1734"/>
    <n v="11476"/>
    <n v="3944"/>
    <n v="50"/>
    <x v="0"/>
    <s v="USA"/>
    <n v="26000000"/>
    <n v="84185387"/>
    <n v="58185387"/>
    <n v="2004"/>
    <x v="40"/>
    <n v="567"/>
    <x v="2"/>
  </r>
  <r>
    <x v="625"/>
    <n v="107"/>
    <n v="125"/>
    <n v="234"/>
    <n v="845"/>
    <n v="782"/>
    <n v="2000"/>
    <s v="Bella Heathcote"/>
    <s v="Matt Smith"/>
    <s v="Sam Riley"/>
    <x v="1735"/>
    <n v="23775"/>
    <n v="4710"/>
    <n v="134"/>
    <x v="0"/>
    <s v="USA"/>
    <n v="25000000"/>
    <n v="82163317"/>
    <n v="57163317"/>
    <n v="2003"/>
    <x v="27"/>
    <n v="3000"/>
    <x v="8"/>
  </r>
  <r>
    <x v="466"/>
    <n v="108"/>
    <n v="225"/>
    <n v="23"/>
    <n v="0"/>
    <n v="677"/>
    <n v="2"/>
    <s v="Tulku Jamyang Kunga Tenzin"/>
    <s v="Tenzin Thuthob Tsarong"/>
    <s v="Tencho Gyalpo"/>
    <x v="1736"/>
    <n v="21606"/>
    <n v="4"/>
    <n v="117"/>
    <x v="0"/>
    <s v="USA"/>
    <n v="28000000"/>
    <n v="80920948"/>
    <n v="52920948"/>
    <n v="2001"/>
    <x v="19"/>
    <n v="425"/>
    <x v="9"/>
  </r>
  <r>
    <x v="470"/>
    <n v="134"/>
    <n v="85"/>
    <n v="17000"/>
    <n v="87"/>
    <n v="1000"/>
    <n v="480"/>
    <s v="Katherine Parkinson"/>
    <s v="James Corden"/>
    <s v="Fenella Woolgar"/>
    <x v="1737"/>
    <n v="61269"/>
    <n v="858"/>
    <n v="98"/>
    <x v="0"/>
    <s v="UK"/>
    <n v="26000000"/>
    <n v="80034302"/>
    <n v="54034302"/>
    <n v="2008"/>
    <x v="15"/>
    <n v="0"/>
    <x v="0"/>
  </r>
  <r>
    <x v="524"/>
    <n v="110"/>
    <n v="135"/>
    <n v="53"/>
    <n v="405"/>
    <n v="533"/>
    <n v="17000"/>
    <s v="Donald Faison"/>
    <s v="Chloë Grace Moretz"/>
    <s v="Augustus Prew"/>
    <x v="1738"/>
    <n v="202967"/>
    <n v="19168"/>
    <n v="378"/>
    <x v="0"/>
    <s v="USA"/>
    <n v="27000000"/>
    <n v="78656813"/>
    <n v="51656813"/>
    <n v="1991"/>
    <x v="19"/>
    <n v="0"/>
    <x v="0"/>
  </r>
  <r>
    <x v="47"/>
    <n v="103"/>
    <n v="350"/>
    <n v="65"/>
    <n v="278"/>
    <n v="371"/>
    <n v="10000"/>
    <s v="Elena Anaya"/>
    <s v="Viggo Mortensen"/>
    <s v="Eduardo Noriega"/>
    <x v="1739"/>
    <n v="10266"/>
    <n v="11669"/>
    <n v="84"/>
    <x v="5"/>
    <s v="Spain"/>
    <n v="26000000"/>
    <n v="76270454"/>
    <n v="50270454"/>
    <n v="1987"/>
    <x v="0"/>
    <n v="0"/>
    <x v="5"/>
  </r>
  <r>
    <x v="759"/>
    <n v="145"/>
    <n v="31"/>
    <n v="13"/>
    <n v="561"/>
    <n v="939"/>
    <n v="23000"/>
    <s v="Robert Maillet"/>
    <s v="Paul Walker"/>
    <s v="RZA"/>
    <x v="1740"/>
    <n v="32103"/>
    <n v="25387"/>
    <n v="112"/>
    <x v="0"/>
    <s v="France"/>
    <n v="22000000"/>
    <n v="74273505"/>
    <n v="52273505"/>
    <n v="2007"/>
    <x v="14"/>
    <n v="21000"/>
    <x v="9"/>
  </r>
  <r>
    <x v="760"/>
    <n v="100"/>
    <n v="177"/>
    <n v="11"/>
    <n v="293"/>
    <n v="521"/>
    <n v="594"/>
    <s v="Kabir Bedi"/>
    <s v="Louis Jourdan"/>
    <s v="Steven Berkoff"/>
    <x v="1741"/>
    <n v="74374"/>
    <n v="1898"/>
    <n v="225"/>
    <x v="0"/>
    <s v="UK"/>
    <n v="26000000"/>
    <n v="134141530"/>
    <n v="108141530"/>
    <n v="2014"/>
    <x v="5"/>
    <n v="0"/>
    <x v="5"/>
  </r>
  <r>
    <x v="761"/>
    <n v="131"/>
    <n v="106"/>
    <n v="46"/>
    <n v="529"/>
    <n v="1000"/>
    <n v="11000"/>
    <s v="Martin Starr"/>
    <s v="Harold Ramis"/>
    <s v="Charlyne Yi"/>
    <x v="1742"/>
    <n v="298590"/>
    <n v="12874"/>
    <n v="559"/>
    <x v="0"/>
    <s v="USA"/>
    <n v="26000000"/>
    <n v="71500556"/>
    <n v="45500556"/>
    <n v="2001"/>
    <x v="10"/>
    <n v="0"/>
    <x v="9"/>
  </r>
  <r>
    <x v="762"/>
    <n v="133"/>
    <n v="251"/>
    <n v="0"/>
    <n v="228"/>
    <n v="399"/>
    <n v="673"/>
    <s v="Sofia Vassilieva"/>
    <s v="Jason Patric"/>
    <s v="Jeffrey Markle"/>
    <x v="1743"/>
    <n v="74476"/>
    <n v="1775"/>
    <n v="184"/>
    <x v="0"/>
    <s v="USA"/>
    <n v="26000000"/>
    <n v="71309760"/>
    <n v="45309760"/>
    <n v="2000"/>
    <x v="11"/>
    <n v="18000"/>
    <x v="0"/>
  </r>
  <r>
    <x v="530"/>
    <n v="109"/>
    <n v="148"/>
    <n v="415"/>
    <n v="436"/>
    <n v="655"/>
    <n v="940"/>
    <s v="Mike Epps"/>
    <s v="Mo'Nique"/>
    <s v="Cedric the Entertainer"/>
    <x v="1744"/>
    <n v="10791"/>
    <n v="3565"/>
    <n v="39"/>
    <x v="0"/>
    <s v="USA"/>
    <n v="26000000"/>
    <n v="89808372"/>
    <n v="63808372"/>
    <n v="2003"/>
    <x v="50"/>
    <n v="660"/>
    <x v="5"/>
  </r>
  <r>
    <x v="284"/>
    <n v="114"/>
    <n v="76"/>
    <n v="92"/>
    <n v="162"/>
    <n v="448"/>
    <n v="358"/>
    <s v="Judy Davis"/>
    <s v="Richard Wilson"/>
    <s v="Art Malik"/>
    <x v="1745"/>
    <n v="12980"/>
    <n v="1334"/>
    <n v="89"/>
    <x v="0"/>
    <s v="UK"/>
    <n v="26000000"/>
    <n v="77264926"/>
    <n v="51264926"/>
    <n v="2012"/>
    <x v="9"/>
    <n v="0"/>
    <x v="2"/>
  </r>
  <r>
    <x v="547"/>
    <n v="164"/>
    <n v="52"/>
    <n v="767"/>
    <n v="78"/>
    <n v="962"/>
    <n v="386"/>
    <s v="Andrew Simpson"/>
    <s v="Phil Davis"/>
    <s v="Shaun Parkes"/>
    <x v="1746"/>
    <n v="64625"/>
    <n v="646"/>
    <n v="281"/>
    <x v="0"/>
    <s v="UK"/>
    <n v="26000000"/>
    <n v="70625986"/>
    <n v="44625986"/>
    <n v="2011"/>
    <x v="5"/>
    <n v="24000"/>
    <x v="5"/>
  </r>
  <r>
    <x v="576"/>
    <n v="92"/>
    <n v="220"/>
    <n v="14"/>
    <n v="11000"/>
    <n v="722"/>
    <n v="24000"/>
    <s v="Jake Gyllenhaal"/>
    <s v="J.K. Simmons"/>
    <s v="Meryl Streep"/>
    <x v="1747"/>
    <n v="47203"/>
    <n v="50950"/>
    <n v="197"/>
    <x v="0"/>
    <s v="USA"/>
    <n v="26000000"/>
    <n v="56505065"/>
    <n v="30505065"/>
    <n v="1993"/>
    <x v="6"/>
    <n v="11000"/>
    <x v="6"/>
  </r>
  <r>
    <x v="763"/>
    <n v="122"/>
    <n v="131"/>
    <n v="151"/>
    <n v="664"/>
    <n v="848"/>
    <n v="12000"/>
    <s v="Kurtwood Smith"/>
    <s v="Leonard Nimoy"/>
    <s v="Nichelle Nichols"/>
    <x v="1748"/>
    <n v="55513"/>
    <n v="16230"/>
    <n v="188"/>
    <x v="0"/>
    <s v="USA"/>
    <n v="26000000"/>
    <n v="55973336"/>
    <n v="29973336"/>
    <n v="2000"/>
    <x v="9"/>
    <n v="0"/>
    <x v="5"/>
  </r>
  <r>
    <x v="764"/>
    <n v="110"/>
    <n v="112"/>
    <n v="120"/>
    <n v="477"/>
    <n v="346"/>
    <n v="1000"/>
    <s v="Fionnula Flanagan"/>
    <s v="Ellen Burstyn"/>
    <s v="Matthew Settle"/>
    <x v="1749"/>
    <n v="15352"/>
    <n v="3845"/>
    <n v="199"/>
    <x v="0"/>
    <s v="USA"/>
    <n v="26000000"/>
    <n v="54098051"/>
    <n v="28098051"/>
    <n v="2006"/>
    <x v="27"/>
    <n v="0"/>
    <x v="0"/>
  </r>
  <r>
    <x v="80"/>
    <n v="116"/>
    <n v="93"/>
    <n v="144"/>
    <n v="591"/>
    <n v="220"/>
    <n v="19000"/>
    <s v="Bill Murray"/>
    <s v="Scarlett Johansson"/>
    <s v="Garry Shandling"/>
    <x v="78"/>
    <n v="106221"/>
    <n v="32921"/>
    <n v="398"/>
    <x v="0"/>
    <s v="UK"/>
    <n v="26000000"/>
    <n v="60443237"/>
    <n v="34443237"/>
    <n v="2012"/>
    <x v="12"/>
    <n v="29000"/>
    <x v="5"/>
  </r>
  <r>
    <x v="765"/>
    <n v="106"/>
    <n v="370"/>
    <n v="4000"/>
    <n v="685"/>
    <n v="11000"/>
    <n v="11000"/>
    <s v="Tony Goldwyn"/>
    <s v="Morgan Freeman"/>
    <s v="Tatyana Ali"/>
    <x v="1750"/>
    <n v="50653"/>
    <n v="14322"/>
    <n v="143"/>
    <x v="0"/>
    <s v="USA"/>
    <n v="26000000"/>
    <n v="82234139"/>
    <n v="56234139"/>
    <n v="2007"/>
    <x v="13"/>
    <n v="6000"/>
    <x v="0"/>
  </r>
  <r>
    <x v="766"/>
    <n v="115"/>
    <n v="83"/>
    <n v="39"/>
    <n v="326"/>
    <n v="14000"/>
    <n v="1000"/>
    <s v="Aretha Franklin"/>
    <s v="John Belushi"/>
    <s v="Ray Charles"/>
    <x v="1751"/>
    <n v="142448"/>
    <n v="2566"/>
    <n v="319"/>
    <x v="0"/>
    <s v="USA"/>
    <n v="26000000"/>
    <n v="51676606"/>
    <n v="25676606"/>
    <n v="2004"/>
    <x v="6"/>
    <n v="0"/>
    <x v="5"/>
  </r>
  <r>
    <x v="46"/>
    <n v="148"/>
    <n v="125"/>
    <n v="644"/>
    <n v="523"/>
    <n v="521"/>
    <n v="953"/>
    <s v="Blythe Danner"/>
    <s v="America Ferrera"/>
    <s v="Michael Rady"/>
    <x v="1752"/>
    <n v="22304"/>
    <n v="3525"/>
    <n v="33"/>
    <x v="0"/>
    <s v="USA"/>
    <n v="56000000"/>
    <n v="52528330"/>
    <n v="-3471670"/>
    <n v="2013"/>
    <x v="54"/>
    <n v="0"/>
    <x v="3"/>
  </r>
  <r>
    <x v="446"/>
    <n v="119"/>
    <n v="73"/>
    <n v="43"/>
    <n v="715"/>
    <n v="798"/>
    <n v="1000"/>
    <s v="Jeremy Jordan"/>
    <s v="Dolly Parton"/>
    <s v="Jesse L. Martin"/>
    <x v="1753"/>
    <n v="6476"/>
    <n v="3389"/>
    <n v="71"/>
    <x v="0"/>
    <s v="USA"/>
    <n v="42000000"/>
    <n v="51533608"/>
    <n v="9533608"/>
    <n v="2011"/>
    <x v="2"/>
    <n v="32000"/>
    <x v="5"/>
  </r>
  <r>
    <x v="456"/>
    <n v="118"/>
    <n v="98"/>
    <n v="650"/>
    <n v="3"/>
    <n v="812"/>
    <n v="66"/>
    <s v="Christopher Webster"/>
    <s v="Sharon Small"/>
    <s v="Peter McNicholl"/>
    <x v="1754"/>
    <n v="144021"/>
    <n v="74"/>
    <n v="391"/>
    <x v="0"/>
    <s v="UK"/>
    <n v="26000000"/>
    <n v="51097664"/>
    <n v="25097664"/>
    <n v="2005"/>
    <x v="18"/>
    <n v="0"/>
    <x v="5"/>
  </r>
  <r>
    <x v="767"/>
    <n v="101"/>
    <n v="158"/>
    <n v="129"/>
    <n v="429"/>
    <n v="8000"/>
    <n v="1000"/>
    <s v="Bridget Fonda"/>
    <s v="Oliver Platt"/>
    <s v="Ty Olsson"/>
    <x v="1755"/>
    <n v="42761"/>
    <n v="3313"/>
    <n v="366"/>
    <x v="0"/>
    <s v="USA"/>
    <n v="26000000"/>
    <n v="84136909"/>
    <n v="58136909"/>
    <n v="2004"/>
    <x v="13"/>
    <n v="0"/>
    <x v="0"/>
  </r>
  <r>
    <x v="768"/>
    <n v="82"/>
    <n v="152"/>
    <n v="49"/>
    <n v="1000"/>
    <n v="854"/>
    <n v="13000"/>
    <s v="Morgan Freeman"/>
    <s v="Bruce Willis"/>
    <s v="Dorian Missick"/>
    <x v="1756"/>
    <n v="262153"/>
    <n v="26451"/>
    <n v="507"/>
    <x v="0"/>
    <s v="Germany"/>
    <n v="26000000"/>
    <n v="46836394"/>
    <n v="20836394"/>
    <n v="1990"/>
    <x v="49"/>
    <n v="25000"/>
    <x v="0"/>
  </r>
  <r>
    <x v="18"/>
    <n v="110"/>
    <n v="202"/>
    <n v="118"/>
    <n v="820"/>
    <n v="934"/>
    <n v="2000"/>
    <s v="Scott Glenn"/>
    <s v="Dennis Quaid"/>
    <s v="Sam Shepard"/>
    <x v="1757"/>
    <n v="45271"/>
    <n v="6341"/>
    <n v="170"/>
    <x v="0"/>
    <s v="USA"/>
    <n v="22000000"/>
    <n v="47285499"/>
    <n v="25285499"/>
    <n v="2003"/>
    <x v="39"/>
    <n v="542"/>
    <x v="0"/>
  </r>
  <r>
    <x v="598"/>
    <n v="193"/>
    <n v="80"/>
    <n v="133"/>
    <n v="358"/>
    <n v="2000"/>
    <n v="898"/>
    <s v="Joely Richardson"/>
    <s v="Vanessa Redgrave"/>
    <s v="Rafe Spall"/>
    <x v="1758"/>
    <n v="34488"/>
    <n v="2452"/>
    <n v="136"/>
    <x v="0"/>
    <s v="UK"/>
    <n v="26000000"/>
    <n v="47124400"/>
    <n v="21124400"/>
    <n v="2005"/>
    <x v="4"/>
    <n v="0"/>
    <x v="5"/>
  </r>
  <r>
    <x v="521"/>
    <n v="130"/>
    <n v="288"/>
    <n v="776"/>
    <n v="271"/>
    <n v="670"/>
    <n v="523"/>
    <s v="Barret Oliver"/>
    <s v="Gerald McRaney"/>
    <s v="Alan Oppenheimer"/>
    <x v="1759"/>
    <n v="99557"/>
    <n v="1560"/>
    <n v="284"/>
    <x v="0"/>
    <s v="West Germany"/>
    <n v="26000000"/>
    <n v="44700000"/>
    <n v="18700000"/>
    <n v="1983"/>
    <x v="24"/>
    <n v="19000"/>
    <x v="3"/>
  </r>
  <r>
    <x v="769"/>
    <n v="94"/>
    <n v="99"/>
    <n v="249"/>
    <n v="531"/>
    <n v="658"/>
    <n v="3000"/>
    <s v="William Hurt"/>
    <s v="Rufus Sewell"/>
    <s v="Bruce Spence"/>
    <x v="1760"/>
    <n v="156929"/>
    <n v="4696"/>
    <n v="624"/>
    <x v="0"/>
    <s v="Australia"/>
    <n v="26000000"/>
    <n v="44455658"/>
    <n v="18455658"/>
    <n v="1997"/>
    <x v="10"/>
    <n v="0"/>
    <x v="10"/>
  </r>
  <r>
    <x v="41"/>
    <n v="111"/>
    <n v="222"/>
    <n v="295"/>
    <n v="844"/>
    <n v="643"/>
    <n v="3000"/>
    <s v="Hayley Atwell"/>
    <s v="Dominic Cooper"/>
    <s v="Charlotte Rampling"/>
    <x v="1761"/>
    <n v="61777"/>
    <n v="6420"/>
    <n v="140"/>
    <x v="0"/>
    <s v="UK"/>
    <n v="25530000"/>
    <n v="43984230"/>
    <n v="18454230"/>
    <n v="1987"/>
    <x v="6"/>
    <n v="0"/>
    <x v="2"/>
  </r>
  <r>
    <x v="71"/>
    <n v="110"/>
    <n v="194"/>
    <n v="10"/>
    <n v="137"/>
    <n v="736"/>
    <n v="303"/>
    <s v="Jean Marsh"/>
    <s v="Piper Laurie"/>
    <s v="Tim Rose"/>
    <x v="1762"/>
    <n v="19568"/>
    <n v="960"/>
    <n v="208"/>
    <x v="0"/>
    <s v="UK"/>
    <n v="26000000"/>
    <n v="66489425"/>
    <n v="40489425"/>
    <n v="2012"/>
    <x v="12"/>
    <n v="0"/>
    <x v="0"/>
  </r>
  <r>
    <x v="103"/>
    <n v="109"/>
    <n v="56"/>
    <n v="181"/>
    <n v="324"/>
    <n v="635"/>
    <n v="11000"/>
    <s v="Lew Temple"/>
    <s v="Matthew McConaughey"/>
    <s v="Dwight Yoakam"/>
    <x v="1763"/>
    <n v="8309"/>
    <n v="11969"/>
    <n v="39"/>
    <x v="0"/>
    <s v="USA"/>
    <n v="15000000"/>
    <n v="41067398"/>
    <n v="26067398"/>
    <n v="1997"/>
    <x v="9"/>
    <n v="666"/>
    <x v="8"/>
  </r>
  <r>
    <x v="770"/>
    <n v="123"/>
    <n v="63"/>
    <n v="0"/>
    <n v="355"/>
    <n v="111"/>
    <n v="14000"/>
    <s v="Callum Rennie"/>
    <s v="Bradley Cooper"/>
    <s v="Vanesa Tomasino"/>
    <x v="1764"/>
    <n v="60555"/>
    <n v="15790"/>
    <n v="174"/>
    <x v="0"/>
    <s v="USA"/>
    <n v="30000000"/>
    <n v="40218903"/>
    <n v="10218903"/>
    <n v="2007"/>
    <x v="14"/>
    <n v="16000"/>
    <x v="3"/>
  </r>
  <r>
    <x v="771"/>
    <n v="109"/>
    <n v="167"/>
    <n v="22"/>
    <n v="398"/>
    <n v="535"/>
    <n v="748"/>
    <s v="Kevin Chamberlin"/>
    <s v="Harry Lennix"/>
    <s v="William Mapother"/>
    <x v="1765"/>
    <n v="16555"/>
    <n v="1721"/>
    <n v="139"/>
    <x v="0"/>
    <s v="USA"/>
    <n v="25000000"/>
    <n v="39880476"/>
    <n v="14880476"/>
    <n v="2002"/>
    <x v="31"/>
    <n v="187"/>
    <x v="1"/>
  </r>
  <r>
    <x v="772"/>
    <n v="99"/>
    <n v="101"/>
    <n v="54"/>
    <n v="460"/>
    <n v="503"/>
    <n v="1000"/>
    <s v="Richard Schiff"/>
    <s v="Oliver Platt"/>
    <s v="Sophie Okonedo"/>
    <x v="1766"/>
    <n v="17436"/>
    <n v="2495"/>
    <n v="71"/>
    <x v="0"/>
    <s v="USA"/>
    <n v="25000000"/>
    <n v="39399750"/>
    <n v="14399750"/>
    <n v="2003"/>
    <x v="23"/>
    <n v="329"/>
    <x v="5"/>
  </r>
  <r>
    <x v="579"/>
    <n v="106"/>
    <n v="118"/>
    <n v="43"/>
    <n v="640"/>
    <n v="489"/>
    <n v="2000"/>
    <s v="Joel McHale"/>
    <s v="Alexa PenaVega"/>
    <s v="Daryl Sabara"/>
    <x v="1767"/>
    <n v="15866"/>
    <n v="4311"/>
    <n v="83"/>
    <x v="0"/>
    <s v="USA"/>
    <n v="33000000"/>
    <n v="38230435"/>
    <n v="5230435"/>
    <n v="2002"/>
    <x v="27"/>
    <n v="0"/>
    <x v="5"/>
  </r>
  <r>
    <x v="773"/>
    <n v="89"/>
    <n v="76"/>
    <n v="0"/>
    <n v="638"/>
    <n v="953"/>
    <n v="8000"/>
    <s v="Jack O'Connell"/>
    <s v="Julia Roberts"/>
    <s v="Chris Bauer"/>
    <x v="1768"/>
    <n v="19611"/>
    <n v="10894"/>
    <n v="103"/>
    <x v="0"/>
    <s v="USA"/>
    <n v="25100000"/>
    <n v="39008741"/>
    <n v="13908741"/>
    <n v="2005"/>
    <x v="4"/>
    <n v="0"/>
    <x v="0"/>
  </r>
  <r>
    <x v="774"/>
    <n v="98"/>
    <n v="268"/>
    <n v="0"/>
    <n v="57"/>
    <n v="888"/>
    <n v="783"/>
    <s v="Junix Inocian"/>
    <s v="Meat Loaf"/>
    <s v="Paul Barber"/>
    <x v="1769"/>
    <n v="42876"/>
    <n v="1044"/>
    <n v="167"/>
    <x v="0"/>
    <s v="UK"/>
    <n v="25000000"/>
    <n v="36833473"/>
    <n v="11833473"/>
    <n v="2001"/>
    <x v="4"/>
    <n v="0"/>
    <x v="5"/>
  </r>
  <r>
    <x v="420"/>
    <n v="93"/>
    <n v="95"/>
    <n v="31"/>
    <n v="638"/>
    <n v="852"/>
    <n v="22000"/>
    <s v="Philip Seymour Hoffman"/>
    <s v="Robert De Niro"/>
    <s v="Chris Bauer"/>
    <x v="1770"/>
    <n v="14612"/>
    <n v="46022"/>
    <n v="105"/>
    <x v="0"/>
    <s v="USA"/>
    <n v="26000000"/>
    <n v="48237389"/>
    <n v="22237389"/>
    <n v="2008"/>
    <x v="33"/>
    <n v="0"/>
    <x v="0"/>
  </r>
  <r>
    <x v="775"/>
    <n v="112"/>
    <n v="78"/>
    <n v="541"/>
    <n v="749"/>
    <n v="774"/>
    <n v="1000"/>
    <s v="Clifton Collins Jr."/>
    <s v="LL Cool J"/>
    <s v="Eion Bailey"/>
    <x v="1771"/>
    <n v="49405"/>
    <n v="4186"/>
    <n v="226"/>
    <x v="0"/>
    <s v="USA"/>
    <n v="25000000"/>
    <n v="36447959"/>
    <n v="11447959"/>
    <n v="2014"/>
    <x v="15"/>
    <n v="10000"/>
    <x v="5"/>
  </r>
  <r>
    <x v="645"/>
    <n v="101"/>
    <n v="127"/>
    <n v="212"/>
    <n v="17000"/>
    <n v="11000"/>
    <n v="22000"/>
    <s v="Robin Wright"/>
    <s v="Robert De Niro"/>
    <s v="Kristen Stewart"/>
    <x v="1772"/>
    <n v="23767"/>
    <n v="71973"/>
    <n v="111"/>
    <x v="0"/>
    <s v="USA"/>
    <n v="22000000"/>
    <n v="45089048"/>
    <n v="23089048"/>
    <n v="2014"/>
    <x v="12"/>
    <n v="58000"/>
    <x v="0"/>
  </r>
  <r>
    <x v="131"/>
    <n v="104"/>
    <n v="137"/>
    <n v="272"/>
    <n v="387"/>
    <n v="1000"/>
    <n v="844"/>
    <s v="Colin Salmon"/>
    <s v="Charlotte Rampling"/>
    <s v="John Neville"/>
    <x v="1773"/>
    <n v="4257"/>
    <n v="3286"/>
    <n v="52"/>
    <x v="0"/>
    <s v="Canada"/>
    <n v="25000000"/>
    <n v="35990505"/>
    <n v="10990505"/>
    <n v="2003"/>
    <x v="27"/>
    <n v="0"/>
    <x v="9"/>
  </r>
  <r>
    <x v="197"/>
    <n v="120"/>
    <n v="54"/>
    <n v="278"/>
    <n v="3"/>
    <n v="270"/>
    <n v="5"/>
    <s v="Amy Carson"/>
    <s v="Kim-Marie Woodhouse"/>
    <s v="Joseph Kaiser"/>
    <x v="1774"/>
    <n v="926"/>
    <n v="24"/>
    <n v="19"/>
    <x v="0"/>
    <s v="France"/>
    <n v="28000000"/>
    <n v="35143332"/>
    <n v="7143332"/>
    <n v="2003"/>
    <x v="23"/>
    <n v="0"/>
    <x v="5"/>
  </r>
  <r>
    <x v="274"/>
    <n v="135"/>
    <n v="38"/>
    <n v="0"/>
    <n v="328"/>
    <n v="562"/>
    <n v="567"/>
    <s v="Adhir Kalyan"/>
    <s v="Erick Avari"/>
    <s v="Allen Covert"/>
    <x v="1775"/>
    <n v="84209"/>
    <n v="2954"/>
    <n v="201"/>
    <x v="0"/>
    <s v="USA"/>
    <n v="80000000"/>
    <n v="35000629"/>
    <n v="-44999371"/>
    <n v="2007"/>
    <x v="23"/>
    <n v="0"/>
    <x v="0"/>
  </r>
  <r>
    <x v="593"/>
    <n v="91"/>
    <n v="167"/>
    <n v="41"/>
    <n v="512"/>
    <n v="618"/>
    <n v="2000"/>
    <s v="Julie Gonzalo"/>
    <s v="Jamie Lee Curtis"/>
    <s v="Willie Garson"/>
    <x v="1776"/>
    <n v="96693"/>
    <n v="3984"/>
    <n v="271"/>
    <x v="0"/>
    <s v="USA"/>
    <n v="26000000"/>
    <n v="34604054"/>
    <n v="8604054"/>
    <n v="2003"/>
    <x v="27"/>
    <n v="1000"/>
    <x v="2"/>
  </r>
  <r>
    <x v="84"/>
    <n v="97"/>
    <n v="129"/>
    <n v="70"/>
    <n v="218"/>
    <n v="577"/>
    <n v="7000"/>
    <s v="Romany Malco"/>
    <s v="Steve Carell"/>
    <s v="Gerry Bednob"/>
    <x v="1777"/>
    <n v="313797"/>
    <n v="8341"/>
    <n v="546"/>
    <x v="0"/>
    <s v="USA"/>
    <n v="30000000"/>
    <n v="41597830"/>
    <n v="11597830"/>
    <n v="2002"/>
    <x v="32"/>
    <n v="0"/>
    <x v="0"/>
  </r>
  <r>
    <x v="285"/>
    <n v="133"/>
    <n v="217"/>
    <n v="0"/>
    <n v="239"/>
    <n v="1000"/>
    <n v="1000"/>
    <s v="Martin Clunes"/>
    <s v="Tom Wilkinson"/>
    <s v="Simon Callow"/>
    <x v="1778"/>
    <n v="175524"/>
    <n v="1690"/>
    <n v="752"/>
    <x v="0"/>
    <s v="USA"/>
    <n v="30000000"/>
    <n v="33687630"/>
    <n v="3687630"/>
    <n v="2006"/>
    <x v="21"/>
    <n v="0"/>
    <x v="0"/>
  </r>
  <r>
    <x v="194"/>
    <n v="123"/>
    <n v="134"/>
    <n v="108"/>
    <n v="313"/>
    <n v="132"/>
    <n v="14000"/>
    <s v="Boyd Holbrook"/>
    <s v="Liam Neeson"/>
    <s v="David Harbour"/>
    <x v="1779"/>
    <n v="87950"/>
    <n v="15428"/>
    <n v="207"/>
    <x v="0"/>
    <s v="USA"/>
    <n v="25000000"/>
    <n v="32553210"/>
    <n v="7553210"/>
    <n v="2007"/>
    <x v="22"/>
    <n v="0"/>
    <x v="5"/>
  </r>
  <r>
    <x v="284"/>
    <n v="114"/>
    <n v="253"/>
    <n v="71"/>
    <n v="344"/>
    <n v="543"/>
    <n v="743"/>
    <s v="Cathy Moriarty"/>
    <s v="Richard Tyson"/>
    <s v="Penelope Ann Miller"/>
    <x v="1780"/>
    <n v="107801"/>
    <n v="2403"/>
    <n v="109"/>
    <x v="0"/>
    <s v="USA"/>
    <n v="25000000"/>
    <n v="31526393"/>
    <n v="6526393"/>
    <n v="2004"/>
    <x v="50"/>
    <n v="686"/>
    <x v="3"/>
  </r>
  <r>
    <x v="394"/>
    <n v="111"/>
    <n v="46"/>
    <n v="425"/>
    <n v="919"/>
    <n v="960"/>
    <n v="11000"/>
    <s v="Gary Cole"/>
    <s v="James Franco"/>
    <s v="Rosie Perez"/>
    <x v="1781"/>
    <n v="255257"/>
    <n v="15590"/>
    <n v="374"/>
    <x v="0"/>
    <s v="USA"/>
    <n v="25000000"/>
    <n v="41229"/>
    <n v="-24958771"/>
    <n v="2013"/>
    <x v="12"/>
    <n v="0"/>
    <x v="5"/>
  </r>
  <r>
    <x v="776"/>
    <n v="117"/>
    <n v="232"/>
    <n v="234"/>
    <n v="343"/>
    <n v="702"/>
    <n v="1000"/>
    <s v="Dougray Scott"/>
    <s v="Anjelica Huston"/>
    <s v="Jeanne Moreau"/>
    <x v="1782"/>
    <n v="57958"/>
    <n v="2747"/>
    <n v="345"/>
    <x v="0"/>
    <s v="USA"/>
    <n v="25000000"/>
    <n v="31655091"/>
    <n v="6655091"/>
    <n v="2007"/>
    <x v="7"/>
    <n v="18000"/>
    <x v="2"/>
  </r>
  <r>
    <x v="243"/>
    <n v="121"/>
    <n v="92"/>
    <n v="72"/>
    <n v="648"/>
    <n v="249"/>
    <n v="3000"/>
    <s v="Michael Jeter"/>
    <s v="Robert Duvall"/>
    <s v="Julian Richings"/>
    <x v="1783"/>
    <n v="54096"/>
    <n v="5458"/>
    <n v="494"/>
    <x v="0"/>
    <s v="USA"/>
    <n v="25000000"/>
    <n v="30012990"/>
    <n v="5012990"/>
    <n v="1998"/>
    <x v="7"/>
    <n v="0"/>
    <x v="8"/>
  </r>
  <r>
    <x v="470"/>
    <n v="139"/>
    <n v="153"/>
    <n v="0"/>
    <n v="442"/>
    <n v="81"/>
    <n v="8000"/>
    <s v="Oliver Platt"/>
    <s v="Julia Roberts"/>
    <s v="Hope Davis"/>
    <x v="1784"/>
    <n v="62037"/>
    <n v="10493"/>
    <n v="148"/>
    <x v="0"/>
    <s v="USA"/>
    <n v="26000000"/>
    <n v="32368960"/>
    <n v="6368960"/>
    <n v="1998"/>
    <x v="42"/>
    <n v="0"/>
    <x v="3"/>
  </r>
  <r>
    <x v="276"/>
    <n v="115"/>
    <n v="49"/>
    <n v="541"/>
    <n v="14"/>
    <n v="377"/>
    <n v="385"/>
    <s v="Dirk Bogarde"/>
    <s v="Ryan O'Neal"/>
    <s v="Wolfgang Preiss"/>
    <x v="1785"/>
    <n v="40277"/>
    <n v="669"/>
    <n v="210"/>
    <x v="0"/>
    <s v="USA"/>
    <n v="25000000"/>
    <n v="14500000"/>
    <n v="-10500000"/>
    <n v="1970"/>
    <x v="7"/>
    <n v="0"/>
    <x v="8"/>
  </r>
  <r>
    <x v="257"/>
    <n v="175"/>
    <n v="56"/>
    <n v="0"/>
    <n v="178"/>
    <n v="401"/>
    <n v="332"/>
    <s v="Carl Gilliard"/>
    <s v="Robert Pine"/>
    <s v="Suzie Plakson"/>
    <x v="1786"/>
    <n v="94108"/>
    <n v="1090"/>
    <n v="673"/>
    <x v="0"/>
    <s v="USA"/>
    <n v="45000000"/>
    <n v="29247405"/>
    <n v="-15752595"/>
    <n v="1997"/>
    <x v="46"/>
    <n v="0"/>
    <x v="0"/>
  </r>
  <r>
    <x v="131"/>
    <n v="85"/>
    <n v="224"/>
    <n v="0"/>
    <n v="392"/>
    <n v="713"/>
    <n v="748"/>
    <s v="Michael Landes"/>
    <s v="Sarah Carter"/>
    <s v="Keegan Connor Tracy"/>
    <x v="1787"/>
    <n v="120786"/>
    <n v="3172"/>
    <n v="472"/>
    <x v="0"/>
    <s v="USA"/>
    <n v="25000000"/>
    <n v="25615792"/>
    <n v="615792"/>
    <n v="2009"/>
    <x v="58"/>
    <n v="657"/>
    <x v="3"/>
  </r>
  <r>
    <x v="751"/>
    <n v="90"/>
    <n v="175"/>
    <n v="160"/>
    <n v="577"/>
    <n v="745"/>
    <n v="1000"/>
    <s v="Tim Blake Nelson"/>
    <s v="Holly Hunter"/>
    <s v="Daniel von Bargen"/>
    <x v="1788"/>
    <n v="225102"/>
    <n v="3066"/>
    <n v="862"/>
    <x v="0"/>
    <s v="UK"/>
    <n v="25000000"/>
    <n v="28341469"/>
    <n v="3341469"/>
    <n v="1994"/>
    <x v="61"/>
    <n v="108000"/>
    <x v="2"/>
  </r>
  <r>
    <x v="545"/>
    <n v="107"/>
    <n v="197"/>
    <n v="0"/>
    <n v="534"/>
    <n v="442"/>
    <n v="2000"/>
    <s v="Kate Walsh"/>
    <s v="Dennis Quaid"/>
    <s v="Charles S. Dutton"/>
    <x v="1789"/>
    <n v="80870"/>
    <n v="3889"/>
    <n v="315"/>
    <x v="0"/>
    <s v="USA"/>
    <n v="25000000"/>
    <n v="25590119"/>
    <n v="590119"/>
    <n v="2001"/>
    <x v="30"/>
    <n v="387"/>
    <x v="8"/>
  </r>
  <r>
    <x v="501"/>
    <n v="100"/>
    <n v="226"/>
    <n v="124"/>
    <n v="385"/>
    <n v="852"/>
    <n v="12000"/>
    <s v="Larry Hankin"/>
    <s v="Dwayne Johnson"/>
    <s v="Michael Rispoli"/>
    <x v="1790"/>
    <n v="161168"/>
    <n v="13573"/>
    <n v="287"/>
    <x v="0"/>
    <s v="USA"/>
    <n v="25000000"/>
    <n v="24944213"/>
    <n v="-55787"/>
    <n v="1996"/>
    <x v="8"/>
    <n v="3000"/>
    <x v="0"/>
  </r>
  <r>
    <x v="372"/>
    <n v="129"/>
    <n v="335"/>
    <n v="0"/>
    <n v="2000"/>
    <n v="571"/>
    <n v="19000"/>
    <s v="Ty Burrell"/>
    <s v="Scarlett Johansson"/>
    <s v="Dennis Quaid"/>
    <x v="1791"/>
    <n v="48973"/>
    <n v="28493"/>
    <n v="214"/>
    <x v="0"/>
    <s v="USA"/>
    <n v="2800000"/>
    <n v="33631221"/>
    <n v="30831221"/>
    <n v="2014"/>
    <x v="19"/>
    <n v="0"/>
    <x v="5"/>
  </r>
  <r>
    <x v="375"/>
    <n v="109"/>
    <n v="157"/>
    <n v="80"/>
    <n v="528"/>
    <n v="11000"/>
    <n v="2000"/>
    <s v="Paula Garcés"/>
    <s v="Michael Biehn"/>
    <s v="Jason George"/>
    <x v="1792"/>
    <n v="11212"/>
    <n v="3917"/>
    <n v="94"/>
    <x v="0"/>
    <s v="USA"/>
    <n v="25000000"/>
    <n v="37738400"/>
    <n v="12738400"/>
    <n v="2013"/>
    <x v="11"/>
    <n v="30000"/>
    <x v="5"/>
  </r>
  <r>
    <x v="26"/>
    <n v="94"/>
    <n v="69"/>
    <n v="906"/>
    <n v="67"/>
    <n v="172"/>
    <n v="826"/>
    <s v="Todd Allen"/>
    <s v="Scott Glenn"/>
    <s v="Brad Leland"/>
    <x v="1793"/>
    <n v="28247"/>
    <n v="1154"/>
    <n v="149"/>
    <x v="0"/>
    <s v="USA"/>
    <n v="25000000"/>
    <n v="21835784"/>
    <n v="-3164216"/>
    <n v="2005"/>
    <x v="4"/>
    <n v="0"/>
    <x v="5"/>
  </r>
  <r>
    <x v="163"/>
    <n v="133"/>
    <n v="46"/>
    <n v="759"/>
    <n v="3000"/>
    <n v="732"/>
    <n v="20000"/>
    <s v="Jake Gyllenhaal"/>
    <s v="Natalie Portman"/>
    <s v="Bailee Madison"/>
    <x v="1794"/>
    <n v="88035"/>
    <n v="42473"/>
    <n v="201"/>
    <x v="0"/>
    <s v="USA"/>
    <n v="17000000"/>
    <n v="15785632"/>
    <n v="-1214368"/>
    <n v="2016"/>
    <x v="7"/>
    <n v="15000"/>
    <x v="0"/>
  </r>
  <r>
    <x v="295"/>
    <n v="105"/>
    <n v="217"/>
    <n v="260"/>
    <n v="588"/>
    <n v="14000"/>
    <n v="1000"/>
    <s v="Frankie Muniz"/>
    <s v="Daniel Roebuck"/>
    <s v="David Kelly"/>
    <x v="1795"/>
    <n v="11092"/>
    <n v="3742"/>
    <n v="44"/>
    <x v="0"/>
    <s v="USA"/>
    <n v="25000000"/>
    <n v="21554585"/>
    <n v="-3445415"/>
    <n v="1998"/>
    <x v="8"/>
    <n v="0"/>
    <x v="8"/>
  </r>
  <r>
    <x v="318"/>
    <n v="100"/>
    <n v="55"/>
    <n v="8"/>
    <n v="307"/>
    <n v="10000"/>
    <n v="22000"/>
    <s v="Common"/>
    <s v="Robert De Niro"/>
    <s v="Seth Meyers"/>
    <x v="1796"/>
    <n v="66579"/>
    <n v="23456"/>
    <n v="134"/>
    <x v="0"/>
    <s v="USA"/>
    <n v="25000000"/>
    <n v="22200000"/>
    <n v="-2800000"/>
    <n v="1994"/>
    <x v="2"/>
    <n v="0"/>
    <x v="2"/>
  </r>
  <r>
    <x v="471"/>
    <n v="113"/>
    <n v="200"/>
    <n v="0"/>
    <n v="155"/>
    <n v="861"/>
    <n v="11000"/>
    <s v="Gregory Itzin"/>
    <s v="Angelina Jolie Pitt"/>
    <s v="Jack Thompson"/>
    <x v="1797"/>
    <n v="44913"/>
    <n v="11662"/>
    <n v="181"/>
    <x v="0"/>
    <s v="France"/>
    <n v="25000000"/>
    <n v="80014842"/>
    <n v="55014842"/>
    <n v="2010"/>
    <x v="22"/>
    <n v="14000"/>
    <x v="3"/>
  </r>
  <r>
    <x v="777"/>
    <n v="118"/>
    <n v="93"/>
    <n v="49"/>
    <n v="427"/>
    <n v="673"/>
    <n v="771"/>
    <s v="Dave Legeno"/>
    <s v="Pam Ferris"/>
    <s v="Kevin McNally"/>
    <x v="1798"/>
    <n v="72886"/>
    <n v="2356"/>
    <n v="190"/>
    <x v="0"/>
    <s v="USA"/>
    <n v="30000000"/>
    <n v="23527955"/>
    <n v="-6472045"/>
    <n v="2010"/>
    <x v="21"/>
    <n v="0"/>
    <x v="2"/>
  </r>
  <r>
    <x v="290"/>
    <n v="110"/>
    <n v="265"/>
    <n v="160"/>
    <n v="509"/>
    <n v="441"/>
    <n v="826"/>
    <s v="Ray Romano"/>
    <s v="Rip Torn"/>
    <s v="Maura Tierney"/>
    <x v="1799"/>
    <n v="10667"/>
    <n v="2466"/>
    <n v="95"/>
    <x v="0"/>
    <s v="USA"/>
    <n v="26000000"/>
    <n v="24042490"/>
    <n v="-1957510"/>
    <n v="2010"/>
    <x v="23"/>
    <n v="10000"/>
    <x v="0"/>
  </r>
  <r>
    <x v="778"/>
    <n v="110"/>
    <n v="82"/>
    <n v="80"/>
    <n v="535"/>
    <n v="5000"/>
    <n v="1000"/>
    <s v="Mako"/>
    <s v="Christopher Lambert"/>
    <s v="Mario Van Peebles"/>
    <x v="1800"/>
    <n v="16194"/>
    <n v="2960"/>
    <n v="79"/>
    <x v="0"/>
    <s v="Canada"/>
    <n v="25000000"/>
    <n v="22466994"/>
    <n v="-2533006"/>
    <n v="2007"/>
    <x v="22"/>
    <n v="0"/>
    <x v="9"/>
  </r>
  <r>
    <x v="443"/>
    <n v="99"/>
    <n v="32"/>
    <n v="5"/>
    <n v="223"/>
    <n v="876"/>
    <n v="1000"/>
    <s v="Mike Starr"/>
    <s v="Harold Perrineau"/>
    <s v="Judy Davis"/>
    <x v="1801"/>
    <n v="7772"/>
    <n v="2228"/>
    <n v="55"/>
    <x v="0"/>
    <s v="USA"/>
    <n v="26000000"/>
    <n v="17791031"/>
    <n v="-8208969"/>
    <n v="2002"/>
    <x v="11"/>
    <n v="0"/>
    <x v="5"/>
  </r>
  <r>
    <x v="369"/>
    <n v="101"/>
    <n v="42"/>
    <n v="30"/>
    <n v="512"/>
    <n v="634"/>
    <n v="642"/>
    <s v="Chris Bauer"/>
    <s v="David Conrad"/>
    <s v="Monica Keena"/>
    <x v="1802"/>
    <n v="8118"/>
    <n v="2170"/>
    <n v="69"/>
    <x v="0"/>
    <s v="USA"/>
    <n v="25000000"/>
    <n v="17718223"/>
    <n v="-7281777"/>
    <n v="2004"/>
    <x v="4"/>
    <n v="0"/>
    <x v="2"/>
  </r>
  <r>
    <x v="779"/>
    <n v="100"/>
    <n v="22"/>
    <n v="2"/>
    <n v="277"/>
    <n v="444"/>
    <n v="11000"/>
    <s v="Elizabeth Berkley"/>
    <s v="Woody Allen"/>
    <s v="Peter Gerety"/>
    <x v="1803"/>
    <n v="31798"/>
    <n v="12534"/>
    <n v="178"/>
    <x v="0"/>
    <s v="USA"/>
    <n v="25000000"/>
    <n v="15361537"/>
    <n v="-9638463"/>
    <n v="2002"/>
    <x v="50"/>
    <n v="564"/>
    <x v="0"/>
  </r>
  <r>
    <x v="780"/>
    <n v="103"/>
    <n v="116"/>
    <n v="11000"/>
    <n v="816"/>
    <n v="839"/>
    <n v="15000"/>
    <s v="Kirstie Alley"/>
    <s v="Jake Gyllenhaal"/>
    <s v="Beverly D'Angelo"/>
    <x v="1804"/>
    <n v="5006"/>
    <n v="19068"/>
    <n v="28"/>
    <x v="0"/>
    <s v="USA"/>
    <n v="25000000"/>
    <n v="16647384"/>
    <n v="-8352616"/>
    <n v="2006"/>
    <x v="36"/>
    <n v="498"/>
    <x v="11"/>
  </r>
  <r>
    <x v="781"/>
    <n v="100"/>
    <n v="56"/>
    <n v="737"/>
    <n v="26"/>
    <n v="767"/>
    <n v="442"/>
    <s v="Chelsea Field"/>
    <s v="Paul Hogan"/>
    <s v="Jessica Wesson"/>
    <x v="1805"/>
    <n v="8008"/>
    <n v="616"/>
    <n v="26"/>
    <x v="0"/>
    <s v="USA"/>
    <n v="23000000"/>
    <n v="16118077"/>
    <n v="-6881923"/>
    <n v="1988"/>
    <x v="23"/>
    <n v="377"/>
    <x v="8"/>
  </r>
  <r>
    <x v="692"/>
    <n v="95"/>
    <n v="23"/>
    <n v="0"/>
    <n v="523"/>
    <n v="595"/>
    <n v="16000"/>
    <s v="Derek Luke"/>
    <s v="Ryan Reynolds"/>
    <s v="Sandra Ellis Lafferty"/>
    <x v="1806"/>
    <n v="57674"/>
    <n v="17847"/>
    <n v="126"/>
    <x v="0"/>
    <s v="USA"/>
    <n v="25000000"/>
    <n v="15091542"/>
    <n v="-9908458"/>
    <n v="1996"/>
    <x v="42"/>
    <n v="246"/>
    <x v="5"/>
  </r>
  <r>
    <x v="360"/>
    <n v="117"/>
    <n v="178"/>
    <n v="763"/>
    <n v="151"/>
    <n v="837"/>
    <n v="883"/>
    <s v="Danny Huston"/>
    <s v="Archie Panjabi"/>
    <s v="Donald Sumpter"/>
    <x v="1807"/>
    <n v="111351"/>
    <n v="1565"/>
    <n v="568"/>
    <x v="0"/>
    <s v="UK"/>
    <n v="25000000"/>
    <n v="15045676"/>
    <n v="-9954324"/>
    <n v="2009"/>
    <x v="23"/>
    <n v="0"/>
    <x v="0"/>
  </r>
  <r>
    <x v="782"/>
    <n v="129"/>
    <n v="226"/>
    <n v="353"/>
    <n v="113"/>
    <n v="664"/>
    <n v="260"/>
    <s v="Maia Morgenstern"/>
    <s v="Christo Jivkov"/>
    <s v="Hristo Shopov"/>
    <x v="1808"/>
    <n v="179235"/>
    <n v="705"/>
    <n v="2814"/>
    <x v="14"/>
    <s v="USA"/>
    <n v="25000000"/>
    <n v="17427926"/>
    <n v="-7572074"/>
    <n v="2008"/>
    <x v="18"/>
    <n v="0"/>
    <x v="8"/>
  </r>
  <r>
    <x v="225"/>
    <n v="120"/>
    <n v="406"/>
    <n v="0"/>
    <n v="711"/>
    <n v="692"/>
    <n v="49000"/>
    <s v="Mara Wilson"/>
    <s v="Robin Williams"/>
    <s v="Matthew Lawrence"/>
    <x v="1809"/>
    <n v="181380"/>
    <n v="52201"/>
    <n v="223"/>
    <x v="0"/>
    <s v="USA"/>
    <n v="25000000"/>
    <n v="14983572"/>
    <n v="-10016428"/>
    <n v="2000"/>
    <x v="54"/>
    <n v="378"/>
    <x v="0"/>
  </r>
  <r>
    <x v="783"/>
    <n v="125"/>
    <n v="57"/>
    <n v="0"/>
    <n v="628"/>
    <n v="374"/>
    <n v="10000"/>
    <s v="Valeria Golino"/>
    <s v="Tom Cruise"/>
    <s v="Beth Grant"/>
    <x v="1810"/>
    <n v="383784"/>
    <n v="12285"/>
    <n v="331"/>
    <x v="0"/>
    <s v="USA"/>
    <n v="25000000"/>
    <n v="14637490"/>
    <n v="-10362510"/>
    <n v="2010"/>
    <x v="30"/>
    <n v="0"/>
    <x v="5"/>
  </r>
  <r>
    <x v="286"/>
    <n v="133"/>
    <n v="100"/>
    <n v="272"/>
    <n v="198"/>
    <n v="155"/>
    <n v="16000"/>
    <s v="Dreama Walker"/>
    <s v="Clint Eastwood"/>
    <s v="Ahney Her"/>
    <x v="1811"/>
    <n v="561773"/>
    <n v="17347"/>
    <n v="871"/>
    <x v="0"/>
    <s v="USA"/>
    <n v="25000000"/>
    <n v="14589444"/>
    <n v="-10410556"/>
    <n v="2004"/>
    <x v="2"/>
    <n v="0"/>
    <x v="8"/>
  </r>
  <r>
    <x v="124"/>
    <n v="116"/>
    <n v="366"/>
    <n v="16000"/>
    <n v="655"/>
    <n v="246"/>
    <n v="2000"/>
    <s v="Scott Glenn"/>
    <s v="Toby Jones"/>
    <s v="Bruce McGill"/>
    <x v="1812"/>
    <n v="40941"/>
    <n v="4264"/>
    <n v="320"/>
    <x v="0"/>
    <s v="USA"/>
    <n v="25000000"/>
    <n v="14095303"/>
    <n v="-10904697"/>
    <n v="1996"/>
    <x v="28"/>
    <n v="503"/>
    <x v="5"/>
  </r>
  <r>
    <x v="274"/>
    <n v="129"/>
    <n v="242"/>
    <n v="0"/>
    <n v="485"/>
    <n v="637"/>
    <n v="14000"/>
    <s v="Holly Valance"/>
    <s v="Liam Neeson"/>
    <s v="Xander Berkeley"/>
    <x v="1813"/>
    <n v="483756"/>
    <n v="16461"/>
    <n v="974"/>
    <x v="0"/>
    <s v="France"/>
    <n v="25000000"/>
    <n v="13973532"/>
    <n v="-11026468"/>
    <n v="2002"/>
    <x v="36"/>
    <n v="215"/>
    <x v="3"/>
  </r>
  <r>
    <x v="323"/>
    <n v="93"/>
    <n v="309"/>
    <n v="180"/>
    <n v="437"/>
    <n v="154"/>
    <n v="775"/>
    <s v="Gerald McRaney"/>
    <s v="Luke Bracey"/>
    <s v="Clarke Peters"/>
    <x v="1814"/>
    <n v="43084"/>
    <n v="3197"/>
    <n v="99"/>
    <x v="0"/>
    <s v="USA"/>
    <n v="25000000"/>
    <n v="1865774"/>
    <n v="-23134226"/>
    <n v="2015"/>
    <x v="15"/>
    <n v="43000"/>
    <x v="3"/>
  </r>
  <r>
    <x v="77"/>
    <n v="118"/>
    <n v="85"/>
    <n v="97"/>
    <n v="164"/>
    <n v="936"/>
    <n v="970"/>
    <s v="Mike Starr"/>
    <s v="Bill Cobbs"/>
    <s v="DeVaughn Nixon"/>
    <x v="1815"/>
    <n v="89972"/>
    <n v="2551"/>
    <n v="126"/>
    <x v="0"/>
    <s v="USA"/>
    <n v="25000000"/>
    <n v="18860403"/>
    <n v="-6139597"/>
    <n v="2011"/>
    <x v="59"/>
    <n v="0"/>
    <x v="0"/>
  </r>
  <r>
    <x v="427"/>
    <n v="129"/>
    <n v="48"/>
    <n v="81"/>
    <n v="212"/>
    <n v="219"/>
    <n v="14000"/>
    <s v="Embeth Davidtz"/>
    <s v="Liam Neeson"/>
    <s v="Caroline Goodall"/>
    <x v="1816"/>
    <n v="865020"/>
    <n v="15233"/>
    <n v="1273"/>
    <x v="0"/>
    <s v="USA"/>
    <n v="25000000"/>
    <n v="13038660"/>
    <n v="-11961340"/>
    <n v="1999"/>
    <x v="11"/>
    <n v="0"/>
    <x v="5"/>
  </r>
  <r>
    <x v="784"/>
    <n v="185"/>
    <n v="174"/>
    <n v="14000"/>
    <n v="2000"/>
    <n v="466"/>
    <n v="15000"/>
    <s v="Bryce Dallas Howard"/>
    <s v="Emma Stone"/>
    <s v="Mike Vogel"/>
    <x v="1817"/>
    <n v="318955"/>
    <n v="23227"/>
    <n v="460"/>
    <x v="0"/>
    <s v="USA"/>
    <n v="20000000"/>
    <n v="28831145"/>
    <n v="8831145"/>
    <n v="2014"/>
    <x v="2"/>
    <n v="14000"/>
    <x v="5"/>
  </r>
  <r>
    <x v="207"/>
    <n v="146"/>
    <n v="373"/>
    <n v="150"/>
    <n v="203"/>
    <n v="1000"/>
    <n v="19000"/>
    <s v="Peter Capaldi"/>
    <s v="Benedict Cumberbatch"/>
    <s v="Jamie Blackley"/>
    <x v="1818"/>
    <n v="29282"/>
    <n v="36337"/>
    <n v="105"/>
    <x v="0"/>
    <s v="USA"/>
    <n v="17000000"/>
    <n v="11538204"/>
    <n v="-5461796"/>
    <n v="2010"/>
    <x v="15"/>
    <n v="0"/>
    <x v="5"/>
  </r>
  <r>
    <x v="37"/>
    <n v="128"/>
    <n v="224"/>
    <n v="386"/>
    <n v="596"/>
    <n v="947"/>
    <n v="4000"/>
    <s v="Linda Cardellini"/>
    <s v="Sarah Michelle Gellar"/>
    <s v="Tim Blake Nelson"/>
    <x v="1819"/>
    <n v="33180"/>
    <n v="7800"/>
    <n v="149"/>
    <x v="0"/>
    <s v="USA"/>
    <n v="25000000"/>
    <n v="11008432"/>
    <n v="-13991568"/>
    <n v="2005"/>
    <x v="1"/>
    <n v="5000"/>
    <x v="8"/>
  </r>
  <r>
    <x v="712"/>
    <n v="93"/>
    <n v="94"/>
    <n v="67"/>
    <n v="48"/>
    <n v="499"/>
    <n v="1000"/>
    <s v="Igor Jijikine"/>
    <s v="Jason Flemyng"/>
    <s v="Agnia Ditkovskite"/>
    <x v="1820"/>
    <n v="3170"/>
    <n v="1166"/>
    <n v="18"/>
    <x v="8"/>
    <s v="Russia"/>
    <n v="30000000"/>
    <n v="12188642"/>
    <n v="-17811358"/>
    <n v="2015"/>
    <x v="8"/>
    <n v="0"/>
    <x v="0"/>
  </r>
  <r>
    <x v="110"/>
    <n v="107"/>
    <n v="25"/>
    <n v="0"/>
    <n v="662"/>
    <n v="223"/>
    <n v="918"/>
    <s v="Jason Ritter"/>
    <s v="Katharine Isabelle"/>
    <s v="Zack Ward"/>
    <x v="1821"/>
    <n v="89101"/>
    <n v="4692"/>
    <n v="885"/>
    <x v="0"/>
    <s v="USA"/>
    <n v="25000000"/>
    <n v="11100000"/>
    <n v="-13900000"/>
    <n v="1986"/>
    <x v="11"/>
    <n v="19000"/>
    <x v="0"/>
  </r>
  <r>
    <x v="152"/>
    <n v="97"/>
    <n v="273"/>
    <n v="31"/>
    <n v="127"/>
    <n v="798"/>
    <n v="554"/>
    <s v="Ava Acres"/>
    <s v="Cara Delevingne"/>
    <s v="Sara Stewart"/>
    <x v="1822"/>
    <n v="2863"/>
    <n v="1041"/>
    <n v="25"/>
    <x v="0"/>
    <s v="UK"/>
    <n v="20000000"/>
    <n v="13651662"/>
    <n v="-6348338"/>
    <n v="2011"/>
    <x v="17"/>
    <n v="77000"/>
    <x v="5"/>
  </r>
  <r>
    <x v="785"/>
    <n v="101"/>
    <n v="78"/>
    <n v="187"/>
    <n v="179"/>
    <n v="14000"/>
    <n v="770"/>
    <s v="Rob Paulsen"/>
    <s v="Martin Short"/>
    <s v="Andrea Martin"/>
    <x v="1823"/>
    <n v="23943"/>
    <n v="2251"/>
    <n v="118"/>
    <x v="0"/>
    <s v="USA"/>
    <n v="25000000"/>
    <n v="11030963"/>
    <n v="-13969037"/>
    <n v="1996"/>
    <x v="1"/>
    <n v="0"/>
    <x v="3"/>
  </r>
  <r>
    <x v="645"/>
    <n v="82"/>
    <n v="66"/>
    <n v="8"/>
    <n v="387"/>
    <n v="702"/>
    <n v="2000"/>
    <s v="Ben Feldman"/>
    <s v="Mike Vogel"/>
    <s v="Liza Lapira"/>
    <x v="1824"/>
    <n v="296787"/>
    <n v="3958"/>
    <n v="2192"/>
    <x v="0"/>
    <s v="USA"/>
    <n v="25000000"/>
    <n v="10769960"/>
    <n v="-14230040"/>
    <n v="1993"/>
    <x v="16"/>
    <n v="0"/>
    <x v="3"/>
  </r>
  <r>
    <x v="786"/>
    <n v="85"/>
    <n v="459"/>
    <n v="198"/>
    <n v="445"/>
    <n v="17000"/>
    <n v="642"/>
    <s v="Paige Turco"/>
    <s v="Kevin Nash"/>
    <s v="Ernie Reyes Jr."/>
    <x v="1825"/>
    <n v="42765"/>
    <n v="2501"/>
    <n v="93"/>
    <x v="0"/>
    <s v="USA"/>
    <n v="25500000"/>
    <n v="10911750"/>
    <n v="-14588250"/>
    <n v="2008"/>
    <x v="12"/>
    <n v="982"/>
    <x v="5"/>
  </r>
  <r>
    <x v="503"/>
    <n v="88"/>
    <n v="68"/>
    <n v="34"/>
    <n v="188"/>
    <n v="11000"/>
    <n v="22000"/>
    <s v="Billy Drago"/>
    <s v="Robert De Niro"/>
    <s v="Charles Martin Smith"/>
    <x v="1826"/>
    <n v="219008"/>
    <n v="22767"/>
    <n v="418"/>
    <x v="0"/>
    <s v="USA"/>
    <n v="30000000"/>
    <n v="10719367"/>
    <n v="-19280633"/>
    <n v="2002"/>
    <x v="40"/>
    <n v="261"/>
    <x v="3"/>
  </r>
  <r>
    <x v="56"/>
    <n v="119"/>
    <n v="123"/>
    <n v="0"/>
    <n v="883"/>
    <n v="151"/>
    <n v="2000"/>
    <s v="Stephen Root"/>
    <s v="Kelly Macdonald"/>
    <s v="Barry Corbin"/>
    <x v="1827"/>
    <n v="612060"/>
    <n v="4738"/>
    <n v="1518"/>
    <x v="0"/>
    <s v="USA"/>
    <n v="25000000"/>
    <n v="10114315"/>
    <n v="-14885685"/>
    <n v="1999"/>
    <x v="21"/>
    <n v="0"/>
    <x v="6"/>
  </r>
  <r>
    <x v="787"/>
    <n v="122"/>
    <n v="488"/>
    <n v="1000"/>
    <n v="460"/>
    <n v="459"/>
    <n v="655"/>
    <s v="Tika Sumpter"/>
    <s v="Bruce McGill"/>
    <s v="Bryan Callen"/>
    <x v="1828"/>
    <n v="75903"/>
    <n v="2394"/>
    <n v="109"/>
    <x v="0"/>
    <s v="USA"/>
    <n v="25000000"/>
    <n v="49122319"/>
    <n v="24122319"/>
    <n v="2012"/>
    <x v="18"/>
    <n v="17000"/>
    <x v="11"/>
  </r>
  <r>
    <x v="206"/>
    <n v="99"/>
    <n v="146"/>
    <n v="167"/>
    <n v="887"/>
    <n v="624"/>
    <n v="14000"/>
    <s v="Jim Broadbent"/>
    <s v="Colin Firth"/>
    <s v="Shirley Henderson"/>
    <x v="1829"/>
    <n v="171568"/>
    <n v="16999"/>
    <n v="571"/>
    <x v="0"/>
    <s v="UK"/>
    <n v="25000000"/>
    <n v="10070000"/>
    <n v="-14930000"/>
    <n v="1996"/>
    <x v="5"/>
    <n v="491"/>
    <x v="2"/>
  </r>
  <r>
    <x v="604"/>
    <n v="97"/>
    <n v="168"/>
    <n v="11"/>
    <n v="163"/>
    <n v="826"/>
    <n v="541"/>
    <s v="Leslie Caron"/>
    <s v="Lena Olin"/>
    <s v="Hugh O'Conor"/>
    <x v="1830"/>
    <n v="150308"/>
    <n v="1323"/>
    <n v="498"/>
    <x v="0"/>
    <s v="UK"/>
    <n v="25000000"/>
    <n v="10324441"/>
    <n v="-14675559"/>
    <n v="2011"/>
    <x v="27"/>
    <n v="7000"/>
    <x v="0"/>
  </r>
  <r>
    <x v="133"/>
    <n v="121"/>
    <n v="152"/>
    <n v="529"/>
    <n v="643"/>
    <n v="252"/>
    <n v="934"/>
    <s v="Bruce McGill"/>
    <s v="Mary Lynn Rajskub"/>
    <s v="Bob Newhart"/>
    <x v="1831"/>
    <n v="46417"/>
    <n v="3500"/>
    <n v="297"/>
    <x v="0"/>
    <s v="USA"/>
    <n v="25000000"/>
    <n v="7156933"/>
    <n v="-17843067"/>
    <n v="2006"/>
    <x v="10"/>
    <n v="348"/>
    <x v="5"/>
  </r>
  <r>
    <x v="788"/>
    <n v="95"/>
    <n v="133"/>
    <n v="0"/>
    <n v="433"/>
    <n v="132"/>
    <n v="3000"/>
    <s v="Gedde Watanabe"/>
    <s v="Bailee Madison"/>
    <s v="Tom Everett Scott"/>
    <x v="1832"/>
    <n v="21176"/>
    <n v="5740"/>
    <n v="107"/>
    <x v="0"/>
    <s v="USA"/>
    <n v="25000000"/>
    <n v="9286314"/>
    <n v="-15713686"/>
    <n v="1991"/>
    <x v="18"/>
    <n v="0"/>
    <x v="5"/>
  </r>
  <r>
    <x v="641"/>
    <n v="105"/>
    <n v="139"/>
    <n v="99"/>
    <n v="766"/>
    <n v="9000"/>
    <n v="20000"/>
    <s v="Greta Gerwig"/>
    <s v="Natalie Portman"/>
    <s v="Mindy Kaling"/>
    <x v="1833"/>
    <n v="168717"/>
    <n v="22739"/>
    <n v="178"/>
    <x v="0"/>
    <s v="USA"/>
    <n v="21150000"/>
    <n v="56692"/>
    <n v="-21093308"/>
    <n v="2009"/>
    <x v="11"/>
    <n v="32000"/>
    <x v="0"/>
  </r>
  <r>
    <x v="789"/>
    <n v="108"/>
    <n v="245"/>
    <n v="425"/>
    <n v="472"/>
    <n v="593"/>
    <n v="2000"/>
    <s v="Dana Delany"/>
    <s v="Michael Biehn"/>
    <s v="Powers Boothe"/>
    <x v="1834"/>
    <n v="95241"/>
    <n v="4453"/>
    <n v="439"/>
    <x v="0"/>
    <s v="USA"/>
    <n v="27000000"/>
    <n v="5654777"/>
    <n v="-21345223"/>
    <n v="2005"/>
    <x v="53"/>
    <n v="206"/>
    <x v="0"/>
  </r>
  <r>
    <x v="442"/>
    <n v="134"/>
    <n v="84"/>
    <n v="170"/>
    <n v="775"/>
    <n v="841"/>
    <n v="5000"/>
    <s v="Delroy Lindo"/>
    <s v="Jet Li"/>
    <s v="Aaliyah"/>
    <x v="1835"/>
    <n v="57040"/>
    <n v="9082"/>
    <n v="365"/>
    <x v="0"/>
    <s v="USA"/>
    <n v="25000000"/>
    <n v="5516708"/>
    <n v="-19483292"/>
    <n v="2001"/>
    <x v="40"/>
    <n v="295"/>
    <x v="3"/>
  </r>
  <r>
    <x v="243"/>
    <n v="115"/>
    <n v="70"/>
    <n v="43"/>
    <n v="108"/>
    <n v="506"/>
    <n v="264"/>
    <s v="Patrick Troughton"/>
    <s v="Lee Remick"/>
    <s v="Billie Whitelaw"/>
    <x v="1836"/>
    <n v="80958"/>
    <n v="673"/>
    <n v="310"/>
    <x v="0"/>
    <s v="UK"/>
    <n v="25000000"/>
    <n v="5128124"/>
    <n v="-19871876"/>
    <n v="2005"/>
    <x v="0"/>
    <n v="11000"/>
    <x v="0"/>
  </r>
  <r>
    <x v="514"/>
    <n v="107"/>
    <n v="154"/>
    <n v="503"/>
    <n v="318"/>
    <n v="521"/>
    <n v="440"/>
    <s v="Gina Holden"/>
    <s v="Chelan Simmons"/>
    <s v="Crystal Lowe"/>
    <x v="1837"/>
    <n v="102861"/>
    <n v="2420"/>
    <n v="571"/>
    <x v="0"/>
    <s v="Germany"/>
    <n v="30000000"/>
    <n v="34014398"/>
    <n v="4014398"/>
    <n v="2006"/>
    <x v="23"/>
    <n v="4000"/>
    <x v="5"/>
  </r>
  <r>
    <x v="298"/>
    <n v="86"/>
    <n v="216"/>
    <n v="70"/>
    <n v="204"/>
    <n v="923"/>
    <n v="713"/>
    <s v="Riley Thomas Stewart"/>
    <s v="Blythe Danner"/>
    <s v="Jay R. Ferguson"/>
    <x v="1838"/>
    <n v="76882"/>
    <n v="1852"/>
    <n v="106"/>
    <x v="0"/>
    <s v="USA"/>
    <n v="23000000"/>
    <n v="4064333"/>
    <n v="-18935667"/>
    <n v="1995"/>
    <x v="31"/>
    <n v="0"/>
    <x v="3"/>
  </r>
  <r>
    <x v="104"/>
    <n v="101"/>
    <n v="170"/>
    <n v="96"/>
    <n v="3000"/>
    <n v="912"/>
    <n v="14000"/>
    <s v="Zooey Deschanel"/>
    <s v="Josh Hutcherson"/>
    <s v="Bailee Madison"/>
    <x v="1839"/>
    <n v="110390"/>
    <n v="28071"/>
    <n v="522"/>
    <x v="0"/>
    <s v="USA"/>
    <n v="25000000"/>
    <n v="4006906"/>
    <n v="-20993094"/>
    <n v="2005"/>
    <x v="53"/>
    <n v="83"/>
    <x v="8"/>
  </r>
  <r>
    <x v="478"/>
    <n v="96"/>
    <n v="181"/>
    <n v="47"/>
    <n v="2000"/>
    <n v="30"/>
    <n v="40000"/>
    <s v="Kate Winslet"/>
    <s v="Johnny Depp"/>
    <s v="Kelly Macdonald"/>
    <x v="1840"/>
    <n v="174591"/>
    <n v="58823"/>
    <n v="632"/>
    <x v="0"/>
    <s v="USA"/>
    <n v="25000000"/>
    <n v="3073392"/>
    <n v="-21926608"/>
    <n v="2008"/>
    <x v="4"/>
    <n v="0"/>
    <x v="5"/>
  </r>
  <r>
    <x v="612"/>
    <n v="101"/>
    <n v="226"/>
    <n v="395"/>
    <n v="400"/>
    <n v="595"/>
    <n v="975"/>
    <s v="Tika Sumpter"/>
    <s v="Alicia Witt"/>
    <s v="Larry the Cable Guy"/>
    <x v="1841"/>
    <n v="4265"/>
    <n v="3202"/>
    <n v="27"/>
    <x v="0"/>
    <s v="USA"/>
    <n v="25000000"/>
    <n v="1550000"/>
    <n v="-23450000"/>
    <n v="2005"/>
    <x v="62"/>
    <n v="937"/>
    <x v="0"/>
  </r>
  <r>
    <x v="790"/>
    <n v="100"/>
    <n v="24"/>
    <n v="0"/>
    <n v="726"/>
    <n v="1000"/>
    <n v="14000"/>
    <s v="Frank Grillo"/>
    <s v="Liam Neeson"/>
    <s v="James Badge Dale"/>
    <x v="1842"/>
    <n v="203111"/>
    <n v="16606"/>
    <n v="755"/>
    <x v="0"/>
    <s v="USA"/>
    <n v="25000000"/>
    <n v="871527"/>
    <n v="-24128473"/>
    <n v="2005"/>
    <x v="12"/>
    <n v="507"/>
    <x v="8"/>
  </r>
  <r>
    <x v="11"/>
    <n v="117"/>
    <n v="408"/>
    <n v="248"/>
    <n v="317"/>
    <n v="878"/>
    <n v="22000"/>
    <s v="Dylan Baker"/>
    <s v="Robert De Niro"/>
    <s v="Robert John Burke"/>
    <x v="1843"/>
    <n v="70205"/>
    <n v="23328"/>
    <n v="450"/>
    <x v="0"/>
    <s v="USA"/>
    <n v="25000000"/>
    <n v="777423"/>
    <n v="-24222577"/>
    <n v="1998"/>
    <x v="13"/>
    <n v="942"/>
    <x v="7"/>
  </r>
  <r>
    <x v="791"/>
    <n v="101"/>
    <n v="180"/>
    <n v="21"/>
    <n v="7000"/>
    <n v="266"/>
    <n v="640000"/>
    <s v="Will Ferrell"/>
    <s v="Darcy Donavan"/>
    <s v="Steve Carell"/>
    <x v="1844"/>
    <n v="267921"/>
    <n v="656730"/>
    <n v="577"/>
    <x v="0"/>
    <s v="USA"/>
    <n v="25000000"/>
    <n v="1186957"/>
    <n v="-23813043"/>
    <n v="2008"/>
    <x v="2"/>
    <n v="0"/>
    <x v="5"/>
  </r>
  <r>
    <x v="792"/>
    <n v="98"/>
    <n v="181"/>
    <n v="285"/>
    <n v="635"/>
    <n v="234"/>
    <n v="22000"/>
    <s v="Mike Starr"/>
    <s v="Robert De Niro"/>
    <s v="Paul Sorvino"/>
    <x v="1845"/>
    <n v="728685"/>
    <n v="24783"/>
    <n v="989"/>
    <x v="0"/>
    <s v="USA"/>
    <n v="25000000"/>
    <n v="85433"/>
    <n v="-24914567"/>
    <n v="2013"/>
    <x v="6"/>
    <n v="31000"/>
    <x v="5"/>
  </r>
  <r>
    <x v="793"/>
    <n v="146"/>
    <n v="192"/>
    <n v="17000"/>
    <n v="434"/>
    <n v="463"/>
    <n v="1000"/>
    <s v="Frankie Muniz"/>
    <s v="Daniel Roebuck"/>
    <s v="Chris Gauthier"/>
    <x v="1846"/>
    <n v="26755"/>
    <n v="3037"/>
    <n v="104"/>
    <x v="0"/>
    <s v="USA"/>
    <n v="25000000"/>
    <n v="1697956"/>
    <n v="-23302044"/>
    <n v="2009"/>
    <x v="10"/>
    <n v="6000"/>
    <x v="2"/>
  </r>
  <r>
    <x v="164"/>
    <n v="102"/>
    <n v="79"/>
    <n v="91"/>
    <n v="579"/>
    <n v="173"/>
    <n v="14000"/>
    <s v="Kelly Macdonald"/>
    <s v="Colin Firth"/>
    <s v="Imelda Staunton"/>
    <x v="1847"/>
    <n v="49676"/>
    <n v="17278"/>
    <n v="181"/>
    <x v="0"/>
    <s v="USA"/>
    <n v="13000000"/>
    <n v="183662"/>
    <n v="-12816338"/>
    <n v="2010"/>
    <x v="1"/>
    <n v="0"/>
    <x v="0"/>
  </r>
  <r>
    <x v="47"/>
    <n v="97"/>
    <n v="128"/>
    <n v="52"/>
    <n v="638"/>
    <n v="581"/>
    <n v="14000"/>
    <s v="F. Murray Abraham"/>
    <s v="Al Pacino"/>
    <s v="Mary Elizabeth Mastrantonio"/>
    <x v="1848"/>
    <n v="537442"/>
    <n v="16464"/>
    <n v="851"/>
    <x v="0"/>
    <s v="USA"/>
    <n v="26000000"/>
    <n v="134904"/>
    <n v="-25865096"/>
    <n v="2010"/>
    <x v="20"/>
    <n v="636"/>
    <x v="3"/>
  </r>
  <r>
    <x v="381"/>
    <n v="142"/>
    <n v="147"/>
    <n v="0"/>
    <n v="468"/>
    <n v="11000"/>
    <n v="742"/>
    <s v="Michael McKean"/>
    <s v="Kelly Preston"/>
    <s v="Rebecca Gayheart"/>
    <x v="1849"/>
    <n v="36253"/>
    <n v="2457"/>
    <n v="92"/>
    <x v="0"/>
    <s v="USA"/>
    <n v="25000000"/>
    <n v="16969390"/>
    <n v="-8030610"/>
    <n v="2013"/>
    <x v="42"/>
    <n v="24000"/>
    <x v="3"/>
  </r>
  <r>
    <x v="603"/>
    <n v="98"/>
    <n v="49"/>
    <n v="176"/>
    <n v="400"/>
    <n v="68"/>
    <n v="1000"/>
    <s v="Joan Chen"/>
    <s v="Cary-Hiroyuki Tagawa"/>
    <s v="Victor Wong"/>
    <x v="1850"/>
    <n v="70274"/>
    <n v="2451"/>
    <n v="133"/>
    <x v="0"/>
    <s v="China"/>
    <n v="25000000"/>
    <n v="129115"/>
    <n v="-24870885"/>
    <n v="2014"/>
    <x v="12"/>
    <n v="0"/>
    <x v="5"/>
  </r>
  <r>
    <x v="206"/>
    <n v="219"/>
    <n v="75"/>
    <n v="973"/>
    <n v="733"/>
    <n v="17000"/>
    <n v="24000"/>
    <s v="David O'Hara"/>
    <s v="J.K. Simmons"/>
    <s v="Lukas Haas"/>
    <x v="1851"/>
    <n v="101977"/>
    <n v="26625"/>
    <n v="161"/>
    <x v="0"/>
    <s v="USA"/>
    <n v="16000000"/>
    <n v="34700000"/>
    <n v="18700000"/>
    <n v="1988"/>
    <x v="16"/>
    <n v="0"/>
    <x v="3"/>
  </r>
  <r>
    <x v="429"/>
    <n v="109"/>
    <n v="270"/>
    <n v="175"/>
    <n v="585"/>
    <n v="10000"/>
    <n v="695"/>
    <s v="Paul Sorvino"/>
    <s v="Heather Locklear"/>
    <s v="Faizon Love"/>
    <x v="1852"/>
    <n v="22748"/>
    <n v="2530"/>
    <n v="41"/>
    <x v="0"/>
    <s v="USA"/>
    <n v="8000000"/>
    <n v="717753"/>
    <n v="-7282247"/>
    <n v="2012"/>
    <x v="9"/>
    <n v="27000"/>
    <x v="3"/>
  </r>
  <r>
    <x v="794"/>
    <n v="97"/>
    <n v="29"/>
    <n v="420"/>
    <n v="104"/>
    <n v="664"/>
    <n v="272"/>
    <s v="Paul F. Tompkins"/>
    <s v="Jim Meskimen"/>
    <s v="Kevin Breznahan"/>
    <x v="1853"/>
    <n v="372990"/>
    <n v="533"/>
    <n v="1107"/>
    <x v="0"/>
    <s v="USA"/>
    <n v="25000000"/>
    <n v="109713132"/>
    <n v="84713132"/>
    <n v="1986"/>
    <x v="11"/>
    <n v="0"/>
    <x v="9"/>
  </r>
  <r>
    <x v="334"/>
    <n v="158"/>
    <n v="398"/>
    <n v="0"/>
    <n v="503"/>
    <n v="683"/>
    <n v="1000"/>
    <s v="Flea"/>
    <s v="Alfre Woodard"/>
    <s v="Cree Summer"/>
    <x v="1854"/>
    <n v="12218"/>
    <n v="2908"/>
    <n v="33"/>
    <x v="0"/>
    <s v="USA"/>
    <n v="25000000"/>
    <n v="70269171"/>
    <n v="45269171"/>
    <n v="2006"/>
    <x v="13"/>
    <n v="0"/>
    <x v="0"/>
  </r>
  <r>
    <x v="24"/>
    <n v="85"/>
    <n v="38"/>
    <n v="0"/>
    <n v="362"/>
    <n v="897"/>
    <n v="971"/>
    <s v="Cree Summer"/>
    <s v="Elizabeth Daily"/>
    <s v="Nancy Cartwright"/>
    <x v="1855"/>
    <n v="5674"/>
    <n v="3017"/>
    <n v="35"/>
    <x v="0"/>
    <s v="USA"/>
    <n v="25000000"/>
    <n v="28772222"/>
    <n v="3772222"/>
    <n v="2015"/>
    <x v="42"/>
    <n v="37000"/>
    <x v="3"/>
  </r>
  <r>
    <x v="599"/>
    <n v="80"/>
    <n v="45"/>
    <n v="0"/>
    <n v="466"/>
    <n v="851"/>
    <n v="744"/>
    <s v="Eddie Griffin"/>
    <s v="Dave Chappelle"/>
    <s v="Chi McBride"/>
    <x v="1856"/>
    <n v="29661"/>
    <n v="3001"/>
    <n v="179"/>
    <x v="0"/>
    <s v="USA"/>
    <n v="25000000"/>
    <n v="101334374"/>
    <n v="76334374"/>
    <n v="1997"/>
    <x v="9"/>
    <n v="0"/>
    <x v="0"/>
  </r>
  <r>
    <x v="795"/>
    <n v="86"/>
    <n v="81"/>
    <n v="92"/>
    <n v="917"/>
    <n v="617"/>
    <n v="2000"/>
    <s v="America Ferrera"/>
    <s v="Mike Vogel"/>
    <s v="Kyle Schmid"/>
    <x v="1857"/>
    <n v="44838"/>
    <n v="6862"/>
    <n v="223"/>
    <x v="0"/>
    <s v="USA"/>
    <n v="25000000"/>
    <n v="1512815"/>
    <n v="-23487185"/>
    <n v="2016"/>
    <x v="27"/>
    <n v="0"/>
    <x v="9"/>
  </r>
  <r>
    <x v="796"/>
    <n v="119"/>
    <n v="88"/>
    <n v="42"/>
    <n v="872"/>
    <n v="807"/>
    <n v="5000"/>
    <s v="Bridget Fonda"/>
    <s v="Jet Li"/>
    <s v="Max Ryan"/>
    <x v="1858"/>
    <n v="53126"/>
    <n v="7945"/>
    <n v="254"/>
    <x v="0"/>
    <s v="France"/>
    <n v="30000000"/>
    <n v="65182182"/>
    <n v="35182182"/>
    <n v="2014"/>
    <x v="20"/>
    <n v="3000"/>
    <x v="3"/>
  </r>
  <r>
    <x v="576"/>
    <n v="98"/>
    <n v="116"/>
    <n v="20"/>
    <n v="816"/>
    <n v="2000"/>
    <n v="15000"/>
    <s v="Katharine McPhee"/>
    <s v="Emma Stone"/>
    <s v="Beverly D'Angelo"/>
    <x v="1859"/>
    <n v="63969"/>
    <n v="18789"/>
    <n v="126"/>
    <x v="0"/>
    <s v="USA"/>
    <n v="25000000"/>
    <n v="57262492"/>
    <n v="32262492"/>
    <n v="2000"/>
    <x v="10"/>
    <n v="0"/>
    <x v="9"/>
  </r>
  <r>
    <x v="544"/>
    <n v="97"/>
    <n v="129"/>
    <n v="29"/>
    <n v="485"/>
    <n v="455"/>
    <n v="1000"/>
    <s v="Keshia Knight Pulliam"/>
    <s v="Alfre Woodard"/>
    <s v="LisaRaye McCoy"/>
    <x v="1860"/>
    <n v="13194"/>
    <n v="3535"/>
    <n v="59"/>
    <x v="0"/>
    <s v="USA"/>
    <n v="25000000"/>
    <n v="80000000"/>
    <n v="55000000"/>
    <n v="1984"/>
    <x v="12"/>
    <n v="0"/>
    <x v="2"/>
  </r>
  <r>
    <x v="797"/>
    <n v="105"/>
    <n v="72"/>
    <n v="23"/>
    <n v="367"/>
    <n v="909"/>
    <n v="4000"/>
    <s v="Suraj Sharma"/>
    <s v="Jon Hamm"/>
    <s v="Gregory Alan Williams"/>
    <x v="1861"/>
    <n v="35833"/>
    <n v="6393"/>
    <n v="96"/>
    <x v="0"/>
    <s v="USA"/>
    <n v="25000000"/>
    <n v="74608545"/>
    <n v="49608545"/>
    <n v="2003"/>
    <x v="13"/>
    <n v="0"/>
    <x v="2"/>
  </r>
  <r>
    <x v="798"/>
    <n v="124"/>
    <n v="151"/>
    <n v="44"/>
    <n v="10000"/>
    <n v="443"/>
    <n v="12000"/>
    <s v="Meryl Streep"/>
    <s v="Jeff Bridges"/>
    <s v="Alexander Skarsgård"/>
    <x v="1862"/>
    <n v="86251"/>
    <n v="36064"/>
    <n v="260"/>
    <x v="0"/>
    <s v="South Africa"/>
    <n v="25000000"/>
    <n v="41895491"/>
    <n v="16895491"/>
    <n v="1991"/>
    <x v="32"/>
    <n v="12000"/>
    <x v="0"/>
  </r>
  <r>
    <x v="799"/>
    <n v="97"/>
    <n v="198"/>
    <n v="176"/>
    <n v="742"/>
    <n v="1000"/>
    <n v="14000"/>
    <s v="Oliver James"/>
    <s v="Colin Firth"/>
    <s v="Kelly Preston"/>
    <x v="1863"/>
    <n v="48095"/>
    <n v="16400"/>
    <n v="194"/>
    <x v="0"/>
    <s v="USA"/>
    <n v="25000000"/>
    <n v="39989008"/>
    <n v="14989008"/>
    <n v="1998"/>
    <x v="50"/>
    <n v="891"/>
    <x v="3"/>
  </r>
  <r>
    <x v="314"/>
    <n v="105"/>
    <n v="66"/>
    <n v="29"/>
    <n v="177"/>
    <n v="854"/>
    <n v="296"/>
    <s v="Jonathan Breck"/>
    <s v="Nicki Aycox"/>
    <s v="Billy Aaron Brown"/>
    <x v="1864"/>
    <n v="45102"/>
    <n v="1340"/>
    <n v="316"/>
    <x v="0"/>
    <s v="USA"/>
    <n v="25000000"/>
    <n v="32662299"/>
    <n v="7662299"/>
    <n v="2000"/>
    <x v="8"/>
    <n v="0"/>
    <x v="0"/>
  </r>
  <r>
    <x v="118"/>
    <n v="104"/>
    <n v="167"/>
    <n v="108"/>
    <n v="440"/>
    <n v="216"/>
    <n v="1000"/>
    <s v="Dan Fogler"/>
    <s v="Dane Cook"/>
    <s v="Chelan Simmons"/>
    <x v="1865"/>
    <n v="74622"/>
    <n v="2822"/>
    <n v="150"/>
    <x v="0"/>
    <s v="USA"/>
    <n v="26000000"/>
    <n v="31452765"/>
    <n v="5452765"/>
    <n v="2008"/>
    <x v="4"/>
    <n v="0"/>
    <x v="0"/>
  </r>
  <r>
    <x v="572"/>
    <n v="101"/>
    <n v="127"/>
    <n v="7"/>
    <n v="432"/>
    <n v="592"/>
    <n v="5000"/>
    <s v="Tom Arnold"/>
    <s v="Jet Li"/>
    <s v="DMX"/>
    <x v="1866"/>
    <n v="34942"/>
    <n v="6867"/>
    <n v="185"/>
    <x v="0"/>
    <s v="USA"/>
    <n v="25000000"/>
    <n v="25167270"/>
    <n v="167270"/>
    <n v="2000"/>
    <x v="22"/>
    <n v="455"/>
    <x v="0"/>
  </r>
  <r>
    <x v="800"/>
    <n v="101"/>
    <n v="109"/>
    <n v="43"/>
    <n v="530"/>
    <n v="12000"/>
    <n v="11000"/>
    <s v="Stephen Dillane"/>
    <s v="Meryl Streep"/>
    <s v="Miranda Richardson"/>
    <x v="1867"/>
    <n v="102123"/>
    <n v="12624"/>
    <n v="660"/>
    <x v="0"/>
    <s v="USA"/>
    <n v="17000000"/>
    <n v="32416109"/>
    <n v="15416109"/>
    <n v="2009"/>
    <x v="5"/>
    <n v="15000"/>
    <x v="8"/>
  </r>
  <r>
    <x v="801"/>
    <n v="114"/>
    <n v="174"/>
    <n v="335"/>
    <n v="960"/>
    <n v="489"/>
    <n v="17000"/>
    <s v="Alexandra Breckenridge"/>
    <s v="Channing Tatum"/>
    <s v="Laura Ramsey"/>
    <x v="1868"/>
    <n v="116762"/>
    <n v="20109"/>
    <n v="261"/>
    <x v="0"/>
    <s v="USA"/>
    <n v="25000000"/>
    <n v="20218"/>
    <n v="-24979782"/>
    <n v="2001"/>
    <x v="42"/>
    <n v="204"/>
    <x v="8"/>
  </r>
  <r>
    <x v="298"/>
    <n v="105"/>
    <n v="91"/>
    <n v="99"/>
    <n v="100"/>
    <n v="1000"/>
    <n v="328"/>
    <s v="Emma de Caunes"/>
    <s v="Lily Atkinson"/>
    <s v="Steve Pemberton"/>
    <x v="1869"/>
    <n v="88714"/>
    <n v="794"/>
    <n v="235"/>
    <x v="0"/>
    <s v="UK"/>
    <n v="28000000"/>
    <n v="28871190"/>
    <n v="871190"/>
    <n v="1999"/>
    <x v="11"/>
    <n v="0"/>
    <x v="0"/>
  </r>
  <r>
    <x v="561"/>
    <n v="90"/>
    <n v="151"/>
    <n v="68"/>
    <n v="522"/>
    <n v="989"/>
    <n v="601"/>
    <s v="Salli Richardson-Whitfield"/>
    <s v="Nicholas Gonzalez"/>
    <s v="Johnny Messner"/>
    <x v="1870"/>
    <n v="22243"/>
    <n v="2730"/>
    <n v="144"/>
    <x v="0"/>
    <s v="USA"/>
    <n v="25000000"/>
    <n v="16964743"/>
    <n v="-8035257"/>
    <n v="2004"/>
    <x v="23"/>
    <n v="876"/>
    <x v="5"/>
  </r>
  <r>
    <x v="442"/>
    <n v="97"/>
    <n v="94"/>
    <n v="27"/>
    <n v="745"/>
    <n v="670"/>
    <n v="15000"/>
    <s v="Lili Taylor"/>
    <s v="Mila Kunis"/>
    <s v="Billy Crudup"/>
    <x v="1871"/>
    <n v="14612"/>
    <n v="18442"/>
    <n v="41"/>
    <x v="0"/>
    <s v="France"/>
    <n v="25000000"/>
    <n v="16290976"/>
    <n v="-8709024"/>
    <n v="1999"/>
    <x v="5"/>
    <n v="619"/>
    <x v="3"/>
  </r>
  <r>
    <x v="802"/>
    <n v="144"/>
    <n v="91"/>
    <n v="0"/>
    <n v="403"/>
    <n v="295"/>
    <n v="49000"/>
    <s v="Aaron Staton"/>
    <s v="Robin Williams"/>
    <s v="Marian Seldes"/>
    <x v="1872"/>
    <n v="87331"/>
    <n v="50927"/>
    <n v="364"/>
    <x v="0"/>
    <s v="USA"/>
    <n v="25000000"/>
    <n v="13000000"/>
    <n v="-12000000"/>
    <n v="1978"/>
    <x v="31"/>
    <n v="0"/>
    <x v="5"/>
  </r>
  <r>
    <x v="803"/>
    <n v="114"/>
    <n v="148"/>
    <n v="59"/>
    <n v="240"/>
    <n v="957"/>
    <n v="288"/>
    <s v="John Gielgud"/>
    <s v="Fanny Ardant"/>
    <s v="Eric Cantona"/>
    <x v="1873"/>
    <n v="75973"/>
    <n v="1006"/>
    <n v="409"/>
    <x v="0"/>
    <s v="UK"/>
    <n v="25000000"/>
    <n v="12372410"/>
    <n v="-12627590"/>
    <n v="2000"/>
    <x v="42"/>
    <n v="650"/>
    <x v="5"/>
  </r>
  <r>
    <x v="804"/>
    <n v="124"/>
    <n v="141"/>
    <n v="159"/>
    <n v="71"/>
    <n v="481"/>
    <n v="285"/>
    <s v="Park Bench"/>
    <s v="Alexis Arquette"/>
    <s v="Vince Corazza"/>
    <x v="1874"/>
    <n v="39768"/>
    <n v="667"/>
    <n v="292"/>
    <x v="0"/>
    <s v="Canada"/>
    <n v="14000000"/>
    <n v="8427204"/>
    <n v="-5572796"/>
    <n v="1999"/>
    <x v="28"/>
    <n v="153"/>
    <x v="5"/>
  </r>
  <r>
    <x v="805"/>
    <n v="89"/>
    <n v="114"/>
    <n v="31"/>
    <n v="288"/>
    <n v="1000"/>
    <n v="469"/>
    <s v="Richard Anderson"/>
    <s v="Joseph Cotten"/>
    <s v="James Whitmore"/>
    <x v="1875"/>
    <n v="25019"/>
    <n v="1548"/>
    <n v="159"/>
    <x v="0"/>
    <s v="Japan"/>
    <n v="25000000"/>
    <n v="9639242"/>
    <n v="-15360758"/>
    <n v="2011"/>
    <x v="40"/>
    <n v="0"/>
    <x v="0"/>
  </r>
  <r>
    <x v="410"/>
    <n v="160"/>
    <n v="79"/>
    <n v="130"/>
    <n v="199"/>
    <n v="859"/>
    <n v="1000"/>
    <s v="Richard Briers"/>
    <s v="Jason Flemyng"/>
    <s v="Victoria Beckham"/>
    <x v="1876"/>
    <n v="28377"/>
    <n v="2176"/>
    <n v="261"/>
    <x v="0"/>
    <s v="UK"/>
    <n v="25000000"/>
    <n v="25003072"/>
    <n v="3072"/>
    <n v="2010"/>
    <x v="33"/>
    <n v="13000"/>
    <x v="0"/>
  </r>
  <r>
    <x v="645"/>
    <n v="93"/>
    <n v="33"/>
    <n v="14"/>
    <n v="370"/>
    <n v="5000"/>
    <n v="904"/>
    <s v="J.B. Smoove"/>
    <s v="Ari Graynor"/>
    <s v="Kylie Bunbury"/>
    <x v="1877"/>
    <n v="60202"/>
    <n v="3850"/>
    <n v="114"/>
    <x v="0"/>
    <s v="USA"/>
    <n v="25000000"/>
    <n v="6144806"/>
    <n v="-18855194"/>
    <n v="2004"/>
    <x v="10"/>
    <n v="0"/>
    <x v="7"/>
  </r>
  <r>
    <x v="806"/>
    <n v="87"/>
    <n v="146"/>
    <n v="234"/>
    <n v="571"/>
    <n v="284"/>
    <n v="756"/>
    <s v="Essence Atkins"/>
    <s v="Damon Wayans Jr."/>
    <s v="Chris Elliott"/>
    <x v="1878"/>
    <n v="10161"/>
    <n v="4378"/>
    <n v="50"/>
    <x v="0"/>
    <s v="USA"/>
    <n v="17000000"/>
    <n v="4308981"/>
    <n v="-12691019"/>
    <n v="1998"/>
    <x v="63"/>
    <n v="839"/>
    <x v="11"/>
  </r>
  <r>
    <x v="807"/>
    <n v="88"/>
    <n v="83"/>
    <n v="82"/>
    <n v="461"/>
    <n v="83"/>
    <n v="11000"/>
    <s v="Jeffrey DeMunn"/>
    <s v="Morgan Freeman"/>
    <s v="Bob Gunton"/>
    <x v="1879"/>
    <n v="1689764"/>
    <n v="13495"/>
    <n v="4144"/>
    <x v="0"/>
    <s v="USA"/>
    <n v="25000000"/>
    <n v="669276"/>
    <n v="-24330724"/>
    <n v="1993"/>
    <x v="13"/>
    <n v="408"/>
    <x v="3"/>
  </r>
  <r>
    <x v="470"/>
    <n v="142"/>
    <n v="199"/>
    <n v="0"/>
    <n v="162"/>
    <n v="670"/>
    <n v="460"/>
    <s v="Paul Hogan"/>
    <s v="Jere Burns"/>
    <s v="Linda Kozlowski"/>
    <x v="1880"/>
    <n v="19699"/>
    <n v="1315"/>
    <n v="119"/>
    <x v="0"/>
    <s v="Australia"/>
    <n v="25000000"/>
    <n v="42880"/>
    <n v="-24957120"/>
    <n v="2004"/>
    <x v="36"/>
    <n v="181"/>
    <x v="2"/>
  </r>
  <r>
    <x v="808"/>
    <n v="92"/>
    <n v="71"/>
    <n v="23"/>
    <n v="743"/>
    <n v="854"/>
    <n v="13000"/>
    <s v="Lin Shaye"/>
    <s v="Bill Murray"/>
    <s v="Richard Tyson"/>
    <x v="1881"/>
    <n v="63459"/>
    <n v="16937"/>
    <n v="185"/>
    <x v="0"/>
    <s v="USA"/>
    <n v="25000000"/>
    <n v="23225911"/>
    <n v="-1774089"/>
    <n v="2010"/>
    <x v="12"/>
    <n v="12000"/>
    <x v="9"/>
  </r>
  <r>
    <x v="288"/>
    <n v="117"/>
    <n v="62"/>
    <n v="101"/>
    <n v="81"/>
    <n v="713"/>
    <n v="3000"/>
    <s v="Cjon Saulsberry"/>
    <s v="George Kennedy"/>
    <s v="Griffin Cleveland"/>
    <x v="1882"/>
    <n v="48559"/>
    <n v="3784"/>
    <n v="145"/>
    <x v="0"/>
    <s v="USA"/>
    <n v="25000000"/>
    <n v="4710455"/>
    <n v="-20289545"/>
    <n v="2004"/>
    <x v="17"/>
    <n v="13000"/>
    <x v="5"/>
  </r>
  <r>
    <x v="511"/>
    <n v="111"/>
    <n v="175"/>
    <n v="81"/>
    <n v="8000"/>
    <n v="13000"/>
    <n v="19000"/>
    <s v="Meryl Streep"/>
    <s v="Benedict Cumberbatch"/>
    <s v="Julia Roberts"/>
    <x v="1883"/>
    <n v="67797"/>
    <n v="39690"/>
    <n v="285"/>
    <x v="0"/>
    <s v="USA"/>
    <n v="25000000"/>
    <n v="75590286"/>
    <n v="50590286"/>
    <n v="2009"/>
    <x v="16"/>
    <n v="26000"/>
    <x v="0"/>
  </r>
  <r>
    <x v="304"/>
    <n v="121"/>
    <n v="322"/>
    <n v="53"/>
    <n v="28"/>
    <n v="918"/>
    <n v="90"/>
    <s v="Trevor Blumas"/>
    <s v="Connie Ray"/>
    <s v="Amy Stewart"/>
    <x v="1884"/>
    <n v="19737"/>
    <n v="235"/>
    <n v="81"/>
    <x v="0"/>
    <s v="USA"/>
    <n v="33000000"/>
    <n v="218051260"/>
    <n v="185051260"/>
    <n v="2005"/>
    <x v="13"/>
    <n v="0"/>
    <x v="3"/>
  </r>
  <r>
    <x v="193"/>
    <n v="98"/>
    <n v="67"/>
    <n v="3"/>
    <n v="165"/>
    <n v="1000"/>
    <n v="618"/>
    <s v="Tyrone Giordano"/>
    <s v="Aimee Garcia"/>
    <s v="James Read"/>
    <x v="1885"/>
    <n v="58297"/>
    <n v="1095"/>
    <n v="161"/>
    <x v="0"/>
    <s v="USA"/>
    <n v="25000000"/>
    <n v="161487252"/>
    <n v="136487252"/>
    <n v="1998"/>
    <x v="9"/>
    <n v="0"/>
    <x v="5"/>
  </r>
  <r>
    <x v="809"/>
    <n v="107"/>
    <n v="112"/>
    <n v="13"/>
    <n v="141"/>
    <n v="504"/>
    <n v="20000"/>
    <s v="Taron Egerton"/>
    <s v="Hugh Jackman"/>
    <s v="Tim McInnerny"/>
    <x v="1886"/>
    <n v="32507"/>
    <n v="21195"/>
    <n v="119"/>
    <x v="0"/>
    <s v="UK"/>
    <n v="15000000"/>
    <n v="290158751"/>
    <n v="275158751"/>
    <n v="1980"/>
    <x v="35"/>
    <n v="17000"/>
    <x v="9"/>
  </r>
  <r>
    <x v="810"/>
    <n v="106"/>
    <n v="216"/>
    <n v="452"/>
    <n v="3000"/>
    <n v="345"/>
    <n v="18000"/>
    <s v="Milla Jovovich"/>
    <s v="Denzel Washington"/>
    <s v="Rosario Dawson"/>
    <x v="1887"/>
    <n v="36108"/>
    <n v="37315"/>
    <n v="109"/>
    <x v="0"/>
    <s v="USA"/>
    <n v="25000000"/>
    <n v="65807024"/>
    <n v="40807024"/>
    <n v="1995"/>
    <x v="2"/>
    <n v="0"/>
    <x v="0"/>
  </r>
  <r>
    <x v="811"/>
    <n v="136"/>
    <n v="48"/>
    <n v="0"/>
    <n v="977"/>
    <n v="348"/>
    <n v="40000"/>
    <s v="Marlon Brando"/>
    <s v="Johnny Depp"/>
    <s v="Faye Dunaway"/>
    <x v="1888"/>
    <n v="41310"/>
    <n v="52122"/>
    <n v="117"/>
    <x v="0"/>
    <s v="USA"/>
    <n v="25000000"/>
    <n v="86930411"/>
    <n v="61930411"/>
    <n v="1991"/>
    <x v="2"/>
    <n v="0"/>
    <x v="5"/>
  </r>
  <r>
    <x v="812"/>
    <n v="97"/>
    <n v="44"/>
    <n v="19"/>
    <n v="690"/>
    <n v="847"/>
    <n v="17000"/>
    <s v="Henry Thomas"/>
    <s v="Channing Tatum"/>
    <s v="Scott Porter"/>
    <x v="1889"/>
    <n v="104356"/>
    <n v="19945"/>
    <n v="186"/>
    <x v="0"/>
    <s v="USA"/>
    <n v="25000000"/>
    <n v="53302314"/>
    <n v="28302314"/>
    <n v="2000"/>
    <x v="10"/>
    <n v="0"/>
    <x v="8"/>
  </r>
  <r>
    <x v="434"/>
    <n v="108"/>
    <n v="162"/>
    <n v="529"/>
    <n v="619"/>
    <n v="22000"/>
    <n v="11000"/>
    <s v="Jason Patric"/>
    <s v="Chris Evans"/>
    <s v="Óscar Jaenada"/>
    <x v="1890"/>
    <n v="74691"/>
    <n v="12841"/>
    <n v="165"/>
    <x v="0"/>
    <s v="USA"/>
    <n v="25000000"/>
    <n v="40962534"/>
    <n v="15962534"/>
    <n v="2011"/>
    <x v="1"/>
    <n v="22000"/>
    <x v="0"/>
  </r>
  <r>
    <x v="813"/>
    <n v="97"/>
    <n v="213"/>
    <n v="41"/>
    <n v="155"/>
    <n v="991"/>
    <n v="3000"/>
    <s v="Alan Dale"/>
    <s v="Bailee Madison"/>
    <s v="Jack Thompson"/>
    <x v="1891"/>
    <n v="40776"/>
    <n v="3744"/>
    <n v="250"/>
    <x v="0"/>
    <s v="USA"/>
    <n v="25000000"/>
    <n v="39235088"/>
    <n v="14235088"/>
    <n v="2000"/>
    <x v="1"/>
    <n v="5000"/>
    <x v="9"/>
  </r>
  <r>
    <x v="641"/>
    <n v="99"/>
    <n v="298"/>
    <n v="24"/>
    <n v="874"/>
    <n v="551"/>
    <n v="26000"/>
    <s v="Jet Li"/>
    <s v="Jason Statham"/>
    <s v="Nadine Velazquez"/>
    <x v="1892"/>
    <n v="72673"/>
    <n v="33565"/>
    <n v="166"/>
    <x v="0"/>
    <s v="USA"/>
    <n v="25000000"/>
    <n v="27338033"/>
    <n v="2338033"/>
    <n v="2001"/>
    <x v="9"/>
    <n v="0"/>
    <x v="0"/>
  </r>
  <r>
    <x v="814"/>
    <n v="103"/>
    <n v="119"/>
    <n v="5"/>
    <n v="98"/>
    <n v="128"/>
    <n v="11000"/>
    <s v="Emily Watson"/>
    <s v="Adam Sandler"/>
    <s v="Don McManus"/>
    <x v="1893"/>
    <n v="109855"/>
    <n v="11994"/>
    <n v="888"/>
    <x v="0"/>
    <s v="USA"/>
    <n v="13500000"/>
    <n v="25556065"/>
    <n v="12056065"/>
    <n v="2013"/>
    <x v="25"/>
    <n v="148000"/>
    <x v="0"/>
  </r>
  <r>
    <x v="815"/>
    <n v="95"/>
    <n v="251"/>
    <n v="0"/>
    <n v="360"/>
    <n v="732"/>
    <n v="13000"/>
    <s v="Scott Mechlowicz"/>
    <s v="Matt Damon"/>
    <s v="Jacob Pitts"/>
    <x v="1894"/>
    <n v="162067"/>
    <n v="14180"/>
    <n v="316"/>
    <x v="0"/>
    <s v="USA"/>
    <n v="20000000"/>
    <n v="15785632"/>
    <n v="-4214368"/>
    <n v="2016"/>
    <x v="7"/>
    <n v="15000"/>
    <x v="3"/>
  </r>
  <r>
    <x v="816"/>
    <n v="93"/>
    <n v="92"/>
    <n v="17"/>
    <n v="223"/>
    <n v="81"/>
    <n v="462"/>
    <s v="Nia Peeples"/>
    <s v="Claudia Christian"/>
    <s v="Tony Plana"/>
    <x v="1895"/>
    <n v="12263"/>
    <n v="1855"/>
    <n v="132"/>
    <x v="0"/>
    <s v="Germany"/>
    <n v="25000000"/>
    <n v="21973182"/>
    <n v="-3026818"/>
    <n v="2001"/>
    <x v="4"/>
    <n v="0"/>
    <x v="2"/>
  </r>
  <r>
    <x v="599"/>
    <n v="98"/>
    <n v="58"/>
    <n v="70"/>
    <n v="825"/>
    <n v="228"/>
    <n v="931"/>
    <s v="Rob Riggle"/>
    <s v="Tyler James Williams"/>
    <s v="B.J. Novak"/>
    <x v="1896"/>
    <n v="8398"/>
    <n v="4431"/>
    <n v="56"/>
    <x v="0"/>
    <s v="USA"/>
    <n v="25000000"/>
    <n v="4756"/>
    <n v="-24995244"/>
    <n v="2013"/>
    <x v="28"/>
    <n v="0"/>
    <x v="2"/>
  </r>
  <r>
    <x v="817"/>
    <n v="90"/>
    <n v="73"/>
    <n v="176"/>
    <n v="418"/>
    <n v="797"/>
    <n v="967"/>
    <s v="Phoebe Cates"/>
    <s v="Dianne Wiest"/>
    <s v="Swoosie Kurtz"/>
    <x v="1897"/>
    <n v="5817"/>
    <n v="3067"/>
    <n v="37"/>
    <x v="0"/>
    <s v="USA"/>
    <n v="25000000"/>
    <n v="18653615"/>
    <n v="-6346385"/>
    <n v="1999"/>
    <x v="9"/>
    <n v="638"/>
    <x v="0"/>
  </r>
  <r>
    <x v="818"/>
    <n v="107"/>
    <n v="28"/>
    <n v="21"/>
    <n v="376"/>
    <n v="143"/>
    <n v="940"/>
    <s v="Udo Kier"/>
    <s v="Martin Landau"/>
    <s v="Bebe Neuwirth"/>
    <x v="1898"/>
    <n v="4086"/>
    <n v="2465"/>
    <n v="22"/>
    <x v="15"/>
    <s v="UK"/>
    <n v="25000000"/>
    <n v="12189514"/>
    <n v="-12810486"/>
    <n v="2004"/>
    <x v="9"/>
    <n v="0"/>
    <x v="5"/>
  </r>
  <r>
    <x v="98"/>
    <n v="90"/>
    <n v="19"/>
    <n v="48"/>
    <n v="58"/>
    <n v="281"/>
    <n v="577"/>
    <s v="Matthew Knight"/>
    <s v="Stephen Dillane"/>
    <s v="Amanda Tilson"/>
    <x v="1899"/>
    <n v="22289"/>
    <n v="1217"/>
    <n v="106"/>
    <x v="0"/>
    <s v="USA"/>
    <n v="25000000"/>
    <n v="13019253"/>
    <n v="-11980747"/>
    <n v="2000"/>
    <x v="23"/>
    <n v="153"/>
    <x v="0"/>
  </r>
  <r>
    <x v="819"/>
    <n v="120"/>
    <n v="86"/>
    <n v="0"/>
    <n v="258"/>
    <n v="13000"/>
    <n v="902"/>
    <s v="Gillian Jacobs"/>
    <s v="Frank Langella"/>
    <s v="Celia Weston"/>
    <x v="1900"/>
    <n v="76303"/>
    <n v="2466"/>
    <n v="376"/>
    <x v="0"/>
    <s v="USA"/>
    <n v="25000000"/>
    <n v="18934858"/>
    <n v="-6065142"/>
    <n v="2011"/>
    <x v="27"/>
    <n v="0"/>
    <x v="5"/>
  </r>
  <r>
    <x v="820"/>
    <n v="115"/>
    <n v="287"/>
    <n v="219"/>
    <n v="49"/>
    <n v="535"/>
    <n v="960"/>
    <s v="Jonathan Tucker"/>
    <s v="Laura Ramsey"/>
    <s v="Sergio Calderón"/>
    <x v="1901"/>
    <n v="60062"/>
    <n v="1749"/>
    <n v="351"/>
    <x v="0"/>
    <s v="USA"/>
    <n v="25000000"/>
    <n v="20763013"/>
    <n v="-4236987"/>
    <n v="1987"/>
    <x v="64"/>
    <n v="0"/>
    <x v="5"/>
  </r>
  <r>
    <x v="821"/>
    <n v="93"/>
    <n v="233"/>
    <n v="27"/>
    <n v="347"/>
    <n v="22000"/>
    <n v="774"/>
    <s v="Rupert Everett"/>
    <s v="Mark Valley"/>
    <s v="Illeana Douglas"/>
    <x v="1902"/>
    <n v="9361"/>
    <n v="2498"/>
    <n v="162"/>
    <x v="0"/>
    <s v="USA"/>
    <n v="25000000"/>
    <n v="12782508"/>
    <n v="-12217492"/>
    <n v="1996"/>
    <x v="10"/>
    <n v="1000"/>
    <x v="9"/>
  </r>
  <r>
    <x v="822"/>
    <n v="99"/>
    <n v="86"/>
    <n v="154"/>
    <n v="255"/>
    <n v="463"/>
    <n v="798"/>
    <s v="Emily Meade"/>
    <s v="Frank Grillo"/>
    <s v="Zena Grey"/>
    <x v="1903"/>
    <n v="16411"/>
    <n v="2537"/>
    <n v="136"/>
    <x v="0"/>
    <s v="USA"/>
    <n v="25000000"/>
    <n v="11508423"/>
    <n v="-13491577"/>
    <n v="2008"/>
    <x v="36"/>
    <n v="376"/>
    <x v="3"/>
  </r>
  <r>
    <x v="823"/>
    <n v="107"/>
    <n v="160"/>
    <n v="0"/>
    <n v="111"/>
    <n v="261"/>
    <n v="355"/>
    <s v="Timothy Bottoms"/>
    <s v="Chris Marquette"/>
    <s v="Jacob Young"/>
    <x v="1904"/>
    <n v="171151"/>
    <n v="911"/>
    <n v="513"/>
    <x v="0"/>
    <s v="USA"/>
    <n v="14000000"/>
    <n v="10660147"/>
    <n v="-3339853"/>
    <n v="1999"/>
    <x v="13"/>
    <n v="0"/>
    <x v="5"/>
  </r>
  <r>
    <x v="824"/>
    <n v="110"/>
    <n v="126"/>
    <n v="42"/>
    <n v="218"/>
    <n v="1000"/>
    <n v="900"/>
    <s v="Zach Grenier"/>
    <s v="Natasha Henstridge"/>
    <s v="Paul Ben-Victor"/>
    <x v="1905"/>
    <n v="15814"/>
    <n v="1634"/>
    <n v="68"/>
    <x v="0"/>
    <s v="USA"/>
    <n v="25000000"/>
    <n v="7434726"/>
    <n v="-17565274"/>
    <n v="1991"/>
    <x v="19"/>
    <n v="0"/>
    <x v="11"/>
  </r>
  <r>
    <x v="545"/>
    <n v="101"/>
    <n v="50"/>
    <n v="17"/>
    <n v="455"/>
    <n v="86"/>
    <n v="985"/>
    <s v="Megan Mullally"/>
    <s v="Martin Starr"/>
    <s v="Chris Penn"/>
    <x v="1906"/>
    <n v="11211"/>
    <n v="3065"/>
    <n v="92"/>
    <x v="0"/>
    <s v="USA"/>
    <n v="25000000"/>
    <n v="6109075"/>
    <n v="-18890925"/>
    <n v="2009"/>
    <x v="10"/>
    <n v="0"/>
    <x v="5"/>
  </r>
  <r>
    <x v="623"/>
    <n v="85"/>
    <n v="52"/>
    <n v="54"/>
    <n v="151"/>
    <n v="123"/>
    <n v="27000"/>
    <s v="Paul Anderson"/>
    <s v="Tom Hardy"/>
    <s v="Tara Fitzgerald"/>
    <x v="1907"/>
    <n v="87682"/>
    <n v="27659"/>
    <n v="174"/>
    <x v="0"/>
    <s v="UK"/>
    <n v="24000000"/>
    <n v="2708188"/>
    <n v="-21291812"/>
    <n v="2009"/>
    <x v="5"/>
    <n v="0"/>
    <x v="0"/>
  </r>
  <r>
    <x v="825"/>
    <n v="132"/>
    <n v="260"/>
    <n v="241"/>
    <n v="432"/>
    <n v="539"/>
    <n v="874"/>
    <s v="Jorma Taccone"/>
    <s v="Sissy Spacek"/>
    <s v="Chris Parnell"/>
    <x v="1908"/>
    <n v="59900"/>
    <n v="2062"/>
    <n v="149"/>
    <x v="0"/>
    <s v="USA"/>
    <n v="105000000"/>
    <n v="16123851"/>
    <n v="-88876149"/>
    <n v="2004"/>
    <x v="5"/>
    <n v="767"/>
    <x v="3"/>
  </r>
  <r>
    <x v="826"/>
    <n v="88"/>
    <n v="111"/>
    <n v="82"/>
    <n v="852"/>
    <n v="25"/>
    <n v="963"/>
    <s v="Joel David Moore"/>
    <s v="Chris Zylka"/>
    <s v="Katharine McPhee"/>
    <x v="1909"/>
    <n v="20823"/>
    <n v="4952"/>
    <n v="130"/>
    <x v="0"/>
    <s v="USA"/>
    <n v="24000000"/>
    <n v="71975611"/>
    <n v="47975611"/>
    <n v="2007"/>
    <x v="2"/>
    <n v="11000"/>
    <x v="5"/>
  </r>
  <r>
    <x v="435"/>
    <n v="90"/>
    <n v="231"/>
    <n v="160"/>
    <n v="70"/>
    <n v="605"/>
    <n v="876"/>
    <s v="Devon Murray"/>
    <s v="Emily Watson"/>
    <s v="Pauline McLynn"/>
    <x v="1910"/>
    <n v="16995"/>
    <n v="1282"/>
    <n v="163"/>
    <x v="0"/>
    <s v="USA"/>
    <n v="25000000"/>
    <n v="38119483"/>
    <n v="13119483"/>
    <n v="1987"/>
    <x v="1"/>
    <n v="13000"/>
    <x v="5"/>
  </r>
  <r>
    <x v="406"/>
    <n v="145"/>
    <n v="99"/>
    <n v="317"/>
    <n v="148"/>
    <n v="468"/>
    <n v="3000"/>
    <s v="Chi McBride"/>
    <s v="Jennifer Garner"/>
    <s v="Patrick St. Esprit"/>
    <x v="1911"/>
    <n v="39357"/>
    <n v="3757"/>
    <n v="113"/>
    <x v="0"/>
    <s v="USA"/>
    <n v="24000000"/>
    <n v="4190530"/>
    <n v="-19809470"/>
    <n v="2014"/>
    <x v="1"/>
    <n v="18000"/>
    <x v="0"/>
  </r>
  <r>
    <x v="501"/>
    <n v="110"/>
    <n v="159"/>
    <n v="425"/>
    <n v="141"/>
    <n v="956"/>
    <n v="338"/>
    <s v="Steve Railsback"/>
    <s v="Frank Finlay"/>
    <s v="Peter Firth"/>
    <x v="1912"/>
    <n v="15531"/>
    <n v="1008"/>
    <n v="189"/>
    <x v="0"/>
    <s v="UK"/>
    <n v="24000000"/>
    <n v="217631306"/>
    <n v="193631306"/>
    <n v="1990"/>
    <x v="15"/>
    <n v="0"/>
    <x v="8"/>
  </r>
  <r>
    <x v="403"/>
    <n v="101"/>
    <n v="159"/>
    <n v="365"/>
    <n v="939"/>
    <n v="852"/>
    <n v="18000"/>
    <s v="Tom Wilkinson"/>
    <s v="Robin Wright"/>
    <s v="Stephen Root"/>
    <x v="1913"/>
    <n v="23696"/>
    <n v="21163"/>
    <n v="135"/>
    <x v="0"/>
    <s v="USA"/>
    <n v="8200000"/>
    <n v="176483808"/>
    <n v="168283808"/>
    <n v="1998"/>
    <x v="1"/>
    <n v="0"/>
    <x v="3"/>
  </r>
  <r>
    <x v="243"/>
    <n v="122"/>
    <n v="199"/>
    <n v="0"/>
    <n v="872"/>
    <n v="775"/>
    <n v="13000"/>
    <s v="Michael Angarano"/>
    <s v="Heath Ledger"/>
    <s v="Rebecca De Mornay"/>
    <x v="1914"/>
    <n v="43903"/>
    <n v="16651"/>
    <n v="194"/>
    <x v="0"/>
    <s v="USA"/>
    <n v="24000000"/>
    <n v="144833357"/>
    <n v="120833357"/>
    <n v="1994"/>
    <x v="21"/>
    <n v="0"/>
    <x v="9"/>
  </r>
  <r>
    <x v="621"/>
    <n v="107"/>
    <n v="119"/>
    <n v="308"/>
    <n v="399"/>
    <n v="1000"/>
    <n v="562"/>
    <s v="James Brolin"/>
    <s v="Marco Treviño"/>
    <s v="Jacob Vargas"/>
    <x v="1915"/>
    <n v="21098"/>
    <n v="2230"/>
    <n v="56"/>
    <x v="0"/>
    <s v="Chile"/>
    <n v="24000000"/>
    <n v="75597042"/>
    <n v="51597042"/>
    <n v="2002"/>
    <x v="15"/>
    <n v="0"/>
    <x v="5"/>
  </r>
  <r>
    <x v="348"/>
    <n v="127"/>
    <n v="120"/>
    <n v="36"/>
    <n v="52"/>
    <n v="941"/>
    <n v="400"/>
    <s v="Kate Burton"/>
    <s v="Victor Wong"/>
    <s v="Peter Kwong"/>
    <x v="1916"/>
    <n v="92464"/>
    <n v="896"/>
    <n v="331"/>
    <x v="0"/>
    <s v="USA"/>
    <n v="24000000"/>
    <n v="90636983"/>
    <n v="66636983"/>
    <n v="2007"/>
    <x v="5"/>
    <n v="0"/>
    <x v="0"/>
  </r>
  <r>
    <x v="531"/>
    <n v="99"/>
    <n v="180"/>
    <n v="0"/>
    <n v="8"/>
    <n v="11000"/>
    <n v="172"/>
    <s v="Malonn Lévana"/>
    <s v="Dany Boon"/>
    <s v="Alice Pol"/>
    <x v="1917"/>
    <n v="5525"/>
    <n v="210"/>
    <n v="11"/>
    <x v="2"/>
    <s v="France"/>
    <n v="24000000"/>
    <n v="70960517"/>
    <n v="46960517"/>
    <n v="1995"/>
    <x v="7"/>
    <n v="0"/>
    <x v="5"/>
  </r>
  <r>
    <x v="827"/>
    <n v="104"/>
    <n v="58"/>
    <n v="8"/>
    <n v="581"/>
    <n v="241"/>
    <n v="27000"/>
    <s v="Frank Grillo"/>
    <s v="Tom Hardy"/>
    <s v="Kevin Dunn"/>
    <x v="1918"/>
    <n v="332276"/>
    <n v="29692"/>
    <n v="514"/>
    <x v="0"/>
    <s v="USA"/>
    <n v="24000000"/>
    <n v="55762229"/>
    <n v="31762229"/>
    <n v="2001"/>
    <x v="30"/>
    <n v="1000"/>
    <x v="5"/>
  </r>
  <r>
    <x v="466"/>
    <n v="140"/>
    <n v="317"/>
    <n v="149"/>
    <n v="8000"/>
    <n v="201"/>
    <n v="25000"/>
    <s v="Liam Neeson"/>
    <s v="Alan Rickman"/>
    <s v="Julia Roberts"/>
    <x v="1919"/>
    <n v="24145"/>
    <n v="48482"/>
    <n v="93"/>
    <x v="0"/>
    <s v="UK"/>
    <n v="24000000"/>
    <n v="54235441"/>
    <n v="30235441"/>
    <n v="2014"/>
    <x v="11"/>
    <n v="55000"/>
    <x v="0"/>
  </r>
  <r>
    <x v="828"/>
    <n v="133"/>
    <n v="44"/>
    <n v="277"/>
    <n v="251"/>
    <n v="327"/>
    <n v="854"/>
    <s v="William Morgan Sheppard"/>
    <s v="Tom Berenger"/>
    <s v="James Patrick Stuart"/>
    <x v="1920"/>
    <n v="21940"/>
    <n v="2107"/>
    <n v="256"/>
    <x v="0"/>
    <s v="USA"/>
    <n v="25000000"/>
    <n v="50728000"/>
    <n v="25728000"/>
    <n v="1995"/>
    <x v="27"/>
    <n v="0"/>
    <x v="8"/>
  </r>
  <r>
    <x v="725"/>
    <n v="271"/>
    <n v="22"/>
    <n v="33"/>
    <n v="2000"/>
    <n v="912"/>
    <n v="23000"/>
    <s v="Channing Tatum"/>
    <s v="Joseph Gordon-Levitt"/>
    <s v="Abbie Cornish"/>
    <x v="1921"/>
    <n v="17757"/>
    <n v="43560"/>
    <n v="99"/>
    <x v="0"/>
    <s v="USA"/>
    <n v="24000000"/>
    <n v="40270895"/>
    <n v="16270895"/>
    <n v="2001"/>
    <x v="32"/>
    <n v="15000"/>
    <x v="2"/>
  </r>
  <r>
    <x v="432"/>
    <n v="112"/>
    <n v="143"/>
    <n v="108"/>
    <n v="956"/>
    <n v="134"/>
    <n v="16000"/>
    <s v="Zooey Deschanel"/>
    <s v="Charlie Hunnam"/>
    <s v="Tony Goldwyn"/>
    <x v="1922"/>
    <n v="7909"/>
    <n v="28987"/>
    <n v="157"/>
    <x v="0"/>
    <s v="USA"/>
    <n v="24000000"/>
    <n v="59696176"/>
    <n v="35696176"/>
    <n v="2014"/>
    <x v="23"/>
    <n v="15000"/>
    <x v="5"/>
  </r>
  <r>
    <x v="412"/>
    <n v="99"/>
    <n v="72"/>
    <n v="79"/>
    <n v="92"/>
    <n v="593"/>
    <n v="181"/>
    <s v="Tom Amandes"/>
    <s v="John Doe"/>
    <s v="Daniel Lapaine"/>
    <x v="1923"/>
    <n v="18693"/>
    <n v="582"/>
    <n v="187"/>
    <x v="0"/>
    <s v="USA"/>
    <n v="24000000"/>
    <n v="51483949"/>
    <n v="27483949"/>
    <n v="2003"/>
    <x v="15"/>
    <n v="0"/>
    <x v="8"/>
  </r>
  <r>
    <x v="705"/>
    <n v="100"/>
    <n v="70"/>
    <n v="57"/>
    <n v="309"/>
    <n v="561"/>
    <n v="941"/>
    <s v="Madison Davenport"/>
    <s v="Kyra Sedgwick"/>
    <s v="Natasha Calis"/>
    <x v="1924"/>
    <n v="47169"/>
    <n v="2348"/>
    <n v="162"/>
    <x v="0"/>
    <s v="USA"/>
    <n v="24000000"/>
    <n v="36020063"/>
    <n v="12020063"/>
    <n v="2005"/>
    <x v="4"/>
    <n v="0"/>
    <x v="3"/>
  </r>
  <r>
    <x v="449"/>
    <n v="92"/>
    <n v="264"/>
    <n v="30"/>
    <n v="354"/>
    <n v="734"/>
    <n v="3000"/>
    <s v="Jane Krakowski"/>
    <s v="Brendan Fraser"/>
    <s v="Cathryn de Prume"/>
    <x v="1925"/>
    <n v="5668"/>
    <n v="5023"/>
    <n v="50"/>
    <x v="0"/>
    <s v="USA"/>
    <n v="24000000"/>
    <n v="33313582"/>
    <n v="9313582"/>
    <n v="2009"/>
    <x v="12"/>
    <n v="0"/>
    <x v="5"/>
  </r>
  <r>
    <x v="829"/>
    <n v="105"/>
    <n v="20"/>
    <n v="121"/>
    <n v="268"/>
    <n v="1000"/>
    <n v="10000"/>
    <s v="Laz Alonso"/>
    <s v="Alexander Skarsgård"/>
    <s v="Rhys Coiro"/>
    <x v="1926"/>
    <n v="27117"/>
    <n v="11431"/>
    <n v="140"/>
    <x v="0"/>
    <s v="USA"/>
    <n v="24000000"/>
    <n v="25842000"/>
    <n v="1842000"/>
    <n v="1993"/>
    <x v="37"/>
    <n v="2000"/>
    <x v="5"/>
  </r>
  <r>
    <x v="830"/>
    <n v="110"/>
    <n v="190"/>
    <n v="37"/>
    <n v="174"/>
    <n v="489"/>
    <n v="442"/>
    <s v="Christopher Evan Welch"/>
    <s v="Hope Davis"/>
    <s v="James Biberi"/>
    <x v="1927"/>
    <n v="14581"/>
    <n v="1134"/>
    <n v="74"/>
    <x v="0"/>
    <s v="USA"/>
    <n v="24000000"/>
    <n v="22264487"/>
    <n v="-1735513"/>
    <n v="2005"/>
    <x v="50"/>
    <n v="887"/>
    <x v="9"/>
  </r>
  <r>
    <x v="831"/>
    <n v="116"/>
    <n v="142"/>
    <n v="529"/>
    <n v="120"/>
    <n v="311"/>
    <n v="174"/>
    <s v="Sam McMurray"/>
    <s v="Brian Bosworth"/>
    <s v="Richard Gant"/>
    <x v="1928"/>
    <n v="4972"/>
    <n v="583"/>
    <n v="62"/>
    <x v="0"/>
    <s v="USA"/>
    <n v="24000000"/>
    <n v="30659817"/>
    <n v="6659817"/>
    <n v="2013"/>
    <x v="21"/>
    <n v="0"/>
    <x v="3"/>
  </r>
  <r>
    <x v="378"/>
    <n v="88"/>
    <n v="27"/>
    <n v="22"/>
    <n v="3000"/>
    <n v="1000"/>
    <n v="10000"/>
    <s v="Charlize Theron"/>
    <s v="Viggo Mortensen"/>
    <s v="Robert Duvall"/>
    <x v="1929"/>
    <n v="177401"/>
    <n v="23566"/>
    <n v="504"/>
    <x v="0"/>
    <s v="USA"/>
    <n v="24000000"/>
    <n v="5773519"/>
    <n v="-18226481"/>
    <n v="2015"/>
    <x v="19"/>
    <n v="11000"/>
    <x v="5"/>
  </r>
  <r>
    <x v="641"/>
    <n v="111"/>
    <n v="355"/>
    <n v="214"/>
    <n v="42"/>
    <n v="226"/>
    <n v="433"/>
    <s v="Donovan Scott"/>
    <s v="Tanya Roberts"/>
    <s v="Ted Wass"/>
    <x v="1930"/>
    <n v="3334"/>
    <n v="611"/>
    <n v="52"/>
    <x v="0"/>
    <s v="UK"/>
    <n v="23000000"/>
    <n v="19351569"/>
    <n v="-3648431"/>
    <n v="2001"/>
    <x v="18"/>
    <n v="739"/>
    <x v="4"/>
  </r>
  <r>
    <x v="832"/>
    <n v="117"/>
    <n v="21"/>
    <n v="71"/>
    <n v="324"/>
    <n v="569"/>
    <n v="843"/>
    <s v="Nick Cannon"/>
    <s v="Cheech Marin"/>
    <s v="Kaylee DeFer"/>
    <x v="1931"/>
    <n v="4875"/>
    <n v="2165"/>
    <n v="26"/>
    <x v="0"/>
    <s v="USA"/>
    <n v="24000000"/>
    <n v="49002815"/>
    <n v="25002815"/>
    <n v="2012"/>
    <x v="21"/>
    <n v="0"/>
    <x v="3"/>
  </r>
  <r>
    <x v="833"/>
    <n v="95"/>
    <n v="31"/>
    <n v="32"/>
    <n v="248"/>
    <n v="911"/>
    <n v="849"/>
    <s v="Chris Klein"/>
    <s v="Eddie Cibrian"/>
    <s v="Jack Plotnick"/>
    <x v="1932"/>
    <n v="11375"/>
    <n v="2413"/>
    <n v="91"/>
    <x v="0"/>
    <s v="USA"/>
    <n v="28000000"/>
    <n v="19283782"/>
    <n v="-8716218"/>
    <n v="1999"/>
    <x v="4"/>
    <n v="0"/>
    <x v="0"/>
  </r>
  <r>
    <x v="834"/>
    <n v="95"/>
    <n v="87"/>
    <n v="6"/>
    <n v="50"/>
    <n v="1000"/>
    <n v="12000"/>
    <s v="Antony Starr"/>
    <s v="Anthony Hopkins"/>
    <s v="Craig Hall"/>
    <x v="1933"/>
    <n v="44198"/>
    <n v="12574"/>
    <n v="251"/>
    <x v="0"/>
    <s v="New Zealand"/>
    <n v="24000000"/>
    <n v="30059386"/>
    <n v="6059386"/>
    <n v="2001"/>
    <x v="8"/>
    <n v="0"/>
    <x v="7"/>
  </r>
  <r>
    <x v="835"/>
    <n v="127"/>
    <n v="126"/>
    <n v="79"/>
    <n v="490"/>
    <n v="12000"/>
    <n v="852"/>
    <s v="Kenan Thompson"/>
    <s v="Lin Shaye"/>
    <s v="Rachel Blanchard"/>
    <x v="1483"/>
    <n v="115650"/>
    <n v="2603"/>
    <n v="1033"/>
    <x v="0"/>
    <s v="Germany"/>
    <n v="24000000"/>
    <n v="35799026"/>
    <n v="11799026"/>
    <n v="2005"/>
    <x v="8"/>
    <n v="0"/>
    <x v="0"/>
  </r>
  <r>
    <x v="680"/>
    <n v="105"/>
    <n v="285"/>
    <n v="160"/>
    <n v="919"/>
    <n v="844"/>
    <n v="6000"/>
    <s v="Lori Petty"/>
    <s v="Naomi Watts"/>
    <s v="Jeff Kober"/>
    <x v="1934"/>
    <n v="24790"/>
    <n v="9662"/>
    <n v="173"/>
    <x v="0"/>
    <s v="USA"/>
    <n v="24000000"/>
    <n v="17951431"/>
    <n v="-6048569"/>
    <n v="2001"/>
    <x v="27"/>
    <n v="804"/>
    <x v="5"/>
  </r>
  <r>
    <x v="144"/>
    <n v="104"/>
    <n v="60"/>
    <n v="54"/>
    <n v="807"/>
    <n v="17000"/>
    <n v="927"/>
    <s v="Loretta Devine"/>
    <s v="Donald Faison"/>
    <s v="Regina Hall"/>
    <x v="1935"/>
    <n v="3229"/>
    <n v="4990"/>
    <n v="20"/>
    <x v="0"/>
    <s v="USA"/>
    <n v="23600000"/>
    <n v="29997095"/>
    <n v="6397095"/>
    <n v="2016"/>
    <x v="21"/>
    <n v="23000"/>
    <x v="5"/>
  </r>
  <r>
    <x v="501"/>
    <n v="95"/>
    <n v="23"/>
    <n v="2"/>
    <n v="18"/>
    <n v="486"/>
    <n v="45"/>
    <s v="Joe Pingue"/>
    <s v="Don McKellar"/>
    <s v="Yûsuke Iseya"/>
    <x v="1936"/>
    <n v="59462"/>
    <n v="142"/>
    <n v="300"/>
    <x v="0"/>
    <s v="Canada"/>
    <n v="207000000"/>
    <n v="14252830"/>
    <n v="-192747170"/>
    <n v="2001"/>
    <x v="42"/>
    <n v="0"/>
    <x v="0"/>
  </r>
  <r>
    <x v="836"/>
    <n v="121"/>
    <n v="229"/>
    <n v="353"/>
    <n v="492"/>
    <n v="11000"/>
    <n v="783"/>
    <s v="Udo Kier"/>
    <s v="Meat Loaf"/>
    <s v="Michael Paré"/>
    <x v="1937"/>
    <n v="30628"/>
    <n v="2930"/>
    <n v="471"/>
    <x v="0"/>
    <s v="USA"/>
    <n v="20000000"/>
    <n v="19783777"/>
    <n v="-216223"/>
    <n v="2013"/>
    <x v="12"/>
    <n v="15000"/>
    <x v="2"/>
  </r>
  <r>
    <x v="837"/>
    <n v="92"/>
    <n v="143"/>
    <n v="892"/>
    <n v="132"/>
    <n v="439"/>
    <n v="14000"/>
    <s v="Christoph Waltz"/>
    <s v="Kate Winslet"/>
    <s v="Julie Adams"/>
    <x v="1938"/>
    <n v="96480"/>
    <n v="25143"/>
    <n v="181"/>
    <x v="0"/>
    <s v="France"/>
    <n v="18000000"/>
    <n v="13555988"/>
    <n v="-4444012"/>
    <n v="2000"/>
    <x v="20"/>
    <n v="0"/>
    <x v="3"/>
  </r>
  <r>
    <x v="783"/>
    <n v="80"/>
    <n v="376"/>
    <n v="2000"/>
    <n v="490"/>
    <n v="718"/>
    <n v="14000"/>
    <s v="Alison Lohman"/>
    <s v="Colin Firth"/>
    <s v="Rachel Blanchard"/>
    <x v="1939"/>
    <n v="14982"/>
    <n v="16090"/>
    <n v="128"/>
    <x v="0"/>
    <s v="Canada"/>
    <n v="19000000"/>
    <n v="12784713"/>
    <n v="-6215287"/>
    <n v="2004"/>
    <x v="10"/>
    <n v="0"/>
    <x v="2"/>
  </r>
  <r>
    <x v="385"/>
    <n v="107"/>
    <n v="97"/>
    <n v="460"/>
    <n v="31"/>
    <n v="826"/>
    <n v="473"/>
    <s v="Erica Linz"/>
    <s v="Dallas Barnett"/>
    <s v="Igor Zaripov"/>
    <x v="1940"/>
    <n v="7100"/>
    <n v="539"/>
    <n v="35"/>
    <x v="0"/>
    <s v="USA"/>
    <n v="23000000"/>
    <n v="10696210"/>
    <n v="-12303790"/>
    <n v="1993"/>
    <x v="63"/>
    <n v="716"/>
    <x v="3"/>
  </r>
  <r>
    <x v="332"/>
    <n v="91"/>
    <n v="73"/>
    <n v="80"/>
    <n v="745"/>
    <n v="595"/>
    <n v="2000"/>
    <s v="Monica Potter"/>
    <s v="Billy Burke"/>
    <s v="Billy Crudup"/>
    <x v="1941"/>
    <n v="5841"/>
    <n v="4351"/>
    <n v="57"/>
    <x v="0"/>
    <s v="USA"/>
    <n v="23000000"/>
    <n v="5974653"/>
    <n v="-17025347"/>
    <n v="2001"/>
    <x v="53"/>
    <n v="158"/>
    <x v="3"/>
  </r>
  <r>
    <x v="838"/>
    <n v="117"/>
    <n v="28"/>
    <n v="162"/>
    <n v="240"/>
    <n v="50"/>
    <n v="962"/>
    <s v="Aidan McArdle"/>
    <s v="Zoe Kazan"/>
    <s v="James Tupper"/>
    <x v="1942"/>
    <n v="9264"/>
    <n v="1591"/>
    <n v="69"/>
    <x v="0"/>
    <s v="UK"/>
    <n v="12500000"/>
    <n v="5000000"/>
    <n v="-7500000"/>
    <n v="1970"/>
    <x v="5"/>
    <n v="104"/>
    <x v="11"/>
  </r>
  <r>
    <x v="12"/>
    <n v="107"/>
    <n v="160"/>
    <n v="0"/>
    <n v="232"/>
    <n v="968"/>
    <n v="5000"/>
    <s v="Sean Buchanan"/>
    <s v="Jim Sturgess"/>
    <s v="Liya Kebede"/>
    <x v="1943"/>
    <n v="69676"/>
    <n v="5954"/>
    <n v="131"/>
    <x v="0"/>
    <s v="Italy"/>
    <n v="23000000"/>
    <n v="9694105"/>
    <n v="-13305895"/>
    <n v="1999"/>
    <x v="44"/>
    <n v="272"/>
    <x v="5"/>
  </r>
  <r>
    <x v="839"/>
    <n v="131"/>
    <n v="124"/>
    <n v="911"/>
    <n v="407"/>
    <n v="173"/>
    <n v="12000"/>
    <s v="Shea Whigham"/>
    <s v="Nicolas Cage"/>
    <s v="Shawn Hatosy"/>
    <x v="1944"/>
    <n v="64944"/>
    <n v="13809"/>
    <n v="212"/>
    <x v="0"/>
    <s v="USA"/>
    <n v="23000000"/>
    <n v="16027866"/>
    <n v="-6972134"/>
    <n v="2015"/>
    <x v="36"/>
    <n v="0"/>
    <x v="11"/>
  </r>
  <r>
    <x v="772"/>
    <n v="122"/>
    <n v="280"/>
    <n v="0"/>
    <n v="602"/>
    <n v="380"/>
    <n v="783"/>
    <s v="Jenny McCarthy"/>
    <s v="Ed Begley Jr."/>
    <s v="Stacy Keach"/>
    <x v="1945"/>
    <n v="5385"/>
    <n v="3874"/>
    <n v="22"/>
    <x v="0"/>
    <s v="France"/>
    <n v="23000000"/>
    <n v="4398392"/>
    <n v="-18601608"/>
    <n v="2006"/>
    <x v="6"/>
    <n v="0"/>
    <x v="5"/>
  </r>
  <r>
    <x v="840"/>
    <n v="88"/>
    <n v="56"/>
    <n v="4"/>
    <n v="92"/>
    <n v="172"/>
    <n v="541"/>
    <s v="Benoît Magimel"/>
    <s v="François Cluzet"/>
    <s v="Gilles Lellouche"/>
    <x v="1946"/>
    <n v="18395"/>
    <n v="890"/>
    <n v="48"/>
    <x v="2"/>
    <s v="France"/>
    <n v="23000000"/>
    <n v="1050445"/>
    <n v="-21949555"/>
    <n v="2005"/>
    <x v="6"/>
    <n v="11000"/>
    <x v="0"/>
  </r>
  <r>
    <x v="841"/>
    <n v="134"/>
    <n v="118"/>
    <n v="0"/>
    <n v="416"/>
    <n v="618"/>
    <n v="908"/>
    <s v="Bai Ling"/>
    <s v="Scout Taylor-Compton"/>
    <s v="Gil Birmingham"/>
    <x v="1947"/>
    <n v="2395"/>
    <n v="3204"/>
    <n v="17"/>
    <x v="0"/>
    <s v="USA"/>
    <n v="23000000"/>
    <n v="13746550"/>
    <n v="-9253450"/>
    <n v="2012"/>
    <x v="9"/>
    <n v="0"/>
    <x v="5"/>
  </r>
  <r>
    <x v="842"/>
    <n v="117"/>
    <n v="49"/>
    <n v="138"/>
    <n v="0"/>
    <n v="875"/>
    <n v="44"/>
    <s v="André Wilms"/>
    <s v="Yolande Moreau"/>
    <s v="Jérôme Deschamps"/>
    <x v="1948"/>
    <n v="753"/>
    <n v="53"/>
    <n v="24"/>
    <x v="0"/>
    <s v="France"/>
    <n v="25000000"/>
    <n v="20668843"/>
    <n v="-4331157"/>
    <n v="2008"/>
    <x v="27"/>
    <n v="687"/>
    <x v="9"/>
  </r>
  <r>
    <x v="804"/>
    <n v="80"/>
    <n v="4"/>
    <n v="0"/>
    <n v="7"/>
    <n v="257"/>
    <n v="21"/>
    <s v="Evgeniy Mironov"/>
    <s v="Sergey Garmash"/>
    <s v="Aleksandr Bashirov"/>
    <x v="1949"/>
    <n v="891"/>
    <n v="48"/>
    <n v="8"/>
    <x v="8"/>
    <s v="Russia"/>
    <n v="23000000"/>
    <n v="2963012"/>
    <n v="-20036988"/>
    <n v="2014"/>
    <x v="22"/>
    <n v="11000"/>
    <x v="5"/>
  </r>
  <r>
    <x v="329"/>
    <n v="85"/>
    <n v="16"/>
    <n v="0"/>
    <n v="1000"/>
    <n v="14000"/>
    <n v="13000"/>
    <s v="Brad Pitt"/>
    <s v="Michael Fassbender"/>
    <s v="Goran Visnjic"/>
    <x v="1950"/>
    <n v="80861"/>
    <n v="27797"/>
    <n v="431"/>
    <x v="0"/>
    <s v="USA"/>
    <n v="23000000"/>
    <n v="1796024"/>
    <n v="-21203976"/>
    <n v="2010"/>
    <x v="28"/>
    <n v="0"/>
    <x v="11"/>
  </r>
  <r>
    <x v="843"/>
    <n v="138"/>
    <n v="336"/>
    <n v="0"/>
    <n v="520"/>
    <n v="521"/>
    <n v="1000"/>
    <s v="Mackenzie Crook"/>
    <s v="Jason Flemyng"/>
    <s v="Derek Jacobi"/>
    <x v="1951"/>
    <n v="34338"/>
    <n v="3287"/>
    <n v="103"/>
    <x v="0"/>
    <s v="UK"/>
    <n v="23000000"/>
    <n v="634277"/>
    <n v="-22365723"/>
    <n v="2007"/>
    <x v="11"/>
    <n v="815"/>
    <x v="3"/>
  </r>
  <r>
    <x v="844"/>
    <n v="121"/>
    <n v="91"/>
    <n v="9"/>
    <n v="87"/>
    <n v="820"/>
    <n v="279"/>
    <s v="Dan O'Herlihy"/>
    <s v="Rod Steiger"/>
    <s v="Jack Hawkins"/>
    <x v="1952"/>
    <n v="5911"/>
    <n v="705"/>
    <n v="76"/>
    <x v="0"/>
    <s v="Italy"/>
    <n v="23000000"/>
    <n v="11326836"/>
    <n v="-11673164"/>
    <n v="2013"/>
    <x v="2"/>
    <n v="17000"/>
    <x v="3"/>
  </r>
  <r>
    <x v="17"/>
    <n v="134"/>
    <n v="16"/>
    <n v="27"/>
    <n v="55"/>
    <n v="896"/>
    <n v="79"/>
    <s v="Charlie Yeung"/>
    <s v="Siu-Wong Fan"/>
    <s v="Wai-Keung Lau"/>
    <x v="1953"/>
    <n v="5900"/>
    <n v="285"/>
    <n v="26"/>
    <x v="12"/>
    <s v="China"/>
    <n v="23000000"/>
    <n v="49024969"/>
    <n v="26024969"/>
    <n v="2007"/>
    <x v="11"/>
    <n v="0"/>
    <x v="0"/>
  </r>
  <r>
    <x v="845"/>
    <n v="100"/>
    <n v="65"/>
    <n v="3"/>
    <n v="399"/>
    <n v="821"/>
    <n v="668"/>
    <s v="Mario Van Peebles"/>
    <s v="Martin Kove"/>
    <s v="Jacob Vargas"/>
    <x v="1954"/>
    <n v="1084"/>
    <n v="2204"/>
    <n v="11"/>
    <x v="0"/>
    <s v="USA"/>
    <n v="23000000"/>
    <n v="22294341"/>
    <n v="-705659"/>
    <n v="1996"/>
    <x v="12"/>
    <n v="758"/>
    <x v="0"/>
  </r>
  <r>
    <x v="846"/>
    <n v="100"/>
    <n v="7"/>
    <n v="535"/>
    <n v="418"/>
    <n v="541"/>
    <n v="18000"/>
    <s v="Peter Capaldi"/>
    <s v="Keanu Reeves"/>
    <s v="Swoosie Kurtz"/>
    <x v="1955"/>
    <n v="52846"/>
    <n v="35501"/>
    <n v="143"/>
    <x v="0"/>
    <s v="USA"/>
    <n v="23000000"/>
    <n v="24362501"/>
    <n v="1362501"/>
    <n v="1999"/>
    <x v="13"/>
    <n v="0"/>
    <x v="8"/>
  </r>
  <r>
    <x v="847"/>
    <n v="119"/>
    <n v="51"/>
    <n v="350"/>
    <n v="4000"/>
    <n v="223"/>
    <n v="17000"/>
    <s v="Viggo Mortensen"/>
    <s v="Kristen Stewart"/>
    <s v="Kirsten Dunst"/>
    <x v="1956"/>
    <n v="33107"/>
    <n v="33747"/>
    <n v="128"/>
    <x v="0"/>
    <s v="France"/>
    <n v="23000000"/>
    <n v="16684352"/>
    <n v="-6315648"/>
    <n v="2012"/>
    <x v="22"/>
    <n v="18000"/>
    <x v="9"/>
  </r>
  <r>
    <x v="848"/>
    <n v="137"/>
    <n v="252"/>
    <n v="179"/>
    <n v="643"/>
    <n v="281"/>
    <n v="12000"/>
    <s v="Nichelle Nichols"/>
    <s v="Leonard Nimoy"/>
    <s v="Walter Koenig"/>
    <x v="1957"/>
    <n v="61621"/>
    <n v="15449"/>
    <n v="219"/>
    <x v="0"/>
    <s v="USA"/>
    <n v="23000000"/>
    <n v="46700000"/>
    <n v="23700000"/>
    <n v="1982"/>
    <x v="18"/>
    <n v="0"/>
    <x v="9"/>
  </r>
  <r>
    <x v="488"/>
    <n v="119"/>
    <n v="106"/>
    <n v="12000"/>
    <n v="461"/>
    <n v="795"/>
    <n v="13000"/>
    <s v="Burt Young"/>
    <s v="Sylvester Stallone"/>
    <s v="Mike Tyson"/>
    <x v="1958"/>
    <n v="162130"/>
    <n v="15111"/>
    <n v="962"/>
    <x v="0"/>
    <s v="USA"/>
    <n v="19430000"/>
    <n v="52008288"/>
    <n v="32578288"/>
    <n v="1999"/>
    <x v="6"/>
    <n v="0"/>
    <x v="0"/>
  </r>
  <r>
    <x v="382"/>
    <n v="139"/>
    <n v="285"/>
    <n v="13000"/>
    <n v="848"/>
    <n v="557"/>
    <n v="1000"/>
    <s v="Edgar Ramírez"/>
    <s v="Ray Winstone"/>
    <s v="Delroy Lindo"/>
    <x v="308"/>
    <n v="33958"/>
    <n v="3962"/>
    <n v="163"/>
    <x v="0"/>
    <s v="USA"/>
    <n v="11000000"/>
    <n v="8579684"/>
    <n v="-2420316"/>
    <n v="2007"/>
    <x v="37"/>
    <n v="0"/>
    <x v="5"/>
  </r>
  <r>
    <x v="849"/>
    <n v="114"/>
    <n v="163"/>
    <n v="19"/>
    <n v="221"/>
    <n v="219"/>
    <n v="865"/>
    <s v="Jada Pinkett Smith"/>
    <s v="Omar Epps"/>
    <s v="Kevin Williamson"/>
    <x v="1959"/>
    <n v="124941"/>
    <n v="2321"/>
    <n v="488"/>
    <x v="0"/>
    <s v="USA"/>
    <n v="23000000"/>
    <n v="42660000"/>
    <n v="19660000"/>
    <n v="1993"/>
    <x v="30"/>
    <n v="1000"/>
    <x v="3"/>
  </r>
  <r>
    <x v="231"/>
    <n v="120"/>
    <n v="195"/>
    <n v="0"/>
    <n v="439"/>
    <n v="558"/>
    <n v="20000"/>
    <s v="Noah Emmerich"/>
    <s v="Natalie Portman"/>
    <s v="Boyd Holbrook"/>
    <x v="1960"/>
    <n v="8885"/>
    <n v="21414"/>
    <n v="56"/>
    <x v="0"/>
    <s v="USA"/>
    <n v="23000000"/>
    <n v="40219708"/>
    <n v="17219708"/>
    <n v="2001"/>
    <x v="22"/>
    <n v="0"/>
    <x v="9"/>
  </r>
  <r>
    <x v="179"/>
    <n v="98"/>
    <n v="123"/>
    <n v="149"/>
    <n v="676"/>
    <n v="22000"/>
    <n v="966"/>
    <s v="Regina Hall"/>
    <s v="Romany Malco"/>
    <s v="David Walton"/>
    <x v="1961"/>
    <n v="15310"/>
    <n v="4830"/>
    <n v="38"/>
    <x v="0"/>
    <s v="USA"/>
    <n v="23000000"/>
    <n v="132088910"/>
    <n v="109088910"/>
    <n v="2012"/>
    <x v="6"/>
    <n v="117000"/>
    <x v="3"/>
  </r>
  <r>
    <x v="545"/>
    <n v="106"/>
    <n v="52"/>
    <n v="167"/>
    <n v="900"/>
    <n v="826"/>
    <n v="13000"/>
    <s v="Matthew Perry"/>
    <s v="Bruce Willis"/>
    <s v="Natasha Henstridge"/>
    <x v="1962"/>
    <n v="90374"/>
    <n v="17582"/>
    <n v="318"/>
    <x v="0"/>
    <s v="USA"/>
    <n v="25000000"/>
    <n v="36581633"/>
    <n v="11581633"/>
    <n v="2007"/>
    <x v="7"/>
    <n v="10000"/>
    <x v="3"/>
  </r>
  <r>
    <x v="725"/>
    <n v="98"/>
    <n v="129"/>
    <n v="36"/>
    <n v="304"/>
    <n v="1000"/>
    <n v="967"/>
    <s v="Chris Penn"/>
    <s v="Dianne Wiest"/>
    <s v="Lori Singer"/>
    <x v="1963"/>
    <n v="51459"/>
    <n v="1962"/>
    <n v="113"/>
    <x v="0"/>
    <s v="USA"/>
    <n v="22700000"/>
    <n v="25296447"/>
    <n v="2596447"/>
    <n v="2002"/>
    <x v="2"/>
    <n v="0"/>
    <x v="3"/>
  </r>
  <r>
    <x v="133"/>
    <n v="107"/>
    <n v="60"/>
    <n v="71"/>
    <n v="497"/>
    <n v="427"/>
    <n v="8000"/>
    <s v="Leah Remini"/>
    <s v="Will Ferrell"/>
    <s v="Patrick Fischler"/>
    <x v="1964"/>
    <n v="185258"/>
    <n v="10325"/>
    <n v="404"/>
    <x v="0"/>
    <s v="USA"/>
    <n v="22500000"/>
    <n v="24848292"/>
    <n v="2348292"/>
    <n v="2008"/>
    <x v="4"/>
    <n v="0"/>
    <x v="3"/>
  </r>
  <r>
    <x v="589"/>
    <n v="88"/>
    <n v="123"/>
    <n v="480"/>
    <n v="161"/>
    <n v="490"/>
    <n v="12000"/>
    <s v="David Hyde Pierce"/>
    <s v="Jeff Bridges"/>
    <s v="Harry Shearer"/>
    <x v="1965"/>
    <n v="63274"/>
    <n v="12947"/>
    <n v="170"/>
    <x v="0"/>
    <s v="USA"/>
    <n v="22000000"/>
    <n v="17757087"/>
    <n v="-4242913"/>
    <n v="1999"/>
    <x v="50"/>
    <n v="897"/>
    <x v="11"/>
  </r>
  <r>
    <x v="850"/>
    <n v="137"/>
    <n v="84"/>
    <n v="0"/>
    <n v="970"/>
    <n v="472"/>
    <n v="45000"/>
    <s v="Mekhi Phifer"/>
    <s v="Muse Watson"/>
    <s v="Bill Cobbs"/>
    <x v="1966"/>
    <n v="55398"/>
    <n v="49847"/>
    <n v="418"/>
    <x v="0"/>
    <s v="USA"/>
    <n v="23000000"/>
    <n v="9430988"/>
    <n v="-13569012"/>
    <n v="2009"/>
    <x v="1"/>
    <n v="7000"/>
    <x v="5"/>
  </r>
  <r>
    <x v="232"/>
    <n v="100"/>
    <n v="125"/>
    <n v="41"/>
    <n v="597"/>
    <n v="901"/>
    <n v="893"/>
    <s v="Jim Belushi"/>
    <s v="Minnie Driver"/>
    <s v="Bonnie Hunt"/>
    <x v="1967"/>
    <n v="16469"/>
    <n v="3946"/>
    <n v="275"/>
    <x v="0"/>
    <s v="USA"/>
    <n v="22000000"/>
    <n v="16284360"/>
    <n v="-5715640"/>
    <n v="2008"/>
    <x v="9"/>
    <n v="1000"/>
    <x v="0"/>
  </r>
  <r>
    <x v="252"/>
    <n v="115"/>
    <n v="106"/>
    <n v="597"/>
    <n v="92"/>
    <n v="1000"/>
    <n v="218"/>
    <s v="Jeff Anderson"/>
    <s v="Gerry Bednob"/>
    <s v="Jennifer Schwalbach Smith"/>
    <x v="1968"/>
    <n v="149835"/>
    <n v="638"/>
    <n v="243"/>
    <x v="0"/>
    <s v="USA"/>
    <n v="20000000"/>
    <n v="6830957"/>
    <n v="-13169043"/>
    <n v="2002"/>
    <x v="10"/>
    <n v="365"/>
    <x v="5"/>
  </r>
  <r>
    <x v="661"/>
    <n v="101"/>
    <n v="247"/>
    <n v="0"/>
    <n v="265"/>
    <n v="14000"/>
    <n v="11000"/>
    <s v="Pruitt Taylor Vince"/>
    <s v="Morgan Freeman"/>
    <s v="Kathleen Wilhoite"/>
    <x v="1969"/>
    <n v="30119"/>
    <n v="12254"/>
    <n v="263"/>
    <x v="0"/>
    <s v="Germany"/>
    <n v="22000000"/>
    <n v="24104113"/>
    <n v="2104113"/>
    <n v="2011"/>
    <x v="1"/>
    <n v="24000"/>
    <x v="0"/>
  </r>
  <r>
    <x v="851"/>
    <n v="110"/>
    <n v="156"/>
    <n v="119"/>
    <n v="939"/>
    <n v="419"/>
    <n v="18000"/>
    <s v="Jeff Bridges"/>
    <s v="Kevin Spacey"/>
    <s v="Stephen Root"/>
    <x v="1970"/>
    <n v="109620"/>
    <n v="32474"/>
    <n v="268"/>
    <x v="0"/>
    <s v="USA"/>
    <n v="35000000"/>
    <n v="15593"/>
    <n v="-34984407"/>
    <n v="1999"/>
    <x v="27"/>
    <n v="284"/>
    <x v="2"/>
  </r>
  <r>
    <x v="606"/>
    <n v="94"/>
    <n v="271"/>
    <n v="293"/>
    <n v="384"/>
    <n v="242"/>
    <n v="1000"/>
    <s v="Eddie Griffin"/>
    <s v="Daniel Roebuck"/>
    <s v="Garcelle Beauvais"/>
    <x v="1971"/>
    <n v="5431"/>
    <n v="2557"/>
    <n v="50"/>
    <x v="0"/>
    <s v="USA"/>
    <n v="22000000"/>
    <n v="958319"/>
    <n v="-21041681"/>
    <n v="2011"/>
    <x v="10"/>
    <n v="17000"/>
    <x v="2"/>
  </r>
  <r>
    <x v="852"/>
    <n v="88"/>
    <n v="45"/>
    <n v="269"/>
    <n v="898"/>
    <n v="883"/>
    <n v="11000"/>
    <s v="Clea DuVall"/>
    <s v="Angelina Jolie Pitt"/>
    <s v="Vanessa Redgrave"/>
    <x v="1972"/>
    <n v="125421"/>
    <n v="13433"/>
    <n v="385"/>
    <x v="0"/>
    <s v="USA"/>
    <n v="22000000"/>
    <n v="69700000"/>
    <n v="47700000"/>
    <n v="1982"/>
    <x v="27"/>
    <n v="0"/>
    <x v="0"/>
  </r>
  <r>
    <x v="853"/>
    <n v="127"/>
    <n v="133"/>
    <n v="446"/>
    <n v="886"/>
    <n v="900"/>
    <n v="2000"/>
    <s v="Gary Cole"/>
    <s v="Topher Grace"/>
    <s v="Nathan Lane"/>
    <x v="1973"/>
    <n v="22844"/>
    <n v="4681"/>
    <n v="140"/>
    <x v="0"/>
    <s v="USA"/>
    <n v="22000000"/>
    <n v="2840417"/>
    <n v="-19159583"/>
    <n v="1999"/>
    <x v="2"/>
    <n v="6000"/>
    <x v="5"/>
  </r>
  <r>
    <x v="854"/>
    <n v="95"/>
    <n v="84"/>
    <n v="126"/>
    <n v="611"/>
    <n v="783"/>
    <n v="1000"/>
    <s v="F. Murray Abraham"/>
    <s v="Josh Charles"/>
    <s v="David Arquette"/>
    <x v="1974"/>
    <n v="14637"/>
    <n v="3243"/>
    <n v="100"/>
    <x v="0"/>
    <s v="USA"/>
    <n v="22000000"/>
    <n v="242374454"/>
    <n v="220374454"/>
    <n v="1981"/>
    <x v="3"/>
    <n v="16000"/>
    <x v="9"/>
  </r>
  <r>
    <x v="139"/>
    <n v="87"/>
    <n v="70"/>
    <n v="25"/>
    <n v="227"/>
    <n v="1000"/>
    <n v="738"/>
    <s v="Diana Ross"/>
    <s v="Lena Horne"/>
    <s v="Theresa Merritt"/>
    <x v="1975"/>
    <n v="10895"/>
    <n v="1458"/>
    <n v="150"/>
    <x v="0"/>
    <s v="USA"/>
    <n v="22000000"/>
    <n v="173585516"/>
    <n v="151585516"/>
    <n v="1992"/>
    <x v="4"/>
    <n v="0"/>
    <x v="0"/>
  </r>
  <r>
    <x v="272"/>
    <n v="118"/>
    <n v="32"/>
    <n v="0"/>
    <n v="940"/>
    <n v="481"/>
    <n v="1000"/>
    <s v="Ellen Albertini Dow"/>
    <s v="Oliver Platt"/>
    <s v="Martin Landau"/>
    <x v="1976"/>
    <n v="11709"/>
    <n v="4971"/>
    <n v="101"/>
    <x v="0"/>
    <s v="USA"/>
    <n v="22000000"/>
    <n v="128300000"/>
    <n v="106300000"/>
    <n v="1977"/>
    <x v="16"/>
    <n v="0"/>
    <x v="0"/>
  </r>
  <r>
    <x v="341"/>
    <n v="107"/>
    <n v="51"/>
    <n v="48"/>
    <n v="197"/>
    <n v="1000"/>
    <n v="512"/>
    <s v="Robert Wagner"/>
    <s v="Willie Garson"/>
    <s v="Lolita Davidovich"/>
    <x v="1977"/>
    <n v="10100"/>
    <n v="1523"/>
    <n v="59"/>
    <x v="0"/>
    <s v="USA"/>
    <n v="22000000"/>
    <n v="20259297"/>
    <n v="-1740703"/>
    <n v="2006"/>
    <x v="54"/>
    <n v="0"/>
    <x v="5"/>
  </r>
  <r>
    <x v="855"/>
    <n v="124"/>
    <n v="73"/>
    <n v="41"/>
    <n v="847"/>
    <n v="901"/>
    <n v="2000"/>
    <s v="Busy Philipps"/>
    <s v="Olivia Munn"/>
    <s v="Jessica Szohr"/>
    <x v="1978"/>
    <n v="16437"/>
    <n v="5470"/>
    <n v="68"/>
    <x v="0"/>
    <s v="USA"/>
    <n v="22000000"/>
    <n v="153665036"/>
    <n v="131665036"/>
    <n v="1987"/>
    <x v="21"/>
    <n v="0"/>
    <x v="3"/>
  </r>
  <r>
    <x v="352"/>
    <n v="89"/>
    <n v="169"/>
    <n v="41"/>
    <n v="847"/>
    <n v="409"/>
    <n v="3000"/>
    <s v="Kelly Brook"/>
    <s v="Adam Scott"/>
    <s v="Jessica Szohr"/>
    <x v="1979"/>
    <n v="72552"/>
    <n v="5737"/>
    <n v="374"/>
    <x v="0"/>
    <s v="USA"/>
    <n v="21000000"/>
    <n v="132541238"/>
    <n v="111541238"/>
    <n v="2003"/>
    <x v="33"/>
    <n v="800"/>
    <x v="0"/>
  </r>
  <r>
    <x v="279"/>
    <n v="88"/>
    <n v="365"/>
    <n v="192"/>
    <n v="286"/>
    <n v="826"/>
    <n v="18000"/>
    <s v="Bob Hoskins"/>
    <s v="Kevin Spacey"/>
    <s v="Brenda Blethyn"/>
    <x v="1980"/>
    <n v="12821"/>
    <n v="23689"/>
    <n v="248"/>
    <x v="0"/>
    <s v="USA"/>
    <n v="22000000"/>
    <n v="130727000"/>
    <n v="108727000"/>
    <n v="1991"/>
    <x v="34"/>
    <n v="40000"/>
    <x v="5"/>
  </r>
  <r>
    <x v="856"/>
    <n v="118"/>
    <n v="113"/>
    <n v="18000"/>
    <n v="254"/>
    <n v="619"/>
    <n v="23000"/>
    <s v="M.C. Gainey"/>
    <s v="Paul Walker"/>
    <s v="A.J. Langer"/>
    <x v="1981"/>
    <n v="2265"/>
    <n v="24436"/>
    <n v="37"/>
    <x v="0"/>
    <s v="USA"/>
    <n v="22000000"/>
    <n v="121697350"/>
    <n v="99697350"/>
    <n v="1992"/>
    <x v="15"/>
    <n v="0"/>
    <x v="8"/>
  </r>
  <r>
    <x v="627"/>
    <n v="93"/>
    <n v="18"/>
    <n v="9"/>
    <n v="73"/>
    <n v="362"/>
    <n v="742"/>
    <s v="Kenneth Williams"/>
    <s v="Donald Pleasence"/>
    <s v="Clive Revill"/>
    <x v="1982"/>
    <n v="2541"/>
    <n v="1088"/>
    <n v="47"/>
    <x v="0"/>
    <s v="UK"/>
    <n v="26000000"/>
    <n v="117224271"/>
    <n v="91224271"/>
    <n v="2010"/>
    <x v="1"/>
    <n v="0"/>
    <x v="7"/>
  </r>
  <r>
    <x v="857"/>
    <n v="80"/>
    <n v="10"/>
    <n v="18"/>
    <n v="382"/>
    <n v="366"/>
    <n v="22000"/>
    <s v="F. Murray Abraham"/>
    <s v="Robert De Niro"/>
    <s v="Geraldine Chaplin"/>
    <x v="1983"/>
    <n v="2919"/>
    <n v="23769"/>
    <n v="50"/>
    <x v="0"/>
    <s v="UK"/>
    <n v="40000000"/>
    <n v="102922376"/>
    <n v="62922376"/>
    <n v="1978"/>
    <x v="20"/>
    <n v="0"/>
    <x v="9"/>
  </r>
  <r>
    <x v="736"/>
    <n v="120"/>
    <n v="16"/>
    <n v="6"/>
    <n v="706"/>
    <n v="641"/>
    <n v="12000"/>
    <s v="Tom Berenger"/>
    <s v="Dwayne Johnson"/>
    <s v="Mike Epps"/>
    <x v="1984"/>
    <n v="80574"/>
    <n v="14699"/>
    <n v="157"/>
    <x v="0"/>
    <s v="USA"/>
    <n v="22000000"/>
    <n v="94497271"/>
    <n v="72497271"/>
    <n v="2008"/>
    <x v="41"/>
    <n v="0"/>
    <x v="3"/>
  </r>
  <r>
    <x v="858"/>
    <n v="98"/>
    <n v="196"/>
    <n v="88"/>
    <n v="422"/>
    <n v="960"/>
    <n v="23000"/>
    <s v="Blythe Danner"/>
    <s v="Christian Bale"/>
    <s v="Jean Simmons"/>
    <x v="1985"/>
    <n v="214091"/>
    <n v="24263"/>
    <n v="330"/>
    <x v="1"/>
    <s v="Japan"/>
    <n v="22000000"/>
    <n v="137387272"/>
    <n v="115387272"/>
    <n v="2013"/>
    <x v="7"/>
    <n v="131000"/>
    <x v="8"/>
  </r>
  <r>
    <x v="859"/>
    <n v="119"/>
    <n v="212"/>
    <n v="6000"/>
    <n v="11"/>
    <n v="642"/>
    <n v="15000"/>
    <s v="Bill Murray"/>
    <s v="Emma Stone"/>
    <s v="Derek Graf"/>
    <x v="1986"/>
    <n v="386217"/>
    <n v="28011"/>
    <n v="553"/>
    <x v="0"/>
    <s v="USA"/>
    <n v="22000000"/>
    <n v="82301521"/>
    <n v="60301521"/>
    <n v="2005"/>
    <x v="50"/>
    <n v="773"/>
    <x v="8"/>
  </r>
  <r>
    <x v="653"/>
    <n v="88"/>
    <n v="445"/>
    <n v="181"/>
    <n v="84"/>
    <n v="830"/>
    <n v="6000"/>
    <s v="Thomas Kretschmann"/>
    <s v="Naomi Watts"/>
    <s v="Evan Parke"/>
    <x v="24"/>
    <n v="316020"/>
    <n v="7122"/>
    <n v="2618"/>
    <x v="0"/>
    <s v="New Zealand"/>
    <n v="22000000"/>
    <n v="84518155"/>
    <n v="62518155"/>
    <n v="2014"/>
    <x v="40"/>
    <n v="11000"/>
    <x v="2"/>
  </r>
  <r>
    <x v="652"/>
    <n v="201"/>
    <n v="446"/>
    <n v="0"/>
    <n v="427"/>
    <n v="617"/>
    <n v="11000"/>
    <s v="Clint Howard"/>
    <s v="Adam Sandler"/>
    <s v="Peter Dante"/>
    <x v="1987"/>
    <n v="119450"/>
    <n v="13823"/>
    <n v="300"/>
    <x v="0"/>
    <s v="USA"/>
    <n v="126000000"/>
    <n v="80050171"/>
    <n v="-45949829"/>
    <n v="2007"/>
    <x v="8"/>
    <n v="0"/>
    <x v="5"/>
  </r>
  <r>
    <x v="366"/>
    <n v="90"/>
    <n v="108"/>
    <n v="153"/>
    <n v="441"/>
    <n v="931"/>
    <n v="11000"/>
    <s v="Kenny Baker"/>
    <s v="Harrison Ford"/>
    <s v="Anthony Daniels"/>
    <x v="1988"/>
    <n v="837759"/>
    <n v="12643"/>
    <n v="900"/>
    <x v="0"/>
    <s v="USA"/>
    <n v="30000000"/>
    <n v="81257845"/>
    <n v="51257845"/>
    <n v="2003"/>
    <x v="1"/>
    <n v="0"/>
    <x v="5"/>
  </r>
  <r>
    <x v="15"/>
    <n v="127"/>
    <n v="223"/>
    <n v="883"/>
    <n v="244"/>
    <n v="1000"/>
    <n v="10000"/>
    <s v="Tchéky Karyo"/>
    <s v="Will Smith"/>
    <s v="Theresa Randle"/>
    <x v="1989"/>
    <n v="172405"/>
    <n v="11013"/>
    <n v="203"/>
    <x v="0"/>
    <s v="USA"/>
    <n v="22000000"/>
    <n v="70360285"/>
    <n v="48360285"/>
    <n v="1995"/>
    <x v="27"/>
    <n v="0"/>
    <x v="2"/>
  </r>
  <r>
    <x v="156"/>
    <n v="119"/>
    <n v="63"/>
    <n v="0"/>
    <n v="144"/>
    <n v="93"/>
    <n v="3000"/>
    <s v="Priscilla Presley"/>
    <s v="George Kennedy"/>
    <s v="O.J. Simpson"/>
    <x v="1990"/>
    <n v="83269"/>
    <n v="3847"/>
    <n v="87"/>
    <x v="0"/>
    <s v="USA"/>
    <n v="22000000"/>
    <n v="12831121"/>
    <n v="-9168879"/>
    <n v="2004"/>
    <x v="15"/>
    <n v="0"/>
    <x v="2"/>
  </r>
  <r>
    <x v="610"/>
    <n v="85"/>
    <n v="43"/>
    <n v="119"/>
    <n v="591"/>
    <n v="960"/>
    <n v="1000"/>
    <s v="Brendan Fehr"/>
    <s v="Daniel Roebuck"/>
    <s v="Kerr Smith"/>
    <x v="1991"/>
    <n v="181058"/>
    <n v="3345"/>
    <n v="674"/>
    <x v="0"/>
    <s v="USA"/>
    <n v="22000000"/>
    <n v="69148997"/>
    <n v="47148997"/>
    <n v="2004"/>
    <x v="28"/>
    <n v="0"/>
    <x v="8"/>
  </r>
  <r>
    <x v="26"/>
    <n v="98"/>
    <n v="211"/>
    <n v="70"/>
    <n v="1000"/>
    <n v="727"/>
    <n v="33000"/>
    <s v="Philip Seymour Hoffman"/>
    <s v="Ryan Gosling"/>
    <s v="Jennifer Ehle"/>
    <x v="1992"/>
    <n v="188652"/>
    <n v="57077"/>
    <n v="288"/>
    <x v="0"/>
    <s v="USA"/>
    <n v="22000000"/>
    <n v="82624961"/>
    <n v="60624961"/>
    <n v="2011"/>
    <x v="11"/>
    <n v="22000"/>
    <x v="0"/>
  </r>
  <r>
    <x v="492"/>
    <n v="101"/>
    <n v="421"/>
    <n v="0"/>
    <n v="787"/>
    <n v="265"/>
    <n v="14000"/>
    <s v="Radha Mitchell"/>
    <s v="Vin Diesel"/>
    <s v="Cole Hauser"/>
    <x v="1993"/>
    <n v="193962"/>
    <n v="16196"/>
    <n v="805"/>
    <x v="0"/>
    <s v="USA"/>
    <n v="22000000"/>
    <n v="67325559"/>
    <n v="45325559"/>
    <n v="2003"/>
    <x v="1"/>
    <n v="0"/>
    <x v="0"/>
  </r>
  <r>
    <x v="478"/>
    <n v="112"/>
    <n v="214"/>
    <n v="123"/>
    <n v="99"/>
    <n v="360"/>
    <n v="20000"/>
    <s v="Ellen Barkin"/>
    <s v="Hugh Jackman"/>
    <s v="Catherine Dent"/>
    <x v="1994"/>
    <n v="19709"/>
    <n v="20798"/>
    <n v="167"/>
    <x v="0"/>
    <s v="USA"/>
    <n v="23500000"/>
    <n v="62933793"/>
    <n v="39433793"/>
    <n v="2010"/>
    <x v="27"/>
    <n v="10000"/>
    <x v="0"/>
  </r>
  <r>
    <x v="296"/>
    <n v="97"/>
    <n v="92"/>
    <n v="956"/>
    <n v="105"/>
    <n v="660"/>
    <n v="19000"/>
    <s v="Brian Johnson"/>
    <s v="Scarlett Johansson"/>
    <s v="Matt Letscher"/>
    <x v="1995"/>
    <n v="355126"/>
    <n v="19359"/>
    <n v="748"/>
    <x v="0"/>
    <s v="USA"/>
    <n v="22000000"/>
    <n v="56667870"/>
    <n v="34667870"/>
    <n v="2013"/>
    <x v="14"/>
    <n v="83000"/>
    <x v="0"/>
  </r>
  <r>
    <x v="136"/>
    <n v="126"/>
    <n v="574"/>
    <n v="0"/>
    <n v="141"/>
    <n v="593"/>
    <n v="20000"/>
    <s v="Taron Egerton"/>
    <s v="Hugh Jackman"/>
    <s v="Tim McInnerny"/>
    <x v="1886"/>
    <n v="32513"/>
    <n v="21195"/>
    <n v="119"/>
    <x v="0"/>
    <s v="UK"/>
    <n v="25000000"/>
    <n v="56398162"/>
    <n v="31398162"/>
    <n v="2002"/>
    <x v="20"/>
    <n v="2000"/>
    <x v="3"/>
  </r>
  <r>
    <x v="860"/>
    <n v="106"/>
    <n v="216"/>
    <n v="452"/>
    <n v="62"/>
    <n v="907"/>
    <n v="23000"/>
    <s v="Jessica Bowman"/>
    <s v="Paul Walker"/>
    <s v="Dell Yount"/>
    <x v="1996"/>
    <n v="53415"/>
    <n v="23242"/>
    <n v="339"/>
    <x v="0"/>
    <s v="USA"/>
    <n v="22000000"/>
    <n v="60072596"/>
    <n v="38072596"/>
    <n v="2010"/>
    <x v="45"/>
    <n v="0"/>
    <x v="2"/>
  </r>
  <r>
    <x v="171"/>
    <n v="97"/>
    <n v="140"/>
    <n v="131"/>
    <n v="88"/>
    <n v="967"/>
    <n v="2000"/>
    <s v="Keeley Hawes"/>
    <s v="Ioan Gruffudd"/>
    <s v="Oliver Stark"/>
    <x v="1997"/>
    <n v="4191"/>
    <n v="2450"/>
    <n v="32"/>
    <x v="0"/>
    <s v="UK"/>
    <n v="25000000"/>
    <n v="56362352"/>
    <n v="31362352"/>
    <n v="1990"/>
    <x v="0"/>
    <n v="16000"/>
    <x v="2"/>
  </r>
  <r>
    <x v="812"/>
    <n v="100"/>
    <n v="28"/>
    <n v="3"/>
    <n v="407"/>
    <n v="10000"/>
    <n v="20000"/>
    <s v="Eva Amurri Martino"/>
    <s v="Natalie Portman"/>
    <s v="Shawn Hatosy"/>
    <x v="1998"/>
    <n v="14786"/>
    <n v="22040"/>
    <n v="103"/>
    <x v="0"/>
    <s v="USA"/>
    <n v="21000000"/>
    <n v="56154094"/>
    <n v="35154094"/>
    <n v="2016"/>
    <x v="32"/>
    <n v="51000"/>
    <x v="3"/>
  </r>
  <r>
    <x v="387"/>
    <n v="114"/>
    <n v="36"/>
    <n v="61"/>
    <n v="120"/>
    <n v="618"/>
    <n v="448"/>
    <s v="Stark Sands"/>
    <s v="Annabella Sciorra"/>
    <s v="Terence Maynard"/>
    <x v="1654"/>
    <n v="30092"/>
    <n v="829"/>
    <n v="129"/>
    <x v="0"/>
    <s v="USA"/>
    <n v="22000000"/>
    <n v="65623128"/>
    <n v="43623128"/>
    <n v="2012"/>
    <x v="30"/>
    <n v="0"/>
    <x v="0"/>
  </r>
  <r>
    <x v="861"/>
    <n v="101"/>
    <n v="65"/>
    <n v="3"/>
    <n v="249"/>
    <n v="1000"/>
    <n v="327"/>
    <s v="Dan Hedaya"/>
    <s v="Seymour Cassel"/>
    <s v="Lainie Kazan"/>
    <x v="1999"/>
    <n v="3914"/>
    <n v="1509"/>
    <n v="47"/>
    <x v="0"/>
    <s v="USA"/>
    <n v="2000000"/>
    <n v="55461307"/>
    <n v="53461307"/>
    <n v="2016"/>
    <x v="10"/>
    <n v="18000"/>
    <x v="11"/>
  </r>
  <r>
    <x v="399"/>
    <n v="88"/>
    <n v="53"/>
    <n v="12"/>
    <n v="947"/>
    <n v="869"/>
    <n v="17000"/>
    <s v="Michael Fassbender"/>
    <s v="Channing Tatum"/>
    <s v="Michael Angarano"/>
    <x v="2000"/>
    <n v="72646"/>
    <n v="31187"/>
    <n v="397"/>
    <x v="0"/>
    <s v="Ireland"/>
    <n v="22000000"/>
    <n v="48546578"/>
    <n v="26546578"/>
    <n v="2006"/>
    <x v="60"/>
    <n v="806"/>
    <x v="0"/>
  </r>
  <r>
    <x v="730"/>
    <n v="93"/>
    <n v="394"/>
    <n v="0"/>
    <n v="434"/>
    <n v="677"/>
    <n v="912"/>
    <s v="Mario Van Peebles"/>
    <s v="Judith Barsi"/>
    <s v="Lynn Whitfield"/>
    <x v="2001"/>
    <n v="30840"/>
    <n v="2355"/>
    <n v="383"/>
    <x v="0"/>
    <s v="USA"/>
    <n v="22000000"/>
    <n v="48423368"/>
    <n v="26423368"/>
    <n v="2002"/>
    <x v="27"/>
    <n v="302"/>
    <x v="5"/>
  </r>
  <r>
    <x v="862"/>
    <n v="92"/>
    <n v="80"/>
    <n v="114"/>
    <n v="11000"/>
    <n v="1000"/>
    <n v="29000"/>
    <s v="Robert De Niro"/>
    <s v="Leonardo DiCaprio"/>
    <s v="Meryl Streep"/>
    <x v="2002"/>
    <n v="20163"/>
    <n v="63194"/>
    <n v="71"/>
    <x v="0"/>
    <s v="USA"/>
    <n v="12000000"/>
    <n v="52066000"/>
    <n v="40066000"/>
    <n v="2014"/>
    <x v="7"/>
    <n v="22000"/>
    <x v="5"/>
  </r>
  <r>
    <x v="149"/>
    <n v="98"/>
    <n v="45"/>
    <n v="4"/>
    <n v="424"/>
    <n v="455"/>
    <n v="721"/>
    <s v="Dash Mihok"/>
    <s v="Tasha Smith"/>
    <s v="Garrett Morris"/>
    <x v="2003"/>
    <n v="3174"/>
    <n v="2453"/>
    <n v="19"/>
    <x v="0"/>
    <s v="USA"/>
    <n v="22000000"/>
    <n v="47887943"/>
    <n v="25887943"/>
    <n v="2003"/>
    <x v="28"/>
    <n v="227"/>
    <x v="3"/>
  </r>
  <r>
    <x v="863"/>
    <n v="94"/>
    <n v="47"/>
    <n v="258"/>
    <n v="57"/>
    <n v="392"/>
    <n v="327"/>
    <s v="Ian Hart"/>
    <s v="Stephen Rea"/>
    <s v="James Bolam"/>
    <x v="2004"/>
    <n v="17740"/>
    <n v="672"/>
    <n v="165"/>
    <x v="0"/>
    <s v="UK"/>
    <n v="16000000"/>
    <n v="46363118"/>
    <n v="30363118"/>
    <n v="2005"/>
    <x v="53"/>
    <n v="1000"/>
    <x v="5"/>
  </r>
  <r>
    <x v="864"/>
    <n v="102"/>
    <n v="90"/>
    <n v="277"/>
    <n v="982"/>
    <n v="626"/>
    <n v="1000"/>
    <s v="Tia Carrere"/>
    <s v="Vanessa Williams"/>
    <s v="Don Johnson"/>
    <x v="2005"/>
    <n v="14473"/>
    <n v="3671"/>
    <n v="81"/>
    <x v="0"/>
    <s v="USA"/>
    <n v="22000000"/>
    <n v="47852604"/>
    <n v="25852604"/>
    <n v="2007"/>
    <x v="18"/>
    <n v="0"/>
    <x v="5"/>
  </r>
  <r>
    <x v="865"/>
    <n v="98"/>
    <n v="30"/>
    <n v="23"/>
    <n v="883"/>
    <n v="253"/>
    <n v="11000"/>
    <s v="Charlize Theron"/>
    <s v="James Franco"/>
    <s v="Barry Corbin"/>
    <x v="2006"/>
    <n v="60115"/>
    <n v="24248"/>
    <n v="224"/>
    <x v="0"/>
    <s v="USA"/>
    <n v="25000000"/>
    <n v="45542421"/>
    <n v="20542421"/>
    <n v="2000"/>
    <x v="22"/>
    <n v="347"/>
    <x v="11"/>
  </r>
  <r>
    <x v="432"/>
    <n v="121"/>
    <n v="232"/>
    <n v="549"/>
    <n v="64"/>
    <n v="465"/>
    <n v="527"/>
    <s v="Benoît Poelvoorde"/>
    <s v="Alessandro Nivola"/>
    <s v="Marie Gillain"/>
    <x v="2007"/>
    <n v="32003"/>
    <n v="735"/>
    <n v="65"/>
    <x v="2"/>
    <s v="France"/>
    <n v="21500000"/>
    <n v="42652003"/>
    <n v="21152003"/>
    <n v="2015"/>
    <x v="2"/>
    <n v="33000"/>
    <x v="5"/>
  </r>
  <r>
    <x v="511"/>
    <n v="111"/>
    <n v="165"/>
    <n v="105"/>
    <n v="720"/>
    <n v="869"/>
    <n v="2000"/>
    <s v="Landon Liboiron"/>
    <s v="Demi Moore"/>
    <s v="Michael Wincott"/>
    <x v="2008"/>
    <n v="4693"/>
    <n v="4142"/>
    <n v="49"/>
    <x v="0"/>
    <s v="Canada"/>
    <n v="21500000"/>
    <n v="39737645"/>
    <n v="18237645"/>
    <n v="2007"/>
    <x v="65"/>
    <n v="0"/>
    <x v="5"/>
  </r>
  <r>
    <x v="717"/>
    <n v="90"/>
    <n v="45"/>
    <n v="78"/>
    <n v="30"/>
    <n v="691"/>
    <n v="201"/>
    <s v="Iben Hjejle"/>
    <s v="Tom Burke"/>
    <s v="Gaye Brown"/>
    <x v="2009"/>
    <n v="8924"/>
    <n v="365"/>
    <n v="43"/>
    <x v="0"/>
    <s v="UK"/>
    <n v="22000000"/>
    <n v="37567440"/>
    <n v="15567440"/>
    <n v="1982"/>
    <x v="8"/>
    <n v="0"/>
    <x v="5"/>
  </r>
  <r>
    <x v="866"/>
    <n v="100"/>
    <n v="155"/>
    <n v="350"/>
    <n v="73"/>
    <n v="168"/>
    <n v="805"/>
    <s v="Roger Lloyd Pack"/>
    <s v="Romola Garai"/>
    <s v="Lillete Dubey"/>
    <x v="2010"/>
    <n v="17373"/>
    <n v="1618"/>
    <n v="148"/>
    <x v="0"/>
    <s v="USA"/>
    <n v="17000000"/>
    <n v="44988180"/>
    <n v="27988180"/>
    <n v="2015"/>
    <x v="14"/>
    <n v="80000"/>
    <x v="5"/>
  </r>
  <r>
    <x v="867"/>
    <n v="141"/>
    <n v="118"/>
    <n v="300"/>
    <n v="107"/>
    <n v="931"/>
    <n v="556"/>
    <s v="Simon Yam"/>
    <s v="Bingbing Fan"/>
    <s v="Nicholas Tse"/>
    <x v="2011"/>
    <n v="6263"/>
    <n v="1059"/>
    <n v="33"/>
    <x v="3"/>
    <s v="China"/>
    <n v="21000000"/>
    <n v="39263506"/>
    <n v="18263506"/>
    <n v="2008"/>
    <x v="9"/>
    <n v="0"/>
    <x v="0"/>
  </r>
  <r>
    <x v="488"/>
    <n v="139"/>
    <n v="55"/>
    <n v="3"/>
    <n v="23"/>
    <n v="884"/>
    <n v="129"/>
    <s v="Kim Thomson"/>
    <s v="Drew Powell"/>
    <s v="Alexandra Silber"/>
    <x v="2012"/>
    <n v="209396"/>
    <n v="214"/>
    <n v="580"/>
    <x v="0"/>
    <s v="USA"/>
    <n v="21000000"/>
    <n v="39143839"/>
    <n v="18143839"/>
    <n v="2006"/>
    <x v="39"/>
    <n v="930"/>
    <x v="9"/>
  </r>
  <r>
    <x v="868"/>
    <n v="114"/>
    <n v="314"/>
    <n v="101"/>
    <n v="542"/>
    <n v="270"/>
    <n v="1000"/>
    <s v="Dick Van Patten"/>
    <s v="Joan Rivers"/>
    <s v="Michael Winslow"/>
    <x v="2013"/>
    <n v="136667"/>
    <n v="2936"/>
    <n v="273"/>
    <x v="0"/>
    <s v="USA"/>
    <n v="9000000"/>
    <n v="37672350"/>
    <n v="28672350"/>
    <n v="1998"/>
    <x v="33"/>
    <n v="0"/>
    <x v="5"/>
  </r>
  <r>
    <x v="847"/>
    <n v="96"/>
    <n v="103"/>
    <n v="0"/>
    <n v="234"/>
    <n v="769"/>
    <n v="523"/>
    <s v="Ryan Corr"/>
    <s v="Cem Yilmaz"/>
    <s v="Steve Bastoni"/>
    <x v="2014"/>
    <n v="53341"/>
    <n v="1795"/>
    <n v="185"/>
    <x v="0"/>
    <s v="Australia"/>
    <n v="17000000"/>
    <n v="38037513"/>
    <n v="21037513"/>
    <n v="1991"/>
    <x v="5"/>
    <n v="0"/>
    <x v="2"/>
  </r>
  <r>
    <x v="307"/>
    <n v="111"/>
    <n v="183"/>
    <n v="0"/>
    <n v="71"/>
    <n v="2000"/>
    <n v="2000"/>
    <s v="Tony Goldwyn"/>
    <s v="Demi Moore"/>
    <s v="Phil Leeds"/>
    <x v="2015"/>
    <n v="154199"/>
    <n v="3100"/>
    <n v="252"/>
    <x v="0"/>
    <s v="USA"/>
    <n v="21000000"/>
    <n v="37442180"/>
    <n v="16442180"/>
    <n v="2006"/>
    <x v="5"/>
    <n v="0"/>
    <x v="2"/>
  </r>
  <r>
    <x v="869"/>
    <n v="127"/>
    <n v="77"/>
    <n v="109"/>
    <n v="743"/>
    <n v="191"/>
    <n v="931"/>
    <s v="Lin Shaye"/>
    <s v="Sarah Silverman"/>
    <s v="Richard Tyson"/>
    <x v="2016"/>
    <n v="247289"/>
    <n v="4664"/>
    <n v="611"/>
    <x v="0"/>
    <s v="USA"/>
    <n v="21000000"/>
    <n v="35596227"/>
    <n v="14596227"/>
    <n v="2010"/>
    <x v="22"/>
    <n v="10000"/>
    <x v="5"/>
  </r>
  <r>
    <x v="870"/>
    <n v="107"/>
    <n v="171"/>
    <n v="101"/>
    <n v="595"/>
    <n v="441"/>
    <n v="901"/>
    <s v="Eric Lloyd"/>
    <s v="Judge Reinhold"/>
    <s v="Peter Boyle"/>
    <x v="2017"/>
    <n v="64742"/>
    <n v="2790"/>
    <n v="111"/>
    <x v="0"/>
    <s v="USA"/>
    <n v="21000000"/>
    <n v="35422828"/>
    <n v="14422828"/>
    <n v="1997"/>
    <x v="10"/>
    <n v="0"/>
    <x v="5"/>
  </r>
  <r>
    <x v="275"/>
    <n v="97"/>
    <n v="64"/>
    <n v="11"/>
    <n v="1000"/>
    <n v="401"/>
    <n v="2000"/>
    <s v="Jay Hernandez"/>
    <s v="Dennis Quaid"/>
    <s v="Angus T. Jones"/>
    <x v="2018"/>
    <n v="26434"/>
    <n v="6657"/>
    <n v="174"/>
    <x v="0"/>
    <s v="USA"/>
    <n v="21000000"/>
    <n v="36658108"/>
    <n v="15658108"/>
    <n v="2010"/>
    <x v="58"/>
    <n v="16000"/>
    <x v="5"/>
  </r>
  <r>
    <x v="304"/>
    <n v="127"/>
    <n v="92"/>
    <n v="102"/>
    <n v="835"/>
    <n v="119"/>
    <n v="12000"/>
    <s v="Kyra Sedgwick"/>
    <s v="Dwayne Johnson"/>
    <s v="Madison Pettis"/>
    <x v="2019"/>
    <n v="44021"/>
    <n v="15170"/>
    <n v="83"/>
    <x v="0"/>
    <s v="USA"/>
    <n v="20000000"/>
    <n v="34300771"/>
    <n v="14300771"/>
    <n v="2006"/>
    <x v="7"/>
    <n v="0"/>
    <x v="5"/>
  </r>
  <r>
    <x v="365"/>
    <n v="110"/>
    <n v="112"/>
    <n v="99"/>
    <n v="86"/>
    <n v="1000"/>
    <n v="16000"/>
    <s v="Meryl Streep"/>
    <s v="Clint Eastwood"/>
    <s v="Debra Monk"/>
    <x v="2020"/>
    <n v="54631"/>
    <n v="27237"/>
    <n v="192"/>
    <x v="0"/>
    <s v="USA"/>
    <n v="21000000"/>
    <n v="34290142"/>
    <n v="13290142"/>
    <n v="2014"/>
    <x v="4"/>
    <n v="14000"/>
    <x v="9"/>
  </r>
  <r>
    <x v="196"/>
    <n v="135"/>
    <n v="69"/>
    <n v="16000"/>
    <n v="182"/>
    <n v="11000"/>
    <n v="436"/>
    <s v="Michael Papajohn"/>
    <s v="Louis Lombardi"/>
    <s v="Colleen Haskell"/>
    <x v="2021"/>
    <n v="47383"/>
    <n v="1203"/>
    <n v="132"/>
    <x v="0"/>
    <s v="USA"/>
    <n v="17000000"/>
    <n v="33422556"/>
    <n v="16422556"/>
    <n v="2008"/>
    <x v="7"/>
    <n v="0"/>
    <x v="5"/>
  </r>
  <r>
    <x v="442"/>
    <n v="84"/>
    <n v="75"/>
    <n v="42"/>
    <n v="249"/>
    <n v="523"/>
    <n v="545"/>
    <s v="Amrish Puri"/>
    <s v="Candice Bergen"/>
    <s v="John Gielgud"/>
    <x v="2022"/>
    <n v="171726"/>
    <n v="1943"/>
    <n v="256"/>
    <x v="0"/>
    <s v="UK"/>
    <n v="21000000"/>
    <n v="32774834"/>
    <n v="11774834"/>
    <n v="2004"/>
    <x v="13"/>
    <n v="0"/>
    <x v="0"/>
  </r>
  <r>
    <x v="323"/>
    <n v="240"/>
    <n v="95"/>
    <n v="0"/>
    <n v="171"/>
    <n v="333"/>
    <n v="820"/>
    <s v="Charlotte Le Bon"/>
    <s v="Manish Dayal"/>
    <s v="Juhi Chawla"/>
    <x v="2023"/>
    <n v="52894"/>
    <n v="1484"/>
    <n v="185"/>
    <x v="0"/>
    <s v="USA"/>
    <n v="21000000"/>
    <n v="34334256"/>
    <n v="13334256"/>
    <n v="2013"/>
    <x v="30"/>
    <n v="16000"/>
    <x v="3"/>
  </r>
  <r>
    <x v="623"/>
    <n v="122"/>
    <n v="180"/>
    <n v="529"/>
    <n v="287"/>
    <n v="1000"/>
    <n v="649"/>
    <s v="Jeremy Northam"/>
    <s v="Ken Howard"/>
    <s v="Ray McKinnon"/>
    <x v="2024"/>
    <n v="48909"/>
    <n v="1725"/>
    <n v="166"/>
    <x v="0"/>
    <s v="USA"/>
    <n v="20000000"/>
    <n v="32051917"/>
    <n v="12051917"/>
    <n v="1995"/>
    <x v="4"/>
    <n v="0"/>
    <x v="0"/>
  </r>
  <r>
    <x v="751"/>
    <n v="114"/>
    <n v="53"/>
    <n v="34"/>
    <n v="506"/>
    <n v="881"/>
    <n v="967"/>
    <s v="Loretta Devine"/>
    <s v="Dianne Wiest"/>
    <s v="Richard Schiff"/>
    <x v="2025"/>
    <n v="121937"/>
    <n v="3152"/>
    <n v="431"/>
    <x v="0"/>
    <s v="USA"/>
    <n v="21000000"/>
    <n v="32014289"/>
    <n v="11014289"/>
    <n v="2013"/>
    <x v="58"/>
    <n v="13000"/>
    <x v="2"/>
  </r>
  <r>
    <x v="641"/>
    <n v="132"/>
    <n v="129"/>
    <n v="24"/>
    <n v="55"/>
    <n v="896"/>
    <n v="329"/>
    <s v="Amber Rose Revah"/>
    <s v="Roma Downey"/>
    <s v="Darwin Shaw"/>
    <x v="2026"/>
    <n v="15448"/>
    <n v="775"/>
    <n v="174"/>
    <x v="0"/>
    <s v="USA"/>
    <n v="21000000"/>
    <n v="31838002"/>
    <n v="10838002"/>
    <n v="2008"/>
    <x v="32"/>
    <n v="10000"/>
    <x v="2"/>
  </r>
  <r>
    <x v="566"/>
    <n v="170"/>
    <n v="61"/>
    <n v="25"/>
    <n v="105"/>
    <n v="76"/>
    <n v="955"/>
    <s v="Kevin Grevioux"/>
    <s v="Sophia Myles"/>
    <s v="Shane Brolly"/>
    <x v="2027"/>
    <n v="208092"/>
    <n v="1777"/>
    <n v="806"/>
    <x v="0"/>
    <s v="UK"/>
    <n v="35000000"/>
    <n v="36874745"/>
    <n v="1874745"/>
    <n v="2016"/>
    <x v="22"/>
    <n v="21000"/>
    <x v="0"/>
  </r>
  <r>
    <x v="871"/>
    <n v="133"/>
    <n v="226"/>
    <n v="235"/>
    <n v="218"/>
    <n v="385"/>
    <n v="896"/>
    <s v="RZA"/>
    <s v="Denis O'Hare"/>
    <s v="Xzibit"/>
    <x v="2028"/>
    <n v="62584"/>
    <n v="2019"/>
    <n v="375"/>
    <x v="0"/>
    <s v="USA"/>
    <n v="31000000"/>
    <n v="30079316"/>
    <n v="-920684"/>
    <n v="2002"/>
    <x v="33"/>
    <n v="0"/>
    <x v="5"/>
  </r>
  <r>
    <x v="872"/>
    <n v="112"/>
    <n v="116"/>
    <n v="101"/>
    <n v="690"/>
    <n v="651"/>
    <n v="13000"/>
    <s v="Joel McHale"/>
    <s v="Matt Damon"/>
    <s v="Thomas F. Wilson"/>
    <x v="2029"/>
    <n v="52888"/>
    <n v="16031"/>
    <n v="175"/>
    <x v="0"/>
    <s v="USA"/>
    <n v="18000000"/>
    <n v="35033759"/>
    <n v="17033759"/>
    <n v="2011"/>
    <x v="22"/>
    <n v="21000"/>
    <x v="0"/>
  </r>
  <r>
    <x v="155"/>
    <n v="108"/>
    <n v="248"/>
    <n v="0"/>
    <n v="266"/>
    <n v="481"/>
    <n v="12000"/>
    <s v="James Frain"/>
    <s v="Anthony Hopkins"/>
    <s v="Julian Fellowes"/>
    <x v="2030"/>
    <n v="13455"/>
    <n v="13619"/>
    <n v="87"/>
    <x v="0"/>
    <s v="UK"/>
    <n v="18000000"/>
    <n v="29753944"/>
    <n v="11753944"/>
    <n v="1998"/>
    <x v="12"/>
    <n v="0"/>
    <x v="0"/>
  </r>
  <r>
    <x v="307"/>
    <n v="115"/>
    <n v="23"/>
    <n v="0"/>
    <n v="137"/>
    <n v="100"/>
    <n v="591"/>
    <s v="Eddie Griffin"/>
    <s v="Carlos Ponce"/>
    <s v="Charles Keating"/>
    <x v="2031"/>
    <n v="41239"/>
    <n v="1729"/>
    <n v="166"/>
    <x v="0"/>
    <s v="USA"/>
    <n v="19400870"/>
    <n v="31146570"/>
    <n v="11745700"/>
    <n v="2010"/>
    <x v="8"/>
    <n v="0"/>
    <x v="5"/>
  </r>
  <r>
    <x v="149"/>
    <n v="83"/>
    <n v="98"/>
    <n v="2"/>
    <n v="110"/>
    <n v="960"/>
    <n v="390"/>
    <s v="Bobby Moynihan"/>
    <s v="Jack Reynor"/>
    <s v="Matthew Daddario"/>
    <x v="2032"/>
    <n v="59805"/>
    <n v="1006"/>
    <n v="95"/>
    <x v="0"/>
    <s v="USA"/>
    <n v="20000000"/>
    <n v="27277055"/>
    <n v="7277055"/>
    <n v="2000"/>
    <x v="32"/>
    <n v="10000"/>
    <x v="11"/>
  </r>
  <r>
    <x v="751"/>
    <n v="105"/>
    <n v="168"/>
    <n v="31"/>
    <n v="287"/>
    <n v="297"/>
    <n v="11000"/>
    <s v="Spencer Wilding"/>
    <s v="Daniel Radcliffe"/>
    <s v="Daniel Mays"/>
    <x v="1111"/>
    <n v="28621"/>
    <n v="12876"/>
    <n v="91"/>
    <x v="0"/>
    <s v="USA"/>
    <n v="28000000"/>
    <n v="26876529"/>
    <n v="-1123471"/>
    <n v="2008"/>
    <x v="63"/>
    <n v="0"/>
    <x v="3"/>
  </r>
  <r>
    <x v="873"/>
    <n v="110"/>
    <n v="159"/>
    <n v="118"/>
    <n v="100"/>
    <n v="816"/>
    <n v="150"/>
    <s v="Pawel Szajda"/>
    <s v="Radivoje Bukvic"/>
    <s v="Grigoriy Dobrygin"/>
    <x v="2033"/>
    <n v="2587"/>
    <n v="540"/>
    <n v="21"/>
    <x v="0"/>
    <s v="UK"/>
    <n v="33000000"/>
    <n v="53146000"/>
    <n v="20146000"/>
    <n v="1996"/>
    <x v="9"/>
    <n v="613"/>
    <x v="11"/>
  </r>
  <r>
    <x v="650"/>
    <n v="108"/>
    <n v="134"/>
    <n v="24"/>
    <n v="110"/>
    <n v="811"/>
    <n v="240"/>
    <s v="Neil Diamond"/>
    <s v="Amanda Detmer"/>
    <s v="Kyle Gass"/>
    <x v="2034"/>
    <n v="33287"/>
    <n v="664"/>
    <n v="201"/>
    <x v="0"/>
    <s v="USA"/>
    <n v="19000000"/>
    <n v="30028592"/>
    <n v="11028592"/>
    <n v="2008"/>
    <x v="11"/>
    <n v="0"/>
    <x v="5"/>
  </r>
  <r>
    <x v="521"/>
    <n v="96"/>
    <n v="97"/>
    <n v="221"/>
    <n v="517"/>
    <n v="4000"/>
    <n v="975"/>
    <s v="Rachael Harris"/>
    <s v="Zachary Gordon"/>
    <s v="Karan Brar"/>
    <x v="2035"/>
    <n v="15665"/>
    <n v="3153"/>
    <n v="35"/>
    <x v="0"/>
    <s v="USA"/>
    <n v="20000000"/>
    <n v="34126138"/>
    <n v="14126138"/>
    <n v="2004"/>
    <x v="24"/>
    <n v="52000"/>
    <x v="3"/>
  </r>
  <r>
    <x v="632"/>
    <n v="94"/>
    <n v="88"/>
    <n v="42"/>
    <n v="854"/>
    <n v="938"/>
    <n v="978"/>
    <s v="Jennifer Esposito"/>
    <s v="Mira Sorvino"/>
    <s v="Mike Starr"/>
    <x v="2036"/>
    <n v="31227"/>
    <n v="5386"/>
    <n v="354"/>
    <x v="0"/>
    <s v="USA"/>
    <n v="20000000"/>
    <n v="25677801"/>
    <n v="5677801"/>
    <n v="2010"/>
    <x v="27"/>
    <n v="0"/>
    <x v="9"/>
  </r>
  <r>
    <x v="203"/>
    <n v="142"/>
    <n v="85"/>
    <n v="0"/>
    <n v="898"/>
    <n v="11000"/>
    <n v="8000"/>
    <s v="Shannon Elizabeth"/>
    <s v="Will Ferrell"/>
    <s v="Jason Mewes"/>
    <x v="2037"/>
    <n v="128593"/>
    <n v="11632"/>
    <n v="867"/>
    <x v="0"/>
    <s v="USA"/>
    <n v="20000000"/>
    <n v="26415649"/>
    <n v="6415649"/>
    <n v="2008"/>
    <x v="2"/>
    <n v="0"/>
    <x v="6"/>
  </r>
  <r>
    <x v="94"/>
    <n v="104"/>
    <n v="181"/>
    <n v="0"/>
    <n v="3000"/>
    <n v="55"/>
    <n v="19000"/>
    <s v="Steve Buscemi"/>
    <s v="Scarlett Johansson"/>
    <s v="Djimon Hounsou"/>
    <x v="271"/>
    <n v="263336"/>
    <n v="34838"/>
    <n v="899"/>
    <x v="0"/>
    <s v="USA"/>
    <n v="20000000"/>
    <n v="26003149"/>
    <n v="6003149"/>
    <n v="2013"/>
    <x v="15"/>
    <n v="49000"/>
    <x v="2"/>
  </r>
  <r>
    <x v="434"/>
    <n v="136"/>
    <n v="257"/>
    <n v="0"/>
    <n v="595"/>
    <n v="669"/>
    <n v="962"/>
    <s v="Bruce Dern"/>
    <s v="Chris Noth"/>
    <s v="Trevor Morgan"/>
    <x v="2038"/>
    <n v="25462"/>
    <n v="4239"/>
    <n v="200"/>
    <x v="0"/>
    <s v="USA"/>
    <n v="20000000"/>
    <n v="25584685"/>
    <n v="5584685"/>
    <n v="2007"/>
    <x v="18"/>
    <n v="590"/>
    <x v="5"/>
  </r>
  <r>
    <x v="606"/>
    <n v="106"/>
    <n v="95"/>
    <n v="12"/>
    <n v="1000"/>
    <n v="37"/>
    <n v="19000"/>
    <s v="Channing Tatum"/>
    <s v="Scarlett Johansson"/>
    <s v="Alden Ehrenreich"/>
    <x v="2039"/>
    <n v="60926"/>
    <n v="38494"/>
    <n v="302"/>
    <x v="0"/>
    <s v="UK"/>
    <n v="32000000"/>
    <n v="29975979"/>
    <n v="-2024021"/>
    <n v="2009"/>
    <x v="12"/>
    <n v="0"/>
    <x v="5"/>
  </r>
  <r>
    <x v="26"/>
    <n v="106"/>
    <n v="423"/>
    <n v="1000"/>
    <n v="83"/>
    <n v="934"/>
    <n v="3000"/>
    <s v="Paulo Costanzo"/>
    <s v="Rosario Dawson"/>
    <s v="Aries Spears"/>
    <x v="2040"/>
    <n v="18900"/>
    <n v="3769"/>
    <n v="242"/>
    <x v="0"/>
    <s v="Canada"/>
    <n v="20000000"/>
    <n v="31584722"/>
    <n v="11584722"/>
    <n v="2010"/>
    <x v="21"/>
    <n v="0"/>
    <x v="5"/>
  </r>
  <r>
    <x v="874"/>
    <n v="98"/>
    <n v="93"/>
    <n v="4"/>
    <n v="798"/>
    <n v="775"/>
    <n v="26000"/>
    <s v="James Franco"/>
    <s v="Jason Statham"/>
    <s v="Frank Grillo"/>
    <x v="2041"/>
    <n v="82804"/>
    <n v="39989"/>
    <n v="154"/>
    <x v="0"/>
    <s v="USA"/>
    <n v="20000000"/>
    <n v="23179303"/>
    <n v="3179303"/>
    <n v="2011"/>
    <x v="27"/>
    <n v="6000"/>
    <x v="0"/>
  </r>
  <r>
    <x v="604"/>
    <n v="100"/>
    <n v="203"/>
    <n v="39"/>
    <n v="368"/>
    <n v="934"/>
    <n v="554"/>
    <s v="Jim Carter"/>
    <s v="Richard E. Grant"/>
    <s v="Alice Krige"/>
    <x v="2042"/>
    <n v="7242"/>
    <n v="2216"/>
    <n v="38"/>
    <x v="0"/>
    <s v="Germany"/>
    <n v="35000000"/>
    <n v="23078294"/>
    <n v="-11921706"/>
    <n v="2006"/>
    <x v="36"/>
    <n v="0"/>
    <x v="2"/>
  </r>
  <r>
    <x v="875"/>
    <n v="95"/>
    <n v="38"/>
    <n v="34"/>
    <n v="678"/>
    <n v="19000"/>
    <n v="6000"/>
    <s v="Lily Tomlin"/>
    <s v="Naomi Watts"/>
    <s v="Isabelle Huppert"/>
    <x v="2043"/>
    <n v="56813"/>
    <n v="8094"/>
    <n v="381"/>
    <x v="0"/>
    <s v="USA"/>
    <n v="18000000"/>
    <n v="21413105"/>
    <n v="3413105"/>
    <n v="1990"/>
    <x v="2"/>
    <n v="0"/>
    <x v="3"/>
  </r>
  <r>
    <x v="446"/>
    <n v="107"/>
    <n v="183"/>
    <n v="737"/>
    <n v="691"/>
    <n v="611"/>
    <n v="1000"/>
    <s v="Rip Torn"/>
    <s v="CCH Pounder"/>
    <s v="Mako"/>
    <x v="2044"/>
    <n v="35018"/>
    <n v="3148"/>
    <n v="180"/>
    <x v="0"/>
    <s v="USA"/>
    <n v="30000000"/>
    <n v="25077977"/>
    <n v="-4922023"/>
    <n v="2010"/>
    <x v="42"/>
    <n v="0"/>
    <x v="9"/>
  </r>
  <r>
    <x v="876"/>
    <n v="104"/>
    <n v="75"/>
    <n v="87"/>
    <n v="576"/>
    <n v="917"/>
    <n v="2000"/>
    <s v="Udo Kier"/>
    <s v="Michael Biehn"/>
    <s v="Franco Nero"/>
    <x v="2045"/>
    <n v="2253"/>
    <n v="4221"/>
    <n v="111"/>
    <x v="0"/>
    <s v="USA"/>
    <n v="37000000"/>
    <n v="23292105"/>
    <n v="-13707895"/>
    <n v="2006"/>
    <x v="42"/>
    <n v="3000"/>
    <x v="3"/>
  </r>
  <r>
    <x v="360"/>
    <n v="104"/>
    <n v="18"/>
    <n v="53"/>
    <n v="42"/>
    <n v="570"/>
    <n v="638"/>
    <s v="Vernon Dobtcheff"/>
    <s v="Rock Hudson"/>
    <s v="Jeremy Kemp"/>
    <x v="2046"/>
    <n v="1547"/>
    <n v="788"/>
    <n v="50"/>
    <x v="0"/>
    <s v="USA"/>
    <n v="20000000"/>
    <n v="20916309"/>
    <n v="916309"/>
    <n v="2009"/>
    <x v="40"/>
    <n v="431"/>
    <x v="0"/>
  </r>
  <r>
    <x v="877"/>
    <n v="143"/>
    <n v="22"/>
    <n v="688"/>
    <n v="795"/>
    <n v="967"/>
    <n v="3000"/>
    <s v="Alex Rocco"/>
    <s v="Brendan Fraser"/>
    <s v="Eric Idle"/>
    <x v="2047"/>
    <n v="8176"/>
    <n v="5568"/>
    <n v="77"/>
    <x v="0"/>
    <s v="USA"/>
    <n v="20000000"/>
    <n v="21200000"/>
    <n v="1200000"/>
    <n v="1995"/>
    <x v="2"/>
    <n v="1000"/>
    <x v="8"/>
  </r>
  <r>
    <x v="878"/>
    <n v="77"/>
    <n v="41"/>
    <n v="37"/>
    <n v="150"/>
    <n v="441"/>
    <n v="805"/>
    <s v="Noémie Lenoir"/>
    <s v="Ed Skrein"/>
    <s v="Radivoje Bukvic"/>
    <x v="2048"/>
    <n v="26767"/>
    <n v="1411"/>
    <n v="121"/>
    <x v="0"/>
    <s v="France"/>
    <n v="20000000"/>
    <n v="28876924"/>
    <n v="8876924"/>
    <n v="2016"/>
    <x v="1"/>
    <n v="0"/>
    <x v="9"/>
  </r>
  <r>
    <x v="879"/>
    <n v="96"/>
    <n v="148"/>
    <n v="11"/>
    <n v="567"/>
    <n v="1000"/>
    <n v="40000"/>
    <s v="Jack Davenport"/>
    <s v="Johnny Depp"/>
    <s v="Richard Coyle"/>
    <x v="2049"/>
    <n v="31433"/>
    <n v="42484"/>
    <n v="260"/>
    <x v="0"/>
    <s v="UK"/>
    <n v="20000000"/>
    <n v="20241395"/>
    <n v="241395"/>
    <n v="1998"/>
    <x v="9"/>
    <n v="0"/>
    <x v="3"/>
  </r>
  <r>
    <x v="629"/>
    <n v="114"/>
    <n v="111"/>
    <n v="2"/>
    <n v="104"/>
    <n v="332"/>
    <n v="2000"/>
    <s v="Sebastian Koch"/>
    <s v="Michiel Huisman"/>
    <s v="Christian Berkel"/>
    <x v="2050"/>
    <n v="59507"/>
    <n v="2590"/>
    <n v="232"/>
    <x v="16"/>
    <s v="Netherlands"/>
    <n v="20000000"/>
    <n v="32000000"/>
    <n v="12000000"/>
    <n v="1960"/>
    <x v="3"/>
    <n v="18000"/>
    <x v="5"/>
  </r>
  <r>
    <x v="762"/>
    <n v="145"/>
    <n v="231"/>
    <n v="719"/>
    <n v="140"/>
    <n v="500"/>
    <n v="203"/>
    <s v="Dany Boon"/>
    <s v="Gary Lewis"/>
    <s v="Ian Richardson"/>
    <x v="2051"/>
    <n v="21394"/>
    <n v="773"/>
    <n v="147"/>
    <x v="2"/>
    <s v="France"/>
    <n v="20000000"/>
    <n v="19151864"/>
    <n v="-848136"/>
    <n v="2008"/>
    <x v="18"/>
    <n v="0"/>
    <x v="0"/>
  </r>
  <r>
    <x v="880"/>
    <n v="116"/>
    <n v="115"/>
    <n v="13"/>
    <n v="552"/>
    <n v="989"/>
    <n v="14000"/>
    <s v="Tom Arnold"/>
    <s v="Bradley Cooper"/>
    <s v="Beau Bridges"/>
    <x v="2052"/>
    <n v="29322"/>
    <n v="15922"/>
    <n v="104"/>
    <x v="0"/>
    <s v="USA"/>
    <n v="20000000"/>
    <n v="23393765"/>
    <n v="3393765"/>
    <n v="2014"/>
    <x v="22"/>
    <n v="0"/>
    <x v="3"/>
  </r>
  <r>
    <x v="128"/>
    <n v="100"/>
    <n v="176"/>
    <n v="21"/>
    <n v="290"/>
    <n v="975"/>
    <n v="939"/>
    <s v="Ted Danson"/>
    <s v="Stephen Root"/>
    <s v="Roger Cross"/>
    <x v="2053"/>
    <n v="16831"/>
    <n v="2453"/>
    <n v="54"/>
    <x v="0"/>
    <s v="USA"/>
    <n v="20000000"/>
    <n v="18882880"/>
    <n v="-1117120"/>
    <n v="2007"/>
    <x v="18"/>
    <n v="681"/>
    <x v="0"/>
  </r>
  <r>
    <x v="881"/>
    <n v="104"/>
    <n v="98"/>
    <n v="144"/>
    <n v="231"/>
    <n v="374"/>
    <n v="14000"/>
    <s v="Ben Crompton"/>
    <s v="Colin Firth"/>
    <s v="Anne-Marie Duff"/>
    <x v="2054"/>
    <n v="48873"/>
    <n v="14617"/>
    <n v="105"/>
    <x v="0"/>
    <s v="UK"/>
    <n v="20000000"/>
    <n v="8500000"/>
    <n v="-11500000"/>
    <n v="1981"/>
    <x v="28"/>
    <n v="501"/>
    <x v="7"/>
  </r>
  <r>
    <x v="882"/>
    <n v="92"/>
    <n v="149"/>
    <n v="17"/>
    <n v="35"/>
    <n v="367"/>
    <n v="813"/>
    <s v="Joe Spinell"/>
    <s v="Roy Scheider"/>
    <s v="Amidou"/>
    <x v="2055"/>
    <n v="9513"/>
    <n v="1011"/>
    <n v="116"/>
    <x v="0"/>
    <s v="USA"/>
    <n v="1800000"/>
    <n v="18252684"/>
    <n v="16452684"/>
    <n v="1998"/>
    <x v="8"/>
    <n v="0"/>
    <x v="2"/>
  </r>
  <r>
    <x v="766"/>
    <n v="92"/>
    <n v="84"/>
    <n v="607"/>
    <n v="827"/>
    <n v="3000"/>
    <n v="22000"/>
    <s v="Milla Jovovich"/>
    <s v="Robert De Niro"/>
    <s v="Frances Conroy"/>
    <x v="2056"/>
    <n v="34985"/>
    <n v="37766"/>
    <n v="135"/>
    <x v="0"/>
    <s v="USA"/>
    <n v="20000000"/>
    <n v="19661987"/>
    <n v="-338013"/>
    <n v="2007"/>
    <x v="7"/>
    <n v="0"/>
    <x v="3"/>
  </r>
  <r>
    <x v="883"/>
    <n v="105"/>
    <n v="138"/>
    <n v="43"/>
    <n v="80"/>
    <n v="882"/>
    <n v="809"/>
    <s v="Ludivine Sagnier"/>
    <s v="Romain Duris"/>
    <s v="Fabrice Luchini"/>
    <x v="2057"/>
    <n v="5166"/>
    <n v="1651"/>
    <n v="27"/>
    <x v="2"/>
    <s v="France"/>
    <n v="20000000"/>
    <n v="18352454"/>
    <n v="-1647546"/>
    <n v="2007"/>
    <x v="17"/>
    <n v="76000"/>
    <x v="3"/>
  </r>
  <r>
    <x v="407"/>
    <n v="120"/>
    <n v="78"/>
    <n v="2"/>
    <n v="120"/>
    <n v="931"/>
    <n v="23000"/>
    <s v="Sam Shepard"/>
    <s v="Christian Bale"/>
    <s v="Dendrie Taylor"/>
    <x v="2058"/>
    <n v="83171"/>
    <n v="24134"/>
    <n v="231"/>
    <x v="0"/>
    <s v="USA"/>
    <n v="20000000"/>
    <n v="17803796"/>
    <n v="-2196204"/>
    <n v="2006"/>
    <x v="18"/>
    <n v="484"/>
    <x v="5"/>
  </r>
  <r>
    <x v="884"/>
    <n v="116"/>
    <n v="288"/>
    <n v="108"/>
    <n v="521"/>
    <n v="494"/>
    <n v="1000"/>
    <s v="Denis O'Hare"/>
    <s v="Tom Wilkinson"/>
    <s v="Sydney Pollack"/>
    <x v="2059"/>
    <n v="133367"/>
    <n v="3284"/>
    <n v="363"/>
    <x v="0"/>
    <s v="USA"/>
    <n v="20000000"/>
    <n v="17529157"/>
    <n v="-2470843"/>
    <n v="2012"/>
    <x v="39"/>
    <n v="25000"/>
    <x v="5"/>
  </r>
  <r>
    <x v="741"/>
    <n v="119"/>
    <n v="299"/>
    <n v="209"/>
    <n v="812"/>
    <n v="4000"/>
    <n v="957"/>
    <s v="Bradley Whitford"/>
    <s v="Wilford Brimley"/>
    <s v="Sela Ward"/>
    <x v="2060"/>
    <n v="12278"/>
    <n v="4629"/>
    <n v="71"/>
    <x v="0"/>
    <s v="USA"/>
    <n v="20000000"/>
    <n v="25753840"/>
    <n v="5753840"/>
    <n v="1996"/>
    <x v="11"/>
    <n v="12000"/>
    <x v="3"/>
  </r>
  <r>
    <x v="419"/>
    <n v="101"/>
    <n v="27"/>
    <n v="88"/>
    <n v="442"/>
    <n v="286"/>
    <n v="12000"/>
    <s v="Spencer Treat Clark"/>
    <s v="Jeff Bridges"/>
    <s v="Hope Davis"/>
    <x v="2061"/>
    <n v="69980"/>
    <n v="13576"/>
    <n v="591"/>
    <x v="0"/>
    <s v="USA"/>
    <n v="20000000"/>
    <n v="18081626"/>
    <n v="-1918374"/>
    <n v="2005"/>
    <x v="21"/>
    <n v="264"/>
    <x v="5"/>
  </r>
  <r>
    <x v="130"/>
    <n v="117"/>
    <n v="155"/>
    <n v="89"/>
    <n v="0"/>
    <n v="1000"/>
    <n v="20"/>
    <s v="Diego Ramos"/>
    <s v="Pablo Rago"/>
    <s v="Gabriel Almirón"/>
    <x v="2062"/>
    <n v="6920"/>
    <n v="30"/>
    <n v="22"/>
    <x v="5"/>
    <s v="Spain"/>
    <n v="20000000"/>
    <n v="17518220"/>
    <n v="-2481780"/>
    <n v="1995"/>
    <x v="4"/>
    <n v="0"/>
    <x v="3"/>
  </r>
  <r>
    <x v="228"/>
    <n v="106"/>
    <n v="82"/>
    <n v="195"/>
    <n v="159"/>
    <n v="62"/>
    <n v="385"/>
    <s v="Judy Davis"/>
    <s v="Ornella Muti"/>
    <s v="Alessandra Mastronardi"/>
    <x v="2063"/>
    <n v="67893"/>
    <n v="1205"/>
    <n v="163"/>
    <x v="0"/>
    <s v="USA"/>
    <n v="30000000"/>
    <n v="17104669"/>
    <n v="-12895331"/>
    <n v="2004"/>
    <x v="6"/>
    <n v="0"/>
    <x v="5"/>
  </r>
  <r>
    <x v="529"/>
    <n v="112"/>
    <n v="275"/>
    <n v="11000"/>
    <n v="216"/>
    <n v="968"/>
    <n v="16000"/>
    <s v="Warren Clarke"/>
    <s v="Clint Eastwood"/>
    <s v="Kenneth Colley"/>
    <x v="2064"/>
    <n v="19832"/>
    <n v="16805"/>
    <n v="98"/>
    <x v="0"/>
    <s v="USA"/>
    <n v="20000000"/>
    <n v="16988996"/>
    <n v="-3011004"/>
    <n v="2002"/>
    <x v="59"/>
    <n v="422"/>
    <x v="9"/>
  </r>
  <r>
    <x v="885"/>
    <n v="136"/>
    <n v="43"/>
    <n v="16000"/>
    <n v="406"/>
    <n v="206"/>
    <n v="893"/>
    <s v="Eric Idle"/>
    <s v="Minnie Driver"/>
    <s v="Trey Parker"/>
    <x v="2065"/>
    <n v="162037"/>
    <n v="3003"/>
    <n v="928"/>
    <x v="0"/>
    <s v="USA"/>
    <n v="20000000"/>
    <n v="15797907"/>
    <n v="-4202093"/>
    <n v="2007"/>
    <x v="32"/>
    <n v="0"/>
    <x v="5"/>
  </r>
  <r>
    <x v="692"/>
    <n v="81"/>
    <n v="163"/>
    <n v="406"/>
    <n v="548"/>
    <n v="979"/>
    <n v="22000"/>
    <s v="Ewen Bremner"/>
    <s v="Peter Dinklage"/>
    <s v="Kris Marshall"/>
    <x v="2066"/>
    <n v="89547"/>
    <n v="24324"/>
    <n v="199"/>
    <x v="0"/>
    <s v="USA"/>
    <n v="20000000"/>
    <n v="16248701"/>
    <n v="-3751299"/>
    <n v="2003"/>
    <x v="16"/>
    <n v="0"/>
    <x v="0"/>
  </r>
  <r>
    <x v="323"/>
    <n v="87"/>
    <n v="168"/>
    <n v="0"/>
    <n v="199"/>
    <n v="555"/>
    <n v="533"/>
    <s v="John Aylward"/>
    <s v="Paige Turco"/>
    <s v="Matt Hill"/>
    <x v="2067"/>
    <n v="25086"/>
    <n v="1254"/>
    <n v="87"/>
    <x v="0"/>
    <s v="USA"/>
    <n v="20000000"/>
    <n v="15712072"/>
    <n v="-4287928"/>
    <n v="2004"/>
    <x v="27"/>
    <n v="269"/>
    <x v="3"/>
  </r>
  <r>
    <x v="886"/>
    <n v="96"/>
    <n v="60"/>
    <n v="8"/>
    <n v="39"/>
    <n v="12000"/>
    <n v="18000"/>
    <s v="D.B. Sweeney"/>
    <s v="Keanu Reeves"/>
    <s v="DeWayne Warren"/>
    <x v="2068"/>
    <n v="22649"/>
    <n v="18630"/>
    <n v="131"/>
    <x v="0"/>
    <s v="USA"/>
    <n v="22000000"/>
    <n v="191449475"/>
    <n v="169449475"/>
    <n v="2008"/>
    <x v="31"/>
    <n v="19000"/>
    <x v="9"/>
  </r>
  <r>
    <x v="186"/>
    <n v="106"/>
    <n v="85"/>
    <n v="48"/>
    <n v="14000"/>
    <n v="555"/>
    <n v="34000"/>
    <s v="Robert De Niro"/>
    <s v="Jennifer Lawrence"/>
    <s v="Bradley Cooper"/>
    <x v="2069"/>
    <n v="533607"/>
    <n v="72115"/>
    <n v="692"/>
    <x v="0"/>
    <s v="USA"/>
    <n v="20000000"/>
    <n v="15408822"/>
    <n v="-4591178"/>
    <n v="2003"/>
    <x v="23"/>
    <n v="401"/>
    <x v="0"/>
  </r>
  <r>
    <x v="887"/>
    <n v="122"/>
    <n v="539"/>
    <n v="737"/>
    <n v="579"/>
    <n v="216"/>
    <n v="2000"/>
    <s v="Scott Glenn"/>
    <s v="Hunter Parrish"/>
    <s v="Imelda Staunton"/>
    <x v="2070"/>
    <n v="52533"/>
    <n v="3994"/>
    <n v="235"/>
    <x v="0"/>
    <s v="Germany"/>
    <n v="20000000"/>
    <n v="15464026"/>
    <n v="-4535974"/>
    <n v="2000"/>
    <x v="42"/>
    <n v="1000"/>
    <x v="3"/>
  </r>
  <r>
    <x v="352"/>
    <n v="123"/>
    <n v="84"/>
    <n v="98"/>
    <n v="637"/>
    <n v="208"/>
    <n v="1000"/>
    <s v="Loretta Devine"/>
    <s v="Omari Hardwick"/>
    <s v="Kimberly Elise"/>
    <x v="2071"/>
    <n v="6067"/>
    <n v="6035"/>
    <n v="73"/>
    <x v="0"/>
    <s v="USA"/>
    <n v="20000000"/>
    <n v="8000000"/>
    <n v="-12000000"/>
    <n v="1965"/>
    <x v="4"/>
    <n v="1000"/>
    <x v="5"/>
  </r>
  <r>
    <x v="360"/>
    <n v="133"/>
    <n v="75"/>
    <n v="0"/>
    <n v="447"/>
    <n v="624"/>
    <n v="26000"/>
    <s v="Qi Shu"/>
    <s v="Jason Statham"/>
    <s v="Matt Schulze"/>
    <x v="2072"/>
    <n v="237248"/>
    <n v="27572"/>
    <n v="460"/>
    <x v="0"/>
    <s v="France"/>
    <n v="20000000"/>
    <n v="14174654"/>
    <n v="-5825346"/>
    <n v="2008"/>
    <x v="66"/>
    <n v="0"/>
    <x v="9"/>
  </r>
  <r>
    <x v="474"/>
    <n v="92"/>
    <n v="171"/>
    <n v="255"/>
    <n v="149"/>
    <n v="459"/>
    <n v="3000"/>
    <s v="Neil Brown Jr."/>
    <s v="Djimon Hounsou"/>
    <s v="Leslie Hope"/>
    <x v="2073"/>
    <n v="80556"/>
    <n v="4089"/>
    <n v="184"/>
    <x v="0"/>
    <s v="USA"/>
    <n v="20000000"/>
    <n v="15988876"/>
    <n v="-4011124"/>
    <n v="2009"/>
    <x v="20"/>
    <n v="0"/>
    <x v="5"/>
  </r>
  <r>
    <x v="791"/>
    <n v="110"/>
    <n v="140"/>
    <n v="65"/>
    <n v="484"/>
    <n v="828"/>
    <n v="711"/>
    <s v="Rachel Blanchard"/>
    <s v="Jason London"/>
    <s v="Eddie Kaye Thomas"/>
    <x v="2074"/>
    <n v="13065"/>
    <n v="3162"/>
    <n v="253"/>
    <x v="0"/>
    <s v="USA"/>
    <n v="20000000"/>
    <n v="13801755"/>
    <n v="-6198245"/>
    <n v="1997"/>
    <x v="4"/>
    <n v="0"/>
    <x v="5"/>
  </r>
  <r>
    <x v="111"/>
    <n v="104"/>
    <n v="85"/>
    <n v="52"/>
    <n v="374"/>
    <n v="904"/>
    <n v="925"/>
    <s v="Jim Gaffigan"/>
    <s v="Catherine O'Hara"/>
    <s v="Carmen Ejogo"/>
    <x v="2075"/>
    <n v="45992"/>
    <n v="1997"/>
    <n v="115"/>
    <x v="0"/>
    <s v="USA"/>
    <n v="20000000"/>
    <n v="13987482"/>
    <n v="-6012518"/>
    <n v="2011"/>
    <x v="19"/>
    <n v="0"/>
    <x v="3"/>
  </r>
  <r>
    <x v="760"/>
    <n v="98"/>
    <n v="217"/>
    <n v="0"/>
    <n v="886"/>
    <n v="447"/>
    <n v="1000"/>
    <s v="Judge Reinhold"/>
    <s v="Madeline Carroll"/>
    <s v="Nathan Lane"/>
    <x v="2076"/>
    <n v="15079"/>
    <n v="6212"/>
    <n v="79"/>
    <x v="0"/>
    <s v="USA"/>
    <n v="20000000"/>
    <n v="14291570"/>
    <n v="-5708430"/>
    <n v="2012"/>
    <x v="9"/>
    <n v="10000"/>
    <x v="13"/>
  </r>
  <r>
    <x v="888"/>
    <n v="120"/>
    <n v="131"/>
    <n v="0"/>
    <n v="347"/>
    <n v="87"/>
    <n v="15000"/>
    <s v="Holly Hunter"/>
    <s v="Jake Gyllenhaal"/>
    <s v="Bob Clendenin"/>
    <x v="2077"/>
    <n v="11983"/>
    <n v="16692"/>
    <n v="147"/>
    <x v="0"/>
    <s v="USA"/>
    <n v="25000000"/>
    <n v="12181484"/>
    <n v="-12818516"/>
    <n v="2004"/>
    <x v="30"/>
    <n v="713"/>
    <x v="5"/>
  </r>
  <r>
    <x v="2"/>
    <n v="112"/>
    <n v="111"/>
    <n v="52"/>
    <n v="10000"/>
    <n v="968"/>
    <n v="19000"/>
    <s v="Colin Firth"/>
    <s v="Benedict Cumberbatch"/>
    <s v="Gary Oldman"/>
    <x v="2078"/>
    <n v="149066"/>
    <n v="46241"/>
    <n v="517"/>
    <x v="0"/>
    <s v="France"/>
    <n v="19800000"/>
    <n v="13630226"/>
    <n v="-6169774"/>
    <n v="2009"/>
    <x v="5"/>
    <n v="0"/>
    <x v="5"/>
  </r>
  <r>
    <x v="889"/>
    <n v="127"/>
    <n v="466"/>
    <n v="140"/>
    <n v="186"/>
    <n v="979"/>
    <n v="670"/>
    <s v="Jill Hennessy"/>
    <s v="Elaine Hendrix"/>
    <s v="Sarah Wynter"/>
    <x v="2079"/>
    <n v="2295"/>
    <n v="1562"/>
    <n v="40"/>
    <x v="0"/>
    <s v="USA"/>
    <n v="20000000"/>
    <n v="13383737"/>
    <n v="-6616263"/>
    <n v="1994"/>
    <x v="7"/>
    <n v="979"/>
    <x v="8"/>
  </r>
  <r>
    <x v="177"/>
    <n v="102"/>
    <n v="16"/>
    <n v="18"/>
    <n v="220"/>
    <n v="249"/>
    <n v="34000"/>
    <s v="Cherry Jones"/>
    <s v="Jennifer Lawrence"/>
    <s v="Riley Thomas Stewart"/>
    <x v="2080"/>
    <n v="39764"/>
    <n v="34705"/>
    <n v="148"/>
    <x v="0"/>
    <s v="USA"/>
    <n v="30000000"/>
    <n v="13391174"/>
    <n v="-16608826"/>
    <n v="2006"/>
    <x v="22"/>
    <n v="0"/>
    <x v="5"/>
  </r>
  <r>
    <x v="890"/>
    <n v="91"/>
    <n v="276"/>
    <n v="0"/>
    <n v="842"/>
    <n v="268"/>
    <n v="1000"/>
    <s v="Barry Corbin"/>
    <s v="Dolly Parton"/>
    <s v="Dom DeLuise"/>
    <x v="2081"/>
    <n v="7748"/>
    <n v="3688"/>
    <n v="48"/>
    <x v="0"/>
    <s v="USA"/>
    <n v="11000000"/>
    <n v="12987647"/>
    <n v="1987647"/>
    <n v="2002"/>
    <x v="1"/>
    <n v="983"/>
    <x v="0"/>
  </r>
  <r>
    <x v="891"/>
    <n v="114"/>
    <n v="11"/>
    <n v="19"/>
    <n v="716"/>
    <n v="442"/>
    <n v="1000"/>
    <s v="Sarah Polley"/>
    <s v="Jennifer Jason Leigh"/>
    <s v="Callum Rennie"/>
    <x v="2082"/>
    <n v="77493"/>
    <n v="2990"/>
    <n v="527"/>
    <x v="0"/>
    <s v="Canada"/>
    <n v="20000000"/>
    <n v="12469811"/>
    <n v="-7530189"/>
    <n v="2005"/>
    <x v="4"/>
    <n v="0"/>
    <x v="8"/>
  </r>
  <r>
    <x v="775"/>
    <n v="115"/>
    <n v="196"/>
    <n v="0"/>
    <n v="488"/>
    <n v="855"/>
    <n v="11000"/>
    <s v="Karen Allen"/>
    <s v="Harrison Ford"/>
    <s v="William Hootkins"/>
    <x v="2083"/>
    <n v="661017"/>
    <n v="12906"/>
    <n v="771"/>
    <x v="0"/>
    <s v="USA"/>
    <n v="20000000"/>
    <n v="12398628"/>
    <n v="-7601372"/>
    <n v="2002"/>
    <x v="9"/>
    <n v="977"/>
    <x v="5"/>
  </r>
  <r>
    <x v="892"/>
    <n v="115"/>
    <n v="234"/>
    <n v="14000"/>
    <n v="1000"/>
    <n v="41"/>
    <n v="3000"/>
    <s v="Kieran Culkin"/>
    <s v="Macaulay Culkin"/>
    <s v="Devin Ratray"/>
    <x v="2084"/>
    <n v="200077"/>
    <n v="7860"/>
    <n v="189"/>
    <x v="0"/>
    <s v="USA"/>
    <n v="20000000"/>
    <n v="13214030"/>
    <n v="-6785970"/>
    <n v="2008"/>
    <x v="10"/>
    <n v="0"/>
    <x v="5"/>
  </r>
  <r>
    <x v="468"/>
    <n v="120"/>
    <n v="37"/>
    <n v="0"/>
    <n v="252"/>
    <n v="794"/>
    <n v="559"/>
    <s v="Teri Garr"/>
    <s v="Bob Balaban"/>
    <s v="Melinda Dillon"/>
    <x v="2085"/>
    <n v="139288"/>
    <n v="1591"/>
    <n v="339"/>
    <x v="0"/>
    <s v="USA"/>
    <n v="20000000"/>
    <n v="12232937"/>
    <n v="-7767063"/>
    <n v="2009"/>
    <x v="23"/>
    <n v="0"/>
    <x v="0"/>
  </r>
  <r>
    <x v="37"/>
    <n v="135"/>
    <n v="171"/>
    <n v="14000"/>
    <n v="807"/>
    <n v="1000"/>
    <n v="16000"/>
    <s v="Christina Milian"/>
    <s v="Ian Somerhalder"/>
    <s v="Rick Gonzalez"/>
    <x v="2086"/>
    <n v="24969"/>
    <n v="19952"/>
    <n v="258"/>
    <x v="0"/>
    <s v="USA"/>
    <n v="20000000"/>
    <n v="12134420"/>
    <n v="-7865580"/>
    <n v="2010"/>
    <x v="13"/>
    <n v="25000"/>
    <x v="2"/>
  </r>
  <r>
    <x v="124"/>
    <n v="90"/>
    <n v="148"/>
    <n v="2"/>
    <n v="605"/>
    <n v="220"/>
    <n v="936"/>
    <s v="Judge Reinhold"/>
    <s v="Dean Stockwell"/>
    <s v="Ronny Cox"/>
    <x v="2087"/>
    <n v="84824"/>
    <n v="4121"/>
    <n v="95"/>
    <x v="0"/>
    <s v="USA"/>
    <n v="35000000"/>
    <n v="11784000"/>
    <n v="-23216000"/>
    <n v="1994"/>
    <x v="43"/>
    <n v="444"/>
    <x v="5"/>
  </r>
  <r>
    <x v="37"/>
    <n v="100"/>
    <n v="50"/>
    <n v="12000"/>
    <n v="338"/>
    <n v="563"/>
    <n v="1000"/>
    <s v="Kimberly J. Brown"/>
    <s v="Angus T. Jones"/>
    <s v="Steve Harris"/>
    <x v="2088"/>
    <n v="30058"/>
    <n v="2505"/>
    <n v="236"/>
    <x v="0"/>
    <s v="USA"/>
    <n v="19000000"/>
    <n v="11169531"/>
    <n v="-7830469"/>
    <n v="2008"/>
    <x v="21"/>
    <n v="0"/>
    <x v="0"/>
  </r>
  <r>
    <x v="893"/>
    <n v="105"/>
    <n v="121"/>
    <n v="163"/>
    <n v="173"/>
    <n v="378"/>
    <n v="12000"/>
    <s v="Scott Glenn"/>
    <s v="Anthony Hopkins"/>
    <s v="Anthony Heald"/>
    <x v="2089"/>
    <n v="887467"/>
    <n v="13184"/>
    <n v="916"/>
    <x v="0"/>
    <s v="USA"/>
    <n v="20000000"/>
    <n v="11034436"/>
    <n v="-8965564"/>
    <n v="2005"/>
    <x v="1"/>
    <n v="0"/>
    <x v="0"/>
  </r>
  <r>
    <x v="162"/>
    <n v="138"/>
    <n v="185"/>
    <n v="438"/>
    <n v="617"/>
    <n v="12000"/>
    <n v="1000"/>
    <s v="Lara Flynn Boyle"/>
    <s v="Tia Carrere"/>
    <s v="Kurt Fuller"/>
    <x v="2090"/>
    <n v="114610"/>
    <n v="4263"/>
    <n v="176"/>
    <x v="0"/>
    <s v="USA"/>
    <n v="20000000"/>
    <n v="12626905"/>
    <n v="-7373095"/>
    <n v="2016"/>
    <x v="22"/>
    <n v="0"/>
    <x v="5"/>
  </r>
  <r>
    <x v="236"/>
    <n v="94"/>
    <n v="61"/>
    <n v="122"/>
    <n v="218"/>
    <n v="474"/>
    <n v="608"/>
    <s v="Steve-O"/>
    <s v="Bam Margera"/>
    <s v="Chris Pontius"/>
    <x v="2091"/>
    <n v="47794"/>
    <n v="1787"/>
    <n v="81"/>
    <x v="0"/>
    <s v="USA"/>
    <n v="20000000"/>
    <n v="10569071"/>
    <n v="-9430929"/>
    <n v="1997"/>
    <x v="37"/>
    <n v="0"/>
    <x v="5"/>
  </r>
  <r>
    <x v="247"/>
    <n v="101"/>
    <n v="156"/>
    <n v="79"/>
    <n v="85"/>
    <n v="1000"/>
    <n v="813"/>
    <s v="Murray Hamilton"/>
    <s v="Roy Scheider"/>
    <s v="Joseph Mascolo"/>
    <x v="2092"/>
    <n v="51314"/>
    <n v="1520"/>
    <n v="265"/>
    <x v="0"/>
    <s v="USA"/>
    <n v="27000000"/>
    <n v="10544143"/>
    <n v="-16455857"/>
    <n v="1999"/>
    <x v="9"/>
    <n v="311"/>
    <x v="0"/>
  </r>
  <r>
    <x v="894"/>
    <n v="131"/>
    <n v="75"/>
    <n v="82"/>
    <n v="597"/>
    <n v="1000"/>
    <n v="2000"/>
    <s v="Nick Zano"/>
    <s v="Jamie Lee Curtis"/>
    <s v="Ali Hillis"/>
    <x v="2093"/>
    <n v="17829"/>
    <n v="4729"/>
    <n v="99"/>
    <x v="0"/>
    <s v="USA"/>
    <n v="20000000"/>
    <n v="13650738"/>
    <n v="-6349262"/>
    <n v="2015"/>
    <x v="4"/>
    <n v="25000"/>
    <x v="3"/>
  </r>
  <r>
    <x v="895"/>
    <n v="91"/>
    <n v="100"/>
    <n v="67"/>
    <n v="697"/>
    <n v="2000"/>
    <n v="6000"/>
    <s v="Lili Taylor"/>
    <s v="Mackenzie Foy"/>
    <s v="Hayley McFarland"/>
    <x v="2094"/>
    <n v="300110"/>
    <n v="9049"/>
    <n v="807"/>
    <x v="0"/>
    <s v="USA"/>
    <n v="20000000"/>
    <n v="10555348"/>
    <n v="-9444652"/>
    <n v="1989"/>
    <x v="19"/>
    <n v="855"/>
    <x v="3"/>
  </r>
  <r>
    <x v="896"/>
    <n v="112"/>
    <n v="511"/>
    <n v="0"/>
    <n v="563"/>
    <n v="612"/>
    <n v="826"/>
    <s v="Tracy Morgan"/>
    <s v="Nia Long"/>
    <s v="Jay Mohr"/>
    <x v="2095"/>
    <n v="22679"/>
    <n v="3558"/>
    <n v="149"/>
    <x v="0"/>
    <s v="USA"/>
    <n v="20000000"/>
    <n v="9714482"/>
    <n v="-10285518"/>
    <n v="1996"/>
    <x v="2"/>
    <n v="0"/>
    <x v="3"/>
  </r>
  <r>
    <x v="152"/>
    <n v="95"/>
    <n v="75"/>
    <n v="32"/>
    <n v="265"/>
    <n v="557"/>
    <n v="989"/>
    <s v="Mark Duplass"/>
    <s v="Gary Cole"/>
    <s v="Ben Falcone"/>
    <x v="2096"/>
    <n v="35965"/>
    <n v="2654"/>
    <n v="144"/>
    <x v="0"/>
    <s v="USA"/>
    <n v="20000000"/>
    <n v="8579684"/>
    <n v="-11420316"/>
    <n v="2007"/>
    <x v="37"/>
    <n v="0"/>
    <x v="0"/>
  </r>
  <r>
    <x v="32"/>
    <n v="100"/>
    <n v="148"/>
    <n v="265"/>
    <n v="501"/>
    <n v="742"/>
    <n v="884"/>
    <s v="Aaron Yoo"/>
    <s v="Sarah Roemer"/>
    <s v="Jose Pablo Cantillo"/>
    <x v="1280"/>
    <n v="186984"/>
    <n v="2287"/>
    <n v="491"/>
    <x v="0"/>
    <s v="USA"/>
    <n v="20000000"/>
    <n v="9525276"/>
    <n v="-10474724"/>
    <n v="2007"/>
    <x v="2"/>
    <n v="0"/>
    <x v="5"/>
  </r>
  <r>
    <x v="353"/>
    <n v="105"/>
    <n v="253"/>
    <n v="154"/>
    <n v="487"/>
    <n v="1000"/>
    <n v="2000"/>
    <s v="Sarah Silverman"/>
    <s v="Miranda Cosgrove"/>
    <s v="Mike White"/>
    <x v="2097"/>
    <n v="210680"/>
    <n v="4403"/>
    <n v="479"/>
    <x v="0"/>
    <s v="USA"/>
    <n v="20000000"/>
    <n v="8855646"/>
    <n v="-11144354"/>
    <n v="2009"/>
    <x v="13"/>
    <n v="10000"/>
    <x v="3"/>
  </r>
  <r>
    <x v="750"/>
    <n v="108"/>
    <n v="204"/>
    <n v="0"/>
    <n v="545"/>
    <n v="384"/>
    <n v="1000"/>
    <s v="Cary-Hiroyuki Tagawa"/>
    <s v="Christopher Lambert"/>
    <s v="Bridgette Wilson-Sampras"/>
    <x v="2098"/>
    <n v="81783"/>
    <n v="3816"/>
    <n v="283"/>
    <x v="0"/>
    <s v="USA"/>
    <n v="20000000"/>
    <n v="9109322"/>
    <n v="-10890678"/>
    <n v="2004"/>
    <x v="66"/>
    <n v="0"/>
    <x v="2"/>
  </r>
  <r>
    <x v="237"/>
    <n v="101"/>
    <n v="72"/>
    <n v="545"/>
    <n v="40"/>
    <n v="99"/>
    <n v="489"/>
    <s v="Christopher Cousins"/>
    <s v="Jessica Paré"/>
    <s v="Mark Camacho"/>
    <x v="1646"/>
    <n v="44979"/>
    <n v="679"/>
    <n v="298"/>
    <x v="0"/>
    <s v="USA"/>
    <n v="20000000"/>
    <n v="8326035"/>
    <n v="-11673965"/>
    <n v="2005"/>
    <x v="33"/>
    <n v="676"/>
    <x v="3"/>
  </r>
  <r>
    <x v="772"/>
    <n v="114"/>
    <n v="98"/>
    <n v="118"/>
    <n v="861"/>
    <n v="537"/>
    <n v="1000"/>
    <s v="Jaime King"/>
    <s v="Busy Philipps"/>
    <s v="Brittany Daniel"/>
    <x v="2099"/>
    <n v="98794"/>
    <n v="6313"/>
    <n v="251"/>
    <x v="0"/>
    <s v="USA"/>
    <n v="20000000"/>
    <n v="8104069"/>
    <n v="-11895931"/>
    <n v="2007"/>
    <x v="55"/>
    <n v="233"/>
    <x v="5"/>
  </r>
  <r>
    <x v="213"/>
    <n v="109"/>
    <n v="62"/>
    <n v="322"/>
    <n v="552"/>
    <n v="567"/>
    <n v="8000"/>
    <s v="Nick Krause"/>
    <s v="Shailene Woodley"/>
    <s v="Beau Bridges"/>
    <x v="2100"/>
    <n v="205284"/>
    <n v="9578"/>
    <n v="439"/>
    <x v="0"/>
    <s v="USA"/>
    <n v="20000000"/>
    <n v="8054280"/>
    <n v="-11945720"/>
    <n v="2004"/>
    <x v="22"/>
    <n v="924"/>
    <x v="8"/>
  </r>
  <r>
    <x v="521"/>
    <n v="115"/>
    <n v="549"/>
    <n v="729"/>
    <n v="165"/>
    <n v="178"/>
    <n v="596"/>
    <s v="Zane Holtz"/>
    <s v="Tim Blake Nelson"/>
    <s v="Ski Carr"/>
    <x v="2101"/>
    <n v="58222"/>
    <n v="1293"/>
    <n v="331"/>
    <x v="0"/>
    <s v="USA"/>
    <n v="9000000"/>
    <n v="8093318"/>
    <n v="-906682"/>
    <n v="2014"/>
    <x v="10"/>
    <n v="18000"/>
    <x v="8"/>
  </r>
  <r>
    <x v="336"/>
    <n v="117"/>
    <n v="106"/>
    <n v="99"/>
    <n v="318"/>
    <n v="690"/>
    <n v="742"/>
    <s v="Bobby Coleman"/>
    <s v="Kelly Preston"/>
    <s v="Melissa Ordway"/>
    <x v="2102"/>
    <n v="62421"/>
    <n v="2341"/>
    <n v="185"/>
    <x v="0"/>
    <s v="USA"/>
    <n v="20000000"/>
    <n v="7382993"/>
    <n v="-12617007"/>
    <n v="2006"/>
    <x v="64"/>
    <n v="346"/>
    <x v="2"/>
  </r>
  <r>
    <x v="686"/>
    <n v="107"/>
    <n v="123"/>
    <n v="30"/>
    <n v="500"/>
    <n v="941"/>
    <n v="2000"/>
    <s v="Scoot McNairy"/>
    <s v="Quvenzhané Wallis"/>
    <s v="Taran Killam"/>
    <x v="2103"/>
    <n v="439176"/>
    <n v="4251"/>
    <n v="695"/>
    <x v="0"/>
    <s v="USA"/>
    <n v="20000000"/>
    <n v="8888355"/>
    <n v="-11111645"/>
    <n v="2013"/>
    <x v="39"/>
    <n v="0"/>
    <x v="8"/>
  </r>
  <r>
    <x v="223"/>
    <n v="134"/>
    <n v="597"/>
    <n v="0"/>
    <n v="284"/>
    <n v="816"/>
    <n v="962"/>
    <s v="Nick Cannon"/>
    <s v="Leonard Roberts"/>
    <s v="Jason Weaver"/>
    <x v="2104"/>
    <n v="28649"/>
    <n v="2390"/>
    <n v="185"/>
    <x v="0"/>
    <s v="USA"/>
    <n v="20000000"/>
    <n v="7001720"/>
    <n v="-12998280"/>
    <n v="2008"/>
    <x v="43"/>
    <n v="797"/>
    <x v="2"/>
  </r>
  <r>
    <x v="534"/>
    <n v="118"/>
    <n v="64"/>
    <n v="30"/>
    <n v="721"/>
    <n v="749"/>
    <n v="2000"/>
    <s v="Cicely Tyson"/>
    <s v="Michael Jai White"/>
    <s v="Tasha Smith"/>
    <x v="2105"/>
    <n v="7664"/>
    <n v="6657"/>
    <n v="68"/>
    <x v="0"/>
    <s v="USA"/>
    <n v="40000000"/>
    <n v="7268659"/>
    <n v="-32731341"/>
    <n v="2013"/>
    <x v="23"/>
    <n v="48000"/>
    <x v="5"/>
  </r>
  <r>
    <x v="897"/>
    <n v="121"/>
    <n v="40"/>
    <n v="0"/>
    <n v="658"/>
    <n v="429"/>
    <n v="40000"/>
    <s v="Dianne Wiest"/>
    <s v="Johnny Depp"/>
    <s v="Conchata Ferrell"/>
    <x v="2106"/>
    <n v="357581"/>
    <n v="42330"/>
    <n v="588"/>
    <x v="0"/>
    <s v="USA"/>
    <n v="20000000"/>
    <n v="6852144"/>
    <n v="-13147856"/>
    <n v="2003"/>
    <x v="5"/>
    <n v="0"/>
    <x v="0"/>
  </r>
  <r>
    <x v="716"/>
    <n v="105"/>
    <n v="111"/>
    <n v="13000"/>
    <n v="418"/>
    <n v="794"/>
    <n v="11000"/>
    <s v="Emilia Clarke"/>
    <s v="Sam Claflin"/>
    <s v="Brendan Coyle"/>
    <x v="2107"/>
    <n v="44723"/>
    <n v="21852"/>
    <n v="130"/>
    <x v="0"/>
    <s v="UK"/>
    <n v="20000000"/>
    <n v="6563357"/>
    <n v="-13436643"/>
    <n v="2008"/>
    <x v="42"/>
    <n v="847"/>
    <x v="4"/>
  </r>
  <r>
    <x v="791"/>
    <n v="110"/>
    <n v="151"/>
    <n v="17"/>
    <n v="582"/>
    <n v="452"/>
    <n v="982"/>
    <s v="Tom Arnold"/>
    <s v="John Amos"/>
    <s v="Romeo Miller"/>
    <x v="2108"/>
    <n v="7354"/>
    <n v="2753"/>
    <n v="50"/>
    <x v="0"/>
    <s v="USA"/>
    <n v="20000000"/>
    <n v="6201757"/>
    <n v="-13798243"/>
    <n v="1999"/>
    <x v="37"/>
    <n v="608"/>
    <x v="5"/>
  </r>
  <r>
    <x v="23"/>
    <n v="114"/>
    <n v="31"/>
    <n v="0"/>
    <n v="109"/>
    <n v="1000"/>
    <n v="813"/>
    <s v="Fernando Rey"/>
    <s v="Roy Scheider"/>
    <s v="Tony Lo Bianco"/>
    <x v="2109"/>
    <n v="82476"/>
    <n v="1196"/>
    <n v="280"/>
    <x v="0"/>
    <s v="USA"/>
    <n v="806947"/>
    <n v="6420319"/>
    <n v="5613372"/>
    <n v="2015"/>
    <x v="37"/>
    <n v="15000"/>
    <x v="0"/>
  </r>
  <r>
    <x v="898"/>
    <n v="104"/>
    <n v="138"/>
    <n v="607"/>
    <n v="851"/>
    <n v="10000"/>
    <n v="15000"/>
    <s v="Jay Hernandez"/>
    <s v="Mila Kunis"/>
    <s v="Jada Pinkett Smith"/>
    <x v="2110"/>
    <n v="4654"/>
    <n v="18786"/>
    <n v="46"/>
    <x v="0"/>
    <s v="USA"/>
    <n v="40000000"/>
    <n v="5702083"/>
    <n v="-34297917"/>
    <n v="2011"/>
    <x v="12"/>
    <n v="36000"/>
    <x v="3"/>
  </r>
  <r>
    <x v="791"/>
    <n v="100"/>
    <n v="81"/>
    <n v="24"/>
    <n v="729"/>
    <n v="18000"/>
    <n v="3000"/>
    <s v="Carmen Electra"/>
    <s v="Alyson Hannigan"/>
    <s v="Fred Willard"/>
    <x v="2111"/>
    <n v="50415"/>
    <n v="6539"/>
    <n v="613"/>
    <x v="0"/>
    <s v="USA"/>
    <n v="20000000"/>
    <n v="5480996"/>
    <n v="-14519004"/>
    <n v="2006"/>
    <x v="1"/>
    <n v="0"/>
    <x v="5"/>
  </r>
  <r>
    <x v="407"/>
    <n v="85"/>
    <n v="99"/>
    <n v="64"/>
    <n v="434"/>
    <n v="1000"/>
    <n v="1000"/>
    <s v="Rob Paulsen"/>
    <s v="Roger Rees"/>
    <s v="Spencer Breslin"/>
    <x v="2112"/>
    <n v="13324"/>
    <n v="3402"/>
    <n v="79"/>
    <x v="0"/>
    <s v="USA"/>
    <n v="20000000"/>
    <n v="6002756"/>
    <n v="-13997244"/>
    <n v="2012"/>
    <x v="13"/>
    <n v="13000"/>
    <x v="9"/>
  </r>
  <r>
    <x v="899"/>
    <n v="72"/>
    <n v="80"/>
    <n v="2"/>
    <n v="852"/>
    <n v="294"/>
    <n v="1000"/>
    <s v="Tom Wilkinson"/>
    <s v="David Oyelowo"/>
    <s v="Oprah Winfrey"/>
    <x v="2113"/>
    <n v="61114"/>
    <n v="3869"/>
    <n v="212"/>
    <x v="0"/>
    <s v="UK"/>
    <n v="20000000"/>
    <n v="5132655"/>
    <n v="-14867345"/>
    <n v="2005"/>
    <x v="65"/>
    <n v="1000"/>
    <x v="3"/>
  </r>
  <r>
    <x v="900"/>
    <n v="128"/>
    <n v="364"/>
    <n v="151"/>
    <n v="384"/>
    <n v="224"/>
    <n v="3000"/>
    <s v="Phil Collins"/>
    <s v="Haley Joel Osment"/>
    <s v="Tony Jay"/>
    <x v="2114"/>
    <n v="11634"/>
    <n v="4480"/>
    <n v="58"/>
    <x v="0"/>
    <s v="USA"/>
    <n v="20000000"/>
    <n v="5205343"/>
    <n v="-14794657"/>
    <n v="2009"/>
    <x v="21"/>
    <n v="1000"/>
    <x v="0"/>
  </r>
  <r>
    <x v="901"/>
    <n v="72"/>
    <n v="85"/>
    <n v="0"/>
    <n v="349"/>
    <n v="681"/>
    <n v="526"/>
    <s v="Skye McCole Bartusiak"/>
    <s v="Barry Watson"/>
    <s v="Charles Mesure"/>
    <x v="2115"/>
    <n v="25960"/>
    <n v="1383"/>
    <n v="389"/>
    <x v="0"/>
    <s v="USA"/>
    <n v="30000000"/>
    <n v="5005883"/>
    <n v="-24994117"/>
    <n v="2004"/>
    <x v="9"/>
    <n v="0"/>
    <x v="0"/>
  </r>
  <r>
    <x v="902"/>
    <n v="89"/>
    <n v="140"/>
    <n v="19"/>
    <n v="107"/>
    <n v="969"/>
    <n v="826"/>
    <s v="Amber Valletta"/>
    <s v="Nia Long"/>
    <s v="Marc Macaulay"/>
    <x v="2116"/>
    <n v="62364"/>
    <n v="1825"/>
    <n v="337"/>
    <x v="0"/>
    <s v="USA"/>
    <n v="20000000"/>
    <n v="5749134"/>
    <n v="-14250866"/>
    <n v="2014"/>
    <x v="15"/>
    <n v="0"/>
    <x v="11"/>
  </r>
  <r>
    <x v="903"/>
    <n v="96"/>
    <n v="184"/>
    <n v="9"/>
    <n v="16"/>
    <n v="18"/>
    <n v="304"/>
    <s v="John Fiedler"/>
    <s v="Kath Soucie"/>
    <s v="Ken Sansom"/>
    <x v="2117"/>
    <n v="13319"/>
    <n v="575"/>
    <n v="53"/>
    <x v="0"/>
    <s v="USA"/>
    <n v="15000000"/>
    <n v="4234040"/>
    <n v="-10765960"/>
    <n v="2008"/>
    <x v="15"/>
    <n v="0"/>
    <x v="14"/>
  </r>
  <r>
    <x v="569"/>
    <n v="77"/>
    <n v="89"/>
    <n v="25"/>
    <n v="602"/>
    <n v="13000"/>
    <n v="87000"/>
    <s v="CCH Pounder"/>
    <s v="Jimmy Bennett"/>
    <s v="Aryana Engineer"/>
    <x v="2118"/>
    <n v="141663"/>
    <n v="88953"/>
    <n v="383"/>
    <x v="0"/>
    <s v="USA"/>
    <n v="20000000"/>
    <n v="4001121"/>
    <n v="-15998879"/>
    <n v="2007"/>
    <x v="15"/>
    <n v="0"/>
    <x v="5"/>
  </r>
  <r>
    <x v="904"/>
    <n v="123"/>
    <n v="265"/>
    <n v="174"/>
    <n v="455"/>
    <n v="13000"/>
    <n v="1000"/>
    <s v="Joseph Julian Soria"/>
    <s v="Jay Hernandez"/>
    <s v="Edgar Arreola"/>
    <x v="2119"/>
    <n v="18915"/>
    <n v="2851"/>
    <n v="87"/>
    <x v="0"/>
    <s v="USA"/>
    <n v="20000000"/>
    <n v="3749061"/>
    <n v="-16250939"/>
    <n v="2012"/>
    <x v="40"/>
    <n v="0"/>
    <x v="5"/>
  </r>
  <r>
    <x v="905"/>
    <n v="111"/>
    <n v="61"/>
    <n v="132"/>
    <n v="729"/>
    <n v="877"/>
    <n v="926"/>
    <s v="Carmen Electra"/>
    <s v="David Carradine"/>
    <s v="Fred Willard"/>
    <x v="2120"/>
    <n v="89687"/>
    <n v="4293"/>
    <n v="666"/>
    <x v="0"/>
    <s v="USA"/>
    <n v="19000000"/>
    <n v="3519627"/>
    <n v="-15480373"/>
    <n v="2008"/>
    <x v="8"/>
    <n v="0"/>
    <x v="3"/>
  </r>
  <r>
    <x v="441"/>
    <n v="93"/>
    <n v="112"/>
    <n v="82"/>
    <n v="183"/>
    <n v="1000"/>
    <n v="919"/>
    <s v="Mako"/>
    <s v="William Smith"/>
    <s v="Sandahl Bergman"/>
    <x v="379"/>
    <n v="113068"/>
    <n v="2024"/>
    <n v="337"/>
    <x v="0"/>
    <s v="USA"/>
    <n v="20000000"/>
    <n v="3081925"/>
    <n v="-16918075"/>
    <n v="2008"/>
    <x v="7"/>
    <n v="13000"/>
    <x v="3"/>
  </r>
  <r>
    <x v="662"/>
    <n v="129"/>
    <n v="166"/>
    <n v="468"/>
    <n v="77"/>
    <n v="851"/>
    <n v="745"/>
    <s v="Jamey Sheridan"/>
    <s v="Billy Crudup"/>
    <s v="Brian d'Arcy James"/>
    <x v="2121"/>
    <n v="195333"/>
    <n v="1058"/>
    <n v="409"/>
    <x v="0"/>
    <s v="USA"/>
    <n v="20000000"/>
    <n v="2298191"/>
    <n v="-17701809"/>
    <n v="1997"/>
    <x v="26"/>
    <n v="11000"/>
    <x v="5"/>
  </r>
  <r>
    <x v="701"/>
    <n v="128"/>
    <n v="474"/>
    <n v="310"/>
    <n v="332"/>
    <n v="548"/>
    <n v="1000"/>
    <s v="Justin Chambers"/>
    <s v="Jay Hernandez"/>
    <s v="Robert Pine"/>
    <x v="2122"/>
    <n v="40469"/>
    <n v="2382"/>
    <n v="135"/>
    <x v="0"/>
    <s v="USA"/>
    <n v="20000000"/>
    <n v="2353728"/>
    <n v="-17646272"/>
    <n v="2003"/>
    <x v="8"/>
    <n v="235"/>
    <x v="3"/>
  </r>
  <r>
    <x v="210"/>
    <n v="110"/>
    <n v="165"/>
    <n v="119"/>
    <n v="464"/>
    <n v="174"/>
    <n v="4000"/>
    <s v="Sarah Roemer"/>
    <s v="Sarah Michelle Gellar"/>
    <s v="Matthew Knight"/>
    <x v="2123"/>
    <n v="38658"/>
    <n v="5746"/>
    <n v="284"/>
    <x v="0"/>
    <s v="USA"/>
    <n v="35000000"/>
    <n v="2000000"/>
    <n v="-33000000"/>
    <n v="1980"/>
    <x v="55"/>
    <n v="1000"/>
    <x v="5"/>
  </r>
  <r>
    <x v="906"/>
    <n v="137"/>
    <n v="131"/>
    <n v="70"/>
    <n v="232"/>
    <n v="509"/>
    <n v="508"/>
    <s v="James Pickens Jr."/>
    <s v="Richard Lawson"/>
    <s v="Barry Shabaka Henley"/>
    <x v="2124"/>
    <n v="5427"/>
    <n v="1660"/>
    <n v="51"/>
    <x v="0"/>
    <s v="USA"/>
    <n v="20000000"/>
    <n v="1900725"/>
    <n v="-18099275"/>
    <n v="2005"/>
    <x v="37"/>
    <n v="0"/>
    <x v="11"/>
  </r>
  <r>
    <x v="852"/>
    <n v="124"/>
    <n v="29"/>
    <n v="8"/>
    <n v="636"/>
    <n v="769"/>
    <n v="18000"/>
    <s v="George Carlin"/>
    <s v="Keanu Reeves"/>
    <s v="Alex Winter"/>
    <x v="2125"/>
    <n v="49680"/>
    <n v="20188"/>
    <n v="117"/>
    <x v="0"/>
    <s v="USA"/>
    <n v="20000000"/>
    <n v="2246000"/>
    <n v="-17754000"/>
    <n v="2015"/>
    <x v="15"/>
    <n v="0"/>
    <x v="0"/>
  </r>
  <r>
    <x v="907"/>
    <n v="93"/>
    <n v="43"/>
    <n v="12"/>
    <n v="1000"/>
    <n v="624"/>
    <n v="49000"/>
    <s v="Tina Fey"/>
    <s v="Robin Williams"/>
    <s v="Amy Poehler"/>
    <x v="2126"/>
    <n v="28005"/>
    <n v="52571"/>
    <n v="236"/>
    <x v="0"/>
    <s v="USA"/>
    <n v="20000000"/>
    <n v="1646664"/>
    <n v="-18353336"/>
    <n v="2003"/>
    <x v="64"/>
    <n v="241"/>
    <x v="2"/>
  </r>
  <r>
    <x v="616"/>
    <n v="115"/>
    <n v="111"/>
    <n v="272"/>
    <n v="160"/>
    <n v="876"/>
    <n v="889"/>
    <s v="Maximilian Schell"/>
    <s v="Robert Forster"/>
    <s v="Yvette Mimieux"/>
    <x v="2127"/>
    <n v="18481"/>
    <n v="2110"/>
    <n v="230"/>
    <x v="0"/>
    <s v="USA"/>
    <n v="37000000"/>
    <n v="1190018"/>
    <n v="-35809982"/>
    <n v="2002"/>
    <x v="7"/>
    <n v="20000"/>
    <x v="3"/>
  </r>
  <r>
    <x v="438"/>
    <n v="98"/>
    <n v="90"/>
    <n v="20"/>
    <n v="101"/>
    <n v="10"/>
    <n v="978"/>
    <s v="Thekla Reuten"/>
    <s v="Violante Placido"/>
    <s v="Filippo Timi"/>
    <x v="2128"/>
    <n v="79461"/>
    <n v="1454"/>
    <n v="463"/>
    <x v="0"/>
    <s v="USA"/>
    <n v="20000000"/>
    <n v="1027749"/>
    <n v="-18972251"/>
    <n v="2008"/>
    <x v="1"/>
    <n v="1000"/>
    <x v="3"/>
  </r>
  <r>
    <x v="274"/>
    <n v="105"/>
    <n v="333"/>
    <n v="210"/>
    <n v="399"/>
    <n v="1000"/>
    <n v="565"/>
    <s v="Constance Marie"/>
    <s v="Jon Seda"/>
    <s v="Jacob Vargas"/>
    <x v="2129"/>
    <n v="19126"/>
    <n v="1735"/>
    <n v="155"/>
    <x v="0"/>
    <s v="USA"/>
    <n v="20000000"/>
    <n v="882710"/>
    <n v="-19117290"/>
    <n v="2000"/>
    <x v="21"/>
    <n v="401"/>
    <x v="0"/>
  </r>
  <r>
    <x v="908"/>
    <n v="127"/>
    <n v="37"/>
    <n v="16"/>
    <n v="354"/>
    <n v="532"/>
    <n v="759"/>
    <s v="Dave Foley"/>
    <s v="Diedrich Bader"/>
    <s v="Anneliese van der Pol"/>
    <x v="2130"/>
    <n v="39095"/>
    <n v="2898"/>
    <n v="187"/>
    <x v="0"/>
    <s v="USA"/>
    <n v="20000000"/>
    <n v="1064277"/>
    <n v="-18935723"/>
    <n v="2012"/>
    <x v="10"/>
    <n v="831"/>
    <x v="5"/>
  </r>
  <r>
    <x v="909"/>
    <n v="82"/>
    <n v="122"/>
    <n v="82"/>
    <n v="51"/>
    <n v="11000"/>
    <n v="11000"/>
    <s v="Harriet Walter"/>
    <s v="Brad Pitt"/>
    <s v="Dermot Crowley"/>
    <x v="2131"/>
    <n v="243799"/>
    <n v="11248"/>
    <n v="908"/>
    <x v="0"/>
    <s v="France"/>
    <n v="19500000"/>
    <n v="531009"/>
    <n v="-18968991"/>
    <n v="2015"/>
    <x v="42"/>
    <n v="0"/>
    <x v="8"/>
  </r>
  <r>
    <x v="910"/>
    <n v="143"/>
    <n v="285"/>
    <n v="0"/>
    <n v="949"/>
    <n v="336"/>
    <n v="2000"/>
    <s v="Abigail Spencer"/>
    <s v="Tina Fey"/>
    <s v="Jane Fonda"/>
    <x v="2132"/>
    <n v="54242"/>
    <n v="4662"/>
    <n v="145"/>
    <x v="0"/>
    <s v="USA"/>
    <n v="25000000"/>
    <n v="410388"/>
    <n v="-24589612"/>
    <n v="2004"/>
    <x v="8"/>
    <n v="973"/>
    <x v="5"/>
  </r>
  <r>
    <x v="701"/>
    <n v="103"/>
    <n v="156"/>
    <n v="189"/>
    <n v="652"/>
    <n v="723"/>
    <n v="22000"/>
    <s v="Meryl Streep"/>
    <s v="Philip Seymour Hoffman"/>
    <s v="Carrie Preston"/>
    <x v="2133"/>
    <n v="99236"/>
    <n v="33903"/>
    <n v="321"/>
    <x v="0"/>
    <s v="USA"/>
    <n v="27000000"/>
    <n v="375474"/>
    <n v="-26624526"/>
    <n v="2005"/>
    <x v="5"/>
    <n v="445"/>
    <x v="0"/>
  </r>
  <r>
    <x v="112"/>
    <n v="104"/>
    <n v="293"/>
    <n v="53"/>
    <n v="406"/>
    <n v="533"/>
    <n v="860"/>
    <s v="Maurice LaMarche"/>
    <s v="Jeremy Shada"/>
    <s v="Trey Parker"/>
    <x v="2134"/>
    <n v="136048"/>
    <n v="2609"/>
    <n v="700"/>
    <x v="0"/>
    <s v="USA"/>
    <n v="20000000"/>
    <n v="305070"/>
    <n v="-19694930"/>
    <n v="1994"/>
    <x v="21"/>
    <n v="399"/>
    <x v="2"/>
  </r>
  <r>
    <x v="79"/>
    <n v="98"/>
    <n v="233"/>
    <n v="406"/>
    <n v="322"/>
    <n v="56"/>
    <n v="383"/>
    <s v="Keram Malicki-Sánchez"/>
    <s v="Gunnar Hansen"/>
    <s v="Shaun Sipos"/>
    <x v="2135"/>
    <n v="35131"/>
    <n v="1945"/>
    <n v="255"/>
    <x v="0"/>
    <s v="USA"/>
    <n v="20000000"/>
    <n v="146072"/>
    <n v="-19853928"/>
    <n v="1998"/>
    <x v="19"/>
    <n v="136"/>
    <x v="2"/>
  </r>
  <r>
    <x v="911"/>
    <n v="92"/>
    <n v="282"/>
    <n v="34"/>
    <n v="631"/>
    <n v="368"/>
    <n v="10000"/>
    <s v="Holly Hunter"/>
    <s v="William McNamara"/>
    <s v="Harry Connick Jr."/>
    <x v="2136"/>
    <n v="42315"/>
    <n v="12338"/>
    <n v="140"/>
    <x v="0"/>
    <s v="USA"/>
    <n v="20000000"/>
    <n v="1183354"/>
    <n v="-18816646"/>
    <n v="2010"/>
    <x v="36"/>
    <n v="0"/>
    <x v="11"/>
  </r>
  <r>
    <x v="886"/>
    <n v="123"/>
    <n v="57"/>
    <n v="36"/>
    <n v="636"/>
    <n v="506"/>
    <n v="31000"/>
    <s v="Snoop Dogg"/>
    <s v="Marisa Saks"/>
    <s v="Molly Shannon"/>
    <x v="2137"/>
    <n v="50337"/>
    <n v="34319"/>
    <n v="177"/>
    <x v="0"/>
    <s v="USA"/>
    <n v="40000000"/>
    <n v="121972"/>
    <n v="-39878028"/>
    <n v="2002"/>
    <x v="33"/>
    <n v="217"/>
    <x v="2"/>
  </r>
  <r>
    <x v="668"/>
    <n v="88"/>
    <n v="153"/>
    <n v="92"/>
    <n v="417"/>
    <n v="602"/>
    <n v="16000"/>
    <s v="Lee Marvin"/>
    <s v="Clint Eastwood"/>
    <s v="Ray Walston"/>
    <x v="2138"/>
    <n v="9352"/>
    <n v="17775"/>
    <n v="106"/>
    <x v="0"/>
    <s v="USA"/>
    <n v="20000000"/>
    <n v="263365"/>
    <n v="-19736635"/>
    <n v="2010"/>
    <x v="28"/>
    <n v="0"/>
    <x v="5"/>
  </r>
  <r>
    <x v="227"/>
    <n v="158"/>
    <n v="20"/>
    <n v="32"/>
    <n v="755"/>
    <n v="594"/>
    <n v="11000"/>
    <s v="Denis O'Hare"/>
    <s v="James Franco"/>
    <s v="Lucas Grabeel"/>
    <x v="2139"/>
    <n v="136673"/>
    <n v="13189"/>
    <n v="281"/>
    <x v="0"/>
    <s v="USA"/>
    <n v="20000000"/>
    <n v="8047690"/>
    <n v="-11952310"/>
    <n v="2006"/>
    <x v="7"/>
    <n v="0"/>
    <x v="3"/>
  </r>
  <r>
    <x v="576"/>
    <n v="128"/>
    <n v="324"/>
    <n v="835"/>
    <n v="47"/>
    <n v="471"/>
    <n v="141"/>
    <s v="Jan Cornet"/>
    <s v="Peter Firth"/>
    <s v="María Botto"/>
    <x v="2140"/>
    <n v="12276"/>
    <n v="389"/>
    <n v="117"/>
    <x v="0"/>
    <s v="USA"/>
    <n v="20000000"/>
    <n v="476270"/>
    <n v="-19523730"/>
    <n v="2008"/>
    <x v="37"/>
    <n v="0"/>
    <x v="5"/>
  </r>
  <r>
    <x v="912"/>
    <n v="107"/>
    <n v="122"/>
    <n v="58"/>
    <n v="78"/>
    <n v="839"/>
    <n v="534"/>
    <s v="Ron Eldard"/>
    <s v="Isaiah Washington"/>
    <s v="Francesca Rettondini"/>
    <x v="2141"/>
    <n v="75920"/>
    <n v="1083"/>
    <n v="474"/>
    <x v="0"/>
    <s v="USA"/>
    <n v="30000000"/>
    <n v="184208848"/>
    <n v="154208848"/>
    <n v="1990"/>
    <x v="25"/>
    <n v="0"/>
    <x v="0"/>
  </r>
  <r>
    <x v="522"/>
    <n v="91"/>
    <n v="156"/>
    <n v="17"/>
    <n v="587"/>
    <n v="957"/>
    <n v="786"/>
    <s v="Thomas Lennon"/>
    <s v="Patton Oswalt"/>
    <s v="Paula Garcés"/>
    <x v="2142"/>
    <n v="55008"/>
    <n v="2462"/>
    <n v="93"/>
    <x v="0"/>
    <s v="USA"/>
    <n v="22000000"/>
    <n v="100292856"/>
    <n v="78292856"/>
    <n v="2011"/>
    <x v="20"/>
    <n v="16000"/>
    <x v="3"/>
  </r>
  <r>
    <x v="52"/>
    <n v="90"/>
    <n v="161"/>
    <n v="12"/>
    <n v="254"/>
    <n v="599"/>
    <n v="13000"/>
    <s v="Robert Wagner"/>
    <s v="Bill Murray"/>
    <s v="Jeff Perry"/>
    <x v="2143"/>
    <n v="90677"/>
    <n v="14275"/>
    <n v="389"/>
    <x v="0"/>
    <s v="USA"/>
    <n v="20000000"/>
    <n v="58571513"/>
    <n v="38571513"/>
    <n v="1989"/>
    <x v="2"/>
    <n v="0"/>
    <x v="5"/>
  </r>
  <r>
    <x v="913"/>
    <n v="115"/>
    <n v="69"/>
    <n v="39"/>
    <n v="429"/>
    <n v="852"/>
    <n v="812"/>
    <s v="Paige Turco"/>
    <s v="Sela Ward"/>
    <s v="Skyler Samuels"/>
    <x v="2144"/>
    <n v="23424"/>
    <n v="3292"/>
    <n v="119"/>
    <x v="0"/>
    <s v="USA"/>
    <n v="20000000"/>
    <n v="51431160"/>
    <n v="31431160"/>
    <n v="2004"/>
    <x v="18"/>
    <n v="0"/>
    <x v="5"/>
  </r>
  <r>
    <x v="914"/>
    <n v="101"/>
    <n v="121"/>
    <n v="29"/>
    <n v="22"/>
    <n v="422"/>
    <n v="1000"/>
    <s v="Jesper Christensen"/>
    <s v="Tom Wilkinson"/>
    <s v="Romi Aboulafia"/>
    <x v="2145"/>
    <n v="55441"/>
    <n v="1136"/>
    <n v="165"/>
    <x v="0"/>
    <s v="USA"/>
    <n v="22000000"/>
    <n v="103001286"/>
    <n v="81001286"/>
    <n v="1996"/>
    <x v="13"/>
    <n v="11000"/>
    <x v="2"/>
  </r>
  <r>
    <x v="915"/>
    <n v="113"/>
    <n v="258"/>
    <n v="108"/>
    <n v="619"/>
    <n v="795"/>
    <n v="1000"/>
    <s v="Lili Taylor"/>
    <s v="Drake Bell"/>
    <s v="Lisa Bonet"/>
    <x v="2146"/>
    <n v="143137"/>
    <n v="3141"/>
    <n v="602"/>
    <x v="0"/>
    <s v="UK"/>
    <n v="20000000"/>
    <n v="41867960"/>
    <n v="21867960"/>
    <n v="2001"/>
    <x v="33"/>
    <n v="0"/>
    <x v="3"/>
  </r>
  <r>
    <x v="916"/>
    <n v="113"/>
    <n v="174"/>
    <n v="350"/>
    <n v="270"/>
    <n v="690"/>
    <n v="741"/>
    <s v="Jason Beghe"/>
    <s v="Johnny Lewis"/>
    <s v="Margaret Cho"/>
    <x v="2147"/>
    <n v="26624"/>
    <n v="1834"/>
    <n v="189"/>
    <x v="0"/>
    <s v="Japan"/>
    <n v="20000000"/>
    <n v="210609762"/>
    <n v="190609762"/>
    <n v="1985"/>
    <x v="3"/>
    <n v="39000"/>
    <x v="9"/>
  </r>
  <r>
    <x v="394"/>
    <n v="87"/>
    <n v="141"/>
    <n v="2"/>
    <n v="497"/>
    <n v="828"/>
    <n v="1000"/>
    <s v="Beverly D'Angelo"/>
    <s v="Joe Mantegna"/>
    <s v="Philip Baker Hall"/>
    <x v="2148"/>
    <n v="9845"/>
    <n v="3174"/>
    <n v="77"/>
    <x v="0"/>
    <s v="USA"/>
    <n v="20000000"/>
    <n v="40846082"/>
    <n v="20846082"/>
    <n v="1999"/>
    <x v="23"/>
    <n v="0"/>
    <x v="5"/>
  </r>
  <r>
    <x v="488"/>
    <n v="101"/>
    <n v="31"/>
    <n v="154"/>
    <n v="287"/>
    <n v="269"/>
    <n v="26000"/>
    <s v="Saffron Burrows"/>
    <s v="Jason Statham"/>
    <s v="Daniel Mays"/>
    <x v="2149"/>
    <n v="152247"/>
    <n v="27755"/>
    <n v="189"/>
    <x v="0"/>
    <s v="UK"/>
    <n v="20000000"/>
    <n v="51697449"/>
    <n v="31697449"/>
    <n v="2009"/>
    <x v="53"/>
    <n v="1000"/>
    <x v="5"/>
  </r>
  <r>
    <x v="917"/>
    <n v="111"/>
    <n v="222"/>
    <n v="79"/>
    <n v="1000"/>
    <n v="449"/>
    <n v="14000"/>
    <s v="Kirsten Dunst"/>
    <s v="Kate Winslet"/>
    <s v="Tom Wilkinson"/>
    <x v="2150"/>
    <n v="666937"/>
    <n v="19364"/>
    <n v="1514"/>
    <x v="0"/>
    <s v="USA"/>
    <n v="20000000"/>
    <n v="27758465"/>
    <n v="7758465"/>
    <n v="2010"/>
    <x v="9"/>
    <n v="0"/>
    <x v="7"/>
  </r>
  <r>
    <x v="824"/>
    <n v="108"/>
    <n v="273"/>
    <n v="1000"/>
    <n v="518"/>
    <n v="308"/>
    <n v="2000"/>
    <s v="James Wolk"/>
    <s v="Jamie Lee Curtis"/>
    <s v="Christine Lakin"/>
    <x v="2151"/>
    <n v="41273"/>
    <n v="4813"/>
    <n v="136"/>
    <x v="0"/>
    <s v="USA"/>
    <n v="20000000"/>
    <n v="56127162"/>
    <n v="36127162"/>
    <n v="2003"/>
    <x v="28"/>
    <n v="0"/>
    <x v="3"/>
  </r>
  <r>
    <x v="144"/>
    <n v="105"/>
    <n v="91"/>
    <n v="99"/>
    <n v="2000"/>
    <n v="3000"/>
    <n v="18000"/>
    <s v="Chris Evans"/>
    <s v="Keanu Reeves"/>
    <s v="Noel Gugliemi"/>
    <x v="2152"/>
    <n v="94892"/>
    <n v="33878"/>
    <n v="189"/>
    <x v="0"/>
    <s v="USA"/>
    <n v="20000000"/>
    <n v="1357042"/>
    <n v="-18642958"/>
    <n v="2011"/>
    <x v="1"/>
    <n v="14000"/>
    <x v="5"/>
  </r>
  <r>
    <x v="150"/>
    <n v="109"/>
    <n v="190"/>
    <n v="453"/>
    <n v="24"/>
    <n v="539"/>
    <n v="177"/>
    <s v="Thomas Law"/>
    <s v="Michael Smiley"/>
    <s v="Jasper Levine"/>
    <x v="2153"/>
    <n v="185587"/>
    <n v="278"/>
    <n v="401"/>
    <x v="0"/>
    <s v="UK"/>
    <n v="20000000"/>
    <n v="15911333"/>
    <n v="-4088667"/>
    <n v="2000"/>
    <x v="57"/>
    <n v="663"/>
    <x v="0"/>
  </r>
  <r>
    <x v="442"/>
    <n v="109"/>
    <n v="427"/>
    <n v="1000"/>
    <n v="650"/>
    <n v="894"/>
    <n v="720"/>
    <s v="Laura Harring"/>
    <s v="Kay Panabaker"/>
    <s v="Tate Donovan"/>
    <x v="2154"/>
    <n v="15877"/>
    <n v="3327"/>
    <n v="102"/>
    <x v="0"/>
    <s v="USA"/>
    <n v="20000000"/>
    <n v="39103378"/>
    <n v="19103378"/>
    <n v="2010"/>
    <x v="12"/>
    <n v="0"/>
    <x v="5"/>
  </r>
  <r>
    <x v="49"/>
    <n v="99"/>
    <n v="93"/>
    <n v="26"/>
    <n v="16"/>
    <n v="10"/>
    <n v="125"/>
    <s v="Damien Garvey"/>
    <s v="Jay Laga'aia"/>
    <s v="Tiffany Lamb"/>
    <x v="2155"/>
    <n v="105797"/>
    <n v="189"/>
    <n v="281"/>
    <x v="0"/>
    <s v="Australia"/>
    <n v="20000000"/>
    <n v="10049886"/>
    <n v="-9950114"/>
    <n v="2001"/>
    <x v="34"/>
    <n v="28000"/>
    <x v="5"/>
  </r>
  <r>
    <x v="226"/>
    <n v="98"/>
    <n v="292"/>
    <n v="35"/>
    <n v="756"/>
    <n v="12000"/>
    <n v="2000"/>
    <s v="Kim Shaw"/>
    <s v="Mike Vogel"/>
    <s v="Geoff Stults"/>
    <x v="2156"/>
    <n v="101730"/>
    <n v="5707"/>
    <n v="131"/>
    <x v="0"/>
    <s v="USA"/>
    <n v="9000000"/>
    <n v="8600000"/>
    <n v="-400000"/>
    <n v="1984"/>
    <x v="15"/>
    <n v="1000"/>
    <x v="2"/>
  </r>
  <r>
    <x v="918"/>
    <n v="104"/>
    <n v="180"/>
    <n v="14"/>
    <n v="350"/>
    <n v="526"/>
    <n v="3000"/>
    <s v="Luke Bracey"/>
    <s v="Leighton Meester"/>
    <s v="Brett Cullen"/>
    <x v="2157"/>
    <n v="32951"/>
    <n v="4257"/>
    <n v="44"/>
    <x v="0"/>
    <s v="Hungary"/>
    <n v="20000000"/>
    <n v="21483154"/>
    <n v="1483154"/>
    <n v="2013"/>
    <x v="32"/>
    <n v="53000"/>
    <x v="9"/>
  </r>
  <r>
    <x v="919"/>
    <n v="109"/>
    <n v="94"/>
    <n v="15"/>
    <n v="806"/>
    <n v="822"/>
    <n v="1000"/>
    <s v="Frankie Muniz"/>
    <s v="Adam Goldberg"/>
    <s v="Samaire Armstrong"/>
    <x v="2158"/>
    <n v="25870"/>
    <n v="3590"/>
    <n v="281"/>
    <x v="0"/>
    <s v="USA"/>
    <n v="21000000"/>
    <n v="8396942"/>
    <n v="-12603058"/>
    <n v="2008"/>
    <x v="12"/>
    <n v="0"/>
    <x v="2"/>
  </r>
  <r>
    <x v="920"/>
    <n v="75"/>
    <n v="112"/>
    <n v="19"/>
    <n v="748"/>
    <n v="547"/>
    <n v="25000"/>
    <s v="Tom Selleck"/>
    <s v="Alan Rickman"/>
    <s v="Ben Mendelsohn"/>
    <x v="2159"/>
    <n v="15230"/>
    <n v="45841"/>
    <n v="97"/>
    <x v="0"/>
    <s v="Australia"/>
    <n v="20000000"/>
    <n v="12561"/>
    <n v="-19987439"/>
    <n v="2010"/>
    <x v="21"/>
    <n v="13000"/>
    <x v="3"/>
  </r>
  <r>
    <x v="921"/>
    <n v="119"/>
    <n v="20"/>
    <n v="23"/>
    <n v="518"/>
    <n v="2000"/>
    <n v="681"/>
    <s v="Larry Miller"/>
    <s v="Kevin Sussman"/>
    <s v="Christine Lakin"/>
    <x v="2160"/>
    <n v="10986"/>
    <n v="2486"/>
    <n v="84"/>
    <x v="0"/>
    <s v="USA"/>
    <n v="33000000"/>
    <n v="6923891"/>
    <n v="-26076109"/>
    <n v="2011"/>
    <x v="22"/>
    <n v="0"/>
    <x v="3"/>
  </r>
  <r>
    <x v="922"/>
    <n v="90"/>
    <n v="84"/>
    <n v="0"/>
    <n v="637"/>
    <n v="0"/>
    <n v="960"/>
    <s v="Kyle Schmid"/>
    <s v="Laura Ramsey"/>
    <s v="Toby Hemingway"/>
    <x v="2161"/>
    <n v="39541"/>
    <n v="3261"/>
    <n v="334"/>
    <x v="0"/>
    <s v="USA"/>
    <n v="20000000"/>
    <n v="2119994"/>
    <n v="-17880006"/>
    <n v="1993"/>
    <x v="20"/>
    <n v="238"/>
    <x v="4"/>
  </r>
  <r>
    <x v="511"/>
    <n v="97"/>
    <n v="120"/>
    <n v="212"/>
    <n v="733"/>
    <n v="1000"/>
    <n v="12000"/>
    <s v="Vanessa Lengies"/>
    <s v="Jeff Bridges"/>
    <s v="John Patrick Amedori"/>
    <x v="2162"/>
    <n v="22604"/>
    <n v="14903"/>
    <n v="124"/>
    <x v="0"/>
    <s v="Germany"/>
    <n v="20000000"/>
    <n v="1292527"/>
    <n v="-18707473"/>
    <n v="1996"/>
    <x v="22"/>
    <n v="228"/>
    <x v="11"/>
  </r>
  <r>
    <x v="923"/>
    <n v="103"/>
    <n v="90"/>
    <n v="31"/>
    <n v="470"/>
    <n v="17000"/>
    <n v="87000"/>
    <s v="Leo Howard"/>
    <s v="Jimmy Bennett"/>
    <s v="Jake Short"/>
    <x v="2163"/>
    <n v="5332"/>
    <n v="88422"/>
    <n v="37"/>
    <x v="0"/>
    <s v="USA"/>
    <n v="20000000"/>
    <n v="64255243"/>
    <n v="44255243"/>
    <n v="2005"/>
    <x v="19"/>
    <n v="0"/>
    <x v="2"/>
  </r>
  <r>
    <x v="197"/>
    <n v="89"/>
    <n v="103"/>
    <n v="0"/>
    <n v="458"/>
    <n v="11000"/>
    <n v="1000"/>
    <s v="Wayne Knight"/>
    <s v="Kurtwood Smith"/>
    <s v="Holland Taylor"/>
    <x v="2164"/>
    <n v="34774"/>
    <n v="3598"/>
    <n v="162"/>
    <x v="0"/>
    <s v="USA"/>
    <n v="20000000"/>
    <n v="22245861"/>
    <n v="2245861"/>
    <n v="2002"/>
    <x v="16"/>
    <n v="0"/>
    <x v="5"/>
  </r>
  <r>
    <x v="924"/>
    <n v="106"/>
    <n v="59"/>
    <n v="835"/>
    <n v="374"/>
    <n v="529"/>
    <n v="646"/>
    <s v="Marc John Jefferies"/>
    <s v="Samira Wiley"/>
    <s v="Emily Meade"/>
    <x v="2165"/>
    <n v="4303"/>
    <n v="1780"/>
    <n v="35"/>
    <x v="0"/>
    <s v="USA"/>
    <n v="20000000"/>
    <n v="20433940"/>
    <n v="433940"/>
    <n v="2005"/>
    <x v="5"/>
    <n v="0"/>
    <x v="2"/>
  </r>
  <r>
    <x v="420"/>
    <n v="96"/>
    <n v="86"/>
    <n v="24"/>
    <n v="107"/>
    <n v="693"/>
    <n v="10000"/>
    <s v="James Gammon"/>
    <s v="Viggo Mortensen"/>
    <s v="Tom Bower"/>
    <x v="2166"/>
    <n v="50198"/>
    <n v="10507"/>
    <n v="202"/>
    <x v="0"/>
    <s v="USA"/>
    <n v="20000000"/>
    <n v="10562387"/>
    <n v="-9437613"/>
    <n v="1998"/>
    <x v="16"/>
    <n v="15000"/>
    <x v="2"/>
  </r>
  <r>
    <x v="522"/>
    <n v="115"/>
    <n v="190"/>
    <n v="0"/>
    <n v="877"/>
    <n v="2000"/>
    <n v="2000"/>
    <s v="Cary-Hiroyuki Tagawa"/>
    <s v="Sheryl Lee"/>
    <s v="Maximilian Schell"/>
    <x v="2167"/>
    <n v="42664"/>
    <n v="5123"/>
    <n v="403"/>
    <x v="0"/>
    <s v="USA"/>
    <n v="12000000"/>
    <n v="18439082"/>
    <n v="6439082"/>
    <n v="2009"/>
    <x v="21"/>
    <n v="13000"/>
    <x v="9"/>
  </r>
  <r>
    <x v="925"/>
    <n v="104"/>
    <n v="114"/>
    <n v="0"/>
    <n v="285"/>
    <n v="798"/>
    <n v="606"/>
    <s v="Vera Miles"/>
    <s v="Janet Leigh"/>
    <s v="John Gavin"/>
    <x v="2168"/>
    <n v="422432"/>
    <n v="1885"/>
    <n v="1040"/>
    <x v="0"/>
    <s v="USA"/>
    <n v="20000000"/>
    <n v="150056505"/>
    <n v="130056505"/>
    <n v="2014"/>
    <x v="21"/>
    <n v="21000"/>
    <x v="8"/>
  </r>
  <r>
    <x v="926"/>
    <n v="108"/>
    <n v="290"/>
    <n v="13000"/>
    <n v="490"/>
    <n v="424"/>
    <n v="1000"/>
    <s v="Taran Killam"/>
    <s v="Dane Cook"/>
    <s v="Riki Lindhome"/>
    <x v="2169"/>
    <n v="36983"/>
    <n v="3301"/>
    <n v="100"/>
    <x v="0"/>
    <s v="USA"/>
    <n v="22000000"/>
    <n v="119938730"/>
    <n v="97938730"/>
    <n v="1994"/>
    <x v="8"/>
    <n v="0"/>
    <x v="11"/>
  </r>
  <r>
    <x v="466"/>
    <n v="112"/>
    <n v="80"/>
    <n v="41"/>
    <n v="942"/>
    <n v="11000"/>
    <n v="15000"/>
    <s v="Bruce Greenwood"/>
    <s v="Alex Pettyfer"/>
    <s v="Rhys Wakefield"/>
    <x v="2170"/>
    <n v="31323"/>
    <n v="18760"/>
    <n v="76"/>
    <x v="0"/>
    <s v="USA"/>
    <n v="20000000"/>
    <n v="114968774"/>
    <n v="94968774"/>
    <n v="1988"/>
    <x v="11"/>
    <n v="0"/>
    <x v="5"/>
  </r>
  <r>
    <x v="927"/>
    <n v="104"/>
    <n v="98"/>
    <n v="19"/>
    <n v="949"/>
    <n v="165"/>
    <n v="995"/>
    <s v="Zachary Gordon"/>
    <s v="Hector Elizondo"/>
    <s v="Jane Fonda"/>
    <x v="2171"/>
    <n v="20539"/>
    <n v="4039"/>
    <n v="125"/>
    <x v="0"/>
    <s v="USA"/>
    <n v="10000000"/>
    <n v="128505958"/>
    <n v="118505958"/>
    <n v="2006"/>
    <x v="11"/>
    <n v="0"/>
    <x v="2"/>
  </r>
  <r>
    <x v="453"/>
    <n v="113"/>
    <n v="88"/>
    <n v="0"/>
    <n v="281"/>
    <n v="788"/>
    <n v="691"/>
    <s v="Adam Arkin"/>
    <s v="Mako"/>
    <s v="Billy Barty"/>
    <x v="2172"/>
    <n v="2061"/>
    <n v="1761"/>
    <n v="34"/>
    <x v="0"/>
    <s v="USA"/>
    <n v="20000000"/>
    <n v="95001351"/>
    <n v="75001351"/>
    <n v="2001"/>
    <x v="5"/>
    <n v="0"/>
    <x v="5"/>
  </r>
  <r>
    <x v="928"/>
    <n v="98"/>
    <n v="13"/>
    <n v="15"/>
    <n v="83"/>
    <n v="664"/>
    <n v="2000"/>
    <s v="John Wood"/>
    <s v="Matthew Broderick"/>
    <s v="Leo McKern"/>
    <x v="2173"/>
    <n v="33597"/>
    <n v="2251"/>
    <n v="185"/>
    <x v="0"/>
    <s v="USA"/>
    <n v="15000000"/>
    <n v="76400000"/>
    <n v="61400000"/>
    <n v="1984"/>
    <x v="4"/>
    <n v="0"/>
    <x v="0"/>
  </r>
  <r>
    <x v="290"/>
    <n v="121"/>
    <n v="52"/>
    <n v="503"/>
    <n v="271"/>
    <n v="539"/>
    <n v="1000"/>
    <s v="Jan Hooks"/>
    <s v="Oliver Platt"/>
    <s v="Dana Ivey"/>
    <x v="2174"/>
    <n v="18366"/>
    <n v="1816"/>
    <n v="219"/>
    <x v="0"/>
    <s v="USA"/>
    <n v="8700000"/>
    <n v="75072454"/>
    <n v="66372454"/>
    <n v="2005"/>
    <x v="10"/>
    <n v="0"/>
    <x v="8"/>
  </r>
  <r>
    <x v="929"/>
    <n v="114"/>
    <n v="60"/>
    <n v="160"/>
    <n v="905"/>
    <n v="489"/>
    <n v="11000"/>
    <s v="Don Cheadle"/>
    <s v="Adam Sandler"/>
    <s v="John de Lancie"/>
    <x v="2175"/>
    <n v="83786"/>
    <n v="17050"/>
    <n v="231"/>
    <x v="0"/>
    <s v="USA"/>
    <n v="20000000"/>
    <n v="65535067"/>
    <n v="45535067"/>
    <n v="1999"/>
    <x v="20"/>
    <n v="0"/>
    <x v="9"/>
  </r>
  <r>
    <x v="104"/>
    <n v="124"/>
    <n v="154"/>
    <n v="57"/>
    <n v="826"/>
    <n v="1000"/>
    <n v="17000"/>
    <s v="William Hurt"/>
    <s v="Kristen Stewart"/>
    <s v="Hal Holbrook"/>
    <x v="2176"/>
    <n v="426359"/>
    <n v="18752"/>
    <n v="760"/>
    <x v="0"/>
    <s v="USA"/>
    <n v="20000000"/>
    <n v="13998282"/>
    <n v="-6001718"/>
    <n v="2014"/>
    <x v="67"/>
    <n v="31000"/>
    <x v="5"/>
  </r>
  <r>
    <x v="134"/>
    <n v="148"/>
    <n v="274"/>
    <n v="0"/>
    <n v="579"/>
    <n v="552"/>
    <n v="970"/>
    <s v="Sarah Silverman"/>
    <s v="Jon Heder"/>
    <s v="Jacinda Barrett"/>
    <x v="2177"/>
    <n v="26100"/>
    <n v="4374"/>
    <n v="97"/>
    <x v="0"/>
    <s v="USA"/>
    <n v="20000000"/>
    <n v="6061759"/>
    <n v="-13938241"/>
    <n v="2005"/>
    <x v="22"/>
    <n v="0"/>
    <x v="3"/>
  </r>
  <r>
    <x v="930"/>
    <n v="108"/>
    <n v="110"/>
    <n v="480"/>
    <n v="206"/>
    <n v="656"/>
    <n v="991"/>
    <s v="Deborah Kara Unger"/>
    <s v="Radha Mitchell"/>
    <s v="Martin Donovan"/>
    <x v="2178"/>
    <n v="49888"/>
    <n v="2173"/>
    <n v="220"/>
    <x v="0"/>
    <s v="France"/>
    <n v="20000000"/>
    <n v="64955956"/>
    <n v="44955956"/>
    <n v="2004"/>
    <x v="20"/>
    <n v="265"/>
    <x v="5"/>
  </r>
  <r>
    <x v="509"/>
    <n v="95"/>
    <n v="173"/>
    <n v="83"/>
    <n v="844"/>
    <n v="624"/>
    <n v="16000"/>
    <s v="Salma Hayek"/>
    <s v="Quentin Tarantino"/>
    <s v="Cheech Marin"/>
    <x v="2179"/>
    <n v="219091"/>
    <n v="23296"/>
    <n v="592"/>
    <x v="0"/>
    <s v="USA"/>
    <n v="20000000"/>
    <n v="60057639"/>
    <n v="40057639"/>
    <n v="2003"/>
    <x v="1"/>
    <n v="10000"/>
    <x v="3"/>
  </r>
  <r>
    <x v="232"/>
    <n v="108"/>
    <n v="165"/>
    <n v="0"/>
    <n v="253"/>
    <n v="503"/>
    <n v="304"/>
    <s v="Brenda Blethyn"/>
    <s v="Kath Soucie"/>
    <s v="John Fiedler"/>
    <x v="2180"/>
    <n v="4180"/>
    <n v="861"/>
    <n v="32"/>
    <x v="0"/>
    <s v="USA"/>
    <n v="20000000"/>
    <n v="53868030"/>
    <n v="33868030"/>
    <n v="1997"/>
    <x v="15"/>
    <n v="0"/>
    <x v="0"/>
  </r>
  <r>
    <x v="931"/>
    <n v="68"/>
    <n v="45"/>
    <n v="0"/>
    <n v="801"/>
    <n v="312"/>
    <n v="21000"/>
    <s v="Holly Hunter"/>
    <s v="Robert Downey Jr."/>
    <s v="Steve Guttenberg"/>
    <x v="2181"/>
    <n v="9105"/>
    <n v="25263"/>
    <n v="76"/>
    <x v="0"/>
    <s v="USA"/>
    <n v="20000000"/>
    <n v="59573085"/>
    <n v="39573085"/>
    <n v="2016"/>
    <x v="9"/>
    <n v="19000"/>
    <x v="11"/>
  </r>
  <r>
    <x v="420"/>
    <n v="103"/>
    <n v="45"/>
    <n v="0"/>
    <n v="59"/>
    <n v="569"/>
    <n v="264"/>
    <s v="Chi Ling Chiu"/>
    <s v="Shengyi Huang"/>
    <s v="Qiu Yuen"/>
    <x v="2182"/>
    <n v="99353"/>
    <n v="537"/>
    <n v="354"/>
    <x v="12"/>
    <s v="Hong Kong"/>
    <n v="20000000"/>
    <n v="52691009"/>
    <n v="32691009"/>
    <n v="2011"/>
    <x v="4"/>
    <n v="0"/>
    <x v="8"/>
  </r>
  <r>
    <x v="932"/>
    <n v="99"/>
    <n v="377"/>
    <n v="0"/>
    <n v="939"/>
    <n v="1000"/>
    <n v="3000"/>
    <s v="Alex Rocco"/>
    <s v="Haley Joel Osment"/>
    <s v="Stephen Root"/>
    <x v="2183"/>
    <n v="3875"/>
    <n v="8189"/>
    <n v="75"/>
    <x v="0"/>
    <s v="USA"/>
    <n v="20000000"/>
    <n v="59735548"/>
    <n v="39735548"/>
    <n v="1987"/>
    <x v="6"/>
    <n v="13000"/>
    <x v="5"/>
  </r>
  <r>
    <x v="775"/>
    <n v="88"/>
    <n v="43"/>
    <n v="0"/>
    <n v="161"/>
    <n v="670"/>
    <n v="283"/>
    <s v="Shaun Toub"/>
    <s v="Mustafa Haidari"/>
    <s v="Khalid Abdalla"/>
    <x v="2184"/>
    <n v="68119"/>
    <n v="904"/>
    <n v="230"/>
    <x v="17"/>
    <s v="USA"/>
    <n v="20000000"/>
    <n v="51600000"/>
    <n v="31600000"/>
    <n v="1984"/>
    <x v="24"/>
    <n v="16000"/>
    <x v="5"/>
  </r>
  <r>
    <x v="933"/>
    <n v="128"/>
    <n v="201"/>
    <n v="395"/>
    <n v="430"/>
    <n v="690"/>
    <n v="6000"/>
    <s v="Eddie Marsan"/>
    <s v="Naomi Watts"/>
    <s v="Danny Huston"/>
    <x v="2185"/>
    <n v="189683"/>
    <n v="7567"/>
    <n v="559"/>
    <x v="0"/>
    <s v="USA"/>
    <n v="21000000"/>
    <n v="43818159"/>
    <n v="22818159"/>
    <n v="2008"/>
    <x v="63"/>
    <n v="1000"/>
    <x v="9"/>
  </r>
  <r>
    <x v="934"/>
    <n v="124"/>
    <n v="192"/>
    <n v="0"/>
    <n v="472"/>
    <n v="1000"/>
    <n v="787"/>
    <s v="Tom Hollander"/>
    <s v="Cole Hauser"/>
    <s v="Kelly Carlson"/>
    <x v="2186"/>
    <n v="13210"/>
    <n v="2915"/>
    <n v="138"/>
    <x v="0"/>
    <s v="USA"/>
    <n v="2400000000"/>
    <n v="86049418"/>
    <n v="-2313950582"/>
    <n v="2004"/>
    <x v="15"/>
    <n v="0"/>
    <x v="0"/>
  </r>
  <r>
    <x v="11"/>
    <n v="84"/>
    <n v="77"/>
    <n v="2"/>
    <n v="10000"/>
    <n v="171"/>
    <n v="17000"/>
    <s v="Taylor Lautner"/>
    <s v="Kristen Stewart"/>
    <s v="Anna Kendrick"/>
    <x v="1337"/>
    <n v="348010"/>
    <n v="44061"/>
    <n v="1535"/>
    <x v="0"/>
    <s v="USA"/>
    <n v="20000000"/>
    <n v="43601508"/>
    <n v="23601508"/>
    <n v="2003"/>
    <x v="10"/>
    <n v="0"/>
    <x v="11"/>
  </r>
  <r>
    <x v="112"/>
    <n v="122"/>
    <n v="350"/>
    <n v="308"/>
    <n v="499"/>
    <n v="559"/>
    <n v="651"/>
    <s v="Lochlyn Munro"/>
    <s v="Thomas Lennon"/>
    <s v="James Brolin"/>
    <x v="2187"/>
    <n v="14147"/>
    <n v="2698"/>
    <n v="92"/>
    <x v="0"/>
    <s v="USA"/>
    <n v="20000000"/>
    <n v="41300105"/>
    <n v="21300105"/>
    <n v="2001"/>
    <x v="11"/>
    <n v="0"/>
    <x v="2"/>
  </r>
  <r>
    <x v="935"/>
    <n v="101"/>
    <n v="81"/>
    <n v="13"/>
    <n v="153"/>
    <n v="899"/>
    <n v="302"/>
    <s v="Robert Miano"/>
    <s v="Andy Dick"/>
    <s v="Zak Orth"/>
    <x v="2188"/>
    <n v="23076"/>
    <n v="1189"/>
    <n v="158"/>
    <x v="0"/>
    <s v="USA"/>
    <n v="2000000"/>
    <n v="41382841"/>
    <n v="39382841"/>
    <n v="1986"/>
    <x v="22"/>
    <n v="0"/>
    <x v="8"/>
  </r>
  <r>
    <x v="531"/>
    <n v="98"/>
    <n v="81"/>
    <n v="143"/>
    <n v="173"/>
    <n v="6000"/>
    <n v="1000"/>
    <s v="Michael Moore"/>
    <s v="Ronald Reagan"/>
    <s v="Bernie Sanders"/>
    <x v="2189"/>
    <n v="35137"/>
    <n v="2327"/>
    <n v="188"/>
    <x v="0"/>
    <s v="USA"/>
    <n v="20000000"/>
    <n v="42335698"/>
    <n v="22335698"/>
    <n v="2014"/>
    <x v="6"/>
    <n v="114000"/>
    <x v="8"/>
  </r>
  <r>
    <x v="936"/>
    <n v="105"/>
    <n v="222"/>
    <n v="909"/>
    <n v="202"/>
    <n v="268"/>
    <n v="940"/>
    <s v="Carroll Baker"/>
    <s v="Martin Landau"/>
    <s v="José Ferrer"/>
    <x v="2190"/>
    <n v="6484"/>
    <n v="1934"/>
    <n v="100"/>
    <x v="0"/>
    <s v="USA"/>
    <n v="20000000"/>
    <n v="33404871"/>
    <n v="13404871"/>
    <n v="2013"/>
    <x v="11"/>
    <n v="36000"/>
    <x v="3"/>
  </r>
  <r>
    <x v="937"/>
    <n v="225"/>
    <n v="27"/>
    <n v="126"/>
    <n v="233"/>
    <n v="68"/>
    <n v="8000"/>
    <s v="Michael Kelly"/>
    <s v="Julia Roberts"/>
    <s v="Joe Cole"/>
    <x v="2191"/>
    <n v="20186"/>
    <n v="9941"/>
    <n v="81"/>
    <x v="0"/>
    <s v="USA"/>
    <n v="20000000"/>
    <n v="31471430"/>
    <n v="11471430"/>
    <n v="2006"/>
    <x v="32"/>
    <n v="0"/>
    <x v="5"/>
  </r>
  <r>
    <x v="938"/>
    <n v="111"/>
    <n v="155"/>
    <n v="53"/>
    <n v="329"/>
    <n v="1000"/>
    <n v="869"/>
    <s v="Tony Cox"/>
    <s v="Carmen Electra"/>
    <s v="Ike Barinholtz"/>
    <x v="2192"/>
    <n v="74945"/>
    <n v="2857"/>
    <n v="359"/>
    <x v="0"/>
    <s v="USA"/>
    <n v="40000000"/>
    <n v="30222640"/>
    <n v="-9777360"/>
    <n v="2003"/>
    <x v="42"/>
    <n v="0"/>
    <x v="11"/>
  </r>
  <r>
    <x v="939"/>
    <n v="88"/>
    <n v="111"/>
    <n v="82"/>
    <n v="163"/>
    <n v="11000"/>
    <n v="137000"/>
    <s v="Fred Ward"/>
    <s v="Andrew Fiscella"/>
    <s v="Lorna Raver"/>
    <x v="2193"/>
    <n v="26236"/>
    <n v="137712"/>
    <n v="110"/>
    <x v="0"/>
    <s v="USA"/>
    <n v="24000000"/>
    <n v="26830000"/>
    <n v="2830000"/>
    <n v="1989"/>
    <x v="0"/>
    <n v="0"/>
    <x v="8"/>
  </r>
  <r>
    <x v="940"/>
    <n v="88"/>
    <n v="107"/>
    <n v="190"/>
    <n v="507"/>
    <n v="456"/>
    <n v="13000"/>
    <s v="Peter Gallagher"/>
    <s v="Bill Murray"/>
    <s v="Joanne Whalley"/>
    <x v="2194"/>
    <n v="23928"/>
    <n v="15183"/>
    <n v="100"/>
    <x v="0"/>
    <s v="USA"/>
    <n v="20000000"/>
    <n v="26906039"/>
    <n v="6906039"/>
    <n v="1996"/>
    <x v="42"/>
    <n v="588"/>
    <x v="8"/>
  </r>
  <r>
    <x v="701"/>
    <n v="94"/>
    <n v="34"/>
    <n v="36"/>
    <n v="783"/>
    <n v="826"/>
    <n v="11000"/>
    <s v="Ari Graynor"/>
    <s v="Chris Evans"/>
    <s v="Ed Begley Jr."/>
    <x v="2195"/>
    <n v="58957"/>
    <n v="15713"/>
    <n v="91"/>
    <x v="0"/>
    <s v="USA"/>
    <n v="10000000"/>
    <n v="21378000"/>
    <n v="11378000"/>
    <n v="1980"/>
    <x v="2"/>
    <n v="7000"/>
    <x v="3"/>
  </r>
  <r>
    <x v="551"/>
    <n v="117"/>
    <n v="151"/>
    <n v="20"/>
    <n v="80"/>
    <n v="795"/>
    <n v="788"/>
    <s v="Vincent Regan"/>
    <s v="Joseph Gilgun"/>
    <s v="Jacky Ido"/>
    <x v="2196"/>
    <n v="82082"/>
    <n v="1414"/>
    <n v="236"/>
    <x v="0"/>
    <s v="France"/>
    <n v="2127519898"/>
    <n v="43853424"/>
    <n v="-2083666474"/>
    <n v="2011"/>
    <x v="1"/>
    <n v="15000"/>
    <x v="5"/>
  </r>
  <r>
    <x v="227"/>
    <n v="95"/>
    <n v="289"/>
    <n v="4"/>
    <n v="62"/>
    <n v="258"/>
    <n v="1000"/>
    <s v="Ariel Gade"/>
    <s v="Amy Poehler"/>
    <s v="Sam Lerner"/>
    <x v="2197"/>
    <n v="26390"/>
    <n v="1189"/>
    <n v="176"/>
    <x v="0"/>
    <s v="USA"/>
    <n v="20000000"/>
    <n v="23993605"/>
    <n v="3993605"/>
    <n v="2009"/>
    <x v="27"/>
    <n v="0"/>
    <x v="0"/>
  </r>
  <r>
    <x v="941"/>
    <n v="99"/>
    <n v="76"/>
    <n v="272"/>
    <n v="926"/>
    <n v="476"/>
    <n v="26000"/>
    <s v="Clifton Collins Jr."/>
    <s v="Jason Statham"/>
    <s v="David Carradine"/>
    <x v="2198"/>
    <n v="112516"/>
    <n v="30541"/>
    <n v="223"/>
    <x v="0"/>
    <s v="USA"/>
    <n v="20000000"/>
    <n v="26400000"/>
    <n v="6400000"/>
    <n v="1984"/>
    <x v="27"/>
    <n v="2000"/>
    <x v="0"/>
  </r>
  <r>
    <x v="942"/>
    <n v="96"/>
    <n v="150"/>
    <n v="83"/>
    <n v="967"/>
    <n v="394"/>
    <n v="1000"/>
    <s v="Chazz Palminteri"/>
    <s v="Jim Broadbent"/>
    <s v="Dianne Wiest"/>
    <x v="2199"/>
    <n v="29385"/>
    <n v="4302"/>
    <n v="86"/>
    <x v="0"/>
    <s v="USA"/>
    <n v="140000000"/>
    <n v="45250"/>
    <n v="-139954750"/>
    <n v="1980"/>
    <x v="24"/>
    <n v="0"/>
    <x v="5"/>
  </r>
  <r>
    <x v="274"/>
    <n v="98"/>
    <n v="67"/>
    <n v="11000"/>
    <n v="85"/>
    <n v="980"/>
    <n v="541"/>
    <s v="Tiffany Dupont"/>
    <s v="James Callis"/>
    <s v="Nimrat Kaur"/>
    <x v="2200"/>
    <n v="5796"/>
    <n v="908"/>
    <n v="177"/>
    <x v="0"/>
    <s v="USA"/>
    <n v="20000000"/>
    <n v="22927390"/>
    <n v="2927390"/>
    <n v="2009"/>
    <x v="23"/>
    <n v="0"/>
    <x v="0"/>
  </r>
  <r>
    <x v="393"/>
    <n v="123"/>
    <n v="36"/>
    <n v="6"/>
    <n v="83"/>
    <n v="144"/>
    <n v="3000"/>
    <s v="Tzi Ma"/>
    <s v="Brendan Fraser"/>
    <s v="Holmes Osborne"/>
    <x v="2201"/>
    <n v="24019"/>
    <n v="3431"/>
    <n v="199"/>
    <x v="0"/>
    <s v="UK"/>
    <n v="22000000"/>
    <n v="4250320"/>
    <n v="-17749680"/>
    <n v="1985"/>
    <x v="2"/>
    <n v="0"/>
    <x v="5"/>
  </r>
  <r>
    <x v="692"/>
    <n v="101"/>
    <n v="149"/>
    <n v="176"/>
    <n v="385"/>
    <n v="720"/>
    <n v="12000"/>
    <s v="Hope Davis"/>
    <s v="Nicolas Cage"/>
    <s v="Michael Rispoli"/>
    <x v="2202"/>
    <n v="69172"/>
    <n v="13156"/>
    <n v="316"/>
    <x v="0"/>
    <s v="USA"/>
    <n v="20000000"/>
    <n v="22452209"/>
    <n v="2452209"/>
    <n v="2009"/>
    <x v="39"/>
    <n v="0"/>
    <x v="2"/>
  </r>
  <r>
    <x v="943"/>
    <n v="102"/>
    <n v="156"/>
    <n v="563"/>
    <n v="565"/>
    <n v="642"/>
    <n v="922"/>
    <s v="Wes Studi"/>
    <s v="Fisher Stevens"/>
    <s v="Jon Seda"/>
    <x v="2203"/>
    <n v="21542"/>
    <n v="2880"/>
    <n v="88"/>
    <x v="0"/>
    <s v="USA"/>
    <n v="25000000"/>
    <n v="18329466"/>
    <n v="-6670534"/>
    <n v="2010"/>
    <x v="32"/>
    <n v="63000"/>
    <x v="11"/>
  </r>
  <r>
    <x v="118"/>
    <n v="94"/>
    <n v="64"/>
    <n v="394"/>
    <n v="31"/>
    <n v="11000"/>
    <n v="346"/>
    <s v="Dequina Moore"/>
    <s v="Aasif Mandvi"/>
    <s v="Jordan Carlos"/>
    <x v="2204"/>
    <n v="60516"/>
    <n v="500"/>
    <n v="147"/>
    <x v="0"/>
    <s v="USA"/>
    <n v="20000000"/>
    <n v="17071230"/>
    <n v="-2928770"/>
    <n v="2000"/>
    <x v="10"/>
    <n v="812"/>
    <x v="0"/>
  </r>
  <r>
    <x v="1"/>
    <n v="102"/>
    <n v="210"/>
    <n v="192"/>
    <n v="347"/>
    <n v="220"/>
    <n v="969"/>
    <s v="Ashley Scott"/>
    <s v="Taylor Cole"/>
    <s v="Nick Gomez"/>
    <x v="2205"/>
    <n v="22823"/>
    <n v="2799"/>
    <n v="113"/>
    <x v="0"/>
    <s v="USA"/>
    <n v="20000000"/>
    <n v="17174870"/>
    <n v="-2825130"/>
    <n v="2000"/>
    <x v="10"/>
    <n v="0"/>
    <x v="2"/>
  </r>
  <r>
    <x v="379"/>
    <n v="108"/>
    <n v="113"/>
    <n v="212"/>
    <n v="884"/>
    <n v="566"/>
    <n v="17000"/>
    <s v="Dylan Minnette"/>
    <s v="Chloë Grace Moretz"/>
    <s v="Kodi Smit-McPhee"/>
    <x v="2206"/>
    <n v="92237"/>
    <n v="20258"/>
    <n v="366"/>
    <x v="0"/>
    <s v="UK"/>
    <n v="20000000"/>
    <n v="26284475"/>
    <n v="6284475"/>
    <n v="2015"/>
    <x v="20"/>
    <n v="0"/>
    <x v="0"/>
  </r>
  <r>
    <x v="384"/>
    <n v="116"/>
    <n v="390"/>
    <n v="198"/>
    <n v="181"/>
    <n v="632"/>
    <n v="400"/>
    <s v="Dustin Nguyen"/>
    <s v="Victor Wong"/>
    <s v="Don Stark"/>
    <x v="2207"/>
    <n v="6701"/>
    <n v="1151"/>
    <n v="26"/>
    <x v="0"/>
    <s v="USA"/>
    <n v="20000000"/>
    <n v="16702864"/>
    <n v="-3297136"/>
    <n v="2004"/>
    <x v="31"/>
    <n v="591"/>
    <x v="5"/>
  </r>
  <r>
    <x v="197"/>
    <n v="93"/>
    <n v="5"/>
    <n v="18"/>
    <n v="270"/>
    <n v="4000"/>
    <n v="734"/>
    <s v="Mia Farrow"/>
    <s v="Quinton Aaron"/>
    <s v="Melonie Diaz"/>
    <x v="2208"/>
    <n v="79855"/>
    <n v="1778"/>
    <n v="235"/>
    <x v="0"/>
    <s v="UK"/>
    <n v="27220000"/>
    <n v="15561627"/>
    <n v="-11658373"/>
    <n v="2001"/>
    <x v="7"/>
    <n v="0"/>
    <x v="5"/>
  </r>
  <r>
    <x v="56"/>
    <n v="102"/>
    <n v="248"/>
    <n v="1000"/>
    <n v="99"/>
    <n v="13000"/>
    <n v="5000"/>
    <s v="Christopher Guest"/>
    <s v="Bob Hoskins"/>
    <s v="Sarah Solemani"/>
    <x v="2209"/>
    <n v="13505"/>
    <n v="5637"/>
    <n v="180"/>
    <x v="0"/>
    <s v="UK"/>
    <n v="19400000"/>
    <n v="17750583"/>
    <n v="-1649417"/>
    <n v="2015"/>
    <x v="13"/>
    <n v="23000"/>
    <x v="5"/>
  </r>
  <r>
    <x v="944"/>
    <n v="103"/>
    <n v="137"/>
    <n v="350"/>
    <n v="968"/>
    <n v="800"/>
    <n v="14000"/>
    <s v="Norman Reedus"/>
    <s v="Kate Winslet"/>
    <s v="Clifton Collins Jr."/>
    <x v="2210"/>
    <n v="32567"/>
    <n v="27214"/>
    <n v="106"/>
    <x v="0"/>
    <s v="USA"/>
    <n v="20000000"/>
    <n v="14793904"/>
    <n v="-5206096"/>
    <n v="2009"/>
    <x v="42"/>
    <n v="0"/>
    <x v="2"/>
  </r>
  <r>
    <x v="150"/>
    <n v="115"/>
    <n v="214"/>
    <n v="214"/>
    <n v="223"/>
    <n v="904"/>
    <n v="11000"/>
    <s v="Lynn Cohen"/>
    <s v="Woody Allen"/>
    <s v="Judy Davis"/>
    <x v="2211"/>
    <n v="35586"/>
    <n v="11867"/>
    <n v="131"/>
    <x v="0"/>
    <s v="USA"/>
    <n v="22000000"/>
    <n v="15281286"/>
    <n v="-6718714"/>
    <n v="2009"/>
    <x v="12"/>
    <n v="0"/>
    <x v="8"/>
  </r>
  <r>
    <x v="488"/>
    <n v="96"/>
    <n v="104"/>
    <n v="11000"/>
    <n v="677"/>
    <n v="262"/>
    <n v="2000"/>
    <s v="Oliver Platt"/>
    <s v="Matthew Perry"/>
    <s v="David Ramsey"/>
    <x v="2212"/>
    <n v="16372"/>
    <n v="4843"/>
    <n v="121"/>
    <x v="0"/>
    <s v="Australia"/>
    <n v="20000000"/>
    <n v="8000000"/>
    <n v="-12000000"/>
    <n v="1981"/>
    <x v="39"/>
    <n v="346"/>
    <x v="0"/>
  </r>
  <r>
    <x v="833"/>
    <n v="98"/>
    <n v="81"/>
    <n v="4"/>
    <n v="580"/>
    <n v="2000"/>
    <n v="14000"/>
    <s v="Omar Sy"/>
    <s v="Bradley Cooper"/>
    <s v="Riccardo Scamarcio"/>
    <x v="2213"/>
    <n v="61360"/>
    <n v="16926"/>
    <n v="129"/>
    <x v="0"/>
    <s v="USA"/>
    <n v="19000000"/>
    <n v="13491653"/>
    <n v="-5508347"/>
    <n v="2001"/>
    <x v="9"/>
    <n v="813"/>
    <x v="0"/>
  </r>
  <r>
    <x v="692"/>
    <n v="101"/>
    <n v="175"/>
    <n v="53"/>
    <n v="383"/>
    <n v="193"/>
    <n v="22000"/>
    <s v="Demi Moore"/>
    <s v="Robert De Niro"/>
    <s v="James Russo"/>
    <x v="2214"/>
    <n v="17349"/>
    <n v="24887"/>
    <n v="42"/>
    <x v="0"/>
    <s v="USA"/>
    <n v="20000000"/>
    <n v="10494494"/>
    <n v="-9505506"/>
    <n v="2013"/>
    <x v="45"/>
    <n v="4000"/>
    <x v="11"/>
  </r>
  <r>
    <x v="945"/>
    <n v="106"/>
    <n v="20"/>
    <n v="277"/>
    <n v="2"/>
    <n v="223"/>
    <n v="1000"/>
    <s v="Gaby Hoffmann"/>
    <s v="Natasha Lyonne"/>
    <s v="Jeff DeRocker"/>
    <x v="2215"/>
    <n v="30083"/>
    <n v="1614"/>
    <n v="140"/>
    <x v="0"/>
    <s v="USA"/>
    <n v="15000000"/>
    <n v="7837632"/>
    <n v="-7162368"/>
    <n v="1997"/>
    <x v="7"/>
    <n v="0"/>
    <x v="5"/>
  </r>
  <r>
    <x v="809"/>
    <n v="101"/>
    <n v="69"/>
    <n v="11000"/>
    <n v="548"/>
    <n v="341"/>
    <n v="22000"/>
    <s v="Ewen Bremner"/>
    <s v="Peter Dinklage"/>
    <s v="Kris Marshall"/>
    <x v="2066"/>
    <n v="89547"/>
    <n v="24324"/>
    <n v="199"/>
    <x v="0"/>
    <s v="USA"/>
    <n v="20000000"/>
    <n v="15155772"/>
    <n v="-4844228"/>
    <n v="2014"/>
    <x v="20"/>
    <n v="3000"/>
    <x v="3"/>
  </r>
  <r>
    <x v="432"/>
    <n v="87"/>
    <n v="168"/>
    <n v="0"/>
    <n v="725"/>
    <n v="422"/>
    <n v="856"/>
    <s v="Kelly Preston"/>
    <s v="Aisha Tyler"/>
    <s v="Edi Gathegi"/>
    <x v="2216"/>
    <n v="60156"/>
    <n v="3309"/>
    <n v="299"/>
    <x v="0"/>
    <s v="USA"/>
    <n v="19000000"/>
    <n v="8508843"/>
    <n v="-10491157"/>
    <n v="1989"/>
    <x v="33"/>
    <n v="0"/>
    <x v="5"/>
  </r>
  <r>
    <x v="692"/>
    <n v="111"/>
    <n v="166"/>
    <n v="0"/>
    <n v="148"/>
    <n v="204"/>
    <n v="22000"/>
    <s v="James Frain"/>
    <s v="Robert De Niro"/>
    <s v="Brendan Sexton III"/>
    <x v="2217"/>
    <n v="49855"/>
    <n v="23409"/>
    <n v="117"/>
    <x v="0"/>
    <s v="USA"/>
    <n v="19000000"/>
    <n v="7739049"/>
    <n v="-11260951"/>
    <n v="2004"/>
    <x v="1"/>
    <n v="562"/>
    <x v="5"/>
  </r>
  <r>
    <x v="186"/>
    <n v="99"/>
    <n v="160"/>
    <n v="52"/>
    <n v="177"/>
    <n v="67"/>
    <n v="650"/>
    <s v="Vanessa Angel"/>
    <s v="Scott Baio"/>
    <s v="Peter Wingfield"/>
    <x v="2218"/>
    <n v="25371"/>
    <n v="1343"/>
    <n v="129"/>
    <x v="0"/>
    <s v="Germany"/>
    <n v="19000000"/>
    <n v="6734844"/>
    <n v="-12265156"/>
    <n v="1986"/>
    <x v="18"/>
    <n v="0"/>
    <x v="2"/>
  </r>
  <r>
    <x v="32"/>
    <n v="88"/>
    <n v="32"/>
    <n v="84"/>
    <n v="69"/>
    <n v="115"/>
    <n v="688"/>
    <s v="Susie Essman"/>
    <s v="Miguel Ferrer"/>
    <s v="Gigi Rice"/>
    <x v="2219"/>
    <n v="21933"/>
    <n v="1019"/>
    <n v="76"/>
    <x v="0"/>
    <s v="Germany"/>
    <n v="13000000"/>
    <n v="6000000"/>
    <n v="-7000000"/>
    <n v="1981"/>
    <x v="10"/>
    <n v="0"/>
    <x v="5"/>
  </r>
  <r>
    <x v="603"/>
    <n v="83"/>
    <n v="72"/>
    <n v="10"/>
    <n v="436"/>
    <n v="416"/>
    <n v="716"/>
    <s v="Will Patton"/>
    <s v="Callum Rennie"/>
    <s v="Cedric the Entertainer"/>
    <x v="2220"/>
    <n v="9785"/>
    <n v="2700"/>
    <n v="26"/>
    <x v="0"/>
    <s v="USA"/>
    <n v="27000000"/>
    <n v="6615578"/>
    <n v="-20384422"/>
    <n v="2009"/>
    <x v="15"/>
    <n v="0"/>
    <x v="3"/>
  </r>
  <r>
    <x v="946"/>
    <n v="91"/>
    <n v="53"/>
    <n v="10"/>
    <n v="463"/>
    <n v="13000"/>
    <n v="786"/>
    <s v="Nia Vardalos"/>
    <s v="Debbie Reynolds"/>
    <s v="Dash Mihok"/>
    <x v="2221"/>
    <n v="6838"/>
    <n v="2730"/>
    <n v="117"/>
    <x v="0"/>
    <s v="USA"/>
    <n v="19000000"/>
    <n v="5887457"/>
    <n v="-13112543"/>
    <n v="1994"/>
    <x v="0"/>
    <n v="0"/>
    <x v="2"/>
  </r>
  <r>
    <x v="240"/>
    <n v="108"/>
    <n v="76"/>
    <n v="54"/>
    <n v="388"/>
    <n v="14000"/>
    <n v="683"/>
    <s v="Ricardo Montalban"/>
    <s v="Sammy Davis Jr."/>
    <s v="Ben Vereen"/>
    <x v="2222"/>
    <n v="3454"/>
    <n v="2172"/>
    <n v="64"/>
    <x v="0"/>
    <s v="USA"/>
    <n v="18000000"/>
    <n v="13362308"/>
    <n v="-4637692"/>
    <n v="2013"/>
    <x v="8"/>
    <n v="0"/>
    <x v="5"/>
  </r>
  <r>
    <x v="240"/>
    <n v="154"/>
    <n v="15"/>
    <n v="189"/>
    <n v="175"/>
    <n v="12"/>
    <n v="204"/>
    <s v="Katherine Waterston"/>
    <s v="Martin Dew"/>
    <s v="Serena Scott Thomas"/>
    <x v="2223"/>
    <n v="61935"/>
    <n v="707"/>
    <n v="242"/>
    <x v="0"/>
    <s v="USA"/>
    <n v="15000000"/>
    <n v="5701643"/>
    <n v="-9298357"/>
    <n v="2007"/>
    <x v="11"/>
    <n v="0"/>
    <x v="2"/>
  </r>
  <r>
    <x v="319"/>
    <n v="148"/>
    <n v="401"/>
    <n v="0"/>
    <n v="593"/>
    <n v="18000"/>
    <n v="787"/>
    <s v="Kylie Minogue"/>
    <s v="Jimmy Fallon"/>
    <s v="Jon Stewart"/>
    <x v="2224"/>
    <n v="3851"/>
    <n v="2185"/>
    <n v="114"/>
    <x v="0"/>
    <s v="USA"/>
    <n v="19000000"/>
    <n v="5694401"/>
    <n v="-13305599"/>
    <n v="2008"/>
    <x v="11"/>
    <n v="12000"/>
    <x v="8"/>
  </r>
  <r>
    <x v="224"/>
    <n v="77"/>
    <n v="31"/>
    <n v="3"/>
    <n v="826"/>
    <n v="278"/>
    <n v="997"/>
    <s v="Caity Lotz"/>
    <s v="Chris Brown"/>
    <s v="Laz Alonso"/>
    <x v="2225"/>
    <n v="7894"/>
    <n v="3177"/>
    <n v="25"/>
    <x v="0"/>
    <s v="USA"/>
    <n v="20000000"/>
    <n v="5333658"/>
    <n v="-14666342"/>
    <n v="1982"/>
    <x v="58"/>
    <n v="0"/>
    <x v="4"/>
  </r>
  <r>
    <x v="599"/>
    <n v="110"/>
    <n v="65"/>
    <n v="9"/>
    <n v="633"/>
    <n v="591"/>
    <n v="885"/>
    <s v="Geoffrey Arend"/>
    <s v="Chriss Anglin"/>
    <s v="Gary Coleman"/>
    <x v="2226"/>
    <n v="8560"/>
    <n v="2907"/>
    <n v="205"/>
    <x v="0"/>
    <s v="USA"/>
    <n v="19000000"/>
    <n v="4414535"/>
    <n v="-14585465"/>
    <n v="1996"/>
    <x v="6"/>
    <n v="0"/>
    <x v="5"/>
  </r>
  <r>
    <x v="947"/>
    <n v="83"/>
    <n v="45"/>
    <n v="119"/>
    <n v="99"/>
    <n v="820"/>
    <n v="2000"/>
    <s v="Demián Bichir"/>
    <s v="Alexa PenaVega"/>
    <s v="Marko Zaror"/>
    <x v="2227"/>
    <n v="59248"/>
    <n v="2848"/>
    <n v="164"/>
    <x v="0"/>
    <s v="Russia"/>
    <n v="25000000"/>
    <n v="3707794"/>
    <n v="-21292206"/>
    <n v="2016"/>
    <x v="10"/>
    <n v="0"/>
    <x v="0"/>
  </r>
  <r>
    <x v="948"/>
    <n v="107"/>
    <n v="260"/>
    <n v="0"/>
    <n v="86"/>
    <n v="944"/>
    <n v="669"/>
    <s v="Ty Olsson"/>
    <s v="Laura Harring"/>
    <s v="Jackie Burroughs"/>
    <x v="2228"/>
    <n v="15169"/>
    <n v="1267"/>
    <n v="213"/>
    <x v="0"/>
    <s v="Canada"/>
    <n v="19000000"/>
    <n v="3203044"/>
    <n v="-15796956"/>
    <n v="2003"/>
    <x v="21"/>
    <n v="827"/>
    <x v="5"/>
  </r>
  <r>
    <x v="492"/>
    <n v="100"/>
    <n v="129"/>
    <n v="17"/>
    <n v="522"/>
    <n v="14000"/>
    <n v="1000"/>
    <s v="Ashley Scott"/>
    <s v="Kevin Alejandro"/>
    <s v="Jeff Garlin"/>
    <x v="2229"/>
    <n v="18571"/>
    <n v="4218"/>
    <n v="120"/>
    <x v="0"/>
    <s v="USA"/>
    <n v="19000000"/>
    <n v="4435083"/>
    <n v="-14564917"/>
    <n v="2013"/>
    <x v="1"/>
    <n v="18000"/>
    <x v="5"/>
  </r>
  <r>
    <x v="420"/>
    <n v="87"/>
    <n v="58"/>
    <n v="29"/>
    <n v="149"/>
    <n v="43"/>
    <n v="1000"/>
    <s v="Dexter Fletcher"/>
    <s v="Jim Broadbent"/>
    <s v="Lesley Manville"/>
    <x v="2230"/>
    <n v="10037"/>
    <n v="1690"/>
    <n v="202"/>
    <x v="0"/>
    <s v="UK"/>
    <n v="19000000"/>
    <n v="2222647"/>
    <n v="-16777353"/>
    <n v="2009"/>
    <x v="6"/>
    <n v="0"/>
    <x v="3"/>
  </r>
  <r>
    <x v="949"/>
    <n v="154"/>
    <n v="103"/>
    <n v="608"/>
    <n v="975"/>
    <n v="695"/>
    <n v="1000"/>
    <s v="Cary-Hiroyuki Tagawa"/>
    <s v="Tom Wilkinson"/>
    <s v="Michael Rapaport"/>
    <x v="2231"/>
    <n v="15978"/>
    <n v="5705"/>
    <n v="122"/>
    <x v="0"/>
    <s v="Mexico"/>
    <n v="19000000"/>
    <n v="3500000"/>
    <n v="-15500000"/>
    <n v="1986"/>
    <x v="18"/>
    <n v="0"/>
    <x v="3"/>
  </r>
  <r>
    <x v="798"/>
    <n v="106"/>
    <n v="45"/>
    <n v="38"/>
    <n v="691"/>
    <n v="783"/>
    <n v="13000"/>
    <s v="Viggo Mortensen"/>
    <s v="Michael Fassbender"/>
    <s v="Sarah Gadon"/>
    <x v="2232"/>
    <n v="80617"/>
    <n v="23755"/>
    <n v="190"/>
    <x v="0"/>
    <s v="UK"/>
    <n v="23000000"/>
    <n v="676698"/>
    <n v="-22323302"/>
    <n v="2002"/>
    <x v="13"/>
    <n v="2000"/>
    <x v="0"/>
  </r>
  <r>
    <x v="950"/>
    <n v="99"/>
    <n v="345"/>
    <n v="0"/>
    <n v="407"/>
    <n v="578"/>
    <n v="21000"/>
    <s v="Keanu Reeves"/>
    <s v="Robert Downey Jr."/>
    <s v="Rory Cochrane"/>
    <x v="2233"/>
    <n v="89383"/>
    <n v="39507"/>
    <n v="293"/>
    <x v="0"/>
    <s v="USA"/>
    <n v="19000000"/>
    <n v="229311"/>
    <n v="-18770689"/>
    <n v="1999"/>
    <x v="5"/>
    <n v="271"/>
    <x v="3"/>
  </r>
  <r>
    <x v="951"/>
    <n v="100"/>
    <n v="232"/>
    <n v="0"/>
    <n v="956"/>
    <n v="306"/>
    <n v="18000"/>
    <s v="Abigail Spencer"/>
    <s v="Gerard Butler"/>
    <s v="Leven Rambin"/>
    <x v="2234"/>
    <n v="24997"/>
    <n v="21200"/>
    <n v="75"/>
    <x v="0"/>
    <s v="USA"/>
    <n v="19000000"/>
    <n v="63260"/>
    <n v="-18936740"/>
    <n v="2006"/>
    <x v="10"/>
    <n v="0"/>
    <x v="5"/>
  </r>
  <r>
    <x v="468"/>
    <n v="116"/>
    <n v="116"/>
    <n v="150"/>
    <n v="81"/>
    <n v="833"/>
    <n v="310"/>
    <s v="Darren Shahlavi"/>
    <s v="Catherine Lough Haggquist"/>
    <s v="Karin Konoval"/>
    <x v="2235"/>
    <n v="37626"/>
    <n v="838"/>
    <n v="521"/>
    <x v="0"/>
    <s v="Canada"/>
    <n v="19000000"/>
    <n v="121463226"/>
    <n v="102463226"/>
    <n v="2007"/>
    <x v="32"/>
    <n v="0"/>
    <x v="5"/>
  </r>
  <r>
    <x v="772"/>
    <n v="94"/>
    <n v="148"/>
    <n v="892"/>
    <n v="181"/>
    <n v="152"/>
    <n v="690"/>
    <s v="Charlie Saxton"/>
    <s v="Scott Porter"/>
    <s v="Ryan Donowho"/>
    <x v="2236"/>
    <n v="11958"/>
    <n v="1573"/>
    <n v="39"/>
    <x v="0"/>
    <s v="USA"/>
    <n v="19000000"/>
    <n v="58006147"/>
    <n v="39006147"/>
    <n v="2008"/>
    <x v="5"/>
    <n v="0"/>
    <x v="8"/>
  </r>
  <r>
    <x v="76"/>
    <n v="111"/>
    <n v="79"/>
    <n v="650"/>
    <n v="430"/>
    <n v="979"/>
    <n v="829"/>
    <s v="Anne Heche"/>
    <s v="Cameron Bright"/>
    <s v="Danny Huston"/>
    <x v="2237"/>
    <n v="29649"/>
    <n v="2295"/>
    <n v="361"/>
    <x v="0"/>
    <s v="USA"/>
    <n v="15000000"/>
    <n v="51053787"/>
    <n v="36053787"/>
    <n v="2005"/>
    <x v="12"/>
    <n v="0"/>
    <x v="9"/>
  </r>
  <r>
    <x v="385"/>
    <n v="100"/>
    <n v="167"/>
    <n v="143"/>
    <n v="745"/>
    <n v="460"/>
    <n v="1000"/>
    <s v="Ashley Williams"/>
    <s v="David Oyelowo"/>
    <s v="Albert Brooks"/>
    <x v="2238"/>
    <n v="45799"/>
    <n v="3979"/>
    <n v="180"/>
    <x v="0"/>
    <s v="USA"/>
    <n v="18500000"/>
    <n v="23472900"/>
    <n v="4972900"/>
    <n v="2004"/>
    <x v="14"/>
    <n v="12000"/>
    <x v="8"/>
  </r>
  <r>
    <x v="768"/>
    <n v="125"/>
    <n v="350"/>
    <n v="78"/>
    <n v="544"/>
    <n v="794"/>
    <n v="1000"/>
    <s v="Michael Greyeyes"/>
    <s v="Landon Liboiron"/>
    <s v="Caroline Dhavernas"/>
    <x v="2239"/>
    <n v="6904"/>
    <n v="3493"/>
    <n v="102"/>
    <x v="0"/>
    <s v="Canada"/>
    <n v="18500000"/>
    <n v="39687528"/>
    <n v="21187528"/>
    <n v="2007"/>
    <x v="22"/>
    <n v="0"/>
    <x v="5"/>
  </r>
  <r>
    <x v="952"/>
    <n v="114"/>
    <n v="25"/>
    <n v="329"/>
    <n v="9"/>
    <n v="269"/>
    <n v="20"/>
    <s v="Bill Lake"/>
    <s v="Dylan Authors"/>
    <s v="Victoria Learn"/>
    <x v="2240"/>
    <n v="14301"/>
    <n v="64"/>
    <n v="45"/>
    <x v="0"/>
    <s v="USA"/>
    <n v="18000000"/>
    <n v="7017178"/>
    <n v="-10982822"/>
    <n v="2013"/>
    <x v="45"/>
    <n v="0"/>
    <x v="0"/>
  </r>
  <r>
    <x v="953"/>
    <n v="119"/>
    <n v="99"/>
    <n v="18"/>
    <n v="228"/>
    <n v="67"/>
    <n v="23000"/>
    <s v="Heath Ledger"/>
    <s v="Christian Bale"/>
    <s v="Tyrone Benskin"/>
    <x v="2241"/>
    <n v="48346"/>
    <n v="36398"/>
    <n v="230"/>
    <x v="0"/>
    <s v="USA"/>
    <n v="18000000"/>
    <n v="325491"/>
    <n v="-17674509"/>
    <n v="2002"/>
    <x v="19"/>
    <n v="204"/>
    <x v="0"/>
  </r>
  <r>
    <x v="954"/>
    <n v="135"/>
    <n v="231"/>
    <n v="162"/>
    <n v="619"/>
    <n v="203"/>
    <n v="15000"/>
    <s v="Bruce Willis"/>
    <s v="Henry Cavill"/>
    <s v="Óscar Jaenada"/>
    <x v="2242"/>
    <n v="28629"/>
    <n v="30134"/>
    <n v="113"/>
    <x v="0"/>
    <s v="USA"/>
    <n v="18000000"/>
    <n v="96471845"/>
    <n v="78471845"/>
    <n v="2001"/>
    <x v="32"/>
    <n v="20000"/>
    <x v="5"/>
  </r>
  <r>
    <x v="955"/>
    <n v="93"/>
    <n v="119"/>
    <n v="19"/>
    <n v="446"/>
    <n v="626"/>
    <n v="975"/>
    <s v="Maximilian Schell"/>
    <s v="Zachary Gordon"/>
    <s v="Nora Zehetner"/>
    <x v="2243"/>
    <n v="41737"/>
    <n v="3014"/>
    <n v="105"/>
    <x v="0"/>
    <s v="USA"/>
    <n v="18000000"/>
    <n v="85200000"/>
    <n v="67200000"/>
    <n v="1986"/>
    <x v="26"/>
    <n v="18000"/>
    <x v="0"/>
  </r>
  <r>
    <x v="956"/>
    <n v="114"/>
    <n v="182"/>
    <n v="0"/>
    <n v="631"/>
    <n v="272"/>
    <n v="22000"/>
    <s v="Jennifer Jason Leigh"/>
    <s v="Philip Seymour Hoffman"/>
    <s v="Samantha Morton"/>
    <x v="2244"/>
    <n v="55842"/>
    <n v="24732"/>
    <n v="274"/>
    <x v="0"/>
    <s v="USA"/>
    <n v="18000000"/>
    <n v="72000000"/>
    <n v="54000000"/>
    <n v="1964"/>
    <x v="0"/>
    <n v="0"/>
    <x v="5"/>
  </r>
  <r>
    <x v="957"/>
    <n v="124"/>
    <n v="245"/>
    <n v="0"/>
    <n v="745"/>
    <n v="4000"/>
    <n v="893"/>
    <s v="Jada Pinkett Smith"/>
    <s v="Minnie Driver"/>
    <s v="Billy Crudup"/>
    <x v="2245"/>
    <n v="221552"/>
    <n v="2710"/>
    <n v="570"/>
    <x v="1"/>
    <s v="Japan"/>
    <n v="17000000"/>
    <n v="72219395"/>
    <n v="55219395"/>
    <n v="1997"/>
    <x v="23"/>
    <n v="0"/>
    <x v="0"/>
  </r>
  <r>
    <x v="688"/>
    <n v="134"/>
    <n v="174"/>
    <n v="6000"/>
    <n v="413"/>
    <n v="756"/>
    <n v="572"/>
    <s v="Peter Coyote"/>
    <s v="Isabelle Adjani"/>
    <s v="Virginie Ledoyen"/>
    <x v="2246"/>
    <n v="4293"/>
    <n v="1776"/>
    <n v="53"/>
    <x v="2"/>
    <s v="France"/>
    <n v="20000000"/>
    <n v="82389560"/>
    <n v="62389560"/>
    <n v="2014"/>
    <x v="12"/>
    <n v="14000"/>
    <x v="5"/>
  </r>
  <r>
    <x v="958"/>
    <n v="114"/>
    <n v="69"/>
    <n v="22"/>
    <n v="161"/>
    <n v="306"/>
    <n v="801"/>
    <s v="Randy Jones"/>
    <s v="Steve Guttenberg"/>
    <s v="Caitlyn Jenner"/>
    <x v="2247"/>
    <n v="2998"/>
    <n v="1462"/>
    <n v="74"/>
    <x v="0"/>
    <s v="USA"/>
    <n v="17000000"/>
    <n v="71502303"/>
    <n v="54502303"/>
    <n v="2004"/>
    <x v="7"/>
    <n v="0"/>
    <x v="9"/>
  </r>
  <r>
    <x v="652"/>
    <n v="124"/>
    <n v="26"/>
    <n v="42"/>
    <n v="430"/>
    <n v="459"/>
    <n v="1000"/>
    <s v="Noah Taylor"/>
    <s v="Ray Winstone"/>
    <s v="Danny Huston"/>
    <x v="2248"/>
    <n v="43205"/>
    <n v="2129"/>
    <n v="232"/>
    <x v="0"/>
    <s v="Australia"/>
    <n v="16000000"/>
    <n v="19179969"/>
    <n v="3179969"/>
    <n v="2006"/>
    <x v="22"/>
    <n v="0"/>
    <x v="3"/>
  </r>
  <r>
    <x v="648"/>
    <n v="104"/>
    <n v="168"/>
    <n v="214"/>
    <n v="400"/>
    <n v="742"/>
    <n v="2000"/>
    <s v="Finn Wittrock"/>
    <s v="Donny Boaz"/>
    <s v="Brent Anderson"/>
    <x v="2249"/>
    <n v="2302"/>
    <n v="3384"/>
    <n v="20"/>
    <x v="0"/>
    <s v="USA"/>
    <n v="17000000"/>
    <n v="47000000"/>
    <n v="30000000"/>
    <n v="1978"/>
    <x v="0"/>
    <n v="12000"/>
    <x v="5"/>
  </r>
  <r>
    <x v="959"/>
    <n v="118"/>
    <n v="27"/>
    <n v="14"/>
    <n v="587"/>
    <n v="643"/>
    <n v="836"/>
    <s v="Jane Krakowski"/>
    <s v="Damon Wayans"/>
    <s v="Paula Garcés"/>
    <x v="2250"/>
    <n v="4518"/>
    <n v="2467"/>
    <n v="66"/>
    <x v="0"/>
    <s v="USA"/>
    <n v="18000000"/>
    <n v="84961"/>
    <n v="-17915039"/>
    <n v="2002"/>
    <x v="0"/>
    <n v="0"/>
    <x v="0"/>
  </r>
  <r>
    <x v="833"/>
    <n v="80"/>
    <n v="28"/>
    <n v="121"/>
    <n v="722"/>
    <n v="636"/>
    <n v="23000"/>
    <s v="Emily Watson"/>
    <s v="Christian Bale"/>
    <s v="Sean Pertwee"/>
    <x v="2251"/>
    <n v="261317"/>
    <n v="25088"/>
    <n v="1137"/>
    <x v="0"/>
    <s v="USA"/>
    <n v="18000000"/>
    <n v="37566230"/>
    <n v="19566230"/>
    <n v="2003"/>
    <x v="36"/>
    <n v="309"/>
    <x v="5"/>
  </r>
  <r>
    <x v="960"/>
    <n v="107"/>
    <n v="146"/>
    <n v="110"/>
    <n v="2"/>
    <n v="886"/>
    <n v="991"/>
    <s v="Guang Li"/>
    <s v="Radha Mitchell"/>
    <s v="Matthew Walker"/>
    <x v="2252"/>
    <n v="8087"/>
    <n v="1003"/>
    <n v="33"/>
    <x v="0"/>
    <s v="Australia"/>
    <n v="17000000"/>
    <n v="70492685"/>
    <n v="53492685"/>
    <n v="2013"/>
    <x v="10"/>
    <n v="7000"/>
    <x v="0"/>
  </r>
  <r>
    <x v="831"/>
    <n v="125"/>
    <n v="67"/>
    <n v="55"/>
    <n v="977"/>
    <n v="988"/>
    <n v="9000"/>
    <s v="Ellen Burstyn"/>
    <s v="Charlize Theron"/>
    <s v="Faye Dunaway"/>
    <x v="2253"/>
    <n v="16215"/>
    <n v="11433"/>
    <n v="138"/>
    <x v="0"/>
    <s v="USA"/>
    <n v="18000000"/>
    <n v="35635046"/>
    <n v="17635046"/>
    <n v="2006"/>
    <x v="10"/>
    <n v="3000"/>
    <x v="3"/>
  </r>
  <r>
    <x v="718"/>
    <n v="115"/>
    <n v="93"/>
    <n v="115"/>
    <n v="231"/>
    <n v="346"/>
    <n v="979"/>
    <s v="Garrett Clayton"/>
    <s v="Chazz Palminteri"/>
    <s v="Toni Braxton"/>
    <x v="2254"/>
    <n v="14015"/>
    <n v="1978"/>
    <n v="83"/>
    <x v="0"/>
    <s v="USA"/>
    <n v="21000000"/>
    <n v="45670855"/>
    <n v="24670855"/>
    <n v="2010"/>
    <x v="23"/>
    <n v="12000"/>
    <x v="0"/>
  </r>
  <r>
    <x v="148"/>
    <n v="88"/>
    <n v="28"/>
    <n v="12"/>
    <n v="188"/>
    <n v="580"/>
    <n v="11000"/>
    <s v="Angelina Jolie Pitt"/>
    <s v="Brad Pitt"/>
    <s v="Melvil Poupaud"/>
    <x v="2255"/>
    <n v="7976"/>
    <n v="22319"/>
    <n v="61"/>
    <x v="0"/>
    <s v="USA"/>
    <n v="15000000"/>
    <n v="37939782"/>
    <n v="22939782"/>
    <n v="2002"/>
    <x v="23"/>
    <n v="2000"/>
    <x v="5"/>
  </r>
  <r>
    <x v="757"/>
    <n v="122"/>
    <n v="131"/>
    <n v="11000"/>
    <n v="101"/>
    <n v="10000"/>
    <n v="488"/>
    <s v="Robin Atkin Downes"/>
    <s v="William Hootkins"/>
    <s v="Rosalind Ayres"/>
    <x v="2256"/>
    <n v="13727"/>
    <n v="991"/>
    <n v="79"/>
    <x v="1"/>
    <s v="Japan"/>
    <n v="18000000"/>
    <n v="172051787"/>
    <n v="154051787"/>
    <n v="2010"/>
    <x v="2"/>
    <n v="30000"/>
    <x v="5"/>
  </r>
  <r>
    <x v="961"/>
    <n v="103"/>
    <n v="105"/>
    <n v="78"/>
    <n v="407"/>
    <n v="357"/>
    <n v="18000"/>
    <s v="Costas Mandylor"/>
    <s v="Gerard Butler"/>
    <s v="Jimmy Jean-Louis"/>
    <x v="2257"/>
    <n v="2613"/>
    <n v="20354"/>
    <n v="46"/>
    <x v="0"/>
    <s v="USA"/>
    <n v="20000000"/>
    <n v="30324946"/>
    <n v="10324946"/>
    <n v="1998"/>
    <x v="5"/>
    <n v="0"/>
    <x v="0"/>
  </r>
  <r>
    <x v="322"/>
    <n v="101"/>
    <n v="21"/>
    <n v="25"/>
    <n v="902"/>
    <n v="976"/>
    <n v="33000"/>
    <s v="Kirsten Dunst"/>
    <s v="Ryan Gosling"/>
    <s v="Frank Langella"/>
    <x v="2258"/>
    <n v="41249"/>
    <n v="39515"/>
    <n v="67"/>
    <x v="0"/>
    <s v="USA"/>
    <n v="17000000"/>
    <n v="27854896"/>
    <n v="10854896"/>
    <n v="2011"/>
    <x v="23"/>
    <n v="16000"/>
    <x v="5"/>
  </r>
  <r>
    <x v="962"/>
    <n v="101"/>
    <n v="140"/>
    <n v="46"/>
    <n v="324"/>
    <n v="1000"/>
    <n v="699"/>
    <s v="Jason Scott Lee"/>
    <s v="Esai Morales"/>
    <s v="Sandrine Holt"/>
    <x v="2259"/>
    <n v="3843"/>
    <n v="1592"/>
    <n v="25"/>
    <x v="0"/>
    <s v="USA"/>
    <n v="18000000"/>
    <n v="41777564"/>
    <n v="23777564"/>
    <n v="2006"/>
    <x v="21"/>
    <n v="0"/>
    <x v="5"/>
  </r>
  <r>
    <x v="963"/>
    <n v="107"/>
    <n v="9"/>
    <n v="58"/>
    <n v="3"/>
    <n v="517"/>
    <n v="46"/>
    <s v="Yuqi Zhang"/>
    <s v="Jiao Xu"/>
    <s v="Chi Chung Lam"/>
    <x v="2260"/>
    <n v="11391"/>
    <n v="82"/>
    <n v="66"/>
    <x v="12"/>
    <s v="Hong Kong"/>
    <n v="19800000"/>
    <n v="22734486"/>
    <n v="2934486"/>
    <n v="2003"/>
    <x v="23"/>
    <n v="320"/>
    <x v="5"/>
  </r>
  <r>
    <x v="964"/>
    <n v="86"/>
    <n v="83"/>
    <n v="0"/>
    <n v="11"/>
    <n v="234"/>
    <n v="106"/>
    <s v="Philippe Nahon"/>
    <s v="Christian Clavier"/>
    <s v="Marie-Anne Chazel"/>
    <x v="2261"/>
    <n v="7147"/>
    <n v="182"/>
    <n v="16"/>
    <x v="2"/>
    <s v="France"/>
    <n v="18000000"/>
    <n v="44469602"/>
    <n v="26469602"/>
    <n v="2015"/>
    <x v="37"/>
    <n v="21000"/>
    <x v="5"/>
  </r>
  <r>
    <x v="52"/>
    <n v="118"/>
    <n v="8"/>
    <n v="8"/>
    <n v="311"/>
    <n v="751"/>
    <n v="403"/>
    <s v="Laura Spencer"/>
    <s v="Marco St. John"/>
    <s v="Anita Briem"/>
    <x v="2262"/>
    <n v="13026"/>
    <n v="1577"/>
    <n v="75"/>
    <x v="0"/>
    <s v="USA"/>
    <n v="18000000"/>
    <n v="64998368"/>
    <n v="46998368"/>
    <n v="2012"/>
    <x v="13"/>
    <n v="36000"/>
    <x v="5"/>
  </r>
  <r>
    <x v="933"/>
    <n v="107"/>
    <n v="138"/>
    <n v="14"/>
    <n v="442"/>
    <n v="954"/>
    <n v="14000"/>
    <s v="Richard Schiff"/>
    <s v="Al Pacino"/>
    <s v="Mark Webber"/>
    <x v="2263"/>
    <n v="9868"/>
    <n v="15612"/>
    <n v="81"/>
    <x v="0"/>
    <s v="USA"/>
    <n v="18000000"/>
    <n v="19693891"/>
    <n v="1693891"/>
    <n v="2001"/>
    <x v="40"/>
    <n v="476"/>
    <x v="5"/>
  </r>
  <r>
    <x v="580"/>
    <n v="100"/>
    <n v="42"/>
    <n v="3"/>
    <n v="181"/>
    <n v="888"/>
    <n v="3000"/>
    <s v="Reeve Carney"/>
    <s v="Djimon Hounsou"/>
    <s v="Tom Conti"/>
    <x v="2264"/>
    <n v="6147"/>
    <n v="3785"/>
    <n v="36"/>
    <x v="0"/>
    <s v="USA"/>
    <n v="15000000"/>
    <n v="16311763"/>
    <n v="1311763"/>
    <n v="1998"/>
    <x v="7"/>
    <n v="0"/>
    <x v="0"/>
  </r>
  <r>
    <x v="617"/>
    <n v="110"/>
    <n v="92"/>
    <n v="278"/>
    <n v="648"/>
    <n v="982"/>
    <n v="9000"/>
    <s v="Aaron Ashmore"/>
    <s v="Emma Watson"/>
    <s v="Julian Richings"/>
    <x v="2265"/>
    <n v="20821"/>
    <n v="10982"/>
    <n v="62"/>
    <x v="0"/>
    <s v="Spain"/>
    <n v="25000000"/>
    <n v="12693621"/>
    <n v="-12306379"/>
    <n v="2002"/>
    <x v="30"/>
    <n v="814"/>
    <x v="2"/>
  </r>
  <r>
    <x v="965"/>
    <n v="106"/>
    <n v="140"/>
    <n v="448"/>
    <n v="60"/>
    <n v="400"/>
    <n v="483"/>
    <s v="Sammo Kam-Bo Hung"/>
    <s v="Andy Lau"/>
    <s v="Andy On"/>
    <x v="2266"/>
    <n v="5154"/>
    <n v="1113"/>
    <n v="29"/>
    <x v="3"/>
    <s v="China"/>
    <n v="18000000"/>
    <n v="15655665"/>
    <n v="-2344335"/>
    <n v="2006"/>
    <x v="67"/>
    <n v="110"/>
    <x v="5"/>
  </r>
  <r>
    <x v="505"/>
    <n v="102"/>
    <n v="29"/>
    <n v="10"/>
    <n v="716"/>
    <n v="436"/>
    <n v="18000"/>
    <s v="Nicholas Lea"/>
    <s v="Gerard Butler"/>
    <s v="Callum Rennie"/>
    <x v="2267"/>
    <n v="25450"/>
    <n v="20472"/>
    <n v="118"/>
    <x v="0"/>
    <s v="UK"/>
    <n v="18000000"/>
    <n v="11634458"/>
    <n v="-6365542"/>
    <n v="1999"/>
    <x v="27"/>
    <n v="339"/>
    <x v="0"/>
  </r>
  <r>
    <x v="312"/>
    <n v="98"/>
    <n v="29"/>
    <n v="5"/>
    <n v="700"/>
    <n v="960"/>
    <n v="12000"/>
    <s v="Phil LaMarr"/>
    <s v="Leonard Nimoy"/>
    <s v="Noureen DeWulf"/>
    <x v="2268"/>
    <n v="5203"/>
    <n v="15680"/>
    <n v="11"/>
    <x v="0"/>
    <s v="South Africa"/>
    <n v="1000000"/>
    <n v="27154426"/>
    <n v="26154426"/>
    <n v="2009"/>
    <x v="10"/>
    <n v="4000"/>
    <x v="0"/>
  </r>
  <r>
    <x v="335"/>
    <n v="83"/>
    <n v="39"/>
    <n v="0"/>
    <n v="7"/>
    <n v="150"/>
    <n v="109"/>
    <s v="Michael Lieber"/>
    <s v="Mani Bharathi"/>
    <s v="Kevin McGowan"/>
    <x v="2269"/>
    <n v="102"/>
    <n v="164"/>
    <n v="1"/>
    <x v="0"/>
    <s v="India"/>
    <n v="18000000"/>
    <n v="54239856"/>
    <n v="36239856"/>
    <n v="2013"/>
    <x v="12"/>
    <n v="70000"/>
    <x v="5"/>
  </r>
  <r>
    <x v="966"/>
    <n v="153"/>
    <n v="2"/>
    <n v="0"/>
    <n v="53"/>
    <n v="503"/>
    <n v="729"/>
    <s v="Maggie Wheeler"/>
    <s v="Joey D. Vieira"/>
    <s v="Jacqueline Lovell"/>
    <x v="2270"/>
    <n v="50"/>
    <n v="1092"/>
    <n v="3"/>
    <x v="0"/>
    <s v="USA"/>
    <n v="18000000"/>
    <n v="8662318"/>
    <n v="-9337682"/>
    <n v="2009"/>
    <x v="18"/>
    <n v="0"/>
    <x v="5"/>
  </r>
  <r>
    <x v="967"/>
    <n v="98"/>
    <n v="2"/>
    <n v="2"/>
    <n v="889"/>
    <n v="2000"/>
    <n v="14000"/>
    <s v="Roger Rees"/>
    <s v="Milla Jovovich"/>
    <s v="Robert Forster"/>
    <x v="2271"/>
    <n v="21833"/>
    <n v="17957"/>
    <n v="101"/>
    <x v="0"/>
    <s v="USA"/>
    <n v="18000000"/>
    <n v="7156725"/>
    <n v="-10843275"/>
    <n v="2006"/>
    <x v="33"/>
    <n v="300"/>
    <x v="5"/>
  </r>
  <r>
    <x v="968"/>
    <n v="96"/>
    <n v="64"/>
    <n v="160"/>
    <n v="897"/>
    <n v="593"/>
    <n v="12000"/>
    <s v="Radha Mitchell"/>
    <s v="Nicolas Cage"/>
    <s v="Jodi Lyn O'Keefe"/>
    <x v="2272"/>
    <n v="43879"/>
    <n v="16355"/>
    <n v="133"/>
    <x v="0"/>
    <s v="USA"/>
    <n v="18000000"/>
    <n v="15681020"/>
    <n v="-2318980"/>
    <n v="1987"/>
    <x v="57"/>
    <n v="1000"/>
    <x v="2"/>
  </r>
  <r>
    <x v="969"/>
    <n v="105"/>
    <n v="120"/>
    <n v="17"/>
    <n v="7"/>
    <n v="979"/>
    <n v="2000"/>
    <s v="Sally Hawkins"/>
    <s v="Toby Jones"/>
    <s v="Alan David"/>
    <x v="2273"/>
    <n v="77656"/>
    <n v="2608"/>
    <n v="220"/>
    <x v="3"/>
    <s v="China"/>
    <n v="18000000"/>
    <n v="6855137"/>
    <n v="-11144863"/>
    <n v="2006"/>
    <x v="37"/>
    <n v="0"/>
    <x v="3"/>
  </r>
  <r>
    <x v="443"/>
    <n v="125"/>
    <n v="143"/>
    <n v="43"/>
    <n v="155"/>
    <n v="193"/>
    <n v="486"/>
    <s v="Alexandra Maria Lara"/>
    <s v="Moritz Bleibtreu"/>
    <s v="Martina Gedeck"/>
    <x v="2274"/>
    <n v="29602"/>
    <n v="1601"/>
    <n v="110"/>
    <x v="13"/>
    <s v="Germany"/>
    <n v="18000000"/>
    <n v="2315683"/>
    <n v="-15684317"/>
    <n v="1986"/>
    <x v="56"/>
    <n v="154"/>
    <x v="8"/>
  </r>
  <r>
    <x v="970"/>
    <n v="184"/>
    <n v="160"/>
    <n v="34"/>
    <n v="232"/>
    <n v="979"/>
    <n v="933"/>
    <s v="Michael Spears"/>
    <s v="Mary McDonnell"/>
    <s v="Maury Chaykin"/>
    <x v="2275"/>
    <n v="186485"/>
    <n v="2398"/>
    <n v="382"/>
    <x v="0"/>
    <s v="USA"/>
    <n v="18000000"/>
    <n v="39825798"/>
    <n v="21825798"/>
    <n v="2006"/>
    <x v="32"/>
    <n v="15000"/>
    <x v="5"/>
  </r>
  <r>
    <x v="884"/>
    <n v="236"/>
    <n v="92"/>
    <n v="0"/>
    <n v="384"/>
    <n v="537"/>
    <n v="3000"/>
    <s v="John Michael Higgins"/>
    <s v="Justin Timberlake"/>
    <s v="Phyllis Smith"/>
    <x v="2276"/>
    <n v="160418"/>
    <n v="5547"/>
    <n v="296"/>
    <x v="0"/>
    <s v="USA"/>
    <n v="18000000"/>
    <n v="2000000"/>
    <n v="-16000000"/>
    <n v="1981"/>
    <x v="21"/>
    <n v="0"/>
    <x v="0"/>
  </r>
  <r>
    <x v="876"/>
    <n v="97"/>
    <n v="286"/>
    <n v="52"/>
    <n v="551"/>
    <n v="96"/>
    <n v="14000"/>
    <s v="Michael O'Neill"/>
    <s v="Al Pacino"/>
    <s v="Ellen Barkin"/>
    <x v="2277"/>
    <n v="30213"/>
    <n v="15914"/>
    <n v="112"/>
    <x v="0"/>
    <s v="USA"/>
    <n v="18000000"/>
    <n v="1569918"/>
    <n v="-16430082"/>
    <n v="2003"/>
    <x v="8"/>
    <n v="0"/>
    <x v="3"/>
  </r>
  <r>
    <x v="257"/>
    <n v="113"/>
    <n v="43"/>
    <n v="17"/>
    <n v="528"/>
    <n v="287"/>
    <n v="1000"/>
    <s v="Lin Shaye"/>
    <s v="Dan Byrd"/>
    <s v="Julie Gonzalo"/>
    <x v="2278"/>
    <n v="62861"/>
    <n v="3092"/>
    <n v="232"/>
    <x v="0"/>
    <s v="USA"/>
    <n v="18000000"/>
    <n v="106869"/>
    <n v="-17893131"/>
    <n v="2014"/>
    <x v="4"/>
    <n v="0"/>
    <x v="2"/>
  </r>
  <r>
    <x v="558"/>
    <n v="95"/>
    <n v="69"/>
    <n v="15"/>
    <n v="157"/>
    <n v="876"/>
    <n v="611"/>
    <s v="W. Earl Brown"/>
    <s v="David Arquette"/>
    <s v="Roger Jackson"/>
    <x v="2279"/>
    <n v="222018"/>
    <n v="1212"/>
    <n v="869"/>
    <x v="0"/>
    <s v="USA"/>
    <n v="18000000"/>
    <n v="273420"/>
    <n v="-17726580"/>
    <n v="2006"/>
    <x v="33"/>
    <n v="0"/>
    <x v="9"/>
  </r>
  <r>
    <x v="374"/>
    <n v="103"/>
    <n v="242"/>
    <n v="0"/>
    <n v="670"/>
    <n v="152"/>
    <n v="1000"/>
    <s v="Embeth Davidtz"/>
    <s v="Shannon Elizabeth"/>
    <s v="F. Murray Abraham"/>
    <x v="2280"/>
    <n v="65512"/>
    <n v="3023"/>
    <n v="478"/>
    <x v="0"/>
    <s v="USA"/>
    <n v="17000000"/>
    <n v="4930798"/>
    <n v="-12069202"/>
    <n v="2012"/>
    <x v="53"/>
    <n v="0"/>
    <x v="3"/>
  </r>
  <r>
    <x v="971"/>
    <n v="91"/>
    <n v="149"/>
    <n v="17"/>
    <n v="413"/>
    <n v="2000"/>
    <n v="888"/>
    <s v="Shelley Duvall"/>
    <s v="Scatman Crothers"/>
    <s v="Joe Turkel"/>
    <x v="2281"/>
    <n v="610333"/>
    <n v="2560"/>
    <n v="1320"/>
    <x v="0"/>
    <s v="USA"/>
    <n v="18000000"/>
    <n v="59847242"/>
    <n v="41847242"/>
    <n v="1991"/>
    <x v="2"/>
    <n v="0"/>
    <x v="9"/>
  </r>
  <r>
    <x v="545"/>
    <n v="146"/>
    <n v="253"/>
    <n v="0"/>
    <n v="459"/>
    <n v="3000"/>
    <n v="1000"/>
    <s v="Thomas F. Wilson"/>
    <s v="Lea Thompson"/>
    <s v="J.J. Cohen"/>
    <x v="2282"/>
    <n v="732212"/>
    <n v="3230"/>
    <n v="809"/>
    <x v="0"/>
    <s v="USA"/>
    <n v="18000000"/>
    <n v="220914"/>
    <n v="-17779086"/>
    <n v="2006"/>
    <x v="12"/>
    <n v="0"/>
    <x v="4"/>
  </r>
  <r>
    <x v="913"/>
    <n v="116"/>
    <n v="198"/>
    <n v="0"/>
    <n v="545"/>
    <n v="979"/>
    <n v="885"/>
    <s v="Peter Gallagher"/>
    <s v="Jeffrey Combs"/>
    <s v="Bridgette Wilson-Sampras"/>
    <x v="2283"/>
    <n v="45317"/>
    <n v="2872"/>
    <n v="536"/>
    <x v="0"/>
    <s v="USA"/>
    <n v="30000000"/>
    <n v="39825798"/>
    <n v="9825798"/>
    <n v="2006"/>
    <x v="32"/>
    <n v="15000"/>
    <x v="9"/>
  </r>
  <r>
    <x v="325"/>
    <n v="93"/>
    <n v="147"/>
    <n v="37"/>
    <n v="256"/>
    <n v="508"/>
    <n v="607"/>
    <s v="Mary J. Blige"/>
    <s v="Eric Mendenhall"/>
    <s v="Hope Olaide Wilson"/>
    <x v="2284"/>
    <n v="8346"/>
    <n v="1465"/>
    <n v="59"/>
    <x v="0"/>
    <s v="USA"/>
    <n v="18000000"/>
    <n v="43848100"/>
    <n v="25848100"/>
    <n v="1987"/>
    <x v="37"/>
    <n v="0"/>
    <x v="11"/>
  </r>
  <r>
    <x v="42"/>
    <n v="113"/>
    <n v="36"/>
    <n v="0"/>
    <n v="319"/>
    <n v="14000"/>
    <n v="731"/>
    <s v="Erin O'Brien"/>
    <s v="Kari J. Kramer"/>
    <s v="Cabrina Collesides"/>
    <x v="2285"/>
    <n v="60"/>
    <n v="2374"/>
    <n v="6"/>
    <x v="0"/>
    <s v="USA"/>
    <n v="18000000"/>
    <n v="42700000"/>
    <n v="24700000"/>
    <n v="1995"/>
    <x v="16"/>
    <n v="0"/>
    <x v="5"/>
  </r>
  <r>
    <x v="575"/>
    <n v="90"/>
    <n v="6"/>
    <n v="97"/>
    <n v="110"/>
    <n v="838"/>
    <n v="544"/>
    <s v="Scott Elrod"/>
    <s v="Caroline Dhavernas"/>
    <s v="Kelli Barrett"/>
    <x v="2286"/>
    <n v="77987"/>
    <n v="1292"/>
    <n v="120"/>
    <x v="0"/>
    <s v="USA"/>
    <n v="18000000"/>
    <n v="18663911"/>
    <n v="663911"/>
    <n v="2007"/>
    <x v="1"/>
    <n v="0"/>
    <x v="3"/>
  </r>
  <r>
    <x v="791"/>
    <n v="101"/>
    <n v="181"/>
    <n v="8"/>
    <n v="306"/>
    <n v="701"/>
    <n v="500"/>
    <s v="David Agranov"/>
    <s v="Taran Killam"/>
    <s v="David Moscow"/>
    <x v="2287"/>
    <n v="57479"/>
    <n v="2020"/>
    <n v="205"/>
    <x v="0"/>
    <s v="USA"/>
    <n v="18000000"/>
    <n v="11702090"/>
    <n v="-6297910"/>
    <n v="2007"/>
    <x v="22"/>
    <n v="0"/>
    <x v="0"/>
  </r>
  <r>
    <x v="972"/>
    <n v="95"/>
    <n v="97"/>
    <n v="189"/>
    <n v="521"/>
    <n v="624"/>
    <n v="31000"/>
    <s v="Dominic Cooper"/>
    <s v="Mem Ferda"/>
    <s v="Ludivine Sagnier"/>
    <x v="2288"/>
    <n v="53977"/>
    <n v="35561"/>
    <n v="125"/>
    <x v="0"/>
    <s v="Belgium"/>
    <n v="18000000"/>
    <n v="13005485"/>
    <n v="-4994515"/>
    <n v="2003"/>
    <x v="32"/>
    <n v="0"/>
    <x v="3"/>
  </r>
  <r>
    <x v="340"/>
    <n v="109"/>
    <n v="167"/>
    <n v="93"/>
    <n v="402"/>
    <n v="1000"/>
    <n v="1000"/>
    <s v="Colm Feore"/>
    <s v="Mara Wilson"/>
    <s v="Peter Fonda"/>
    <x v="2289"/>
    <n v="2855"/>
    <n v="2429"/>
    <n v="119"/>
    <x v="0"/>
    <s v="UK"/>
    <n v="18000000"/>
    <n v="95860116"/>
    <n v="77860116"/>
    <n v="1989"/>
    <x v="25"/>
    <n v="23000"/>
    <x v="9"/>
  </r>
  <r>
    <x v="79"/>
    <n v="85"/>
    <n v="47"/>
    <n v="2"/>
    <n v="219"/>
    <n v="854"/>
    <n v="991"/>
    <s v="Glenn Morshower"/>
    <s v="Radha Mitchell"/>
    <s v="John Aylward"/>
    <x v="2290"/>
    <n v="93272"/>
    <n v="2609"/>
    <n v="251"/>
    <x v="0"/>
    <s v="USA"/>
    <n v="18000000"/>
    <n v="127175354"/>
    <n v="109175354"/>
    <n v="1994"/>
    <x v="11"/>
    <n v="0"/>
    <x v="9"/>
  </r>
  <r>
    <x v="97"/>
    <n v="101"/>
    <n v="308"/>
    <n v="42"/>
    <n v="7"/>
    <n v="73"/>
    <n v="17"/>
    <s v="Ryûnosuke Kamiki"/>
    <s v="Bunta Sugawara"/>
    <s v="Miyu Irino"/>
    <x v="2291"/>
    <n v="417971"/>
    <n v="44"/>
    <n v="902"/>
    <x v="1"/>
    <s v="Japan"/>
    <n v="18000000"/>
    <n v="92823600"/>
    <n v="74823600"/>
    <n v="1989"/>
    <x v="32"/>
    <n v="0"/>
    <x v="0"/>
  </r>
  <r>
    <x v="973"/>
    <n v="125"/>
    <n v="246"/>
    <n v="6000"/>
    <n v="30"/>
    <n v="617"/>
    <n v="483"/>
    <s v="Michael Wong"/>
    <s v="Andy Lau"/>
    <s v="Terence Yin"/>
    <x v="2292"/>
    <n v="1904"/>
    <n v="635"/>
    <n v="12"/>
    <x v="3"/>
    <s v="China"/>
    <n v="18000000"/>
    <n v="54000000"/>
    <n v="36000000"/>
    <n v="1982"/>
    <x v="6"/>
    <n v="0"/>
    <x v="2"/>
  </r>
  <r>
    <x v="107"/>
    <n v="118"/>
    <n v="23"/>
    <n v="0"/>
    <n v="1000"/>
    <n v="490"/>
    <n v="14000"/>
    <s v="Anthony Hopkins"/>
    <s v="Liam Neeson"/>
    <s v="Laurence Olivier"/>
    <x v="2293"/>
    <n v="17982"/>
    <n v="28094"/>
    <n v="95"/>
    <x v="0"/>
    <s v="UK"/>
    <n v="18000000"/>
    <n v="68525609"/>
    <n v="50525609"/>
    <n v="2000"/>
    <x v="12"/>
    <n v="0"/>
    <x v="5"/>
  </r>
  <r>
    <x v="652"/>
    <n v="132"/>
    <n v="29"/>
    <n v="79"/>
    <n v="326"/>
    <n v="255"/>
    <n v="876"/>
    <s v="Sophie Nélisse"/>
    <s v="Emily Watson"/>
    <s v="Roger Allam"/>
    <x v="2294"/>
    <n v="98741"/>
    <n v="1985"/>
    <n v="236"/>
    <x v="0"/>
    <s v="USA"/>
    <n v="17000000"/>
    <n v="52885587"/>
    <n v="35885587"/>
    <n v="1999"/>
    <x v="21"/>
    <n v="0"/>
    <x v="2"/>
  </r>
  <r>
    <x v="974"/>
    <n v="131"/>
    <n v="252"/>
    <n v="33"/>
    <n v="630"/>
    <n v="897"/>
    <n v="948"/>
    <s v="Michael Cudlitz"/>
    <s v="Katrina Bowden"/>
    <s v="Alice Greczyn"/>
    <x v="2295"/>
    <n v="72715"/>
    <n v="4324"/>
    <n v="103"/>
    <x v="0"/>
    <s v="USA"/>
    <n v="18000000"/>
    <n v="44667095"/>
    <n v="26667095"/>
    <n v="2011"/>
    <x v="25"/>
    <n v="30000"/>
    <x v="5"/>
  </r>
  <r>
    <x v="144"/>
    <n v="129"/>
    <n v="102"/>
    <n v="51"/>
    <n v="356"/>
    <n v="787"/>
    <n v="3000"/>
    <s v="Kaitlin Olson"/>
    <s v="Adam Scott"/>
    <s v="Dominique McElligott"/>
    <x v="2296"/>
    <n v="71276"/>
    <n v="4094"/>
    <n v="181"/>
    <x v="0"/>
    <s v="USA"/>
    <n v="13000000"/>
    <n v="42638165"/>
    <n v="29638165"/>
    <n v="2009"/>
    <x v="30"/>
    <n v="0"/>
    <x v="9"/>
  </r>
  <r>
    <x v="975"/>
    <n v="100"/>
    <n v="134"/>
    <n v="14"/>
    <n v="102"/>
    <n v="13000"/>
    <n v="617"/>
    <s v="Mel Ferrer"/>
    <s v="James Mason"/>
    <s v="Stephen Boyd"/>
    <x v="2297"/>
    <n v="6156"/>
    <n v="1131"/>
    <n v="91"/>
    <x v="0"/>
    <s v="USA"/>
    <n v="18000000"/>
    <n v="45507053"/>
    <n v="27507053"/>
    <n v="2012"/>
    <x v="6"/>
    <n v="71000"/>
    <x v="8"/>
  </r>
  <r>
    <x v="392"/>
    <n v="172"/>
    <n v="30"/>
    <n v="75"/>
    <n v="562"/>
    <n v="4000"/>
    <n v="2000"/>
    <s v="Michael Biehn"/>
    <s v="Topher Grace"/>
    <s v="Dan Fogler"/>
    <x v="2298"/>
    <n v="43867"/>
    <n v="5519"/>
    <n v="83"/>
    <x v="0"/>
    <s v="USA"/>
    <n v="18000000"/>
    <n v="39511038"/>
    <n v="21511038"/>
    <n v="2006"/>
    <x v="18"/>
    <n v="0"/>
    <x v="9"/>
  </r>
  <r>
    <x v="976"/>
    <n v="97"/>
    <n v="136"/>
    <n v="31"/>
    <n v="505"/>
    <n v="118"/>
    <n v="1000"/>
    <s v="Rosie Perez"/>
    <s v="Holly Hunter"/>
    <s v="Dante Brown"/>
    <x v="2299"/>
    <n v="5147"/>
    <n v="3260"/>
    <n v="37"/>
    <x v="0"/>
    <s v="USA"/>
    <n v="20000000"/>
    <n v="6462576"/>
    <n v="-13537424"/>
    <n v="2016"/>
    <x v="28"/>
    <n v="0"/>
    <x v="5"/>
  </r>
  <r>
    <x v="977"/>
    <n v="121"/>
    <n v="102"/>
    <n v="33"/>
    <n v="0"/>
    <n v="521"/>
    <n v="2"/>
    <s v="Kyra Nichols"/>
    <s v="Darci Kistler"/>
    <s v="Margaret Tracey"/>
    <x v="2300"/>
    <n v="1153"/>
    <n v="2"/>
    <n v="15"/>
    <x v="0"/>
    <s v="USA"/>
    <n v="18000000"/>
    <n v="40363530"/>
    <n v="22363530"/>
    <n v="2002"/>
    <x v="46"/>
    <n v="1000"/>
    <x v="0"/>
  </r>
  <r>
    <x v="978"/>
    <n v="92"/>
    <n v="10"/>
    <n v="22"/>
    <n v="530"/>
    <n v="269"/>
    <n v="12000"/>
    <s v="Jennifer Jason Leigh"/>
    <s v="Steve Buscemi"/>
    <s v="Miranda Richardson"/>
    <x v="2301"/>
    <n v="3536"/>
    <n v="14579"/>
    <n v="44"/>
    <x v="0"/>
    <s v="France"/>
    <n v="20000000"/>
    <n v="37623143"/>
    <n v="17623143"/>
    <n v="2006"/>
    <x v="17"/>
    <n v="27000"/>
    <x v="3"/>
  </r>
  <r>
    <x v="979"/>
    <n v="116"/>
    <n v="31"/>
    <n v="500"/>
    <n v="85"/>
    <n v="1000"/>
    <n v="8000"/>
    <s v="Sarah Gadon"/>
    <s v="Logan Lerman"/>
    <s v="Tracy Letts"/>
    <x v="2302"/>
    <n v="550"/>
    <n v="8972"/>
    <n v="3"/>
    <x v="18"/>
    <s v="USA"/>
    <n v="18000000"/>
    <n v="33357476"/>
    <n v="15357476"/>
    <n v="2001"/>
    <x v="28"/>
    <n v="393"/>
    <x v="8"/>
  </r>
  <r>
    <x v="980"/>
    <n v="110"/>
    <n v="63"/>
    <n v="44"/>
    <n v="16000"/>
    <n v="881"/>
    <n v="87000"/>
    <s v="Chloë Grace Moretz"/>
    <s v="Jimmy Bennett"/>
    <s v="Ryan Reynolds"/>
    <x v="2303"/>
    <n v="80903"/>
    <n v="120797"/>
    <n v="518"/>
    <x v="0"/>
    <s v="USA"/>
    <n v="18000000"/>
    <n v="28734552"/>
    <n v="10734552"/>
    <n v="2001"/>
    <x v="21"/>
    <n v="1000"/>
    <x v="2"/>
  </r>
  <r>
    <x v="981"/>
    <n v="90"/>
    <n v="220"/>
    <n v="15"/>
    <n v="836"/>
    <n v="1000"/>
    <n v="12000"/>
    <s v="Meryl Streep"/>
    <s v="Nicolas Cage"/>
    <s v="Roger Willie"/>
    <x v="2304"/>
    <n v="143251"/>
    <n v="25489"/>
    <n v="710"/>
    <x v="0"/>
    <s v="USA"/>
    <n v="18000000"/>
    <n v="37300107"/>
    <n v="19300107"/>
    <n v="2011"/>
    <x v="30"/>
    <n v="0"/>
    <x v="3"/>
  </r>
  <r>
    <x v="982"/>
    <n v="81"/>
    <n v="241"/>
    <n v="0"/>
    <n v="233"/>
    <n v="593"/>
    <n v="654"/>
    <s v="Shawn Roberts"/>
    <s v="Tony Nappo"/>
    <s v="Pedro Miguel Arce"/>
    <x v="2305"/>
    <n v="78883"/>
    <n v="1876"/>
    <n v="662"/>
    <x v="0"/>
    <s v="Canada"/>
    <n v="18000000"/>
    <n v="27087695"/>
    <n v="9087695"/>
    <n v="2001"/>
    <x v="18"/>
    <n v="0"/>
    <x v="0"/>
  </r>
  <r>
    <x v="983"/>
    <n v="97"/>
    <n v="252"/>
    <n v="0"/>
    <n v="27"/>
    <n v="67"/>
    <n v="82"/>
    <s v="Angelica Lee"/>
    <s v="Louis Koo"/>
    <s v="Ching Wan Lau"/>
    <x v="2306"/>
    <n v="625"/>
    <n v="151"/>
    <n v="4"/>
    <x v="19"/>
    <s v="China"/>
    <n v="12000000"/>
    <n v="30102717"/>
    <n v="18102717"/>
    <n v="1991"/>
    <x v="33"/>
    <n v="0"/>
    <x v="3"/>
  </r>
  <r>
    <x v="171"/>
    <n v="107"/>
    <n v="23"/>
    <n v="15"/>
    <n v="551"/>
    <n v="115"/>
    <n v="40000"/>
    <s v="Michael Jeter"/>
    <s v="Johnny Depp"/>
    <s v="Ellen Barkin"/>
    <x v="2307"/>
    <n v="213226"/>
    <n v="43105"/>
    <n v="648"/>
    <x v="0"/>
    <s v="USA"/>
    <n v="2700000"/>
    <n v="23618786"/>
    <n v="20918786"/>
    <n v="2007"/>
    <x v="0"/>
    <n v="17000"/>
    <x v="8"/>
  </r>
  <r>
    <x v="230"/>
    <n v="118"/>
    <n v="156"/>
    <n v="0"/>
    <n v="985"/>
    <n v="680"/>
    <n v="3000"/>
    <s v="Tina Fey"/>
    <s v="Jennifer Garner"/>
    <s v="Martin Starr"/>
    <x v="2308"/>
    <n v="94292"/>
    <n v="7252"/>
    <n v="287"/>
    <x v="0"/>
    <s v="USA"/>
    <n v="18000000"/>
    <n v="26896744"/>
    <n v="8896744"/>
    <n v="2008"/>
    <x v="40"/>
    <n v="0"/>
    <x v="0"/>
  </r>
  <r>
    <x v="513"/>
    <n v="100"/>
    <n v="192"/>
    <n v="0"/>
    <n v="329"/>
    <n v="581"/>
    <n v="920"/>
    <s v="Carla Gallo"/>
    <s v="Craig Roberts"/>
    <s v="Ike Barinholtz"/>
    <x v="2309"/>
    <n v="216581"/>
    <n v="2771"/>
    <n v="397"/>
    <x v="0"/>
    <s v="USA"/>
    <n v="18000000"/>
    <n v="23213577"/>
    <n v="5213577"/>
    <n v="2008"/>
    <x v="13"/>
    <n v="14000"/>
    <x v="5"/>
  </r>
  <r>
    <x v="252"/>
    <n v="97"/>
    <n v="351"/>
    <n v="89"/>
    <n v="360"/>
    <n v="1000"/>
    <n v="789"/>
    <s v="Amy Yasbeck"/>
    <s v="Peter Greene"/>
    <s v="Reg E. Cathey"/>
    <x v="2310"/>
    <n v="265818"/>
    <n v="2085"/>
    <n v="213"/>
    <x v="0"/>
    <s v="USA"/>
    <n v="18000000"/>
    <n v="55461307"/>
    <n v="37461307"/>
    <n v="2016"/>
    <x v="10"/>
    <n v="18000"/>
    <x v="5"/>
  </r>
  <r>
    <x v="984"/>
    <n v="114"/>
    <n v="57"/>
    <n v="55"/>
    <n v="697"/>
    <n v="240"/>
    <n v="15000"/>
    <s v="Jon Lovitz"/>
    <s v="Tom Hanks"/>
    <s v="John Heard"/>
    <x v="2311"/>
    <n v="153468"/>
    <n v="28018"/>
    <n v="204"/>
    <x v="0"/>
    <s v="USA"/>
    <n v="11350000"/>
    <n v="20627372"/>
    <n v="9277372"/>
    <n v="2000"/>
    <x v="42"/>
    <n v="487"/>
    <x v="0"/>
  </r>
  <r>
    <x v="548"/>
    <n v="130"/>
    <n v="99"/>
    <n v="545"/>
    <n v="6"/>
    <n v="787"/>
    <n v="332"/>
    <s v="Ken Davitian"/>
    <s v="Luenell"/>
    <s v="Chester"/>
    <x v="2312"/>
    <n v="297014"/>
    <n v="505"/>
    <n v="1198"/>
    <x v="0"/>
    <s v="USA"/>
    <n v="3500000"/>
    <n v="16346122"/>
    <n v="12846122"/>
    <n v="2002"/>
    <x v="13"/>
    <n v="0"/>
    <x v="8"/>
  </r>
  <r>
    <x v="165"/>
    <n v="82"/>
    <n v="343"/>
    <n v="119"/>
    <n v="584"/>
    <n v="396"/>
    <n v="2000"/>
    <s v="Raquel Welch"/>
    <s v="Linda Cardellini"/>
    <s v="Alanna Ubach"/>
    <x v="2313"/>
    <n v="131801"/>
    <n v="4380"/>
    <n v="548"/>
    <x v="0"/>
    <s v="USA"/>
    <n v="18000000"/>
    <n v="16204793"/>
    <n v="-1795207"/>
    <n v="2009"/>
    <x v="36"/>
    <n v="6000"/>
    <x v="3"/>
  </r>
  <r>
    <x v="484"/>
    <n v="96"/>
    <n v="163"/>
    <n v="126"/>
    <n v="643"/>
    <n v="2000"/>
    <n v="12000"/>
    <s v="Nichelle Nichols"/>
    <s v="Leonard Nimoy"/>
    <s v="Walter Koenig"/>
    <x v="2314"/>
    <n v="58743"/>
    <n v="14762"/>
    <n v="192"/>
    <x v="0"/>
    <s v="USA"/>
    <n v="14000000"/>
    <n v="15427192"/>
    <n v="1427192"/>
    <n v="2000"/>
    <x v="23"/>
    <n v="492"/>
    <x v="5"/>
  </r>
  <r>
    <x v="324"/>
    <n v="105"/>
    <n v="110"/>
    <n v="12000"/>
    <n v="457"/>
    <n v="410"/>
    <n v="1000"/>
    <s v="Colm Feore"/>
    <s v="Tom Wilkinson"/>
    <s v="JR Bourne"/>
    <x v="2315"/>
    <n v="96569"/>
    <n v="2759"/>
    <n v="522"/>
    <x v="0"/>
    <s v="USA"/>
    <n v="11000000"/>
    <n v="14792779"/>
    <n v="3792779"/>
    <n v="1987"/>
    <x v="32"/>
    <n v="0"/>
    <x v="8"/>
  </r>
  <r>
    <x v="272"/>
    <n v="122"/>
    <n v="233"/>
    <n v="301"/>
    <n v="489"/>
    <n v="1000"/>
    <n v="1000"/>
    <s v="Eddie Griffin"/>
    <s v="Amy Poehler"/>
    <s v="Bree Turner"/>
    <x v="2316"/>
    <n v="59380"/>
    <n v="2604"/>
    <n v="202"/>
    <x v="0"/>
    <s v="USA"/>
    <n v="17900000"/>
    <n v="13998282"/>
    <n v="-3901718"/>
    <n v="2014"/>
    <x v="67"/>
    <n v="31000"/>
    <x v="12"/>
  </r>
  <r>
    <x v="849"/>
    <n v="88"/>
    <n v="91"/>
    <n v="31"/>
    <n v="734"/>
    <n v="541"/>
    <n v="12000"/>
    <s v="Lea Thompson"/>
    <s v="Nicolas Cage"/>
    <s v="Quinton Aaron"/>
    <x v="2317"/>
    <n v="24854"/>
    <n v="15044"/>
    <n v="374"/>
    <x v="0"/>
    <s v="USA"/>
    <n v="14000000"/>
    <n v="19057024"/>
    <n v="5057024"/>
    <n v="2010"/>
    <x v="13"/>
    <n v="24000"/>
    <x v="0"/>
  </r>
  <r>
    <x v="242"/>
    <n v="110"/>
    <n v="169"/>
    <n v="179"/>
    <n v="172"/>
    <n v="326"/>
    <n v="723"/>
    <s v="Paul Schneider"/>
    <s v="Craig T. Nelson"/>
    <s v="Tyrone Giordano"/>
    <x v="2318"/>
    <n v="49077"/>
    <n v="1615"/>
    <n v="475"/>
    <x v="0"/>
    <s v="USA"/>
    <n v="20000000"/>
    <n v="14108518"/>
    <n v="-5891482"/>
    <n v="2003"/>
    <x v="20"/>
    <n v="371"/>
    <x v="8"/>
  </r>
  <r>
    <x v="59"/>
    <n v="103"/>
    <n v="142"/>
    <n v="15"/>
    <n v="521"/>
    <n v="3000"/>
    <n v="748"/>
    <s v="Sean Patrick Thomas"/>
    <s v="Harry Lennix"/>
    <s v="Kenan Thompson"/>
    <x v="2319"/>
    <n v="10104"/>
    <n v="3956"/>
    <n v="69"/>
    <x v="0"/>
    <s v="USA"/>
    <n v="18000000"/>
    <n v="13854000"/>
    <n v="-4146000"/>
    <n v="1988"/>
    <x v="31"/>
    <n v="818"/>
    <x v="2"/>
  </r>
  <r>
    <x v="985"/>
    <n v="106"/>
    <n v="50"/>
    <n v="8"/>
    <n v="566"/>
    <n v="15000"/>
    <n v="1000"/>
    <s v="Tony Cox"/>
    <s v="Bernie Mac"/>
    <s v="Alex Borstein"/>
    <x v="2320"/>
    <n v="107815"/>
    <n v="3151"/>
    <n v="485"/>
    <x v="0"/>
    <s v="USA"/>
    <n v="23000000"/>
    <n v="77324422"/>
    <n v="54324422"/>
    <n v="1993"/>
    <x v="16"/>
    <n v="0"/>
    <x v="9"/>
  </r>
  <r>
    <x v="921"/>
    <n v="98"/>
    <n v="195"/>
    <n v="72"/>
    <n v="481"/>
    <n v="380"/>
    <n v="8000"/>
    <s v="Charles Napier"/>
    <s v="Will Ferrell"/>
    <s v="Robert Wagner"/>
    <x v="2321"/>
    <n v="183425"/>
    <n v="10557"/>
    <n v="425"/>
    <x v="0"/>
    <s v="USA"/>
    <n v="17500000"/>
    <n v="15500000"/>
    <n v="-2000000"/>
    <n v="1999"/>
    <x v="15"/>
    <n v="0"/>
    <x v="4"/>
  </r>
  <r>
    <x v="616"/>
    <n v="68"/>
    <n v="129"/>
    <n v="116"/>
    <n v="261"/>
    <n v="403"/>
    <n v="567"/>
    <s v="Louis Mandylor"/>
    <s v="Nia Vardalos"/>
    <s v="Joey Fatone"/>
    <x v="2322"/>
    <n v="13562"/>
    <n v="2259"/>
    <n v="103"/>
    <x v="0"/>
    <s v="USA"/>
    <n v="17500000"/>
    <n v="4734235"/>
    <n v="-12765765"/>
    <n v="2000"/>
    <x v="19"/>
    <n v="573"/>
    <x v="0"/>
  </r>
  <r>
    <x v="986"/>
    <n v="94"/>
    <n v="156"/>
    <n v="52"/>
    <n v="557"/>
    <n v="650"/>
    <n v="975"/>
    <s v="Rachael Harris"/>
    <s v="Zachary Gordon"/>
    <s v="Fran Kranz"/>
    <x v="2323"/>
    <n v="18727"/>
    <n v="3567"/>
    <n v="45"/>
    <x v="0"/>
    <s v="USA"/>
    <n v="24000000"/>
    <n v="4839383"/>
    <n v="-19160617"/>
    <n v="2002"/>
    <x v="4"/>
    <n v="762"/>
    <x v="0"/>
  </r>
  <r>
    <x v="187"/>
    <n v="99"/>
    <n v="103"/>
    <n v="42"/>
    <n v="794"/>
    <n v="852"/>
    <n v="1000"/>
    <s v="Bill Duke"/>
    <s v="Shane Black"/>
    <s v="Carl Weathers"/>
    <x v="2324"/>
    <n v="290949"/>
    <n v="4223"/>
    <n v="629"/>
    <x v="0"/>
    <s v="USA"/>
    <n v="17500000"/>
    <n v="4193025"/>
    <n v="-13306975"/>
    <n v="1999"/>
    <x v="2"/>
    <n v="0"/>
    <x v="8"/>
  </r>
  <r>
    <x v="603"/>
    <n v="107"/>
    <n v="217"/>
    <n v="323"/>
    <n v="521"/>
    <n v="309"/>
    <n v="692"/>
    <s v="F. Murray Abraham"/>
    <s v="Jeffrey Jones"/>
    <s v="Tom Hulce"/>
    <x v="2325"/>
    <n v="270790"/>
    <n v="3076"/>
    <n v="549"/>
    <x v="0"/>
    <s v="USA"/>
    <n v="18000000"/>
    <n v="5900000"/>
    <n v="-12100000"/>
    <n v="1986"/>
    <x v="13"/>
    <n v="0"/>
    <x v="3"/>
  </r>
  <r>
    <x v="94"/>
    <n v="180"/>
    <n v="134"/>
    <n v="869"/>
    <n v="458"/>
    <n v="418"/>
    <n v="2000"/>
    <s v="Scott Porter"/>
    <s v="Ming-Na Wen"/>
    <s v="Collins Pennie"/>
    <x v="2326"/>
    <n v="27664"/>
    <n v="4867"/>
    <n v="260"/>
    <x v="0"/>
    <s v="USA"/>
    <n v="17500000"/>
    <n v="2849142"/>
    <n v="-14650858"/>
    <n v="2007"/>
    <x v="13"/>
    <n v="0"/>
    <x v="0"/>
  </r>
  <r>
    <x v="129"/>
    <n v="89"/>
    <n v="146"/>
    <n v="29"/>
    <n v="625"/>
    <n v="489"/>
    <n v="2000"/>
    <s v="Amy Poehler"/>
    <s v="Tina Fey"/>
    <s v="Neil Flynn"/>
    <x v="2327"/>
    <n v="245989"/>
    <n v="5032"/>
    <n v="554"/>
    <x v="0"/>
    <s v="USA"/>
    <n v="17000000"/>
    <n v="1686429"/>
    <n v="-15313571"/>
    <n v="1997"/>
    <x v="64"/>
    <n v="0"/>
    <x v="2"/>
  </r>
  <r>
    <x v="426"/>
    <n v="97"/>
    <n v="159"/>
    <n v="70"/>
    <n v="148"/>
    <n v="316"/>
    <n v="727"/>
    <s v="Lindsay Duncan"/>
    <s v="Raoul Bova"/>
    <s v="Mario Monicelli"/>
    <x v="2328"/>
    <n v="35718"/>
    <n v="1310"/>
    <n v="317"/>
    <x v="0"/>
    <s v="USA"/>
    <n v="18500000"/>
    <n v="1984743"/>
    <n v="-16515257"/>
    <n v="2013"/>
    <x v="4"/>
    <n v="0"/>
    <x v="5"/>
  </r>
  <r>
    <x v="916"/>
    <n v="113"/>
    <n v="111"/>
    <n v="22"/>
    <n v="555"/>
    <n v="708"/>
    <n v="1000"/>
    <s v="Bob Balaban"/>
    <s v="Kristin Scott Thomas"/>
    <s v="Tom Hollander"/>
    <x v="2329"/>
    <n v="65201"/>
    <n v="3261"/>
    <n v="651"/>
    <x v="0"/>
    <s v="UK"/>
    <n v="17000000"/>
    <n v="1666262"/>
    <n v="-15333738"/>
    <n v="2005"/>
    <x v="10"/>
    <n v="356"/>
    <x v="8"/>
  </r>
  <r>
    <x v="194"/>
    <n v="131"/>
    <n v="187"/>
    <n v="500"/>
    <n v="805"/>
    <n v="1000"/>
    <n v="12000"/>
    <s v="Kathleen Turner"/>
    <s v="Nicolas Cage"/>
    <s v="Joan Allen"/>
    <x v="2330"/>
    <n v="27149"/>
    <n v="14672"/>
    <n v="96"/>
    <x v="0"/>
    <s v="USA"/>
    <n v="17000000"/>
    <n v="2319187"/>
    <n v="-14680813"/>
    <n v="2013"/>
    <x v="15"/>
    <n v="23000"/>
    <x v="5"/>
  </r>
  <r>
    <x v="987"/>
    <n v="103"/>
    <n v="44"/>
    <n v="0"/>
    <n v="529"/>
    <n v="881"/>
    <n v="15000"/>
    <s v="Naomi Watts"/>
    <s v="Emma Stone"/>
    <s v="Merritt Wever"/>
    <x v="2331"/>
    <n v="395087"/>
    <n v="21668"/>
    <n v="1101"/>
    <x v="0"/>
    <s v="USA"/>
    <n v="17000000"/>
    <n v="13922211"/>
    <n v="-3077789"/>
    <n v="2004"/>
    <x v="45"/>
    <n v="0"/>
    <x v="11"/>
  </r>
  <r>
    <x v="981"/>
    <n v="119"/>
    <n v="588"/>
    <n v="0"/>
    <n v="218"/>
    <n v="304"/>
    <n v="594"/>
    <s v="Charlie Tahan"/>
    <s v="Sally Hawkins"/>
    <s v="Andrew Dice Clay"/>
    <x v="2332"/>
    <n v="150082"/>
    <n v="1353"/>
    <n v="384"/>
    <x v="0"/>
    <s v="USA"/>
    <n v="12000000"/>
    <n v="23091"/>
    <n v="-11976909"/>
    <n v="2008"/>
    <x v="5"/>
    <n v="921"/>
    <x v="11"/>
  </r>
  <r>
    <x v="417"/>
    <n v="98"/>
    <n v="415"/>
    <n v="11000"/>
    <n v="64"/>
    <n v="289"/>
    <n v="97"/>
    <s v="David Alan Basche"/>
    <s v="Christian Clemenson"/>
    <s v="Susan Blommaert"/>
    <x v="2333"/>
    <n v="83374"/>
    <n v="313"/>
    <n v="828"/>
    <x v="0"/>
    <s v="USA"/>
    <n v="17500000"/>
    <n v="336467"/>
    <n v="-17163533"/>
    <n v="2009"/>
    <x v="11"/>
    <n v="23000"/>
    <x v="3"/>
  </r>
  <r>
    <x v="112"/>
    <n v="111"/>
    <n v="279"/>
    <n v="521"/>
    <n v="582"/>
    <n v="945"/>
    <n v="2000"/>
    <s v="Mekhi Phifer"/>
    <s v="Christian Monzon"/>
    <s v="Romeo Miller"/>
    <x v="2334"/>
    <n v="36666"/>
    <n v="4868"/>
    <n v="144"/>
    <x v="0"/>
    <s v="USA"/>
    <n v="300000"/>
    <n v="2964"/>
    <n v="-297036"/>
    <n v="2012"/>
    <x v="36"/>
    <n v="0"/>
    <x v="2"/>
  </r>
  <r>
    <x v="692"/>
    <n v="94"/>
    <n v="97"/>
    <n v="23"/>
    <n v="2000"/>
    <n v="596"/>
    <n v="18000"/>
    <s v="Morgan Freeman"/>
    <s v="Denzel Washington"/>
    <s v="Matthew Broderick"/>
    <x v="1661"/>
    <n v="101889"/>
    <n v="32930"/>
    <n v="365"/>
    <x v="0"/>
    <s v="USA"/>
    <n v="31000000"/>
    <n v="2428883"/>
    <n v="-28571117"/>
    <n v="2014"/>
    <x v="4"/>
    <n v="0"/>
    <x v="11"/>
  </r>
  <r>
    <x v="114"/>
    <n v="122"/>
    <n v="60"/>
    <n v="380"/>
    <n v="341"/>
    <n v="578"/>
    <n v="844"/>
    <s v="Barry Bostwick"/>
    <s v="Hulk Hogan"/>
    <s v="Nicollette Sheridan"/>
    <x v="2335"/>
    <n v="29621"/>
    <n v="2653"/>
    <n v="76"/>
    <x v="0"/>
    <s v="USA"/>
    <n v="17000000"/>
    <n v="13571817"/>
    <n v="-3428183"/>
    <n v="2002"/>
    <x v="55"/>
    <n v="939"/>
    <x v="5"/>
  </r>
  <r>
    <x v="799"/>
    <n v="81"/>
    <n v="27"/>
    <n v="8"/>
    <n v="606"/>
    <n v="1000"/>
    <n v="2000"/>
    <s v="Hal Holbrook"/>
    <s v="Jamie Lee Curtis"/>
    <s v="Janet Leigh"/>
    <x v="2336"/>
    <n v="46492"/>
    <n v="4877"/>
    <n v="335"/>
    <x v="0"/>
    <s v="USA"/>
    <n v="17000000"/>
    <n v="1181197"/>
    <n v="-15818803"/>
    <n v="2005"/>
    <x v="18"/>
    <n v="191"/>
    <x v="0"/>
  </r>
  <r>
    <x v="102"/>
    <n v="89"/>
    <n v="212"/>
    <n v="0"/>
    <n v="723"/>
    <n v="46"/>
    <n v="2000"/>
    <s v="Chris Brochu"/>
    <s v="Dennis Quaid"/>
    <s v="Craig T. Nelson"/>
    <x v="2337"/>
    <n v="35514"/>
    <n v="5024"/>
    <n v="114"/>
    <x v="0"/>
    <s v="USA"/>
    <n v="17000000"/>
    <n v="81525"/>
    <n v="-16918475"/>
    <n v="2001"/>
    <x v="4"/>
    <n v="0"/>
    <x v="5"/>
  </r>
  <r>
    <x v="988"/>
    <n v="106"/>
    <n v="110"/>
    <n v="80"/>
    <n v="191"/>
    <n v="298"/>
    <n v="643"/>
    <s v="Bob Balaban"/>
    <s v="Bob Newhart"/>
    <s v="Martin Balsam"/>
    <x v="2338"/>
    <n v="17277"/>
    <n v="2032"/>
    <n v="124"/>
    <x v="0"/>
    <s v="USA"/>
    <n v="20000000"/>
    <n v="7774730"/>
    <n v="-12225270"/>
    <n v="2006"/>
    <x v="12"/>
    <n v="0"/>
    <x v="5"/>
  </r>
  <r>
    <x v="466"/>
    <n v="122"/>
    <n v="45"/>
    <n v="0"/>
    <n v="59"/>
    <n v="605"/>
    <n v="390"/>
    <s v="Celia Weston"/>
    <s v="Collette Wolfe"/>
    <s v="Dan Bakkedahl"/>
    <x v="2339"/>
    <n v="52467"/>
    <n v="727"/>
    <n v="248"/>
    <x v="0"/>
    <s v="USA"/>
    <n v="17000000"/>
    <n v="234760500"/>
    <n v="217760500"/>
    <n v="1984"/>
    <x v="11"/>
    <n v="0"/>
    <x v="9"/>
  </r>
  <r>
    <x v="989"/>
    <n v="86"/>
    <n v="190"/>
    <n v="62"/>
    <n v="406"/>
    <n v="1000"/>
    <n v="691"/>
    <s v="Olivia d'Abo"/>
    <s v="Mako"/>
    <s v="Grace Jones"/>
    <x v="2340"/>
    <n v="62009"/>
    <n v="2481"/>
    <n v="109"/>
    <x v="0"/>
    <s v="USA"/>
    <n v="170000000"/>
    <n v="285761243"/>
    <n v="115761243"/>
    <n v="1990"/>
    <x v="7"/>
    <n v="20000"/>
    <x v="5"/>
  </r>
  <r>
    <x v="269"/>
    <n v="103"/>
    <n v="77"/>
    <n v="130"/>
    <n v="356"/>
    <n v="875"/>
    <n v="22000"/>
    <s v="Cathy Moriarty"/>
    <s v="Robert De Niro"/>
    <s v="Frank Vincent"/>
    <x v="2341"/>
    <n v="235133"/>
    <n v="23008"/>
    <n v="494"/>
    <x v="0"/>
    <s v="USA"/>
    <n v="17000000"/>
    <n v="167780960"/>
    <n v="150780960"/>
    <n v="1987"/>
    <x v="18"/>
    <n v="3000"/>
    <x v="2"/>
  </r>
  <r>
    <x v="990"/>
    <n v="121"/>
    <n v="151"/>
    <n v="17000"/>
    <n v="827"/>
    <n v="521"/>
    <n v="2000"/>
    <s v="Sasha Alexander"/>
    <s v="Judy Greer"/>
    <s v="Frances Conroy"/>
    <x v="2342"/>
    <n v="25344"/>
    <n v="4947"/>
    <n v="77"/>
    <x v="0"/>
    <s v="USA"/>
    <n v="17000000"/>
    <n v="177200000"/>
    <n v="160200000"/>
    <n v="1982"/>
    <x v="37"/>
    <n v="0"/>
    <x v="11"/>
  </r>
  <r>
    <x v="806"/>
    <n v="109"/>
    <n v="111"/>
    <n v="7"/>
    <n v="124"/>
    <n v="1000"/>
    <n v="155"/>
    <s v="Roger Ashton-Griffiths"/>
    <s v="Nicholas Rowe"/>
    <s v="Freddie Jones"/>
    <x v="2343"/>
    <n v="14870"/>
    <n v="605"/>
    <n v="86"/>
    <x v="0"/>
    <s v="USA"/>
    <n v="15000000"/>
    <n v="176781728"/>
    <n v="161781728"/>
    <n v="1986"/>
    <x v="8"/>
    <n v="19000"/>
    <x v="2"/>
  </r>
  <r>
    <x v="47"/>
    <n v="109"/>
    <n v="64"/>
    <n v="272"/>
    <n v="637"/>
    <n v="21"/>
    <n v="808"/>
    <s v="Kay Panabaker"/>
    <s v="Kelsey Grammer"/>
    <s v="Megan Mullally"/>
    <x v="2344"/>
    <n v="14062"/>
    <n v="5734"/>
    <n v="82"/>
    <x v="0"/>
    <s v="USA"/>
    <n v="17000000"/>
    <n v="128067808"/>
    <n v="111067808"/>
    <n v="2000"/>
    <x v="0"/>
    <n v="0"/>
    <x v="0"/>
  </r>
  <r>
    <x v="991"/>
    <n v="123"/>
    <n v="134"/>
    <n v="64"/>
    <n v="223"/>
    <n v="828"/>
    <n v="11000"/>
    <s v="Treat Williams"/>
    <s v="James Franco"/>
    <s v="Kate Burton"/>
    <x v="2345"/>
    <n v="279179"/>
    <n v="11984"/>
    <n v="440"/>
    <x v="0"/>
    <s v="USA"/>
    <n v="17000000"/>
    <n v="130058047"/>
    <n v="113058047"/>
    <n v="1999"/>
    <x v="26"/>
    <n v="22000"/>
    <x v="0"/>
  </r>
  <r>
    <x v="274"/>
    <n v="94"/>
    <n v="450"/>
    <n v="0"/>
    <n v="975"/>
    <n v="1000"/>
    <n v="11000"/>
    <s v="Jon Lovitz"/>
    <s v="Woody Allen"/>
    <s v="Michael Rapaport"/>
    <x v="2346"/>
    <n v="31169"/>
    <n v="23283"/>
    <n v="192"/>
    <x v="0"/>
    <s v="USA"/>
    <n v="17000000"/>
    <n v="138795342"/>
    <n v="121795342"/>
    <n v="2010"/>
    <x v="25"/>
    <n v="64000"/>
    <x v="3"/>
  </r>
  <r>
    <x v="992"/>
    <n v="94"/>
    <n v="128"/>
    <n v="11000"/>
    <n v="111"/>
    <n v="384"/>
    <n v="757"/>
    <s v="Susan May Pratt"/>
    <s v="Amanda Schull"/>
    <s v="Ethan Stiefel"/>
    <x v="2347"/>
    <n v="15817"/>
    <n v="1201"/>
    <n v="210"/>
    <x v="0"/>
    <s v="USA"/>
    <n v="34000000"/>
    <n v="111936400"/>
    <n v="77936400"/>
    <n v="1988"/>
    <x v="19"/>
    <n v="0"/>
    <x v="2"/>
  </r>
  <r>
    <x v="461"/>
    <n v="115"/>
    <n v="68"/>
    <n v="13"/>
    <n v="85"/>
    <n v="13000"/>
    <n v="10000"/>
    <s v="Alex Borstein"/>
    <s v="Olivia Wilde"/>
    <s v="Timothée Chalamet"/>
    <x v="2348"/>
    <n v="9051"/>
    <n v="10691"/>
    <n v="68"/>
    <x v="0"/>
    <s v="USA"/>
    <n v="17000000"/>
    <n v="317040"/>
    <n v="-16682960"/>
    <n v="2008"/>
    <x v="2"/>
    <n v="1000"/>
    <x v="5"/>
  </r>
  <r>
    <x v="692"/>
    <n v="107"/>
    <n v="97"/>
    <n v="24"/>
    <n v="362"/>
    <n v="581"/>
    <n v="17000"/>
    <s v="Corbin Bleu"/>
    <s v="Kristen Stewart"/>
    <s v="Kevin G. Schmidt"/>
    <x v="2349"/>
    <n v="8023"/>
    <n v="18711"/>
    <n v="49"/>
    <x v="0"/>
    <s v="USA"/>
    <n v="17000000"/>
    <n v="94175854"/>
    <n v="77175854"/>
    <n v="1985"/>
    <x v="6"/>
    <n v="6000"/>
    <x v="3"/>
  </r>
  <r>
    <x v="993"/>
    <n v="91"/>
    <n v="54"/>
    <n v="38"/>
    <n v="1000"/>
    <n v="393"/>
    <n v="16000"/>
    <s v="Hayden Christensen"/>
    <s v="Ian Somerhalder"/>
    <s v="Kristin Scott Thomas"/>
    <x v="2350"/>
    <n v="39105"/>
    <n v="21622"/>
    <n v="359"/>
    <x v="0"/>
    <s v="USA"/>
    <n v="4000000"/>
    <n v="91121452"/>
    <n v="87121452"/>
    <n v="2014"/>
    <x v="14"/>
    <n v="165000"/>
    <x v="5"/>
  </r>
  <r>
    <x v="871"/>
    <n v="125"/>
    <n v="99"/>
    <n v="34"/>
    <n v="816"/>
    <n v="745"/>
    <n v="14000"/>
    <s v="Michael Fassbender"/>
    <s v="Kate Winslet"/>
    <s v="Michael Stuhlbarg"/>
    <x v="2351"/>
    <n v="93548"/>
    <n v="28933"/>
    <n v="307"/>
    <x v="0"/>
    <s v="UK"/>
    <n v="17000000"/>
    <n v="69800000"/>
    <n v="52800000"/>
    <n v="1980"/>
    <x v="9"/>
    <n v="855"/>
    <x v="3"/>
  </r>
  <r>
    <x v="994"/>
    <n v="122"/>
    <n v="412"/>
    <n v="0"/>
    <n v="529"/>
    <n v="975"/>
    <n v="946"/>
    <s v="Marie Avgeropoulos"/>
    <s v="Alan Ruck"/>
    <s v="Shawn Roberts"/>
    <x v="2352"/>
    <n v="28209"/>
    <n v="4072"/>
    <n v="80"/>
    <x v="0"/>
    <s v="Canada"/>
    <n v="17000000"/>
    <n v="64001297"/>
    <n v="47001297"/>
    <n v="2010"/>
    <x v="5"/>
    <n v="0"/>
    <x v="15"/>
  </r>
  <r>
    <x v="566"/>
    <n v="102"/>
    <n v="107"/>
    <n v="0"/>
    <n v="729"/>
    <n v="340"/>
    <n v="12000"/>
    <s v="Ari Graynor"/>
    <s v="Steve Buscemi"/>
    <s v="Fred Willard"/>
    <x v="2353"/>
    <n v="64646"/>
    <n v="16004"/>
    <n v="105"/>
    <x v="0"/>
    <s v="USA"/>
    <n v="9000000"/>
    <n v="71588220"/>
    <n v="62588220"/>
    <n v="2013"/>
    <x v="5"/>
    <n v="57000"/>
    <x v="8"/>
  </r>
  <r>
    <x v="461"/>
    <n v="90"/>
    <n v="192"/>
    <n v="44"/>
    <n v="102"/>
    <n v="742"/>
    <n v="372"/>
    <s v="Richard Farnsworth"/>
    <s v="Jason Robards"/>
    <s v="Michael Horse"/>
    <x v="2354"/>
    <n v="1400"/>
    <n v="927"/>
    <n v="41"/>
    <x v="0"/>
    <s v="USA"/>
    <n v="17000000"/>
    <n v="47000000"/>
    <n v="30000000"/>
    <n v="1978"/>
    <x v="0"/>
    <n v="12000"/>
    <x v="3"/>
  </r>
  <r>
    <x v="124"/>
    <n v="98"/>
    <n v="25"/>
    <n v="28"/>
    <n v="1000"/>
    <n v="695"/>
    <n v="11000"/>
    <s v="Jamie Lee Curtis"/>
    <s v="Daniel Radcliffe"/>
    <s v="Mark Margolis"/>
    <x v="2355"/>
    <n v="23728"/>
    <n v="14995"/>
    <n v="213"/>
    <x v="0"/>
    <s v="USA"/>
    <n v="17000000"/>
    <n v="61400000"/>
    <n v="44400000"/>
    <n v="1983"/>
    <x v="37"/>
    <n v="0"/>
    <x v="3"/>
  </r>
  <r>
    <x v="756"/>
    <n v="109"/>
    <n v="104"/>
    <n v="128"/>
    <n v="101"/>
    <n v="38"/>
    <n v="517"/>
    <s v="Dennis Franz"/>
    <s v="Nancy Allen"/>
    <s v="John McMartin"/>
    <x v="2356"/>
    <n v="27629"/>
    <n v="1067"/>
    <n v="149"/>
    <x v="0"/>
    <s v="USA"/>
    <n v="19000000"/>
    <n v="101978840"/>
    <n v="82978840"/>
    <n v="2013"/>
    <x v="4"/>
    <n v="26000"/>
    <x v="5"/>
  </r>
  <r>
    <x v="995"/>
    <n v="107"/>
    <n v="120"/>
    <n v="0"/>
    <n v="179"/>
    <n v="48"/>
    <n v="210"/>
    <s v="Paul Freeman"/>
    <s v="Rebecca Budig"/>
    <s v="Bruce Payne"/>
    <x v="2357"/>
    <n v="19586"/>
    <n v="676"/>
    <n v="109"/>
    <x v="0"/>
    <s v="USA"/>
    <n v="17000000"/>
    <n v="56437947"/>
    <n v="39437947"/>
    <n v="2006"/>
    <x v="11"/>
    <n v="0"/>
    <x v="11"/>
  </r>
  <r>
    <x v="996"/>
    <n v="90"/>
    <n v="146"/>
    <n v="31"/>
    <n v="177"/>
    <n v="692"/>
    <n v="805"/>
    <s v="Kate Burton"/>
    <s v="Joan Allen"/>
    <s v="Henry Czerny"/>
    <x v="2358"/>
    <n v="46396"/>
    <n v="1466"/>
    <n v="287"/>
    <x v="0"/>
    <s v="USA"/>
    <n v="17000000"/>
    <n v="73326666"/>
    <n v="56326666"/>
    <n v="1988"/>
    <x v="7"/>
    <n v="15000"/>
    <x v="0"/>
  </r>
  <r>
    <x v="206"/>
    <n v="112"/>
    <n v="124"/>
    <n v="0"/>
    <n v="197"/>
    <n v="721"/>
    <n v="712"/>
    <s v="Annie Parisse"/>
    <s v="Yaya DaCosta"/>
    <s v="Frankie Valli"/>
    <x v="2359"/>
    <n v="8895"/>
    <n v="1673"/>
    <n v="48"/>
    <x v="0"/>
    <s v="USA"/>
    <n v="17000000"/>
    <n v="55184721"/>
    <n v="38184721"/>
    <n v="2007"/>
    <x v="23"/>
    <n v="1000"/>
    <x v="2"/>
  </r>
  <r>
    <x v="997"/>
    <n v="94"/>
    <n v="107"/>
    <n v="0"/>
    <n v="371"/>
    <n v="4000"/>
    <n v="723"/>
    <s v="Shelley Long"/>
    <s v="Craig T. Nelson"/>
    <s v="Kellie Martin"/>
    <x v="2360"/>
    <n v="7470"/>
    <n v="2368"/>
    <n v="35"/>
    <x v="0"/>
    <s v="USA"/>
    <n v="16000000"/>
    <n v="50003300"/>
    <n v="34003300"/>
    <n v="1994"/>
    <x v="11"/>
    <n v="0"/>
    <x v="5"/>
  </r>
  <r>
    <x v="105"/>
    <n v="105"/>
    <n v="11"/>
    <n v="6"/>
    <n v="202"/>
    <n v="326"/>
    <n v="405"/>
    <s v="Shaun Evans"/>
    <s v="Miriam Margolyes"/>
    <s v="Juliet Stevenson"/>
    <x v="2361"/>
    <n v="10680"/>
    <n v="847"/>
    <n v="112"/>
    <x v="0"/>
    <s v="Canada"/>
    <n v="17000000"/>
    <n v="54322273"/>
    <n v="37322273"/>
    <n v="2012"/>
    <x v="21"/>
    <n v="29000"/>
    <x v="5"/>
  </r>
  <r>
    <x v="337"/>
    <n v="104"/>
    <n v="93"/>
    <n v="109"/>
    <n v="45"/>
    <n v="431"/>
    <n v="567"/>
    <s v="Karen Young"/>
    <s v="David Margulies"/>
    <s v="Kim Chan"/>
    <x v="2362"/>
    <n v="29591"/>
    <n v="711"/>
    <n v="118"/>
    <x v="0"/>
    <s v="USA"/>
    <n v="17000000"/>
    <n v="47860214"/>
    <n v="30860214"/>
    <n v="2006"/>
    <x v="39"/>
    <n v="0"/>
    <x v="0"/>
  </r>
  <r>
    <x v="998"/>
    <n v="112"/>
    <n v="38"/>
    <n v="213"/>
    <n v="94"/>
    <n v="927"/>
    <n v="1000"/>
    <s v="Ralph Richardson"/>
    <s v="Ian McDiarmid"/>
    <s v="Albert Salmi"/>
    <x v="2363"/>
    <n v="10832"/>
    <n v="1263"/>
    <n v="102"/>
    <x v="0"/>
    <s v="USA"/>
    <n v="17000000"/>
    <n v="47811275"/>
    <n v="30811275"/>
    <n v="2002"/>
    <x v="28"/>
    <n v="896"/>
    <x v="5"/>
  </r>
  <r>
    <x v="999"/>
    <n v="108"/>
    <n v="60"/>
    <n v="25"/>
    <n v="231"/>
    <n v="4000"/>
    <n v="577"/>
    <s v="Kerry Condon"/>
    <s v="David Masterson"/>
    <s v="Anne-Marie Duff"/>
    <x v="2364"/>
    <n v="15352"/>
    <n v="1341"/>
    <n v="82"/>
    <x v="0"/>
    <s v="Germany"/>
    <n v="17000000"/>
    <n v="43022524"/>
    <n v="26022524"/>
    <n v="1997"/>
    <x v="1"/>
    <n v="12000"/>
    <x v="5"/>
  </r>
  <r>
    <x v="448"/>
    <n v="112"/>
    <n v="184"/>
    <n v="97"/>
    <n v="940"/>
    <n v="738"/>
    <n v="40000"/>
    <s v="Bill Murray"/>
    <s v="Johnny Depp"/>
    <s v="Martin Landau"/>
    <x v="2365"/>
    <n v="142416"/>
    <n v="56585"/>
    <n v="420"/>
    <x v="0"/>
    <s v="USA"/>
    <n v="11000000"/>
    <n v="42672630"/>
    <n v="31672630"/>
    <n v="2003"/>
    <x v="42"/>
    <n v="0"/>
    <x v="5"/>
  </r>
  <r>
    <x v="1000"/>
    <n v="127"/>
    <n v="148"/>
    <n v="13000"/>
    <n v="405"/>
    <n v="1000"/>
    <n v="24000"/>
    <s v="Kate Winslet"/>
    <s v="J.K. Simmons"/>
    <s v="Brooke Smith"/>
    <x v="2366"/>
    <n v="31898"/>
    <n v="39307"/>
    <n v="111"/>
    <x v="0"/>
    <s v="USA"/>
    <n v="17000000"/>
    <n v="42919096"/>
    <n v="25919096"/>
    <n v="2013"/>
    <x v="12"/>
    <n v="12000"/>
    <x v="0"/>
  </r>
  <r>
    <x v="784"/>
    <n v="111"/>
    <n v="217"/>
    <n v="655"/>
    <n v="9"/>
    <n v="658"/>
    <n v="627"/>
    <s v="Khulan Chuluun"/>
    <s v="Tadanobu Asano"/>
    <s v="Honglei Sun"/>
    <x v="2367"/>
    <n v="37635"/>
    <n v="653"/>
    <n v="165"/>
    <x v="20"/>
    <s v="Russia"/>
    <n v="17000000"/>
    <n v="42592530"/>
    <n v="25592530"/>
    <n v="2015"/>
    <x v="5"/>
    <n v="27000"/>
    <x v="3"/>
  </r>
  <r>
    <x v="23"/>
    <n v="126"/>
    <n v="160"/>
    <n v="44"/>
    <n v="1000"/>
    <n v="4000"/>
    <n v="27000"/>
    <s v="Gerard Butler"/>
    <s v="Tom Hardy"/>
    <s v="Tom Wilkinson"/>
    <x v="2368"/>
    <n v="194489"/>
    <n v="46944"/>
    <n v="192"/>
    <x v="0"/>
    <s v="UK"/>
    <n v="16500000"/>
    <n v="40064955"/>
    <n v="23564955"/>
    <n v="1998"/>
    <x v="21"/>
    <n v="0"/>
    <x v="5"/>
  </r>
  <r>
    <x v="685"/>
    <n v="114"/>
    <n v="209"/>
    <n v="0"/>
    <n v="251"/>
    <n v="13000"/>
    <n v="456"/>
    <s v="Michael Beck"/>
    <s v="Barry Bostwick"/>
    <s v="Henry Silva"/>
    <x v="2369"/>
    <n v="2541"/>
    <n v="1356"/>
    <n v="54"/>
    <x v="0"/>
    <s v="USA"/>
    <n v="16800000"/>
    <n v="44886089"/>
    <n v="28086089"/>
    <n v="1997"/>
    <x v="8"/>
    <n v="2000"/>
    <x v="0"/>
  </r>
  <r>
    <x v="191"/>
    <n v="99"/>
    <n v="40"/>
    <n v="379"/>
    <n v="401"/>
    <n v="983"/>
    <n v="597"/>
    <s v="Brian Blessed"/>
    <s v="Julie Christie"/>
    <s v="Richard Briers"/>
    <x v="2370"/>
    <n v="30618"/>
    <n v="1645"/>
    <n v="224"/>
    <x v="0"/>
    <s v="UK"/>
    <n v="16000000"/>
    <n v="37882551"/>
    <n v="21882551"/>
    <n v="2001"/>
    <x v="20"/>
    <n v="0"/>
    <x v="5"/>
  </r>
  <r>
    <x v="127"/>
    <n v="150"/>
    <n v="85"/>
    <n v="0"/>
    <n v="238"/>
    <n v="10000"/>
    <n v="989"/>
    <s v="Suzie Steen"/>
    <s v="Bruce Greenwood"/>
    <s v="Aden Young"/>
    <x v="2371"/>
    <n v="6091"/>
    <n v="1598"/>
    <n v="53"/>
    <x v="0"/>
    <s v="Australia"/>
    <n v="15000000"/>
    <n v="40983001"/>
    <n v="25983001"/>
    <n v="2012"/>
    <x v="16"/>
    <n v="38000"/>
    <x v="5"/>
  </r>
  <r>
    <x v="1001"/>
    <n v="117"/>
    <n v="83"/>
    <n v="78"/>
    <n v="201"/>
    <n v="14000"/>
    <n v="4000"/>
    <s v="Sam Shepard"/>
    <s v="Kirsten Dunst"/>
    <s v="Paul Sparks"/>
    <x v="2372"/>
    <n v="31359"/>
    <n v="5671"/>
    <n v="156"/>
    <x v="0"/>
    <s v="Greece"/>
    <n v="16500000"/>
    <n v="20991497"/>
    <n v="4491497"/>
    <n v="2015"/>
    <x v="28"/>
    <n v="11000"/>
    <x v="5"/>
  </r>
  <r>
    <x v="84"/>
    <n v="112"/>
    <n v="263"/>
    <n v="337"/>
    <n v="922"/>
    <n v="1000"/>
    <n v="11000"/>
    <s v="Stockard Channing"/>
    <s v="Woody Allen"/>
    <s v="Fisher Stevens"/>
    <x v="2373"/>
    <n v="25165"/>
    <n v="14843"/>
    <n v="155"/>
    <x v="0"/>
    <s v="USA"/>
    <n v="16500000"/>
    <n v="35007180"/>
    <n v="18507180"/>
    <n v="2000"/>
    <x v="23"/>
    <n v="0"/>
    <x v="5"/>
  </r>
  <r>
    <x v="542"/>
    <n v="108"/>
    <n v="128"/>
    <n v="11000"/>
    <n v="212"/>
    <n v="876"/>
    <n v="25000"/>
    <s v="Colin Firth"/>
    <s v="Jeremy Irvine"/>
    <s v="Sam Reid"/>
    <x v="2374"/>
    <n v="27882"/>
    <n v="39463"/>
    <n v="119"/>
    <x v="0"/>
    <s v="Australia"/>
    <n v="16500000"/>
    <n v="35887263"/>
    <n v="19387263"/>
    <n v="2014"/>
    <x v="16"/>
    <n v="90000"/>
    <x v="5"/>
  </r>
  <r>
    <x v="1002"/>
    <n v="116"/>
    <n v="186"/>
    <n v="6"/>
    <n v="16"/>
    <n v="807"/>
    <n v="63"/>
    <s v="Burghart Klaußner"/>
    <s v="Ulrich Tukur"/>
    <s v="Leonie Benesch"/>
    <x v="2375"/>
    <n v="52958"/>
    <n v="167"/>
    <n v="193"/>
    <x v="13"/>
    <s v="Germany"/>
    <n v="15000000"/>
    <n v="34308901"/>
    <n v="19308901"/>
    <n v="2003"/>
    <x v="36"/>
    <n v="0"/>
    <x v="5"/>
  </r>
  <r>
    <x v="692"/>
    <n v="144"/>
    <n v="292"/>
    <n v="0"/>
    <n v="161"/>
    <n v="1000"/>
    <n v="662"/>
    <s v="Anna Harr"/>
    <s v="Zack Ward"/>
    <s v="James Cullen Bressack"/>
    <x v="2376"/>
    <n v="436"/>
    <n v="1498"/>
    <n v="6"/>
    <x v="0"/>
    <s v="USA"/>
    <n v="16400000"/>
    <n v="33771174"/>
    <n v="17371174"/>
    <n v="2000"/>
    <x v="2"/>
    <n v="0"/>
    <x v="0"/>
  </r>
  <r>
    <x v="1003"/>
    <n v="92"/>
    <n v="15"/>
    <n v="662"/>
    <n v="415"/>
    <n v="202"/>
    <n v="1000"/>
    <s v="Randy Quaid"/>
    <s v="Clint Howard"/>
    <s v="Nick Cassavetes"/>
    <x v="2377"/>
    <n v="10082"/>
    <n v="2319"/>
    <n v="100"/>
    <x v="0"/>
    <s v="USA"/>
    <n v="16000000"/>
    <n v="6000000"/>
    <n v="-10000000"/>
    <n v="1962"/>
    <x v="26"/>
    <n v="11000"/>
    <x v="9"/>
  </r>
  <r>
    <x v="1004"/>
    <n v="93"/>
    <n v="70"/>
    <n v="28"/>
    <n v="576"/>
    <n v="764"/>
    <n v="1000"/>
    <s v="Meat Loaf"/>
    <s v="Adam Goldberg"/>
    <s v="Anthony LaPaglia"/>
    <x v="2378"/>
    <n v="26730"/>
    <n v="4094"/>
    <n v="180"/>
    <x v="0"/>
    <s v="USA"/>
    <n v="16000000"/>
    <n v="33386128"/>
    <n v="17386128"/>
    <n v="2009"/>
    <x v="40"/>
    <n v="3000"/>
    <x v="11"/>
  </r>
  <r>
    <x v="1005"/>
    <n v="103"/>
    <n v="79"/>
    <n v="154"/>
    <n v="151"/>
    <n v="820"/>
    <n v="364"/>
    <s v="Mackenzie Gray"/>
    <s v="James Hetfield"/>
    <s v="Lars Ulrich"/>
    <x v="2379"/>
    <n v="13359"/>
    <n v="1083"/>
    <n v="56"/>
    <x v="0"/>
    <s v="USA"/>
    <n v="16000000"/>
    <n v="37877959"/>
    <n v="21877959"/>
    <n v="2014"/>
    <x v="1"/>
    <n v="38000"/>
    <x v="5"/>
  </r>
  <r>
    <x v="1006"/>
    <n v="93"/>
    <n v="103"/>
    <n v="190"/>
    <n v="394"/>
    <n v="878"/>
    <n v="663"/>
    <s v="Brad Renfro"/>
    <s v="Austin Nichols"/>
    <s v="Lou Taylor Pucci"/>
    <x v="2380"/>
    <n v="14324"/>
    <n v="2215"/>
    <n v="93"/>
    <x v="0"/>
    <s v="Germany"/>
    <n v="15600000"/>
    <n v="32721635"/>
    <n v="17121635"/>
    <n v="2009"/>
    <x v="4"/>
    <n v="0"/>
    <x v="5"/>
  </r>
  <r>
    <x v="237"/>
    <n v="98"/>
    <n v="97"/>
    <n v="34"/>
    <n v="32"/>
    <n v="650"/>
    <n v="84"/>
    <s v="Simón Andreu"/>
    <s v="Takuya Kimura"/>
    <s v="Shawn Yue"/>
    <x v="2381"/>
    <n v="2541"/>
    <n v="198"/>
    <n v="20"/>
    <x v="0"/>
    <s v="France"/>
    <n v="16000000"/>
    <n v="31585300"/>
    <n v="15585300"/>
    <n v="2005"/>
    <x v="9"/>
    <n v="0"/>
    <x v="3"/>
  </r>
  <r>
    <x v="551"/>
    <n v="114"/>
    <n v="59"/>
    <n v="157"/>
    <n v="353"/>
    <n v="864"/>
    <n v="854"/>
    <s v="Joaquim de Almeida"/>
    <s v="Tom Berenger"/>
    <s v="Mark Moses"/>
    <x v="2382"/>
    <n v="899"/>
    <n v="2705"/>
    <n v="42"/>
    <x v="0"/>
    <s v="Spain"/>
    <n v="15000000"/>
    <n v="30259652"/>
    <n v="15259652"/>
    <n v="2002"/>
    <x v="53"/>
    <n v="0"/>
    <x v="5"/>
  </r>
  <r>
    <x v="1007"/>
    <n v="121"/>
    <n v="10"/>
    <n v="0"/>
    <n v="83"/>
    <n v="1000"/>
    <n v="1000"/>
    <s v="John Amplas"/>
    <s v="Greg Nicotero"/>
    <s v="Joseph Pilato"/>
    <x v="2383"/>
    <n v="49669"/>
    <n v="1592"/>
    <n v="419"/>
    <x v="0"/>
    <s v="USA"/>
    <n v="16000000"/>
    <n v="163192114"/>
    <n v="147192114"/>
    <n v="2010"/>
    <x v="27"/>
    <n v="15000"/>
    <x v="5"/>
  </r>
  <r>
    <x v="1008"/>
    <n v="87"/>
    <n v="184"/>
    <n v="0"/>
    <n v="757"/>
    <n v="636"/>
    <n v="1000"/>
    <s v="Rebecca De Mornay"/>
    <s v="Sam Trammell"/>
    <s v="Amanda Schull"/>
    <x v="2384"/>
    <n v="4510"/>
    <n v="3212"/>
    <n v="50"/>
    <x v="0"/>
    <s v="USA"/>
    <n v="16000000"/>
    <n v="30857814"/>
    <n v="14857814"/>
    <n v="1987"/>
    <x v="14"/>
    <n v="33000"/>
    <x v="5"/>
  </r>
  <r>
    <x v="1009"/>
    <n v="92"/>
    <n v="23"/>
    <n v="55"/>
    <n v="69"/>
    <n v="2000"/>
    <n v="805"/>
    <s v="Catherine McCormack"/>
    <s v="Romola Garai"/>
    <s v="Kevork Malikyan"/>
    <x v="2385"/>
    <n v="14325"/>
    <n v="1185"/>
    <n v="90"/>
    <x v="0"/>
    <s v="France"/>
    <n v="16000000"/>
    <n v="30226144"/>
    <n v="14226144"/>
    <n v="2007"/>
    <x v="32"/>
    <n v="0"/>
    <x v="3"/>
  </r>
  <r>
    <x v="230"/>
    <n v="105"/>
    <n v="112"/>
    <n v="2"/>
    <n v="720"/>
    <n v="745"/>
    <n v="2000"/>
    <s v="Landon Liboiron"/>
    <s v="Demi Moore"/>
    <s v="Michael Wincott"/>
    <x v="2008"/>
    <n v="4693"/>
    <n v="4142"/>
    <n v="49"/>
    <x v="0"/>
    <s v="Canada"/>
    <n v="18500000"/>
    <n v="35054909"/>
    <n v="16554909"/>
    <n v="2011"/>
    <x v="6"/>
    <n v="81000"/>
    <x v="3"/>
  </r>
  <r>
    <x v="165"/>
    <n v="90"/>
    <n v="45"/>
    <n v="78"/>
    <n v="183"/>
    <n v="636"/>
    <n v="444"/>
    <s v="Brigitte Nielsen"/>
    <s v="Ernie Reyes Jr."/>
    <s v="Sandahl Bergman"/>
    <x v="2386"/>
    <n v="30215"/>
    <n v="1243"/>
    <n v="95"/>
    <x v="0"/>
    <s v="Netherlands"/>
    <n v="16000000"/>
    <n v="29302097"/>
    <n v="13302097"/>
    <n v="2004"/>
    <x v="50"/>
    <n v="810"/>
    <x v="3"/>
  </r>
  <r>
    <x v="1010"/>
    <n v="89"/>
    <n v="59"/>
    <n v="130"/>
    <n v="920"/>
    <n v="511"/>
    <n v="22000"/>
    <s v="Toby Jones"/>
    <s v="Robert De Niro"/>
    <s v="Craig Roberts"/>
    <x v="2387"/>
    <n v="48162"/>
    <n v="25804"/>
    <n v="140"/>
    <x v="0"/>
    <s v="Spain"/>
    <n v="13500000"/>
    <n v="29106737"/>
    <n v="15606737"/>
    <n v="1998"/>
    <x v="19"/>
    <n v="849"/>
    <x v="3"/>
  </r>
  <r>
    <x v="867"/>
    <n v="114"/>
    <n v="195"/>
    <n v="89"/>
    <n v="778"/>
    <n v="1000"/>
    <n v="15000"/>
    <s v="Joe Lo Truglio"/>
    <s v="Emma Stone"/>
    <s v="Kevin Corrigan"/>
    <x v="2388"/>
    <n v="422606"/>
    <n v="17584"/>
    <n v="555"/>
    <x v="0"/>
    <s v="USA"/>
    <n v="35000000"/>
    <n v="28637507"/>
    <n v="-6362493"/>
    <n v="2007"/>
    <x v="15"/>
    <n v="0"/>
    <x v="0"/>
  </r>
  <r>
    <x v="806"/>
    <n v="119"/>
    <n v="256"/>
    <n v="99"/>
    <n v="543"/>
    <n v="110"/>
    <n v="923"/>
    <s v="Keshia Knight Pulliam"/>
    <s v="Vanessa Ferlito"/>
    <s v="Derek Luke"/>
    <x v="2389"/>
    <n v="9544"/>
    <n v="3699"/>
    <n v="45"/>
    <x v="0"/>
    <s v="USA"/>
    <n v="16000000"/>
    <n v="30127963"/>
    <n v="14127963"/>
    <n v="2014"/>
    <x v="10"/>
    <n v="0"/>
    <x v="7"/>
  </r>
  <r>
    <x v="1011"/>
    <n v="103"/>
    <n v="44"/>
    <n v="0"/>
    <n v="413"/>
    <n v="807"/>
    <n v="11000"/>
    <s v="Jennifer Hale"/>
    <s v="Jason Momoa"/>
    <s v="Stephen McHattie"/>
    <x v="2390"/>
    <n v="5693"/>
    <n v="13545"/>
    <n v="34"/>
    <x v="0"/>
    <s v="France"/>
    <n v="16000000"/>
    <n v="32645546"/>
    <n v="16645546"/>
    <n v="2005"/>
    <x v="21"/>
    <n v="1000"/>
    <x v="9"/>
  </r>
  <r>
    <x v="557"/>
    <n v="91"/>
    <n v="59"/>
    <n v="512"/>
    <n v="129"/>
    <n v="886"/>
    <n v="158"/>
    <s v="Mari Koda"/>
    <s v="Cassie Ventura"/>
    <s v="Luis Rosado"/>
    <x v="2391"/>
    <n v="67653"/>
    <n v="816"/>
    <n v="108"/>
    <x v="0"/>
    <s v="USA"/>
    <n v="17700000"/>
    <n v="27441122"/>
    <n v="9741122"/>
    <n v="2000"/>
    <x v="13"/>
    <n v="0"/>
    <x v="5"/>
  </r>
  <r>
    <x v="791"/>
    <n v="98"/>
    <n v="97"/>
    <n v="209"/>
    <n v="854"/>
    <n v="822"/>
    <n v="11000"/>
    <s v="Chazz Palminteri"/>
    <s v="Anne Hathaway"/>
    <s v="Jim Belushi"/>
    <x v="2392"/>
    <n v="45900"/>
    <n v="14385"/>
    <n v="247"/>
    <x v="0"/>
    <s v="USA"/>
    <n v="15000000"/>
    <n v="28014536"/>
    <n v="13014536"/>
    <n v="1997"/>
    <x v="37"/>
    <n v="0"/>
    <x v="5"/>
  </r>
  <r>
    <x v="1012"/>
    <n v="80"/>
    <n v="142"/>
    <n v="19"/>
    <n v="242"/>
    <n v="982"/>
    <n v="3000"/>
    <s v="Sophie Okonedo"/>
    <s v="Don Cheadle"/>
    <s v="Hakeem Kae-Kazim"/>
    <x v="2393"/>
    <n v="264533"/>
    <n v="4142"/>
    <n v="609"/>
    <x v="0"/>
    <s v="UK"/>
    <n v="8000000"/>
    <n v="33860010"/>
    <n v="25860010"/>
    <n v="2009"/>
    <x v="30"/>
    <n v="0"/>
    <x v="0"/>
  </r>
  <r>
    <x v="106"/>
    <n v="121"/>
    <n v="187"/>
    <n v="83"/>
    <n v="280"/>
    <n v="184"/>
    <n v="866"/>
    <s v="Dougray Scott"/>
    <s v="Henry Ian Cusick"/>
    <s v="Ulrich Thomsen"/>
    <x v="2394"/>
    <n v="140780"/>
    <n v="2124"/>
    <n v="376"/>
    <x v="0"/>
    <s v="France"/>
    <n v="16500000"/>
    <n v="26421314"/>
    <n v="9921314"/>
    <n v="2000"/>
    <x v="59"/>
    <n v="949"/>
    <x v="9"/>
  </r>
  <r>
    <x v="1013"/>
    <n v="94"/>
    <n v="193"/>
    <n v="87"/>
    <n v="170"/>
    <n v="328"/>
    <n v="549"/>
    <s v="Mary J. Blige"/>
    <s v="Jennifer Hudson"/>
    <s v="Vondie Curtis-Hall"/>
    <x v="2395"/>
    <n v="1633"/>
    <n v="1373"/>
    <n v="17"/>
    <x v="0"/>
    <s v="USA"/>
    <n v="15500000"/>
    <n v="24881000"/>
    <n v="9381000"/>
    <n v="1996"/>
    <x v="5"/>
    <n v="6000"/>
    <x v="3"/>
  </r>
  <r>
    <x v="1014"/>
    <n v="93"/>
    <n v="40"/>
    <n v="148"/>
    <n v="1000"/>
    <n v="567"/>
    <n v="13000"/>
    <s v="50 Cent"/>
    <s v="Bruce Willis"/>
    <s v="Jessica Lowndes"/>
    <x v="2396"/>
    <n v="13133"/>
    <n v="16735"/>
    <n v="101"/>
    <x v="0"/>
    <s v="USA"/>
    <n v="25000000"/>
    <n v="23089926"/>
    <n v="-1910074"/>
    <n v="2005"/>
    <x v="16"/>
    <n v="0"/>
    <x v="2"/>
  </r>
  <r>
    <x v="1015"/>
    <n v="93"/>
    <n v="46"/>
    <n v="32"/>
    <n v="50"/>
    <n v="316"/>
    <n v="109"/>
    <s v="Shawn Andrews"/>
    <s v="Kirk Fox"/>
    <s v="Rob Campbell"/>
    <x v="2397"/>
    <n v="4387"/>
    <n v="245"/>
    <n v="67"/>
    <x v="0"/>
    <s v="USA"/>
    <n v="20000000"/>
    <n v="26161406"/>
    <n v="6161406"/>
    <n v="2010"/>
    <x v="10"/>
    <n v="0"/>
    <x v="5"/>
  </r>
  <r>
    <x v="1016"/>
    <n v="116"/>
    <n v="38"/>
    <n v="0"/>
    <n v="83"/>
    <n v="310"/>
    <n v="482"/>
    <s v="Elaine Cassidy"/>
    <s v="Fionnula Flanagan"/>
    <s v="Eric Sykes"/>
    <x v="2398"/>
    <n v="268581"/>
    <n v="956"/>
    <n v="1109"/>
    <x v="0"/>
    <s v="USA"/>
    <n v="16000000"/>
    <n v="22954968"/>
    <n v="6954968"/>
    <n v="1993"/>
    <x v="0"/>
    <n v="0"/>
    <x v="2"/>
  </r>
  <r>
    <x v="1017"/>
    <n v="101"/>
    <n v="239"/>
    <n v="448"/>
    <n v="604"/>
    <n v="360"/>
    <n v="2000"/>
    <s v="Carrie Henn"/>
    <s v="Michael Biehn"/>
    <s v="Jenette Goldstein"/>
    <x v="2399"/>
    <n v="488537"/>
    <n v="4228"/>
    <n v="1076"/>
    <x v="0"/>
    <s v="USA"/>
    <n v="16000000"/>
    <n v="26384919"/>
    <n v="10384919"/>
    <n v="1997"/>
    <x v="0"/>
    <n v="0"/>
    <x v="5"/>
  </r>
  <r>
    <x v="1018"/>
    <n v="154"/>
    <n v="250"/>
    <n v="0"/>
    <n v="244"/>
    <n v="605"/>
    <n v="453"/>
    <s v="Rex Harrison"/>
    <s v="Jeremy Brett"/>
    <s v="Theodore Bikel"/>
    <x v="2400"/>
    <n v="66959"/>
    <n v="1164"/>
    <n v="258"/>
    <x v="0"/>
    <s v="USA"/>
    <n v="16000000"/>
    <n v="22189039"/>
    <n v="6189039"/>
    <n v="1993"/>
    <x v="33"/>
    <n v="466"/>
    <x v="3"/>
  </r>
  <r>
    <x v="312"/>
    <n v="170"/>
    <n v="82"/>
    <n v="165"/>
    <n v="681"/>
    <n v="786"/>
    <n v="45000"/>
    <s v="Sarah Michelle Gellar"/>
    <s v="Muse Watson"/>
    <s v="Anne Heche"/>
    <x v="2401"/>
    <n v="105585"/>
    <n v="50284"/>
    <n v="419"/>
    <x v="0"/>
    <s v="USA"/>
    <n v="16000000"/>
    <n v="20998709"/>
    <n v="4998709"/>
    <n v="2006"/>
    <x v="5"/>
    <n v="1000"/>
    <x v="5"/>
  </r>
  <r>
    <x v="0"/>
    <n v="99"/>
    <n v="140"/>
    <n v="13"/>
    <n v="613"/>
    <n v="557"/>
    <n v="839"/>
    <s v="Damon Wayans Jr."/>
    <s v="Rob Riggle"/>
    <s v="James D'Arcy"/>
    <x v="2402"/>
    <n v="106820"/>
    <n v="3627"/>
    <n v="147"/>
    <x v="0"/>
    <s v="USA"/>
    <n v="16000000"/>
    <n v="20801344"/>
    <n v="4801344"/>
    <n v="2007"/>
    <x v="36"/>
    <n v="0"/>
    <x v="5"/>
  </r>
  <r>
    <x v="1019"/>
    <n v="104"/>
    <n v="129"/>
    <n v="42"/>
    <n v="284"/>
    <n v="786"/>
    <n v="912"/>
    <s v="Patrick Gallagher"/>
    <s v="Virginia Madsen"/>
    <s v="M.C. Gainey"/>
    <x v="2403"/>
    <n v="149966"/>
    <n v="2170"/>
    <n v="835"/>
    <x v="0"/>
    <s v="USA"/>
    <n v="16000000"/>
    <n v="21468807"/>
    <n v="5468807"/>
    <n v="2000"/>
    <x v="53"/>
    <n v="243"/>
    <x v="3"/>
  </r>
  <r>
    <x v="416"/>
    <n v="126"/>
    <n v="285"/>
    <n v="729"/>
    <n v="422"/>
    <n v="874"/>
    <n v="33000"/>
    <s v="Owain Yeoman"/>
    <s v="Chris Moss"/>
    <s v="Jay Chandrasekhar"/>
    <x v="2404"/>
    <n v="54710"/>
    <n v="35345"/>
    <n v="177"/>
    <x v="0"/>
    <s v="USA"/>
    <n v="16000000"/>
    <n v="19158074"/>
    <n v="3158074"/>
    <n v="2002"/>
    <x v="10"/>
    <n v="0"/>
    <x v="9"/>
  </r>
  <r>
    <x v="623"/>
    <n v="110"/>
    <n v="91"/>
    <n v="422"/>
    <n v="598"/>
    <n v="239"/>
    <n v="2000"/>
    <s v="Donald Pleasence"/>
    <s v="Jamie Lee Curtis"/>
    <s v="P.J. Soles"/>
    <x v="2405"/>
    <n v="157857"/>
    <n v="4400"/>
    <n v="1191"/>
    <x v="0"/>
    <s v="USA"/>
    <n v="16000000"/>
    <n v="18843314"/>
    <n v="2843314"/>
    <n v="2006"/>
    <x v="54"/>
    <n v="0"/>
    <x v="5"/>
  </r>
  <r>
    <x v="686"/>
    <n v="101"/>
    <n v="318"/>
    <n v="0"/>
    <n v="576"/>
    <n v="622"/>
    <n v="5000"/>
    <s v="Tony Chiu Wai Leung"/>
    <s v="Jet Li"/>
    <s v="Maggie Cheung"/>
    <x v="1136"/>
    <n v="149414"/>
    <n v="6229"/>
    <n v="841"/>
    <x v="3"/>
    <s v="China"/>
    <n v="20000000"/>
    <n v="20566327"/>
    <n v="566327"/>
    <n v="2016"/>
    <x v="21"/>
    <n v="0"/>
    <x v="5"/>
  </r>
  <r>
    <x v="423"/>
    <n v="80"/>
    <n v="283"/>
    <n v="611"/>
    <n v="503"/>
    <n v="646"/>
    <n v="818"/>
    <s v="Molly Shannon"/>
    <s v="Liam Aiken"/>
    <s v="Kevin Nealon"/>
    <x v="2406"/>
    <n v="3407"/>
    <n v="2164"/>
    <n v="48"/>
    <x v="0"/>
    <s v="USA"/>
    <n v="26000000"/>
    <n v="20218921"/>
    <n v="-5781079"/>
    <n v="2010"/>
    <x v="22"/>
    <n v="0"/>
    <x v="0"/>
  </r>
  <r>
    <x v="466"/>
    <n v="87"/>
    <n v="52"/>
    <n v="9"/>
    <n v="849"/>
    <n v="982"/>
    <n v="1000"/>
    <s v="Sanaa Lathan"/>
    <s v="Harold Perrineau"/>
    <s v="Eddie Cibrian"/>
    <x v="2407"/>
    <n v="11600"/>
    <n v="5306"/>
    <n v="64"/>
    <x v="0"/>
    <s v="USA"/>
    <n v="16000000"/>
    <n v="17411331"/>
    <n v="1411331"/>
    <n v="1998"/>
    <x v="33"/>
    <n v="673"/>
    <x v="3"/>
  </r>
  <r>
    <x v="184"/>
    <n v="123"/>
    <n v="56"/>
    <n v="92"/>
    <n v="968"/>
    <n v="748"/>
    <n v="16000"/>
    <s v="Common"/>
    <s v="Ryan Reynolds"/>
    <s v="Alex Rocco"/>
    <x v="2408"/>
    <n v="121058"/>
    <n v="19410"/>
    <n v="482"/>
    <x v="0"/>
    <s v="UK"/>
    <n v="16000000"/>
    <n v="21383298"/>
    <n v="5383298"/>
    <n v="2012"/>
    <x v="11"/>
    <n v="47000"/>
    <x v="6"/>
  </r>
  <r>
    <x v="1020"/>
    <n v="109"/>
    <n v="186"/>
    <n v="248"/>
    <n v="298"/>
    <n v="614"/>
    <n v="723"/>
    <s v="Gina Holden"/>
    <s v="Costas Mandylor"/>
    <s v="Betsy Russell"/>
    <x v="2409"/>
    <n v="67978"/>
    <n v="1978"/>
    <n v="279"/>
    <x v="0"/>
    <s v="Canada"/>
    <n v="15000000"/>
    <n v="24984868"/>
    <n v="9984868"/>
    <n v="2014"/>
    <x v="22"/>
    <n v="0"/>
    <x v="0"/>
  </r>
  <r>
    <x v="576"/>
    <n v="90"/>
    <n v="178"/>
    <n v="52"/>
    <n v="486"/>
    <n v="308"/>
    <n v="1000"/>
    <s v="Vinessa Shaw"/>
    <s v="Emmanuelle Vaugier"/>
    <s v="Paulo Costanzo"/>
    <x v="2410"/>
    <n v="62272"/>
    <n v="3294"/>
    <n v="207"/>
    <x v="0"/>
    <s v="USA"/>
    <n v="16000000"/>
    <n v="16459004"/>
    <n v="459004"/>
    <n v="1999"/>
    <x v="40"/>
    <n v="327"/>
    <x v="3"/>
  </r>
  <r>
    <x v="792"/>
    <n v="96"/>
    <n v="140"/>
    <n v="36"/>
    <n v="1000"/>
    <n v="602"/>
    <n v="12000"/>
    <s v="Olivia Wilde"/>
    <s v="Jeff Bridges"/>
    <s v="James Frain"/>
    <x v="39"/>
    <n v="264186"/>
    <n v="25549"/>
    <n v="665"/>
    <x v="0"/>
    <s v="USA"/>
    <n v="15000000"/>
    <n v="15700000"/>
    <n v="700000"/>
    <n v="2008"/>
    <x v="32"/>
    <n v="16000"/>
    <x v="5"/>
  </r>
  <r>
    <x v="1021"/>
    <n v="125"/>
    <n v="469"/>
    <n v="364"/>
    <n v="281"/>
    <n v="654"/>
    <n v="8000"/>
    <s v="Chris Kattan"/>
    <s v="Will Ferrell"/>
    <s v="Dan Hedaya"/>
    <x v="2411"/>
    <n v="48458"/>
    <n v="9271"/>
    <n v="239"/>
    <x v="0"/>
    <s v="USA"/>
    <n v="16000000"/>
    <n v="15100000"/>
    <n v="-900000"/>
    <n v="1984"/>
    <x v="19"/>
    <n v="0"/>
    <x v="2"/>
  </r>
  <r>
    <x v="330"/>
    <n v="82"/>
    <n v="63"/>
    <n v="12"/>
    <n v="583"/>
    <n v="820"/>
    <n v="15000"/>
    <s v="Mary-Kate Olsen"/>
    <s v="Alex Pettyfer"/>
    <s v="Erik Knudsen"/>
    <x v="2412"/>
    <n v="64190"/>
    <n v="17396"/>
    <n v="129"/>
    <x v="0"/>
    <s v="USA"/>
    <n v="16000000"/>
    <n v="14938570"/>
    <n v="-1061430"/>
    <n v="2012"/>
    <x v="5"/>
    <n v="20000"/>
    <x v="5"/>
  </r>
  <r>
    <x v="27"/>
    <n v="86"/>
    <n v="148"/>
    <n v="33"/>
    <n v="580"/>
    <n v="164"/>
    <n v="1000"/>
    <s v="Greg Nicotero"/>
    <s v="Dan Byrd"/>
    <s v="Vinessa Shaw"/>
    <x v="2413"/>
    <n v="129719"/>
    <n v="4500"/>
    <n v="855"/>
    <x v="0"/>
    <s v="USA"/>
    <n v="16000000"/>
    <n v="17237244"/>
    <n v="1237244"/>
    <n v="2014"/>
    <x v="2"/>
    <n v="13000"/>
    <x v="3"/>
  </r>
  <r>
    <x v="1022"/>
    <n v="108"/>
    <n v="265"/>
    <n v="192"/>
    <n v="428"/>
    <n v="503"/>
    <n v="593"/>
    <s v="Jenna Boyd"/>
    <s v="Kevin Grevioux"/>
    <s v="Mary McCormack"/>
    <x v="2414"/>
    <n v="11815"/>
    <n v="2713"/>
    <n v="117"/>
    <x v="0"/>
    <s v="USA"/>
    <n v="16000000"/>
    <n v="14249005"/>
    <n v="-1750995"/>
    <n v="2001"/>
    <x v="55"/>
    <n v="0"/>
    <x v="0"/>
  </r>
  <r>
    <x v="979"/>
    <n v="98"/>
    <n v="75"/>
    <n v="39"/>
    <n v="89"/>
    <n v="173"/>
    <n v="427"/>
    <s v="Valente Rodriguez"/>
    <s v="Morgan Saylor"/>
    <s v="Diana Maria Riva"/>
    <x v="2415"/>
    <n v="23480"/>
    <n v="952"/>
    <n v="83"/>
    <x v="0"/>
    <s v="USA"/>
    <n v="16000000"/>
    <n v="12701880"/>
    <n v="-3298120"/>
    <n v="2008"/>
    <x v="20"/>
    <n v="175"/>
    <x v="9"/>
  </r>
  <r>
    <x v="627"/>
    <n v="129"/>
    <n v="113"/>
    <n v="51"/>
    <n v="826"/>
    <n v="786"/>
    <n v="918"/>
    <s v="Loretta Devine"/>
    <s v="Brandon T. Jackson"/>
    <s v="Shad Moss"/>
    <x v="2416"/>
    <n v="7991"/>
    <n v="4797"/>
    <n v="30"/>
    <x v="0"/>
    <s v="USA"/>
    <n v="20000000"/>
    <n v="12801190"/>
    <n v="-7198810"/>
    <n v="2000"/>
    <x v="50"/>
    <n v="356"/>
    <x v="9"/>
  </r>
  <r>
    <x v="397"/>
    <n v="99"/>
    <n v="62"/>
    <n v="17"/>
    <n v="104"/>
    <n v="585"/>
    <n v="680"/>
    <s v="Adam Boyer"/>
    <s v="T.I."/>
    <s v="Malika"/>
    <x v="2417"/>
    <n v="8522"/>
    <n v="1538"/>
    <n v="92"/>
    <x v="0"/>
    <s v="USA"/>
    <n v="16000000"/>
    <n v="12549485"/>
    <n v="-3450515"/>
    <n v="2006"/>
    <x v="5"/>
    <n v="489"/>
    <x v="3"/>
  </r>
  <r>
    <x v="722"/>
    <n v="105"/>
    <n v="54"/>
    <n v="49"/>
    <n v="746"/>
    <n v="5000"/>
    <n v="10000"/>
    <s v="Hana Mae Lee"/>
    <s v="Anna Kendrick"/>
    <s v="Ben Platt"/>
    <x v="2418"/>
    <n v="213898"/>
    <n v="12676"/>
    <n v="250"/>
    <x v="0"/>
    <s v="USA"/>
    <n v="11000000"/>
    <n v="13766014"/>
    <n v="2766014"/>
    <n v="2011"/>
    <x v="15"/>
    <n v="49000"/>
    <x v="2"/>
  </r>
  <r>
    <x v="1023"/>
    <n v="112"/>
    <n v="223"/>
    <n v="36"/>
    <n v="505"/>
    <n v="787"/>
    <n v="973"/>
    <s v="Brian Dennehy"/>
    <s v="Marc Blucas"/>
    <s v="Bruce Davison"/>
    <x v="2419"/>
    <n v="12993"/>
    <n v="3344"/>
    <n v="107"/>
    <x v="0"/>
    <s v="USA"/>
    <n v="15000000"/>
    <n v="13034417"/>
    <n v="-1965583"/>
    <n v="2009"/>
    <x v="8"/>
    <n v="10000"/>
    <x v="0"/>
  </r>
  <r>
    <x v="1024"/>
    <n v="108"/>
    <n v="50"/>
    <n v="19"/>
    <n v="244"/>
    <n v="324"/>
    <n v="989"/>
    <s v="Bridget Fonda"/>
    <s v="Gary Cole"/>
    <s v="Chelcie Ross"/>
    <x v="2420"/>
    <n v="50656"/>
    <n v="2365"/>
    <n v="416"/>
    <x v="0"/>
    <s v="UK"/>
    <n v="13000000"/>
    <n v="12212417"/>
    <n v="-787583"/>
    <n v="2003"/>
    <x v="10"/>
    <n v="622"/>
    <x v="0"/>
  </r>
  <r>
    <x v="1025"/>
    <n v="121"/>
    <n v="125"/>
    <n v="0"/>
    <n v="973"/>
    <n v="821"/>
    <n v="1000"/>
    <s v="Ethan Embry"/>
    <s v="Alexander Gould"/>
    <s v="Marc Blucas"/>
    <x v="2421"/>
    <n v="10885"/>
    <n v="4060"/>
    <n v="271"/>
    <x v="0"/>
    <s v="USA"/>
    <n v="16000000"/>
    <n v="11614236"/>
    <n v="-4385764"/>
    <n v="1999"/>
    <x v="23"/>
    <n v="251"/>
    <x v="3"/>
  </r>
  <r>
    <x v="618"/>
    <n v="89"/>
    <n v="81"/>
    <n v="11"/>
    <n v="323"/>
    <n v="66"/>
    <n v="690"/>
    <s v="Larry the Cable Guy"/>
    <s v="Thomas F. Wilson"/>
    <s v="Megyn Price"/>
    <x v="2422"/>
    <n v="9104"/>
    <n v="2135"/>
    <n v="112"/>
    <x v="0"/>
    <s v="USA"/>
    <n v="16000000"/>
    <n v="13337299"/>
    <n v="-2662701"/>
    <n v="2004"/>
    <x v="4"/>
    <n v="1000"/>
    <x v="9"/>
  </r>
  <r>
    <x v="5"/>
    <n v="89"/>
    <n v="37"/>
    <n v="0"/>
    <n v="142"/>
    <n v="860"/>
    <n v="1000"/>
    <s v="Kevin Clash"/>
    <s v="Vanessa Williams"/>
    <s v="Caroll Spinney"/>
    <x v="2423"/>
    <n v="2045"/>
    <n v="2020"/>
    <n v="37"/>
    <x v="0"/>
    <s v="USA"/>
    <n v="16000000"/>
    <n v="10763469"/>
    <n v="-5236531"/>
    <n v="1989"/>
    <x v="21"/>
    <n v="877"/>
    <x v="2"/>
  </r>
  <r>
    <x v="1026"/>
    <n v="73"/>
    <n v="44"/>
    <n v="11"/>
    <n v="625"/>
    <n v="417"/>
    <n v="3000"/>
    <s v="Lili Taylor"/>
    <s v="Don Cheadle"/>
    <s v="Armando Riesco"/>
    <x v="2424"/>
    <n v="52852"/>
    <n v="6317"/>
    <n v="138"/>
    <x v="0"/>
    <s v="USA"/>
    <n v="16000000"/>
    <n v="11144518"/>
    <n v="-4855482"/>
    <n v="1998"/>
    <x v="64"/>
    <n v="436"/>
    <x v="5"/>
  </r>
  <r>
    <x v="1027"/>
    <n v="132"/>
    <n v="197"/>
    <n v="847"/>
    <n v="86"/>
    <n v="561"/>
    <n v="715"/>
    <s v="David Niven"/>
    <s v="Ava Gardner"/>
    <s v="John Ireland"/>
    <x v="2425"/>
    <n v="4550"/>
    <n v="1567"/>
    <n v="50"/>
    <x v="0"/>
    <s v="USA"/>
    <n v="15600000"/>
    <n v="15608545"/>
    <n v="8545"/>
    <n v="2012"/>
    <x v="28"/>
    <n v="29000"/>
    <x v="9"/>
  </r>
  <r>
    <x v="1028"/>
    <n v="154"/>
    <n v="15"/>
    <n v="117"/>
    <n v="58"/>
    <n v="660"/>
    <n v="394"/>
    <s v="Elizabeth Blackmore"/>
    <s v="Lou Taylor Pucci"/>
    <s v="Ellen Sandweiss"/>
    <x v="2426"/>
    <n v="125016"/>
    <n v="673"/>
    <n v="789"/>
    <x v="0"/>
    <s v="USA"/>
    <n v="15500000"/>
    <n v="10443316"/>
    <n v="-5056684"/>
    <n v="1998"/>
    <x v="39"/>
    <n v="247"/>
    <x v="3"/>
  </r>
  <r>
    <x v="271"/>
    <n v="96"/>
    <n v="543"/>
    <n v="201"/>
    <n v="399"/>
    <n v="841"/>
    <n v="567"/>
    <s v="Harland Williams"/>
    <s v="Nia Vardalos"/>
    <s v="Rachel Dratch"/>
    <x v="2427"/>
    <n v="15033"/>
    <n v="2016"/>
    <n v="75"/>
    <x v="0"/>
    <s v="USA"/>
    <n v="15300000"/>
    <n v="10494147"/>
    <n v="-4805853"/>
    <n v="2000"/>
    <x v="36"/>
    <n v="648"/>
    <x v="3"/>
  </r>
  <r>
    <x v="1029"/>
    <n v="98"/>
    <n v="112"/>
    <n v="80"/>
    <n v="841"/>
    <n v="5000"/>
    <n v="2000"/>
    <s v="Dennis Quaid"/>
    <s v="Judy Greer"/>
    <s v="Chris Klein"/>
    <x v="2428"/>
    <n v="22639"/>
    <n v="5992"/>
    <n v="217"/>
    <x v="0"/>
    <s v="USA"/>
    <n v="15500000"/>
    <n v="9929000"/>
    <n v="-5571000"/>
    <n v="1985"/>
    <x v="25"/>
    <n v="16000"/>
    <x v="11"/>
  </r>
  <r>
    <x v="1030"/>
    <n v="107"/>
    <n v="153"/>
    <n v="80"/>
    <n v="488"/>
    <n v="872"/>
    <n v="1000"/>
    <s v="Margot Kidder"/>
    <s v="Jim Broadbent"/>
    <s v="William Hootkins"/>
    <x v="2429"/>
    <n v="33570"/>
    <n v="3007"/>
    <n v="259"/>
    <x v="0"/>
    <s v="UK"/>
    <n v="14000000"/>
    <n v="10411980"/>
    <n v="-3588020"/>
    <n v="2004"/>
    <x v="18"/>
    <n v="1000"/>
    <x v="0"/>
  </r>
  <r>
    <x v="369"/>
    <n v="134"/>
    <n v="94"/>
    <n v="22"/>
    <n v="66"/>
    <n v="12000"/>
    <n v="328"/>
    <s v="Clé Bennett"/>
    <s v="DeRay Davis"/>
    <s v="Conrad Coates"/>
    <x v="2430"/>
    <n v="4600"/>
    <n v="760"/>
    <n v="18"/>
    <x v="0"/>
    <s v="Canada"/>
    <n v="18000000"/>
    <n v="17439163"/>
    <n v="-560837"/>
    <n v="1998"/>
    <x v="17"/>
    <n v="35000"/>
    <x v="8"/>
  </r>
  <r>
    <x v="163"/>
    <n v="94"/>
    <n v="62"/>
    <n v="8"/>
    <n v="834"/>
    <n v="788"/>
    <n v="23000"/>
    <s v="Chazz Palminteri"/>
    <s v="Paul Walker"/>
    <s v="Ivana Milicevic"/>
    <x v="2431"/>
    <n v="88590"/>
    <n v="27381"/>
    <n v="419"/>
    <x v="0"/>
    <s v="Germany"/>
    <n v="11000000"/>
    <n v="9396487"/>
    <n v="-1603513"/>
    <n v="2006"/>
    <x v="15"/>
    <n v="0"/>
    <x v="16"/>
  </r>
  <r>
    <x v="1031"/>
    <n v="122"/>
    <n v="157"/>
    <n v="47"/>
    <n v="193"/>
    <n v="463"/>
    <n v="767"/>
    <s v="Jeremy Northam"/>
    <s v="Aidan Quinn"/>
    <s v="Paul Freeman"/>
    <x v="2432"/>
    <n v="3222"/>
    <n v="1727"/>
    <n v="64"/>
    <x v="0"/>
    <s v="USA"/>
    <n v="22000000"/>
    <n v="9059588"/>
    <n v="-12940412"/>
    <n v="2002"/>
    <x v="4"/>
    <n v="455"/>
    <x v="8"/>
  </r>
  <r>
    <x v="1032"/>
    <n v="128"/>
    <n v="35"/>
    <n v="9"/>
    <n v="161"/>
    <n v="883"/>
    <n v="400"/>
    <s v="Paul Freeman"/>
    <s v="Victor Wong"/>
    <s v="Clyde Kusatsu"/>
    <x v="2433"/>
    <n v="4081"/>
    <n v="805"/>
    <n v="28"/>
    <x v="0"/>
    <s v="UK"/>
    <n v="15000000"/>
    <n v="9172810"/>
    <n v="-5827190"/>
    <n v="2007"/>
    <x v="10"/>
    <n v="923"/>
    <x v="9"/>
  </r>
  <r>
    <x v="1033"/>
    <n v="97"/>
    <n v="21"/>
    <n v="3"/>
    <n v="96"/>
    <n v="897"/>
    <n v="3000"/>
    <s v="Eddie Marsan"/>
    <s v="Rufus Sewell"/>
    <s v="Jake Wood"/>
    <x v="2434"/>
    <n v="295375"/>
    <n v="4210"/>
    <n v="645"/>
    <x v="0"/>
    <s v="USA"/>
    <n v="15000000"/>
    <n v="8735529"/>
    <n v="-6264471"/>
    <n v="2000"/>
    <x v="33"/>
    <n v="816"/>
    <x v="13"/>
  </r>
  <r>
    <x v="1034"/>
    <n v="110"/>
    <n v="236"/>
    <n v="168"/>
    <n v="60"/>
    <n v="852"/>
    <n v="634"/>
    <s v="Melanie Griffith"/>
    <s v="Tippi Hedren"/>
    <s v="Zakes Mokae"/>
    <x v="2435"/>
    <n v="1275"/>
    <n v="1262"/>
    <n v="27"/>
    <x v="0"/>
    <s v="USA"/>
    <n v="15000000"/>
    <n v="8586376"/>
    <n v="-6413624"/>
    <n v="2002"/>
    <x v="40"/>
    <n v="1000"/>
    <x v="0"/>
  </r>
  <r>
    <x v="1035"/>
    <n v="102"/>
    <n v="50"/>
    <n v="4"/>
    <n v="71"/>
    <n v="1000"/>
    <n v="214"/>
    <s v="David Murray"/>
    <s v="Brenda Fricker"/>
    <s v="Gerard McSorley"/>
    <x v="2436"/>
    <n v="16234"/>
    <n v="409"/>
    <n v="113"/>
    <x v="0"/>
    <s v="Ireland"/>
    <n v="15000000"/>
    <n v="8378141"/>
    <n v="-6621859"/>
    <n v="2002"/>
    <x v="8"/>
    <n v="0"/>
    <x v="11"/>
  </r>
  <r>
    <x v="219"/>
    <n v="98"/>
    <n v="106"/>
    <n v="541"/>
    <n v="55"/>
    <n v="625"/>
    <n v="14000"/>
    <s v="Brady Corbet"/>
    <s v="Josh Hutcherson"/>
    <s v="Carlos Bardem"/>
    <x v="2437"/>
    <n v="13762"/>
    <n v="14492"/>
    <n v="39"/>
    <x v="0"/>
    <s v="France"/>
    <n v="15000000"/>
    <n v="8080116"/>
    <n v="-6919884"/>
    <n v="2006"/>
    <x v="23"/>
    <n v="647"/>
    <x v="0"/>
  </r>
  <r>
    <x v="1036"/>
    <n v="120"/>
    <n v="106"/>
    <n v="30"/>
    <n v="215"/>
    <n v="49"/>
    <n v="1000"/>
    <s v="Curtis Armstrong"/>
    <s v="Janeane Garofalo"/>
    <s v="Chris Andrew Ciulla"/>
    <x v="2438"/>
    <n v="32671"/>
    <n v="2340"/>
    <n v="238"/>
    <x v="0"/>
    <s v="France"/>
    <n v="15500000"/>
    <n v="7757130"/>
    <n v="-7742870"/>
    <n v="2008"/>
    <x v="25"/>
    <n v="32000"/>
    <x v="0"/>
  </r>
  <r>
    <x v="131"/>
    <n v="160"/>
    <n v="173"/>
    <n v="219"/>
    <n v="168"/>
    <n v="539"/>
    <n v="677"/>
    <s v="Jess Harnell"/>
    <s v="Rob Paulsen"/>
    <s v="Mary Mouser"/>
    <x v="2439"/>
    <n v="10706"/>
    <n v="1364"/>
    <n v="39"/>
    <x v="2"/>
    <s v="France"/>
    <n v="15000000"/>
    <n v="9123834"/>
    <n v="-5876166"/>
    <n v="2013"/>
    <x v="42"/>
    <n v="0"/>
    <x v="3"/>
  </r>
  <r>
    <x v="1037"/>
    <n v="80"/>
    <n v="41"/>
    <n v="0"/>
    <n v="255"/>
    <n v="14000"/>
    <n v="669"/>
    <s v="Jan-Michael Vincent"/>
    <s v="George Peppard"/>
    <s v="Paul Winfield"/>
    <x v="2440"/>
    <n v="3701"/>
    <n v="1769"/>
    <n v="71"/>
    <x v="0"/>
    <s v="USA"/>
    <n v="100000000"/>
    <n v="6409206"/>
    <n v="-93590794"/>
    <n v="2008"/>
    <x v="5"/>
    <n v="0"/>
    <x v="0"/>
  </r>
  <r>
    <x v="822"/>
    <n v="91"/>
    <n v="41"/>
    <n v="22"/>
    <n v="62"/>
    <n v="971"/>
    <n v="465"/>
    <s v="Rick Gomez"/>
    <s v="Julianna Guill"/>
    <s v="Tim Williams"/>
    <x v="2441"/>
    <n v="16268"/>
    <n v="730"/>
    <n v="108"/>
    <x v="0"/>
    <s v="USA"/>
    <n v="14000000"/>
    <n v="6373693"/>
    <n v="-7626307"/>
    <n v="2009"/>
    <x v="42"/>
    <n v="0"/>
    <x v="3"/>
  </r>
  <r>
    <x v="1038"/>
    <n v="83"/>
    <n v="145"/>
    <n v="57"/>
    <n v="165"/>
    <n v="826"/>
    <n v="3000"/>
    <s v="Jamie Lee Curtis"/>
    <s v="Macaulay Culkin"/>
    <s v="Griffin Dunne"/>
    <x v="2442"/>
    <n v="55895"/>
    <n v="5433"/>
    <n v="115"/>
    <x v="0"/>
    <s v="USA"/>
    <n v="10000000"/>
    <n v="7556708"/>
    <n v="-2443292"/>
    <n v="2012"/>
    <x v="4"/>
    <n v="10000"/>
    <x v="5"/>
  </r>
  <r>
    <x v="1039"/>
    <n v="102"/>
    <n v="31"/>
    <n v="6"/>
    <n v="260"/>
    <n v="658"/>
    <n v="21000"/>
    <s v="Ty Burrell"/>
    <s v="Robert Downey Jr."/>
    <s v="Matt Servitto"/>
    <x v="2443"/>
    <n v="13239"/>
    <n v="25173"/>
    <n v="97"/>
    <x v="0"/>
    <s v="USA"/>
    <n v="15000000"/>
    <n v="5306447"/>
    <n v="-9693553"/>
    <n v="2009"/>
    <x v="13"/>
    <n v="10000"/>
    <x v="5"/>
  </r>
  <r>
    <x v="1040"/>
    <n v="122"/>
    <n v="105"/>
    <n v="30"/>
    <n v="96"/>
    <n v="397"/>
    <n v="3000"/>
    <s v="Eddie Marsan"/>
    <s v="Rufus Sewell"/>
    <s v="Jake Wood"/>
    <x v="2434"/>
    <n v="295375"/>
    <n v="4210"/>
    <n v="645"/>
    <x v="0"/>
    <s v="USA"/>
    <n v="20000000"/>
    <n v="5217498"/>
    <n v="-14782502"/>
    <n v="2000"/>
    <x v="50"/>
    <n v="157"/>
    <x v="0"/>
  </r>
  <r>
    <x v="1041"/>
    <n v="110"/>
    <n v="236"/>
    <n v="168"/>
    <n v="168"/>
    <n v="324"/>
    <n v="826"/>
    <s v="Tamara Tunie"/>
    <s v="Hal Holbrook"/>
    <s v="James Karen"/>
    <x v="2444"/>
    <n v="119150"/>
    <n v="1607"/>
    <n v="219"/>
    <x v="0"/>
    <s v="USA"/>
    <n v="300000"/>
    <n v="5023275"/>
    <n v="4723275"/>
    <n v="2005"/>
    <x v="7"/>
    <n v="0"/>
    <x v="3"/>
  </r>
  <r>
    <x v="1042"/>
    <n v="126"/>
    <n v="114"/>
    <n v="0"/>
    <n v="1000"/>
    <n v="1000"/>
    <n v="25000"/>
    <s v="Kate Winslet"/>
    <s v="Alan Rickman"/>
    <s v="Tom Wilkinson"/>
    <x v="2445"/>
    <n v="78392"/>
    <n v="41059"/>
    <n v="196"/>
    <x v="0"/>
    <s v="USA"/>
    <n v="15000000"/>
    <n v="4956401"/>
    <n v="-10043599"/>
    <n v="1999"/>
    <x v="12"/>
    <n v="0"/>
    <x v="0"/>
  </r>
  <r>
    <x v="219"/>
    <n v="136"/>
    <n v="69"/>
    <n v="0"/>
    <n v="281"/>
    <n v="1000"/>
    <n v="11000"/>
    <s v="Julie Walters"/>
    <s v="Anne Hathaway"/>
    <s v="Laurence Fox"/>
    <x v="2446"/>
    <n v="46204"/>
    <n v="12554"/>
    <n v="151"/>
    <x v="0"/>
    <s v="UK"/>
    <n v="15000000"/>
    <n v="4235837"/>
    <n v="-10764163"/>
    <n v="2005"/>
    <x v="32"/>
    <n v="0"/>
    <x v="3"/>
  </r>
  <r>
    <x v="77"/>
    <n v="120"/>
    <n v="150"/>
    <n v="11"/>
    <n v="433"/>
    <n v="729"/>
    <n v="714"/>
    <s v="Matt Long"/>
    <s v="Danny Strong"/>
    <s v="Samm Levine"/>
    <x v="2447"/>
    <n v="37700"/>
    <n v="2785"/>
    <n v="50"/>
    <x v="0"/>
    <s v="USA"/>
    <n v="9800000"/>
    <n v="4002955"/>
    <n v="-5797045"/>
    <n v="1999"/>
    <x v="5"/>
    <n v="0"/>
    <x v="0"/>
  </r>
  <r>
    <x v="105"/>
    <n v="108"/>
    <n v="72"/>
    <n v="18"/>
    <n v="385"/>
    <n v="889"/>
    <n v="638"/>
    <s v="Kim Dickens"/>
    <s v="Frances Fisher"/>
    <s v="Ron Eldard"/>
    <x v="2448"/>
    <n v="56665"/>
    <n v="2282"/>
    <n v="469"/>
    <x v="0"/>
    <s v="USA"/>
    <n v="15000000"/>
    <n v="7219578"/>
    <n v="-7780422"/>
    <n v="2001"/>
    <x v="25"/>
    <n v="16000"/>
    <x v="3"/>
  </r>
  <r>
    <x v="1043"/>
    <n v="126"/>
    <n v="158"/>
    <n v="26"/>
    <n v="1000"/>
    <n v="6000"/>
    <n v="49000"/>
    <s v="Josh Charles"/>
    <s v="Robin Williams"/>
    <s v="Kurtwood Smith"/>
    <x v="2449"/>
    <n v="277451"/>
    <n v="51609"/>
    <n v="491"/>
    <x v="0"/>
    <s v="USA"/>
    <n v="15000000"/>
    <n v="3247816"/>
    <n v="-11752184"/>
    <n v="2010"/>
    <x v="22"/>
    <n v="0"/>
    <x v="0"/>
  </r>
  <r>
    <x v="1044"/>
    <n v="128"/>
    <n v="96"/>
    <n v="608"/>
    <n v="481"/>
    <n v="882"/>
    <n v="879"/>
    <s v="Mike Starr"/>
    <s v="Lauren Holly"/>
    <s v="Teri Garr"/>
    <x v="2450"/>
    <n v="288451"/>
    <n v="2985"/>
    <n v="438"/>
    <x v="0"/>
    <s v="USA"/>
    <n v="15000000"/>
    <n v="2412045"/>
    <n v="-12587955"/>
    <n v="2010"/>
    <x v="13"/>
    <n v="33000"/>
    <x v="8"/>
  </r>
  <r>
    <x v="1045"/>
    <n v="113"/>
    <n v="84"/>
    <n v="137"/>
    <n v="62"/>
    <n v="278"/>
    <n v="227"/>
    <s v="Gretchen Palmer"/>
    <s v="Bruno Kirby"/>
    <s v="Harley Jane Kozak"/>
    <x v="2451"/>
    <n v="149108"/>
    <n v="485"/>
    <n v="273"/>
    <x v="0"/>
    <s v="USA"/>
    <n v="17000000"/>
    <n v="2203641"/>
    <n v="-14796359"/>
    <n v="2008"/>
    <x v="10"/>
    <n v="0"/>
    <x v="7"/>
  </r>
  <r>
    <x v="109"/>
    <n v="89"/>
    <n v="114"/>
    <n v="0"/>
    <n v="359"/>
    <n v="324"/>
    <n v="844"/>
    <s v="James Mason"/>
    <s v="Charlotte Rampling"/>
    <s v="Jack Warden"/>
    <x v="2452"/>
    <n v="26310"/>
    <n v="2330"/>
    <n v="154"/>
    <x v="0"/>
    <s v="USA"/>
    <n v="15000000"/>
    <n v="1953732"/>
    <n v="-13046268"/>
    <n v="1986"/>
    <x v="42"/>
    <n v="843"/>
    <x v="0"/>
  </r>
  <r>
    <x v="1046"/>
    <n v="129"/>
    <n v="79"/>
    <n v="0"/>
    <n v="486"/>
    <n v="664"/>
    <n v="1000"/>
    <s v="Rachel Blanchard"/>
    <s v="Ethan Suplee"/>
    <s v="Paulo Costanzo"/>
    <x v="2453"/>
    <n v="132963"/>
    <n v="3889"/>
    <n v="302"/>
    <x v="0"/>
    <s v="USA"/>
    <n v="15000000"/>
    <n v="1954202"/>
    <n v="-13045798"/>
    <n v="1999"/>
    <x v="22"/>
    <n v="391"/>
    <x v="3"/>
  </r>
  <r>
    <x v="337"/>
    <n v="94"/>
    <n v="103"/>
    <n v="480"/>
    <n v="35"/>
    <n v="294"/>
    <n v="23000"/>
    <s v="Ron Lester"/>
    <s v="Paul Walker"/>
    <s v="Mark Walters"/>
    <x v="2454"/>
    <n v="35312"/>
    <n v="23369"/>
    <n v="267"/>
    <x v="0"/>
    <s v="USA"/>
    <n v="15000000"/>
    <n v="1294640"/>
    <n v="-13705360"/>
    <n v="2007"/>
    <x v="12"/>
    <n v="0"/>
    <x v="11"/>
  </r>
  <r>
    <x v="855"/>
    <n v="106"/>
    <n v="67"/>
    <n v="48"/>
    <n v="628"/>
    <n v="23"/>
    <n v="996"/>
    <s v="Ed Lauter"/>
    <s v="Bérénice Bejo"/>
    <s v="Beth Grant"/>
    <x v="2455"/>
    <n v="190030"/>
    <n v="4606"/>
    <n v="583"/>
    <x v="0"/>
    <s v="France"/>
    <n v="15000000"/>
    <n v="26435"/>
    <n v="-14973565"/>
    <n v="1927"/>
    <x v="24"/>
    <n v="12000"/>
    <x v="5"/>
  </r>
  <r>
    <x v="232"/>
    <n v="100"/>
    <n v="576"/>
    <n v="405"/>
    <n v="389"/>
    <n v="297"/>
    <n v="10000"/>
    <s v="Atticus Shaffer"/>
    <s v="Gary Oldman"/>
    <s v="Rachel Brosnahan"/>
    <x v="2456"/>
    <n v="42182"/>
    <n v="12183"/>
    <n v="230"/>
    <x v="0"/>
    <s v="USA"/>
    <n v="17000000"/>
    <n v="1197786"/>
    <n v="-15802214"/>
    <n v="2004"/>
    <x v="13"/>
    <n v="0"/>
    <x v="2"/>
  </r>
  <r>
    <x v="352"/>
    <n v="89"/>
    <n v="178"/>
    <n v="687"/>
    <n v="559"/>
    <n v="970"/>
    <n v="13000"/>
    <s v="Bill Murray"/>
    <s v="Bruce Willis"/>
    <s v="Bob Balaban"/>
    <x v="2457"/>
    <n v="237848"/>
    <n v="27911"/>
    <n v="377"/>
    <x v="0"/>
    <s v="USA"/>
    <n v="15000000"/>
    <n v="529766"/>
    <n v="-14470234"/>
    <n v="1995"/>
    <x v="2"/>
    <n v="0"/>
    <x v="5"/>
  </r>
  <r>
    <x v="1047"/>
    <n v="94"/>
    <n v="487"/>
    <n v="0"/>
    <n v="597"/>
    <n v="103"/>
    <n v="20000"/>
    <s v="Jordana Brewster"/>
    <s v="Matt Bomer"/>
    <s v="Lew Temple"/>
    <x v="2458"/>
    <n v="56269"/>
    <n v="26402"/>
    <n v="366"/>
    <x v="0"/>
    <s v="USA"/>
    <n v="15000000"/>
    <n v="613556"/>
    <n v="-14386444"/>
    <n v="2015"/>
    <x v="21"/>
    <n v="0"/>
    <x v="11"/>
  </r>
  <r>
    <x v="328"/>
    <n v="83"/>
    <n v="196"/>
    <n v="473"/>
    <n v="107"/>
    <n v="826"/>
    <n v="241"/>
    <s v="Vincent Walsh"/>
    <s v="Clive Russell"/>
    <s v="Finn Ireland"/>
    <x v="2459"/>
    <n v="1449"/>
    <n v="824"/>
    <n v="30"/>
    <x v="0"/>
    <s v="USA"/>
    <n v="15000000"/>
    <n v="353743"/>
    <n v="-14646257"/>
    <n v="2001"/>
    <x v="8"/>
    <n v="664"/>
    <x v="0"/>
  </r>
  <r>
    <x v="467"/>
    <n v="111"/>
    <n v="24"/>
    <n v="19"/>
    <n v="499"/>
    <n v="45"/>
    <n v="911"/>
    <s v="Kenan Thompson"/>
    <s v="Jennifer Esposito"/>
    <s v="James Brolin"/>
    <x v="2460"/>
    <n v="18254"/>
    <n v="3058"/>
    <n v="307"/>
    <x v="0"/>
    <s v="USA"/>
    <n v="10000000"/>
    <n v="102055"/>
    <n v="-9897945"/>
    <n v="2008"/>
    <x v="5"/>
    <n v="0"/>
    <x v="5"/>
  </r>
  <r>
    <x v="87"/>
    <n v="80"/>
    <n v="56"/>
    <n v="11"/>
    <n v="250"/>
    <n v="1000"/>
    <n v="634"/>
    <s v="Maribel Verdú"/>
    <s v="Ivana Baquero"/>
    <s v="Sergi López"/>
    <x v="2461"/>
    <n v="467234"/>
    <n v="1322"/>
    <n v="1083"/>
    <x v="5"/>
    <s v="Spain"/>
    <n v="16000000"/>
    <n v="73548"/>
    <n v="-15926452"/>
    <n v="2008"/>
    <x v="9"/>
    <n v="0"/>
    <x v="5"/>
  </r>
  <r>
    <x v="1048"/>
    <n v="112"/>
    <n v="406"/>
    <n v="0"/>
    <n v="635"/>
    <n v="14000"/>
    <n v="1000"/>
    <s v="Angus T. Jones"/>
    <s v="Leslie Bibb"/>
    <s v="Paul Sorvino"/>
    <x v="2462"/>
    <n v="7392"/>
    <n v="4194"/>
    <n v="53"/>
    <x v="0"/>
    <s v="USA"/>
    <n v="7000000"/>
    <n v="28870"/>
    <n v="-6971130"/>
    <n v="2011"/>
    <x v="36"/>
    <n v="0"/>
    <x v="0"/>
  </r>
  <r>
    <x v="1049"/>
    <n v="94"/>
    <n v="51"/>
    <n v="14"/>
    <n v="522"/>
    <n v="595"/>
    <n v="939"/>
    <s v="Snoop Dogg"/>
    <s v="Mo'Nique"/>
    <s v="Angell Conwell"/>
    <x v="2463"/>
    <n v="9566"/>
    <n v="3107"/>
    <n v="81"/>
    <x v="0"/>
    <s v="USA"/>
    <n v="37000000"/>
    <n v="22723"/>
    <n v="-36977277"/>
    <n v="2001"/>
    <x v="55"/>
    <n v="193"/>
    <x v="11"/>
  </r>
  <r>
    <x v="36"/>
    <n v="130"/>
    <n v="41"/>
    <n v="309"/>
    <n v="638"/>
    <n v="165"/>
    <n v="3000"/>
    <s v="Danneel Ackles"/>
    <s v="Leighton Meester"/>
    <s v="Frances Fisher"/>
    <x v="2464"/>
    <n v="29147"/>
    <n v="5349"/>
    <n v="115"/>
    <x v="0"/>
    <s v="USA"/>
    <n v="15000000"/>
    <n v="20380"/>
    <n v="-14979620"/>
    <n v="2007"/>
    <x v="18"/>
    <n v="445"/>
    <x v="5"/>
  </r>
  <r>
    <x v="430"/>
    <n v="91"/>
    <n v="138"/>
    <n v="26"/>
    <n v="459"/>
    <n v="571"/>
    <n v="861"/>
    <s v="Erik Per Sullivan"/>
    <s v="Brittany Daniel"/>
    <s v="Fred Ward"/>
    <x v="2465"/>
    <n v="41664"/>
    <n v="2543"/>
    <n v="205"/>
    <x v="0"/>
    <s v="USA"/>
    <n v="15000000"/>
    <n v="70906973"/>
    <n v="55906973"/>
    <n v="1993"/>
    <x v="14"/>
    <n v="38000"/>
    <x v="0"/>
  </r>
  <r>
    <x v="262"/>
    <n v="91"/>
    <n v="78"/>
    <n v="29"/>
    <n v="51"/>
    <n v="17000"/>
    <n v="633"/>
    <s v="Alonna Shaw"/>
    <s v="Bolo Yeung"/>
    <s v="Kamel Krifa"/>
    <x v="2466"/>
    <n v="28736"/>
    <n v="874"/>
    <n v="72"/>
    <x v="0"/>
    <s v="USA"/>
    <n v="16000000"/>
    <n v="66009973"/>
    <n v="50009973"/>
    <n v="2015"/>
    <x v="20"/>
    <n v="41000"/>
    <x v="5"/>
  </r>
  <r>
    <x v="1050"/>
    <n v="110"/>
    <n v="40"/>
    <n v="23"/>
    <n v="108"/>
    <n v="1000"/>
    <n v="175"/>
    <s v="Joe Cornish"/>
    <s v="Bill Bailey"/>
    <s v="Billie Whitelaw"/>
    <x v="2467"/>
    <n v="352695"/>
    <n v="485"/>
    <n v="687"/>
    <x v="0"/>
    <s v="UK"/>
    <n v="15000000"/>
    <n v="46338728"/>
    <n v="31338728"/>
    <n v="1996"/>
    <x v="2"/>
    <n v="10000"/>
    <x v="3"/>
  </r>
  <r>
    <x v="572"/>
    <n v="121"/>
    <n v="285"/>
    <n v="1000"/>
    <n v="650"/>
    <n v="767"/>
    <n v="851"/>
    <s v="Debi Mazar"/>
    <s v="Jada Pinkett Smith"/>
    <s v="Debra Messing"/>
    <x v="2468"/>
    <n v="16582"/>
    <n v="3485"/>
    <n v="125"/>
    <x v="0"/>
    <s v="USA"/>
    <n v="15000000"/>
    <n v="7691700"/>
    <n v="-7308300"/>
    <n v="2010"/>
    <x v="7"/>
    <n v="0"/>
    <x v="11"/>
  </r>
  <r>
    <x v="1051"/>
    <n v="114"/>
    <n v="124"/>
    <n v="15"/>
    <n v="252"/>
    <n v="11000"/>
    <n v="19000"/>
    <s v="Kevin Dunn"/>
    <s v="Scarlett Johansson"/>
    <s v="Christopher Evan Welch"/>
    <x v="2469"/>
    <n v="198111"/>
    <n v="19894"/>
    <n v="365"/>
    <x v="0"/>
    <s v="Spain"/>
    <n v="15000000"/>
    <n v="101157447"/>
    <n v="86157447"/>
    <n v="1992"/>
    <x v="24"/>
    <n v="10000"/>
    <x v="5"/>
  </r>
  <r>
    <x v="226"/>
    <n v="96"/>
    <n v="275"/>
    <n v="11000"/>
    <n v="292"/>
    <n v="769"/>
    <n v="908"/>
    <s v="Michael Nyqvist"/>
    <s v="Gustaf Skarsgård"/>
    <s v="Vincent Perez"/>
    <x v="2470"/>
    <n v="18041"/>
    <n v="2762"/>
    <n v="54"/>
    <x v="21"/>
    <s v="Sweden"/>
    <n v="15000000"/>
    <n v="74205"/>
    <n v="-14925795"/>
    <n v="2005"/>
    <x v="37"/>
    <n v="1000"/>
    <x v="9"/>
  </r>
  <r>
    <x v="1052"/>
    <n v="270"/>
    <n v="34"/>
    <n v="5"/>
    <n v="851"/>
    <n v="56"/>
    <n v="15000"/>
    <s v="Jay Hernandez"/>
    <s v="Mila Kunis"/>
    <s v="Jada Pinkett Smith"/>
    <x v="2110"/>
    <n v="4654"/>
    <n v="18786"/>
    <n v="46"/>
    <x v="0"/>
    <s v="USA"/>
    <n v="15000000"/>
    <n v="141319195"/>
    <n v="126319195"/>
    <n v="2008"/>
    <x v="25"/>
    <n v="13000"/>
    <x v="5"/>
  </r>
  <r>
    <x v="692"/>
    <n v="100"/>
    <n v="81"/>
    <n v="24"/>
    <n v="95"/>
    <n v="276"/>
    <n v="3000"/>
    <s v="Amanda Detmer"/>
    <s v="Alyson Hannigan"/>
    <s v="Tsianina Joelson"/>
    <x v="2471"/>
    <n v="13661"/>
    <n v="3451"/>
    <n v="134"/>
    <x v="0"/>
    <s v="USA"/>
    <n v="15000000"/>
    <n v="156645693"/>
    <n v="141645693"/>
    <n v="1987"/>
    <x v="8"/>
    <n v="3000"/>
    <x v="5"/>
  </r>
  <r>
    <x v="1053"/>
    <n v="94"/>
    <n v="67"/>
    <n v="7"/>
    <n v="450"/>
    <n v="995"/>
    <n v="835"/>
    <s v="Cole Hauser"/>
    <s v="Patrick Fugit"/>
    <s v="Marc Donato"/>
    <x v="2472"/>
    <n v="25549"/>
    <n v="2572"/>
    <n v="171"/>
    <x v="0"/>
    <s v="USA"/>
    <n v="15000000"/>
    <n v="178406268"/>
    <n v="163406268"/>
    <n v="1990"/>
    <x v="8"/>
    <n v="11000"/>
    <x v="5"/>
  </r>
  <r>
    <x v="899"/>
    <n v="109"/>
    <n v="103"/>
    <n v="7"/>
    <n v="271"/>
    <n v="162"/>
    <n v="24000"/>
    <s v="Amy Sedaris"/>
    <s v="J.K. Simmons"/>
    <s v="Cynthia Stevenson"/>
    <x v="2473"/>
    <n v="92712"/>
    <n v="24805"/>
    <n v="294"/>
    <x v="0"/>
    <s v="USA"/>
    <n v="125000000"/>
    <n v="109306210"/>
    <n v="-15693790"/>
    <n v="1988"/>
    <x v="33"/>
    <n v="489"/>
    <x v="5"/>
  </r>
  <r>
    <x v="1054"/>
    <n v="107"/>
    <n v="300"/>
    <n v="45"/>
    <n v="324"/>
    <n v="854"/>
    <n v="8000"/>
    <s v="Jamie Lee Curtis"/>
    <s v="Will Ferrell"/>
    <s v="Tracey Walter"/>
    <x v="2474"/>
    <n v="11768"/>
    <n v="11078"/>
    <n v="148"/>
    <x v="0"/>
    <s v="USA"/>
    <n v="16000000"/>
    <n v="70001698"/>
    <n v="54001698"/>
    <n v="1989"/>
    <x v="13"/>
    <n v="4000"/>
    <x v="8"/>
  </r>
  <r>
    <x v="1055"/>
    <n v="96"/>
    <n v="84"/>
    <n v="22"/>
    <n v="233"/>
    <n v="730"/>
    <n v="854"/>
    <s v="Don Pardo"/>
    <s v="Mike Starr"/>
    <s v="Julie Kavner"/>
    <x v="2475"/>
    <n v="24256"/>
    <n v="1653"/>
    <n v="91"/>
    <x v="0"/>
    <s v="USA"/>
    <n v="15000000"/>
    <n v="68856263"/>
    <n v="53856263"/>
    <n v="1993"/>
    <x v="8"/>
    <n v="0"/>
    <x v="11"/>
  </r>
  <r>
    <x v="411"/>
    <n v="88"/>
    <n v="64"/>
    <n v="11000"/>
    <n v="734"/>
    <n v="960"/>
    <n v="12000"/>
    <s v="Lea Thompson"/>
    <s v="Nicolas Cage"/>
    <s v="Quinton Aaron"/>
    <x v="2317"/>
    <n v="24854"/>
    <n v="15044"/>
    <n v="374"/>
    <x v="0"/>
    <s v="USA"/>
    <n v="15000000"/>
    <n v="51527787"/>
    <n v="36527787"/>
    <n v="2009"/>
    <x v="33"/>
    <n v="0"/>
    <x v="5"/>
  </r>
  <r>
    <x v="1056"/>
    <n v="110"/>
    <n v="169"/>
    <n v="179"/>
    <n v="238"/>
    <n v="459"/>
    <n v="21000"/>
    <s v="Lena Olin"/>
    <s v="Robert Pattinson"/>
    <s v="Ruby Jerins"/>
    <x v="2476"/>
    <n v="113963"/>
    <n v="22088"/>
    <n v="361"/>
    <x v="0"/>
    <s v="USA"/>
    <n v="15000000"/>
    <n v="49122319"/>
    <n v="34122319"/>
    <n v="2012"/>
    <x v="18"/>
    <n v="17000"/>
    <x v="2"/>
  </r>
  <r>
    <x v="692"/>
    <n v="113"/>
    <n v="158"/>
    <n v="47"/>
    <n v="258"/>
    <n v="826"/>
    <n v="812"/>
    <s v="Alexandra Holden"/>
    <s v="Dylan Baker"/>
    <s v="Trent Ford"/>
    <x v="2477"/>
    <n v="8215"/>
    <n v="1882"/>
    <n v="95"/>
    <x v="0"/>
    <s v="USA"/>
    <n v="15000000"/>
    <n v="61356221"/>
    <n v="46356221"/>
    <n v="2007"/>
    <x v="31"/>
    <n v="0"/>
    <x v="8"/>
  </r>
  <r>
    <x v="985"/>
    <n v="101"/>
    <n v="46"/>
    <n v="6"/>
    <n v="384"/>
    <n v="244"/>
    <n v="11000"/>
    <s v="Alyson Hannigan"/>
    <s v="Jon Lovitz"/>
    <s v="Tony Jay"/>
    <x v="2478"/>
    <n v="21079"/>
    <n v="14677"/>
    <n v="55"/>
    <x v="0"/>
    <s v="USA"/>
    <n v="15000000"/>
    <n v="46800000"/>
    <n v="31800000"/>
    <n v="1977"/>
    <x v="1"/>
    <n v="0"/>
    <x v="0"/>
  </r>
  <r>
    <x v="1057"/>
    <n v="105"/>
    <n v="15"/>
    <n v="121"/>
    <n v="372"/>
    <n v="912"/>
    <n v="18000"/>
    <s v="Tom Hanks"/>
    <s v="Denzel Washington"/>
    <s v="Jason Robards"/>
    <x v="2479"/>
    <n v="178731"/>
    <n v="33865"/>
    <n v="261"/>
    <x v="0"/>
    <s v="USA"/>
    <n v="15000000"/>
    <n v="38048637"/>
    <n v="23048637"/>
    <n v="1998"/>
    <x v="33"/>
    <n v="0"/>
    <x v="11"/>
  </r>
  <r>
    <x v="1058"/>
    <n v="125"/>
    <n v="68"/>
    <n v="438"/>
    <n v="363"/>
    <n v="17000"/>
    <n v="599"/>
    <s v="Craig Bierko"/>
    <s v="Gretchen Mol"/>
    <s v="Brad William Henke"/>
    <x v="2480"/>
    <n v="51996"/>
    <n v="2389"/>
    <n v="302"/>
    <x v="0"/>
    <s v="Germany"/>
    <n v="14000000"/>
    <n v="34700000"/>
    <n v="20700000"/>
    <n v="1988"/>
    <x v="16"/>
    <n v="0"/>
    <x v="5"/>
  </r>
  <r>
    <x v="831"/>
    <n v="100"/>
    <n v="111"/>
    <n v="9"/>
    <n v="578"/>
    <n v="172"/>
    <n v="1000"/>
    <s v="Vincent Pastore"/>
    <s v="Farrah Fawcett"/>
    <s v="Jenifer Lewis"/>
    <x v="2481"/>
    <n v="2385"/>
    <n v="3835"/>
    <n v="20"/>
    <x v="0"/>
    <s v="USA"/>
    <n v="15000000"/>
    <n v="34793160"/>
    <n v="19793160"/>
    <n v="1991"/>
    <x v="10"/>
    <n v="0"/>
    <x v="5"/>
  </r>
  <r>
    <x v="247"/>
    <n v="97"/>
    <n v="21"/>
    <n v="3"/>
    <n v="316"/>
    <n v="670"/>
    <n v="940"/>
    <s v="Karl Malden"/>
    <s v="Martin Landau"/>
    <s v="Brian Keith"/>
    <x v="2482"/>
    <n v="5237"/>
    <n v="1945"/>
    <n v="90"/>
    <x v="0"/>
    <s v="USA"/>
    <n v="15000000"/>
    <n v="30628981"/>
    <n v="15628981"/>
    <n v="1999"/>
    <x v="39"/>
    <n v="2000"/>
    <x v="0"/>
  </r>
  <r>
    <x v="1059"/>
    <n v="108"/>
    <n v="42"/>
    <n v="38"/>
    <n v="215"/>
    <n v="1000"/>
    <n v="555"/>
    <s v="Marian Seldes"/>
    <s v="Lochlyn Munro"/>
    <s v="Huey Lewis"/>
    <x v="2483"/>
    <n v="8217"/>
    <n v="1227"/>
    <n v="123"/>
    <x v="0"/>
    <s v="USA"/>
    <n v="15000000"/>
    <n v="29959436"/>
    <n v="14959436"/>
    <n v="2011"/>
    <x v="21"/>
    <n v="18000"/>
    <x v="3"/>
  </r>
  <r>
    <x v="1060"/>
    <n v="112"/>
    <n v="65"/>
    <n v="28"/>
    <n v="642"/>
    <n v="12"/>
    <n v="11000"/>
    <s v="Debra Messing"/>
    <s v="Woody Allen"/>
    <s v="Treat Williams"/>
    <x v="2484"/>
    <n v="21613"/>
    <n v="12766"/>
    <n v="148"/>
    <x v="0"/>
    <s v="USA"/>
    <n v="15000000"/>
    <n v="25571351"/>
    <n v="10571351"/>
    <n v="2002"/>
    <x v="4"/>
    <n v="184"/>
    <x v="0"/>
  </r>
  <r>
    <x v="1061"/>
    <n v="112"/>
    <n v="109"/>
    <n v="11000"/>
    <n v="322"/>
    <n v="556"/>
    <n v="1000"/>
    <s v="Lin Shaye"/>
    <s v="Natasha Lyonne"/>
    <s v="Shannon Tweed"/>
    <x v="2485"/>
    <n v="30682"/>
    <n v="2518"/>
    <n v="194"/>
    <x v="0"/>
    <s v="USA"/>
    <n v="15000000"/>
    <n v="27515786"/>
    <n v="12515786"/>
    <n v="1993"/>
    <x v="18"/>
    <n v="0"/>
    <x v="9"/>
  </r>
  <r>
    <x v="1062"/>
    <n v="95"/>
    <n v="42"/>
    <n v="89"/>
    <n v="186"/>
    <n v="266"/>
    <n v="1000"/>
    <s v="Jon Polito"/>
    <s v="Christopher Lambert"/>
    <s v="Celia Imrie"/>
    <x v="2486"/>
    <n v="98629"/>
    <n v="1852"/>
    <n v="316"/>
    <x v="0"/>
    <s v="UK"/>
    <n v="15000000"/>
    <n v="25482931"/>
    <n v="10482931"/>
    <n v="2002"/>
    <x v="20"/>
    <n v="530"/>
    <x v="2"/>
  </r>
  <r>
    <x v="692"/>
    <n v="110"/>
    <n v="112"/>
    <n v="85"/>
    <n v="295"/>
    <n v="422"/>
    <n v="1000"/>
    <s v="Omar Benson Miller"/>
    <s v="Alison Lohman"/>
    <s v="Robin Weigert"/>
    <x v="2487"/>
    <n v="24104"/>
    <n v="1889"/>
    <n v="88"/>
    <x v="0"/>
    <s v="USA"/>
    <n v="15000000"/>
    <n v="19900000"/>
    <n v="4900000"/>
    <n v="1995"/>
    <x v="55"/>
    <n v="1000"/>
    <x v="3"/>
  </r>
  <r>
    <x v="1063"/>
    <n v="118"/>
    <n v="146"/>
    <n v="369"/>
    <n v="465"/>
    <n v="613"/>
    <n v="503"/>
    <s v="Annabeth Gish"/>
    <s v="Charles Napier"/>
    <s v="Hill Harper"/>
    <x v="2488"/>
    <n v="8687"/>
    <n v="3100"/>
    <n v="62"/>
    <x v="0"/>
    <s v="USA"/>
    <n v="11500000"/>
    <n v="16298046"/>
    <n v="4798046"/>
    <n v="2005"/>
    <x v="39"/>
    <n v="0"/>
    <x v="2"/>
  </r>
  <r>
    <x v="500"/>
    <n v="97"/>
    <n v="36"/>
    <n v="34"/>
    <n v="310"/>
    <n v="779"/>
    <n v="10000"/>
    <s v="Dagmara Dominczyk"/>
    <s v="Jeremy Renner"/>
    <s v="Angela Sarafyan"/>
    <x v="2489"/>
    <n v="20616"/>
    <n v="11019"/>
    <n v="70"/>
    <x v="0"/>
    <s v="USA"/>
    <n v="15000000"/>
    <n v="15549702"/>
    <n v="549702"/>
    <n v="2003"/>
    <x v="50"/>
    <n v="411"/>
    <x v="9"/>
  </r>
  <r>
    <x v="1064"/>
    <n v="120"/>
    <n v="230"/>
    <n v="115"/>
    <n v="258"/>
    <n v="14000"/>
    <n v="898"/>
    <s v="Natasha Richardson"/>
    <s v="Vanessa Redgrave"/>
    <s v="Lynn Redgrave"/>
    <x v="2490"/>
    <n v="5321"/>
    <n v="2096"/>
    <n v="78"/>
    <x v="0"/>
    <s v="UK"/>
    <n v="15000000"/>
    <n v="15483540"/>
    <n v="483540"/>
    <n v="2009"/>
    <x v="12"/>
    <n v="4000"/>
    <x v="8"/>
  </r>
  <r>
    <x v="1065"/>
    <n v="135"/>
    <n v="64"/>
    <n v="133"/>
    <n v="888"/>
    <n v="849"/>
    <n v="3000"/>
    <s v="Spencer Wilding"/>
    <s v="Rosario Dawson"/>
    <s v="Tuppence Middleton"/>
    <x v="2491"/>
    <n v="92640"/>
    <n v="5056"/>
    <n v="212"/>
    <x v="0"/>
    <s v="UK"/>
    <n v="15000000"/>
    <n v="20246959"/>
    <n v="5246959"/>
    <n v="2010"/>
    <x v="40"/>
    <n v="1000"/>
    <x v="5"/>
  </r>
  <r>
    <x v="757"/>
    <n v="101"/>
    <n v="393"/>
    <n v="0"/>
    <n v="618"/>
    <n v="2000"/>
    <n v="939"/>
    <s v="Snoop Dogg"/>
    <s v="Mo'Nique"/>
    <s v="Tom Arnold"/>
    <x v="2492"/>
    <n v="18271"/>
    <n v="3935"/>
    <n v="150"/>
    <x v="0"/>
    <s v="USA"/>
    <n v="15000000"/>
    <n v="15062898"/>
    <n v="62898"/>
    <n v="1998"/>
    <x v="19"/>
    <n v="645"/>
    <x v="2"/>
  </r>
  <r>
    <x v="1066"/>
    <n v="92"/>
    <n v="75"/>
    <n v="29"/>
    <n v="27"/>
    <n v="330"/>
    <n v="172"/>
    <s v="Kad Merad"/>
    <s v="Dany Boon"/>
    <s v="Michel Galabru"/>
    <x v="2493"/>
    <n v="30587"/>
    <n v="329"/>
    <n v="49"/>
    <x v="2"/>
    <s v="France"/>
    <n v="14000000"/>
    <n v="14348123"/>
    <n v="348123"/>
    <n v="1999"/>
    <x v="8"/>
    <n v="970"/>
    <x v="10"/>
  </r>
  <r>
    <x v="461"/>
    <n v="106"/>
    <n v="78"/>
    <n v="172"/>
    <n v="227"/>
    <n v="855"/>
    <n v="10000"/>
    <s v="Jodie Whittaker"/>
    <s v="Viggo Mortensen"/>
    <s v="Steven Mackintosh"/>
    <x v="2494"/>
    <n v="5664"/>
    <n v="11091"/>
    <n v="42"/>
    <x v="0"/>
    <s v="UK"/>
    <n v="15000000"/>
    <n v="15171475"/>
    <n v="171475"/>
    <n v="1996"/>
    <x v="20"/>
    <n v="0"/>
    <x v="11"/>
  </r>
  <r>
    <x v="1067"/>
    <n v="92"/>
    <n v="67"/>
    <n v="6"/>
    <n v="116"/>
    <n v="848"/>
    <n v="488"/>
    <s v="Emily Alyn Lind"/>
    <s v="Paz de la Huerta"/>
    <s v="Olly Alexander"/>
    <x v="2495"/>
    <n v="45449"/>
    <n v="943"/>
    <n v="192"/>
    <x v="0"/>
    <s v="France"/>
    <n v="20000000"/>
    <n v="13640000"/>
    <n v="-6360000"/>
    <n v="1994"/>
    <x v="8"/>
    <n v="905"/>
    <x v="5"/>
  </r>
  <r>
    <x v="1068"/>
    <n v="161"/>
    <n v="216"/>
    <n v="929"/>
    <n v="613"/>
    <n v="935"/>
    <n v="1000"/>
    <s v="Justin Kirk"/>
    <s v="Taylor Negron"/>
    <s v="Ivan Sergei"/>
    <x v="2496"/>
    <n v="7444"/>
    <n v="3086"/>
    <n v="42"/>
    <x v="0"/>
    <s v="USA"/>
    <n v="15000000"/>
    <n v="12610731"/>
    <n v="-2389269"/>
    <n v="2001"/>
    <x v="45"/>
    <n v="0"/>
    <x v="9"/>
  </r>
  <r>
    <x v="1069"/>
    <n v="92"/>
    <n v="54"/>
    <n v="143"/>
    <n v="805"/>
    <n v="927"/>
    <n v="1000"/>
    <s v="Sarah Roemer"/>
    <s v="Cary-Hiroyuki Tagawa"/>
    <s v="Joan Allen"/>
    <x v="2497"/>
    <n v="155249"/>
    <n v="4453"/>
    <n v="304"/>
    <x v="0"/>
    <s v="USA"/>
    <n v="15000000"/>
    <n v="47811275"/>
    <n v="32811275"/>
    <n v="2002"/>
    <x v="28"/>
    <n v="896"/>
    <x v="3"/>
  </r>
  <r>
    <x v="1070"/>
    <n v="93"/>
    <n v="84"/>
    <n v="529"/>
    <n v="44"/>
    <n v="593"/>
    <n v="5000"/>
    <s v="Tanya van Graan"/>
    <s v="Orlando Bloom"/>
    <s v="Conrad Kemp"/>
    <x v="2498"/>
    <n v="12817"/>
    <n v="5273"/>
    <n v="43"/>
    <x v="0"/>
    <s v="France"/>
    <n v="15000000"/>
    <n v="11204499"/>
    <n v="-3795501"/>
    <n v="2006"/>
    <x v="15"/>
    <n v="0"/>
    <x v="8"/>
  </r>
  <r>
    <x v="937"/>
    <n v="110"/>
    <n v="69"/>
    <n v="22"/>
    <n v="567"/>
    <n v="834"/>
    <n v="883"/>
    <s v="Tim Blake Nelson"/>
    <s v="Barry Corbin"/>
    <s v="Miranda Otto"/>
    <x v="2499"/>
    <n v="21370"/>
    <n v="2896"/>
    <n v="132"/>
    <x v="0"/>
    <s v="USA"/>
    <n v="15000000"/>
    <n v="10397365"/>
    <n v="-4602635"/>
    <n v="2001"/>
    <x v="28"/>
    <n v="613"/>
    <x v="3"/>
  </r>
  <r>
    <x v="641"/>
    <n v="122"/>
    <n v="208"/>
    <n v="0"/>
    <n v="574"/>
    <n v="925"/>
    <n v="890"/>
    <s v="Jenifer Lewis"/>
    <s v="Vivica A. Fox"/>
    <s v="Kevin Pollak"/>
    <x v="2500"/>
    <n v="5312"/>
    <n v="3104"/>
    <n v="40"/>
    <x v="0"/>
    <s v="USA"/>
    <n v="15000000"/>
    <n v="9402410"/>
    <n v="-5597590"/>
    <n v="2012"/>
    <x v="28"/>
    <n v="0"/>
    <x v="9"/>
  </r>
  <r>
    <x v="1071"/>
    <n v="91"/>
    <n v="32"/>
    <n v="10"/>
    <n v="125"/>
    <n v="617"/>
    <n v="232"/>
    <s v="Marie-Josée Croze"/>
    <s v="David Alpay"/>
    <s v="Charles Aznavour"/>
    <x v="2501"/>
    <n v="8624"/>
    <n v="699"/>
    <n v="180"/>
    <x v="0"/>
    <s v="Canada"/>
    <n v="15000000"/>
    <n v="5459824"/>
    <n v="-9540176"/>
    <n v="2006"/>
    <x v="32"/>
    <n v="5000"/>
    <x v="5"/>
  </r>
  <r>
    <x v="1072"/>
    <n v="115"/>
    <n v="78"/>
    <n v="460"/>
    <n v="518"/>
    <n v="215"/>
    <n v="844"/>
    <s v="Jake Lloyd"/>
    <s v="Bruce Dern"/>
    <s v="William Shockley"/>
    <x v="2502"/>
    <n v="1033"/>
    <n v="3583"/>
    <n v="26"/>
    <x v="0"/>
    <s v="USA"/>
    <n v="15000000"/>
    <n v="5108820"/>
    <n v="-9891180"/>
    <n v="2000"/>
    <x v="18"/>
    <n v="853"/>
    <x v="3"/>
  </r>
  <r>
    <x v="1073"/>
    <n v="94"/>
    <n v="21"/>
    <n v="4"/>
    <n v="922"/>
    <n v="233"/>
    <n v="1000"/>
    <s v="LL Cool J"/>
    <s v="Mekhi Phifer"/>
    <s v="Fisher Stevens"/>
    <x v="2503"/>
    <n v="3299"/>
    <n v="4329"/>
    <n v="24"/>
    <x v="0"/>
    <s v="USA"/>
    <n v="15000000"/>
    <n v="4741987"/>
    <n v="-10258013"/>
    <n v="1999"/>
    <x v="4"/>
    <n v="860"/>
    <x v="5"/>
  </r>
  <r>
    <x v="838"/>
    <n v="93"/>
    <n v="40"/>
    <n v="7"/>
    <n v="17"/>
    <n v="113"/>
    <n v="235"/>
    <s v="Ryôko Hirosue"/>
    <s v="Carole Bouquet"/>
    <s v="Michel Muller"/>
    <x v="2504"/>
    <n v="29392"/>
    <n v="303"/>
    <n v="91"/>
    <x v="2"/>
    <s v="France"/>
    <n v="15000000"/>
    <n v="4291965"/>
    <n v="-10708035"/>
    <n v="2006"/>
    <x v="10"/>
    <n v="447"/>
    <x v="5"/>
  </r>
  <r>
    <x v="1074"/>
    <n v="94"/>
    <n v="40"/>
    <n v="7"/>
    <n v="102"/>
    <n v="102"/>
    <n v="499"/>
    <s v="Gregg Henry"/>
    <s v="Dustin Milligan"/>
    <s v="Tania Saulnier"/>
    <x v="2505"/>
    <n v="61912"/>
    <n v="1120"/>
    <n v="352"/>
    <x v="0"/>
    <s v="Canada"/>
    <n v="15000000"/>
    <n v="3100650"/>
    <n v="-11899350"/>
    <n v="2001"/>
    <x v="63"/>
    <n v="231"/>
    <x v="5"/>
  </r>
  <r>
    <x v="1075"/>
    <n v="95"/>
    <n v="251"/>
    <n v="571"/>
    <n v="383"/>
    <n v="15"/>
    <n v="901"/>
    <s v="Ronny Cox"/>
    <s v="Judge Reinhold"/>
    <s v="James Russo"/>
    <x v="2506"/>
    <n v="126464"/>
    <n v="3464"/>
    <n v="175"/>
    <x v="0"/>
    <s v="USA"/>
    <n v="15000000"/>
    <n v="2474000"/>
    <n v="-12526000"/>
    <n v="1995"/>
    <x v="20"/>
    <n v="127"/>
    <x v="3"/>
  </r>
  <r>
    <x v="1076"/>
    <n v="105"/>
    <n v="94"/>
    <n v="102"/>
    <n v="925"/>
    <n v="469"/>
    <n v="3000"/>
    <s v="Devin Ratray"/>
    <s v="Macaulay Culkin"/>
    <s v="Catherine O'Hara"/>
    <x v="2507"/>
    <n v="311075"/>
    <n v="7521"/>
    <n v="305"/>
    <x v="0"/>
    <s v="USA"/>
    <n v="15000000"/>
    <n v="1000000"/>
    <n v="-14000000"/>
    <n v="1978"/>
    <x v="12"/>
    <n v="76"/>
    <x v="5"/>
  </r>
  <r>
    <x v="65"/>
    <n v="103"/>
    <n v="102"/>
    <n v="0"/>
    <n v="801"/>
    <n v="44"/>
    <n v="19000"/>
    <s v="Ted Danson"/>
    <s v="Tom Selleck"/>
    <s v="Steve Guttenberg"/>
    <x v="2508"/>
    <n v="36918"/>
    <n v="21499"/>
    <n v="42"/>
    <x v="0"/>
    <s v="USA"/>
    <n v="15000000"/>
    <n v="3958500"/>
    <n v="-11041500"/>
    <n v="2014"/>
    <x v="2"/>
    <n v="0"/>
    <x v="5"/>
  </r>
  <r>
    <x v="222"/>
    <n v="102"/>
    <n v="21"/>
    <n v="12000"/>
    <n v="481"/>
    <n v="326"/>
    <n v="13000"/>
    <s v="Sydney Pollack"/>
    <s v="Bill Murray"/>
    <s v="Teri Garr"/>
    <x v="2509"/>
    <n v="77366"/>
    <n v="14701"/>
    <n v="194"/>
    <x v="0"/>
    <s v="USA"/>
    <n v="15000000"/>
    <n v="274299"/>
    <n v="-14725701"/>
    <n v="2002"/>
    <x v="11"/>
    <n v="0"/>
    <x v="5"/>
  </r>
  <r>
    <x v="124"/>
    <n v="116"/>
    <n v="94"/>
    <n v="521"/>
    <n v="555"/>
    <n v="329"/>
    <n v="10000"/>
    <s v="Tom Skerritt"/>
    <s v="Tom Cruise"/>
    <s v="Adrian Pasdar"/>
    <x v="2510"/>
    <n v="219171"/>
    <n v="13069"/>
    <n v="388"/>
    <x v="0"/>
    <s v="USA"/>
    <n v="15000000"/>
    <n v="183088"/>
    <n v="-14816912"/>
    <n v="2008"/>
    <x v="15"/>
    <n v="702"/>
    <x v="3"/>
  </r>
  <r>
    <x v="849"/>
    <n v="110"/>
    <n v="173"/>
    <n v="12000"/>
    <n v="5"/>
    <n v="1000"/>
    <n v="103"/>
    <s v="Pei-Pei Cheng"/>
    <s v="Chen Chang"/>
    <s v="Sihung Lung"/>
    <x v="2511"/>
    <n v="217740"/>
    <n v="129"/>
    <n v="1641"/>
    <x v="3"/>
    <s v="Taiwan"/>
    <n v="15000000"/>
    <n v="46495"/>
    <n v="-14953505"/>
    <n v="2011"/>
    <x v="12"/>
    <n v="0"/>
    <x v="2"/>
  </r>
  <r>
    <x v="204"/>
    <n v="120"/>
    <n v="287"/>
    <n v="0"/>
    <n v="158"/>
    <n v="872"/>
    <n v="18000"/>
    <s v="Peter Gallagher"/>
    <s v="Kevin Spacey"/>
    <s v="Ara Celi"/>
    <x v="2512"/>
    <n v="822500"/>
    <n v="19078"/>
    <n v="2715"/>
    <x v="0"/>
    <s v="USA"/>
    <n v="15000000"/>
    <n v="1752214"/>
    <n v="-13247786"/>
    <n v="2010"/>
    <x v="16"/>
    <n v="14000"/>
    <x v="11"/>
  </r>
  <r>
    <x v="162"/>
    <n v="122"/>
    <n v="176"/>
    <n v="0"/>
    <n v="520"/>
    <n v="13000"/>
    <n v="14000"/>
    <s v="Jennifer Ehle"/>
    <s v="Colin Firth"/>
    <s v="Derek Jacobi"/>
    <x v="2513"/>
    <n v="503631"/>
    <n v="15732"/>
    <n v="636"/>
    <x v="0"/>
    <s v="UK"/>
    <n v="15000000"/>
    <n v="83025853"/>
    <n v="68025853"/>
    <n v="2005"/>
    <x v="16"/>
    <n v="13000"/>
    <x v="3"/>
  </r>
  <r>
    <x v="105"/>
    <n v="118"/>
    <n v="479"/>
    <n v="0"/>
    <n v="247"/>
    <n v="809"/>
    <n v="742"/>
    <s v="Tony Jay"/>
    <s v="Kelly Preston"/>
    <s v="Hugh O'Brian"/>
    <x v="2514"/>
    <n v="87538"/>
    <n v="2151"/>
    <n v="79"/>
    <x v="0"/>
    <s v="USA"/>
    <n v="20000000"/>
    <n v="190871240"/>
    <n v="170871240"/>
    <n v="2014"/>
    <x v="18"/>
    <n v="62000"/>
    <x v="5"/>
  </r>
  <r>
    <x v="2"/>
    <n v="107"/>
    <n v="27"/>
    <n v="425"/>
    <n v="882"/>
    <n v="281"/>
    <n v="17000"/>
    <s v="Eddie Redmayne"/>
    <s v="Kristen Stewart"/>
    <s v="William Hurt"/>
    <x v="2515"/>
    <n v="6723"/>
    <n v="30978"/>
    <n v="36"/>
    <x v="0"/>
    <s v="USA"/>
    <n v="15000000"/>
    <n v="56631572"/>
    <n v="41631572"/>
    <n v="1995"/>
    <x v="2"/>
    <n v="0"/>
    <x v="3"/>
  </r>
  <r>
    <x v="320"/>
    <n v="102"/>
    <n v="60"/>
    <n v="4"/>
    <n v="271"/>
    <n v="258"/>
    <n v="852"/>
    <s v="Rae Dawn Chong"/>
    <s v="Oprah Winfrey"/>
    <s v="Dana Ivey"/>
    <x v="2516"/>
    <n v="60988"/>
    <n v="2592"/>
    <n v="199"/>
    <x v="0"/>
    <s v="USA"/>
    <n v="15000000"/>
    <n v="15854988"/>
    <n v="854988"/>
    <n v="2002"/>
    <x v="37"/>
    <n v="0"/>
    <x v="3"/>
  </r>
  <r>
    <x v="243"/>
    <n v="154"/>
    <n v="70"/>
    <n v="14000"/>
    <n v="13"/>
    <n v="837"/>
    <n v="94"/>
    <s v="Ji-won Ha"/>
    <s v="Nicole Dionne"/>
    <s v="Kyung-gu Sol"/>
    <x v="2517"/>
    <n v="2659"/>
    <n v="213"/>
    <n v="25"/>
    <x v="22"/>
    <s v="South Korea"/>
    <n v="15000000"/>
    <n v="12282677"/>
    <n v="-2717323"/>
    <n v="2015"/>
    <x v="36"/>
    <n v="0"/>
    <x v="0"/>
  </r>
  <r>
    <x v="1077"/>
    <n v="103"/>
    <n v="43"/>
    <n v="2"/>
    <n v="635"/>
    <n v="230"/>
    <n v="11000"/>
    <s v="Ayelet Zurer"/>
    <s v="Morgan Freeman"/>
    <s v="Moises Arias"/>
    <x v="357"/>
    <n v="62"/>
    <n v="13390"/>
    <n v="1"/>
    <x v="0"/>
    <s v="USA"/>
    <n v="15000000"/>
    <n v="7060876"/>
    <n v="-7939124"/>
    <n v="2000"/>
    <x v="37"/>
    <n v="0"/>
    <x v="8"/>
  </r>
  <r>
    <x v="37"/>
    <n v="141"/>
    <n v="1"/>
    <n v="335"/>
    <n v="305"/>
    <n v="906"/>
    <n v="19000"/>
    <s v="Rory Kinnear"/>
    <s v="Benedict Cumberbatch"/>
    <s v="Allen Leech"/>
    <x v="2518"/>
    <n v="467613"/>
    <n v="20295"/>
    <n v="608"/>
    <x v="0"/>
    <s v="UK"/>
    <n v="15000000"/>
    <n v="14989761"/>
    <n v="-10239"/>
    <n v="2012"/>
    <x v="13"/>
    <n v="52000"/>
    <x v="3"/>
  </r>
  <r>
    <x v="1078"/>
    <n v="114"/>
    <n v="454"/>
    <n v="77"/>
    <n v="271"/>
    <n v="653"/>
    <n v="1000"/>
    <s v="Albert Brooks"/>
    <s v="Eileen Brennan"/>
    <s v="Alan Oppenheimer"/>
    <x v="2519"/>
    <n v="18140"/>
    <n v="2419"/>
    <n v="60"/>
    <x v="0"/>
    <s v="USA"/>
    <n v="15000000"/>
    <n v="5501940"/>
    <n v="-9498060"/>
    <n v="2004"/>
    <x v="24"/>
    <n v="14000"/>
    <x v="2"/>
  </r>
  <r>
    <x v="201"/>
    <n v="109"/>
    <n v="25"/>
    <n v="6"/>
    <n v="572"/>
    <n v="114"/>
    <n v="874"/>
    <s v="Beverly D'Angelo"/>
    <s v="Sissy Spacek"/>
    <s v="Levon Helm"/>
    <x v="2520"/>
    <n v="12974"/>
    <n v="2667"/>
    <n v="84"/>
    <x v="0"/>
    <s v="USA"/>
    <n v="15000000"/>
    <n v="2086345"/>
    <n v="-12913655"/>
    <n v="2004"/>
    <x v="14"/>
    <n v="0"/>
    <x v="0"/>
  </r>
  <r>
    <x v="1079"/>
    <n v="124"/>
    <n v="46"/>
    <n v="150"/>
    <n v="569"/>
    <n v="263"/>
    <n v="17000"/>
    <s v="Zachary Gordon"/>
    <s v="Chloë Grace Moretz"/>
    <s v="Rachael Harris"/>
    <x v="2521"/>
    <n v="32002"/>
    <n v="20154"/>
    <n v="103"/>
    <x v="0"/>
    <s v="USA"/>
    <n v="15000000"/>
    <n v="123922370"/>
    <n v="108922370"/>
    <n v="1987"/>
    <x v="11"/>
    <n v="0"/>
    <x v="0"/>
  </r>
  <r>
    <x v="1041"/>
    <n v="94"/>
    <n v="111"/>
    <n v="87"/>
    <n v="250"/>
    <n v="391"/>
    <n v="1000"/>
    <s v="Megan Charpentier"/>
    <s v="Javier Botet"/>
    <s v="Isabelle Nélisse"/>
    <x v="2522"/>
    <n v="134869"/>
    <n v="1949"/>
    <n v="304"/>
    <x v="0"/>
    <s v="Canada"/>
    <n v="15000000"/>
    <n v="163591"/>
    <n v="-14836409"/>
    <n v="2010"/>
    <x v="57"/>
    <n v="502"/>
    <x v="5"/>
  </r>
  <r>
    <x v="76"/>
    <n v="100"/>
    <n v="393"/>
    <n v="127"/>
    <n v="598"/>
    <n v="69"/>
    <n v="2000"/>
    <s v="Donald Pleasence"/>
    <s v="Jamie Lee Curtis"/>
    <s v="P.J. Soles"/>
    <x v="2405"/>
    <n v="157857"/>
    <n v="4400"/>
    <n v="1191"/>
    <x v="0"/>
    <s v="USA"/>
    <n v="15000000"/>
    <n v="73000942"/>
    <n v="58000942"/>
    <n v="2011"/>
    <x v="68"/>
    <n v="62000"/>
    <x v="3"/>
  </r>
  <r>
    <x v="205"/>
    <n v="101"/>
    <n v="318"/>
    <n v="0"/>
    <n v="624"/>
    <n v="15000"/>
    <n v="816"/>
    <s v="Randy Quaid"/>
    <s v="Beverly D'Angelo"/>
    <s v="Jane Krakowski"/>
    <x v="2523"/>
    <n v="71183"/>
    <n v="3617"/>
    <n v="183"/>
    <x v="0"/>
    <s v="USA"/>
    <n v="16000000"/>
    <n v="106952327"/>
    <n v="90952327"/>
    <n v="2010"/>
    <x v="25"/>
    <n v="106000"/>
    <x v="0"/>
  </r>
  <r>
    <x v="1080"/>
    <n v="98"/>
    <n v="55"/>
    <n v="11000"/>
    <n v="27"/>
    <n v="2000"/>
    <n v="925"/>
    <s v="Georgina Cates"/>
    <s v="Jackson Nicoll"/>
    <s v="Grasie Mercedes"/>
    <x v="2524"/>
    <n v="77724"/>
    <n v="1018"/>
    <n v="162"/>
    <x v="0"/>
    <s v="USA"/>
    <n v="15000000"/>
    <n v="58607007"/>
    <n v="43607007"/>
    <n v="2014"/>
    <x v="5"/>
    <n v="60000"/>
    <x v="5"/>
  </r>
  <r>
    <x v="466"/>
    <n v="102"/>
    <n v="157"/>
    <n v="79"/>
    <n v="39"/>
    <n v="14000"/>
    <n v="326"/>
    <s v="Sylvia Syms"/>
    <s v="Roger Allam"/>
    <s v="Alex Jennings"/>
    <x v="2525"/>
    <n v="85333"/>
    <n v="486"/>
    <n v="421"/>
    <x v="0"/>
    <s v="UK"/>
    <n v="20000000"/>
    <n v="57300000"/>
    <n v="37300000"/>
    <n v="1974"/>
    <x v="29"/>
    <n v="14000"/>
    <x v="5"/>
  </r>
  <r>
    <x v="367"/>
    <n v="94"/>
    <n v="280"/>
    <n v="350"/>
    <n v="217"/>
    <n v="363"/>
    <n v="925"/>
    <s v="Jeffrey Jones"/>
    <s v="Catherine O'Hara"/>
    <s v="Glenn Shadix"/>
    <x v="2526"/>
    <n v="189413"/>
    <n v="1953"/>
    <n v="306"/>
    <x v="0"/>
    <s v="USA"/>
    <n v="15000000"/>
    <n v="91038276"/>
    <n v="76038276"/>
    <n v="2001"/>
    <x v="9"/>
    <n v="0"/>
    <x v="3"/>
  </r>
  <r>
    <x v="895"/>
    <n v="92"/>
    <n v="109"/>
    <n v="13000"/>
    <n v="607"/>
    <n v="125"/>
    <n v="2000"/>
    <s v="Tasha Smith"/>
    <s v="Michael Jai White"/>
    <s v="Lamman Rucker"/>
    <x v="2527"/>
    <n v="9811"/>
    <n v="6510"/>
    <n v="100"/>
    <x v="0"/>
    <s v="USA"/>
    <n v="15000000"/>
    <n v="49369900"/>
    <n v="34369900"/>
    <n v="1988"/>
    <x v="20"/>
    <n v="0"/>
    <x v="5"/>
  </r>
  <r>
    <x v="488"/>
    <n v="113"/>
    <n v="41"/>
    <n v="0"/>
    <n v="902"/>
    <n v="3000"/>
    <n v="23000"/>
    <s v="Kirsten Dunst"/>
    <s v="Christian Bale"/>
    <s v="Eric Stoltz"/>
    <x v="2528"/>
    <n v="36624"/>
    <n v="29370"/>
    <n v="132"/>
    <x v="0"/>
    <s v="USA"/>
    <n v="15000000"/>
    <n v="61693523"/>
    <n v="46693523"/>
    <n v="2016"/>
    <x v="2"/>
    <n v="16000"/>
    <x v="5"/>
  </r>
  <r>
    <x v="23"/>
    <n v="115"/>
    <n v="27"/>
    <n v="44"/>
    <n v="259"/>
    <n v="934"/>
    <n v="11000"/>
    <s v="Roger Allam"/>
    <s v="Daniel Radcliffe"/>
    <s v="Jessica Raine"/>
    <x v="2529"/>
    <n v="139749"/>
    <n v="11946"/>
    <n v="509"/>
    <x v="0"/>
    <s v="UK"/>
    <n v="15000000"/>
    <n v="46729374"/>
    <n v="31729374"/>
    <n v="2000"/>
    <x v="33"/>
    <n v="0"/>
    <x v="5"/>
  </r>
  <r>
    <x v="791"/>
    <n v="95"/>
    <n v="462"/>
    <n v="43"/>
    <n v="383"/>
    <n v="439"/>
    <n v="1000"/>
    <s v="Tessa Thompson"/>
    <s v="Madeline Carroll"/>
    <s v="Brian Geraghty"/>
    <x v="2530"/>
    <n v="34711"/>
    <n v="2452"/>
    <n v="468"/>
    <x v="0"/>
    <s v="USA"/>
    <n v="15000000"/>
    <n v="44726644"/>
    <n v="29726644"/>
    <n v="1988"/>
    <x v="2"/>
    <n v="0"/>
    <x v="0"/>
  </r>
  <r>
    <x v="1081"/>
    <n v="87"/>
    <n v="152"/>
    <n v="165"/>
    <n v="799"/>
    <n v="6000"/>
    <n v="934"/>
    <s v="Donald Faison"/>
    <s v="Frankie Muniz"/>
    <s v="Lee Majors"/>
    <x v="2531"/>
    <n v="29008"/>
    <n v="3707"/>
    <n v="99"/>
    <x v="0"/>
    <s v="USA"/>
    <n v="15000000"/>
    <n v="44134898"/>
    <n v="29134898"/>
    <n v="2014"/>
    <x v="11"/>
    <n v="33000"/>
    <x v="3"/>
  </r>
  <r>
    <x v="1082"/>
    <n v="88"/>
    <n v="69"/>
    <n v="189"/>
    <n v="652"/>
    <n v="807"/>
    <n v="22000"/>
    <s v="Meryl Streep"/>
    <s v="Robert De Niro"/>
    <s v="John Savage"/>
    <x v="2532"/>
    <n v="232577"/>
    <n v="34025"/>
    <n v="1026"/>
    <x v="0"/>
    <s v="UK"/>
    <n v="15000000"/>
    <n v="48637684"/>
    <n v="33637684"/>
    <n v="2014"/>
    <x v="9"/>
    <n v="0"/>
    <x v="5"/>
  </r>
  <r>
    <x v="169"/>
    <n v="183"/>
    <n v="140"/>
    <n v="517"/>
    <n v="957"/>
    <n v="13000"/>
    <n v="22000"/>
    <s v="Kirsten Dunst"/>
    <s v="Robert De Niro"/>
    <s v="John Michael Higgins"/>
    <x v="2533"/>
    <n v="67604"/>
    <n v="29252"/>
    <n v="218"/>
    <x v="0"/>
    <s v="USA"/>
    <n v="15000000"/>
    <n v="38176108"/>
    <n v="23176108"/>
    <n v="1999"/>
    <x v="13"/>
    <n v="10000"/>
    <x v="5"/>
  </r>
  <r>
    <x v="79"/>
    <n v="97"/>
    <n v="130"/>
    <n v="272"/>
    <n v="566"/>
    <n v="489"/>
    <n v="925"/>
    <s v="Adam Lamberg"/>
    <s v="Clayton Snyder"/>
    <s v="Alex Borstein"/>
    <x v="2534"/>
    <n v="27580"/>
    <n v="3423"/>
    <n v="172"/>
    <x v="0"/>
    <s v="USA"/>
    <n v="15000000"/>
    <n v="28972187"/>
    <n v="13972187"/>
    <n v="2002"/>
    <x v="18"/>
    <n v="1000"/>
    <x v="3"/>
  </r>
  <r>
    <x v="520"/>
    <n v="94"/>
    <n v="66"/>
    <n v="13"/>
    <n v="874"/>
    <n v="852"/>
    <n v="12000"/>
    <s v="Harold Perrineau"/>
    <s v="Dwayne Johnson"/>
    <s v="Nadine Velazquez"/>
    <x v="2535"/>
    <n v="64747"/>
    <n v="15800"/>
    <n v="122"/>
    <x v="0"/>
    <s v="USA"/>
    <n v="15000000"/>
    <n v="27979400"/>
    <n v="12979400"/>
    <n v="1993"/>
    <x v="9"/>
    <n v="0"/>
    <x v="6"/>
  </r>
  <r>
    <x v="274"/>
    <n v="112"/>
    <n v="238"/>
    <n v="29"/>
    <n v="562"/>
    <n v="350"/>
    <n v="3000"/>
    <s v="Conchata Ferrell"/>
    <s v="Adam Scott"/>
    <s v="Allison Tolman"/>
    <x v="2536"/>
    <n v="29867"/>
    <n v="4567"/>
    <n v="181"/>
    <x v="0"/>
    <s v="USA"/>
    <n v="15000000"/>
    <n v="54257433"/>
    <n v="39257433"/>
    <n v="2016"/>
    <x v="2"/>
    <n v="0"/>
    <x v="5"/>
  </r>
  <r>
    <x v="1083"/>
    <n v="98"/>
    <n v="198"/>
    <n v="66"/>
    <n v="1000"/>
    <n v="902"/>
    <n v="4000"/>
    <s v="Salma Hayek"/>
    <s v="Jordana Brewster"/>
    <s v="Clea DuVall"/>
    <x v="2537"/>
    <n v="92074"/>
    <n v="12170"/>
    <n v="502"/>
    <x v="0"/>
    <s v="USA"/>
    <n v="15000000"/>
    <n v="23947"/>
    <n v="-14976053"/>
    <n v="2004"/>
    <x v="16"/>
    <n v="15000"/>
    <x v="0"/>
  </r>
  <r>
    <x v="1084"/>
    <n v="104"/>
    <n v="154"/>
    <n v="0"/>
    <n v="2"/>
    <n v="442"/>
    <n v="90"/>
    <s v="Virginia Capers"/>
    <s v="Rae'Ven Kelly"/>
    <s v="Dororthy Thorton"/>
    <x v="2538"/>
    <n v="13442"/>
    <n v="114"/>
    <n v="59"/>
    <x v="0"/>
    <s v="USA"/>
    <n v="20000000"/>
    <n v="60008303"/>
    <n v="40008303"/>
    <n v="2000"/>
    <x v="40"/>
    <n v="0"/>
    <x v="5"/>
  </r>
  <r>
    <x v="1085"/>
    <n v="118"/>
    <n v="19"/>
    <n v="13"/>
    <n v="1000"/>
    <n v="997"/>
    <n v="22000"/>
    <s v="Sylvester Stallone"/>
    <s v="Robert De Niro"/>
    <s v="Janeane Garofalo"/>
    <x v="2539"/>
    <n v="69576"/>
    <n v="40117"/>
    <n v="207"/>
    <x v="0"/>
    <s v="USA"/>
    <n v="15000000"/>
    <n v="49121934"/>
    <n v="34121934"/>
    <n v="2007"/>
    <x v="9"/>
    <n v="0"/>
    <x v="5"/>
  </r>
  <r>
    <x v="420"/>
    <n v="120"/>
    <n v="131"/>
    <n v="446"/>
    <n v="971"/>
    <n v="842"/>
    <n v="11000"/>
    <s v="JoAnna Garcia Swisher"/>
    <s v="Chris Evans"/>
    <s v="Mia Kirshner"/>
    <x v="2540"/>
    <n v="80305"/>
    <n v="15369"/>
    <n v="393"/>
    <x v="0"/>
    <s v="USA"/>
    <n v="22000000"/>
    <n v="27141959"/>
    <n v="5141959"/>
    <n v="1999"/>
    <x v="69"/>
    <n v="0"/>
    <x v="5"/>
  </r>
  <r>
    <x v="518"/>
    <n v="99"/>
    <n v="97"/>
    <n v="11"/>
    <n v="953"/>
    <n v="471"/>
    <n v="15000"/>
    <s v="Anna Kendrick"/>
    <s v="Jake Gyllenhaal"/>
    <s v="America Ferrera"/>
    <x v="2541"/>
    <n v="181025"/>
    <n v="27788"/>
    <n v="336"/>
    <x v="0"/>
    <s v="USA"/>
    <n v="15000000"/>
    <n v="27052167"/>
    <n v="12052167"/>
    <n v="1998"/>
    <x v="9"/>
    <n v="934"/>
    <x v="0"/>
  </r>
  <r>
    <x v="139"/>
    <n v="109"/>
    <n v="355"/>
    <n v="453"/>
    <n v="13000"/>
    <n v="558"/>
    <n v="15000"/>
    <s v="Bradley Cooper"/>
    <s v="Emma Stone"/>
    <s v="Bill Murray"/>
    <x v="1348"/>
    <n v="39782"/>
    <n v="44037"/>
    <n v="172"/>
    <x v="0"/>
    <s v="USA"/>
    <n v="15000000"/>
    <n v="26539321"/>
    <n v="11539321"/>
    <n v="1996"/>
    <x v="18"/>
    <n v="833"/>
    <x v="3"/>
  </r>
  <r>
    <x v="1086"/>
    <n v="105"/>
    <n v="138"/>
    <n v="488"/>
    <n v="883"/>
    <n v="628"/>
    <n v="23000"/>
    <s v="Leslie Bibb"/>
    <s v="Paul Walker"/>
    <s v="William Petersen"/>
    <x v="2542"/>
    <n v="26846"/>
    <n v="26652"/>
    <n v="193"/>
    <x v="0"/>
    <s v="USA"/>
    <n v="15000000"/>
    <n v="28501605"/>
    <n v="13501605"/>
    <n v="1990"/>
    <x v="20"/>
    <n v="0"/>
    <x v="0"/>
  </r>
  <r>
    <x v="49"/>
    <n v="106"/>
    <n v="102"/>
    <n v="357"/>
    <n v="149"/>
    <n v="345"/>
    <n v="13000"/>
    <s v="Emily Watson"/>
    <s v="Eddie Redmayne"/>
    <s v="Simon McBurney"/>
    <x v="2543"/>
    <n v="265507"/>
    <n v="14100"/>
    <n v="388"/>
    <x v="0"/>
    <s v="UK"/>
    <n v="15000000"/>
    <n v="52543632"/>
    <n v="37543632"/>
    <n v="2014"/>
    <x v="23"/>
    <n v="0"/>
    <x v="3"/>
  </r>
  <r>
    <x v="293"/>
    <n v="123"/>
    <n v="419"/>
    <n v="120"/>
    <n v="685"/>
    <n v="850"/>
    <n v="833"/>
    <s v="Regina Hall"/>
    <s v="Greg Grunberg"/>
    <s v="Blair Underwood"/>
    <x v="2544"/>
    <n v="15939"/>
    <n v="4435"/>
    <n v="87"/>
    <x v="0"/>
    <s v="USA"/>
    <n v="15000000"/>
    <n v="25592632"/>
    <n v="10592632"/>
    <n v="2007"/>
    <x v="13"/>
    <n v="20000"/>
    <x v="3"/>
  </r>
  <r>
    <x v="48"/>
    <n v="86"/>
    <n v="37"/>
    <n v="14"/>
    <n v="944"/>
    <n v="145"/>
    <n v="20000"/>
    <s v="James Frain"/>
    <s v="Natalie Portman"/>
    <s v="Stockard Channing"/>
    <x v="2545"/>
    <n v="27044"/>
    <n v="22383"/>
    <n v="240"/>
    <x v="0"/>
    <s v="USA"/>
    <n v="6000000"/>
    <n v="25440971"/>
    <n v="19440971"/>
    <n v="2015"/>
    <x v="16"/>
    <n v="109000"/>
    <x v="8"/>
  </r>
  <r>
    <x v="1087"/>
    <n v="120"/>
    <n v="78"/>
    <n v="18"/>
    <n v="87"/>
    <n v="216"/>
    <n v="607"/>
    <s v="José Ferrer"/>
    <s v="Claude Rains"/>
    <s v="Jack Hawkins"/>
    <x v="2546"/>
    <n v="192775"/>
    <n v="1076"/>
    <n v="559"/>
    <x v="0"/>
    <s v="UK"/>
    <n v="12000000"/>
    <n v="22858926"/>
    <n v="10858926"/>
    <n v="1999"/>
    <x v="6"/>
    <n v="0"/>
    <x v="5"/>
  </r>
  <r>
    <x v="430"/>
    <n v="227"/>
    <n v="181"/>
    <n v="767"/>
    <n v="593"/>
    <n v="890"/>
    <n v="908"/>
    <s v="Tyler Mane"/>
    <s v="Scout Taylor-Compton"/>
    <s v="Margot Kidder"/>
    <x v="2547"/>
    <n v="36372"/>
    <n v="3226"/>
    <n v="491"/>
    <x v="0"/>
    <s v="USA"/>
    <n v="7000000"/>
    <n v="22235901"/>
    <n v="15235901"/>
    <n v="2001"/>
    <x v="9"/>
    <n v="593"/>
    <x v="5"/>
  </r>
  <r>
    <x v="1088"/>
    <n v="119"/>
    <n v="220"/>
    <n v="0"/>
    <n v="612"/>
    <n v="587"/>
    <n v="2000"/>
    <s v="Kevin Rankin"/>
    <s v="Michiel Huisman"/>
    <s v="Gaby Hoffmann"/>
    <x v="2548"/>
    <n v="86664"/>
    <n v="4896"/>
    <n v="252"/>
    <x v="0"/>
    <s v="USA"/>
    <n v="15000000"/>
    <n v="38916903"/>
    <n v="23916903"/>
    <n v="2014"/>
    <x v="27"/>
    <n v="0"/>
    <x v="3"/>
  </r>
  <r>
    <x v="763"/>
    <n v="115"/>
    <n v="349"/>
    <n v="212"/>
    <n v="616"/>
    <n v="1000"/>
    <n v="956"/>
    <s v="Monica Potter"/>
    <s v="Tony Goldwyn"/>
    <s v="Martha MacIsaac"/>
    <x v="2549"/>
    <n v="67822"/>
    <n v="3861"/>
    <n v="279"/>
    <x v="0"/>
    <s v="USA"/>
    <n v="15000000"/>
    <n v="16929123"/>
    <n v="1929123"/>
    <n v="2001"/>
    <x v="12"/>
    <n v="0"/>
    <x v="3"/>
  </r>
  <r>
    <x v="1089"/>
    <n v="114"/>
    <n v="241"/>
    <n v="29"/>
    <n v="458"/>
    <n v="85"/>
    <n v="1000"/>
    <s v="Debra Messing"/>
    <s v="Jack Davenport"/>
    <s v="Holland Taylor"/>
    <x v="2550"/>
    <n v="38248"/>
    <n v="2666"/>
    <n v="250"/>
    <x v="0"/>
    <s v="USA"/>
    <n v="300000000"/>
    <n v="13753931"/>
    <n v="-286246069"/>
    <n v="2006"/>
    <x v="0"/>
    <n v="5000"/>
    <x v="5"/>
  </r>
  <r>
    <x v="642"/>
    <n v="90"/>
    <n v="103"/>
    <n v="6"/>
    <n v="731"/>
    <n v="912"/>
    <n v="2000"/>
    <s v="Thomas Ian Nicholas"/>
    <s v="Jamie Lee Curtis"/>
    <s v="Bianca Kajlich"/>
    <x v="2551"/>
    <n v="26905"/>
    <n v="5440"/>
    <n v="614"/>
    <x v="0"/>
    <s v="USA"/>
    <n v="9000000"/>
    <n v="10996440"/>
    <n v="1996440"/>
    <n v="2006"/>
    <x v="22"/>
    <n v="862"/>
    <x v="3"/>
  </r>
  <r>
    <x v="1090"/>
    <n v="94"/>
    <n v="151"/>
    <n v="28"/>
    <n v="850"/>
    <n v="851"/>
    <n v="14000"/>
    <s v="Jason Flemyng"/>
    <s v="Liam Neeson"/>
    <s v="Alexa Davalos"/>
    <x v="206"/>
    <n v="229687"/>
    <n v="18003"/>
    <n v="637"/>
    <x v="0"/>
    <s v="USA"/>
    <n v="15000000"/>
    <n v="8026971"/>
    <n v="-6973029"/>
    <n v="1998"/>
    <x v="44"/>
    <n v="204"/>
    <x v="8"/>
  </r>
  <r>
    <x v="1058"/>
    <n v="106"/>
    <n v="344"/>
    <n v="255"/>
    <n v="594"/>
    <n v="681"/>
    <n v="18000"/>
    <s v="Carol Kane"/>
    <s v="Robin Wright"/>
    <s v="André the Giant"/>
    <x v="2552"/>
    <n v="294163"/>
    <n v="20060"/>
    <n v="718"/>
    <x v="0"/>
    <s v="USA"/>
    <n v="15000000"/>
    <n v="14677654"/>
    <n v="-322346"/>
    <n v="2015"/>
    <x v="24"/>
    <n v="72000"/>
    <x v="3"/>
  </r>
  <r>
    <x v="1091"/>
    <n v="98"/>
    <n v="185"/>
    <n v="0"/>
    <n v="697"/>
    <n v="359"/>
    <n v="18000"/>
    <s v="Jurnee Smollett-Bell"/>
    <s v="Denzel Washington"/>
    <s v="John Heard"/>
    <x v="2553"/>
    <n v="47626"/>
    <n v="22745"/>
    <n v="118"/>
    <x v="0"/>
    <s v="USA"/>
    <n v="15000000"/>
    <n v="9975684"/>
    <n v="-5024316"/>
    <n v="1998"/>
    <x v="21"/>
    <n v="679"/>
    <x v="5"/>
  </r>
  <r>
    <x v="111"/>
    <n v="126"/>
    <n v="112"/>
    <n v="18000"/>
    <n v="228"/>
    <n v="849"/>
    <n v="33000"/>
    <s v="Albert Brooks"/>
    <s v="Ryan Gosling"/>
    <s v="Russ Tamblyn"/>
    <x v="2554"/>
    <n v="431578"/>
    <n v="34337"/>
    <n v="1264"/>
    <x v="0"/>
    <s v="USA"/>
    <n v="25000000"/>
    <n v="7881335"/>
    <n v="-17118665"/>
    <n v="1994"/>
    <x v="10"/>
    <n v="3000"/>
    <x v="5"/>
  </r>
  <r>
    <x v="337"/>
    <n v="100"/>
    <n v="676"/>
    <n v="0"/>
    <n v="231"/>
    <n v="8000"/>
    <n v="811"/>
    <s v="Carol Kane"/>
    <s v="Adam Garcia"/>
    <s v="Glenne Headly"/>
    <x v="2555"/>
    <n v="23408"/>
    <n v="2167"/>
    <n v="105"/>
    <x v="0"/>
    <s v="Germany"/>
    <n v="15000000"/>
    <n v="6241697"/>
    <n v="-8758303"/>
    <n v="1999"/>
    <x v="9"/>
    <n v="0"/>
    <x v="3"/>
  </r>
  <r>
    <x v="1092"/>
    <n v="89"/>
    <n v="74"/>
    <n v="10"/>
    <n v="106"/>
    <n v="1000"/>
    <n v="818"/>
    <s v="Tim Daly"/>
    <s v="Liam Aiken"/>
    <s v="Kali Rocha"/>
    <x v="2556"/>
    <n v="15582"/>
    <n v="1450"/>
    <n v="132"/>
    <x v="0"/>
    <s v="USA"/>
    <n v="20000000"/>
    <n v="5871603"/>
    <n v="-14128397"/>
    <n v="1999"/>
    <x v="19"/>
    <n v="251"/>
    <x v="3"/>
  </r>
  <r>
    <x v="1093"/>
    <n v="111"/>
    <n v="65"/>
    <n v="13"/>
    <n v="306"/>
    <n v="957"/>
    <n v="10000"/>
    <s v="Harold Perrineau"/>
    <s v="Jeremy Renner"/>
    <s v="Catherine McCormack"/>
    <x v="2557"/>
    <n v="212167"/>
    <n v="11471"/>
    <n v="713"/>
    <x v="0"/>
    <s v="UK"/>
    <n v="7000000"/>
    <n v="16574731"/>
    <n v="9574731"/>
    <n v="1998"/>
    <x v="27"/>
    <n v="0"/>
    <x v="3"/>
  </r>
  <r>
    <x v="1094"/>
    <n v="100"/>
    <n v="274"/>
    <n v="35"/>
    <n v="100"/>
    <n v="816"/>
    <n v="116"/>
    <s v="Matthew Daddario"/>
    <s v="Jessie T. Usher"/>
    <s v="Ser'Darius Blain"/>
    <x v="2558"/>
    <n v="12596"/>
    <n v="525"/>
    <n v="64"/>
    <x v="0"/>
    <s v="USA"/>
    <n v="15000000"/>
    <n v="5002310"/>
    <n v="-9997690"/>
    <n v="2001"/>
    <x v="23"/>
    <n v="0"/>
    <x v="0"/>
  </r>
  <r>
    <x v="993"/>
    <n v="115"/>
    <n v="50"/>
    <n v="49"/>
    <n v="649"/>
    <n v="326"/>
    <n v="907"/>
    <s v="Luke Benward"/>
    <s v="Cicely Tyson"/>
    <s v="Eva Marie Saint"/>
    <x v="2559"/>
    <n v="8427"/>
    <n v="3462"/>
    <n v="88"/>
    <x v="0"/>
    <s v="USA"/>
    <n v="15000000"/>
    <n v="4919896"/>
    <n v="-10080104"/>
    <n v="2001"/>
    <x v="9"/>
    <n v="618"/>
    <x v="5"/>
  </r>
  <r>
    <x v="1095"/>
    <n v="106"/>
    <n v="96"/>
    <n v="61"/>
    <n v="865"/>
    <n v="528"/>
    <n v="1000"/>
    <s v="Sanaa Lathan"/>
    <s v="Alfre Woodard"/>
    <s v="Omar Epps"/>
    <x v="2560"/>
    <n v="14322"/>
    <n v="5135"/>
    <n v="116"/>
    <x v="0"/>
    <s v="USA"/>
    <n v="15000000"/>
    <n v="25675765"/>
    <n v="10675765"/>
    <n v="2013"/>
    <x v="18"/>
    <n v="11000"/>
    <x v="0"/>
  </r>
  <r>
    <x v="494"/>
    <n v="124"/>
    <n v="68"/>
    <n v="107"/>
    <n v="141"/>
    <n v="530"/>
    <n v="893"/>
    <s v="Michael Cudlitz"/>
    <s v="Minnie Driver"/>
    <s v="Mitchell Ryan"/>
    <x v="2561"/>
    <n v="73347"/>
    <n v="2044"/>
    <n v="296"/>
    <x v="0"/>
    <s v="USA"/>
    <n v="15000000"/>
    <n v="4857376"/>
    <n v="-10142624"/>
    <n v="2006"/>
    <x v="11"/>
    <n v="0"/>
    <x v="5"/>
  </r>
  <r>
    <x v="399"/>
    <n v="107"/>
    <n v="111"/>
    <n v="5"/>
    <n v="628"/>
    <n v="573"/>
    <n v="14000"/>
    <s v="Katy Mixon"/>
    <s v="Bradley Cooper"/>
    <s v="Beth Grant"/>
    <x v="2562"/>
    <n v="33088"/>
    <n v="16461"/>
    <n v="143"/>
    <x v="0"/>
    <s v="USA"/>
    <n v="14600000"/>
    <n v="3169424"/>
    <n v="-11430576"/>
    <n v="2007"/>
    <x v="2"/>
    <n v="689"/>
    <x v="5"/>
  </r>
  <r>
    <x v="1096"/>
    <n v="99"/>
    <n v="128"/>
    <n v="3"/>
    <n v="162"/>
    <n v="257"/>
    <n v="193"/>
    <s v="Erica Leerhsen"/>
    <s v="Kim Director"/>
    <s v="Kurt Loder"/>
    <x v="2563"/>
    <n v="28964"/>
    <n v="608"/>
    <n v="457"/>
    <x v="0"/>
    <s v="USA"/>
    <n v="14800000"/>
    <n v="18004225"/>
    <n v="3204225"/>
    <n v="2013"/>
    <x v="20"/>
    <n v="5000"/>
    <x v="5"/>
  </r>
  <r>
    <x v="476"/>
    <n v="90"/>
    <n v="160"/>
    <n v="31"/>
    <n v="266"/>
    <n v="370"/>
    <n v="838"/>
    <s v="Rachel True"/>
    <s v="Christine Taylor"/>
    <s v="Brenda Strong"/>
    <x v="2564"/>
    <n v="57140"/>
    <n v="1812"/>
    <n v="195"/>
    <x v="0"/>
    <s v="USA"/>
    <n v="14500000"/>
    <n v="3058380"/>
    <n v="-11441620"/>
    <n v="2000"/>
    <x v="11"/>
    <n v="186"/>
    <x v="0"/>
  </r>
  <r>
    <x v="1097"/>
    <n v="101"/>
    <n v="93"/>
    <n v="26"/>
    <n v="400"/>
    <n v="153"/>
    <n v="19000"/>
    <s v="Mark Gatiss"/>
    <s v="Scarlett Johansson"/>
    <s v="Penelope Wilton"/>
    <x v="2565"/>
    <n v="166269"/>
    <n v="20391"/>
    <n v="735"/>
    <x v="0"/>
    <s v="UK"/>
    <n v="10000000"/>
    <n v="3074838"/>
    <n v="-6925162"/>
    <n v="2009"/>
    <x v="22"/>
    <n v="0"/>
    <x v="0"/>
  </r>
  <r>
    <x v="1098"/>
    <n v="119"/>
    <n v="278"/>
    <n v="11000"/>
    <n v="125"/>
    <n v="385"/>
    <n v="512"/>
    <s v="Hutch Dano"/>
    <s v="Sierra McCormick"/>
    <s v="Jason Spevack"/>
    <x v="2566"/>
    <n v="13874"/>
    <n v="1002"/>
    <n v="52"/>
    <x v="0"/>
    <s v="USA"/>
    <n v="14500000"/>
    <n v="2104000"/>
    <n v="-12396000"/>
    <n v="1996"/>
    <x v="18"/>
    <n v="69"/>
    <x v="3"/>
  </r>
  <r>
    <x v="918"/>
    <n v="103"/>
    <n v="81"/>
    <n v="20"/>
    <n v="258"/>
    <n v="15000"/>
    <n v="12000"/>
    <s v="Peter Vaughan"/>
    <s v="Anthony Hopkins"/>
    <s v="Ben Chaplin"/>
    <x v="2567"/>
    <n v="45703"/>
    <n v="12749"/>
    <n v="156"/>
    <x v="0"/>
    <s v="UK"/>
    <n v="14400000"/>
    <n v="28501651"/>
    <n v="14101651"/>
    <n v="2009"/>
    <x v="1"/>
    <n v="10000"/>
    <x v="9"/>
  </r>
  <r>
    <x v="692"/>
    <n v="134"/>
    <n v="58"/>
    <n v="133"/>
    <n v="170"/>
    <n v="14000"/>
    <n v="3000"/>
    <s v="Nicole Ari Parker"/>
    <s v="Don Cheadle"/>
    <s v="Nina Hartley"/>
    <x v="2568"/>
    <n v="189032"/>
    <n v="3677"/>
    <n v="560"/>
    <x v="0"/>
    <s v="USA"/>
    <n v="14200000"/>
    <n v="1172769"/>
    <n v="-13027231"/>
    <n v="2006"/>
    <x v="1"/>
    <n v="0"/>
    <x v="5"/>
  </r>
  <r>
    <x v="1099"/>
    <n v="155"/>
    <n v="153"/>
    <n v="0"/>
    <n v="232"/>
    <n v="3000"/>
    <n v="1000"/>
    <s v="Rosanna Arquette"/>
    <s v="Kieran Culkin"/>
    <s v="Joss Ackland"/>
    <x v="2569"/>
    <n v="17074"/>
    <n v="2210"/>
    <n v="55"/>
    <x v="0"/>
    <s v="USA"/>
    <n v="15000000"/>
    <n v="17738570"/>
    <n v="2738570"/>
    <n v="2012"/>
    <x v="25"/>
    <n v="131000"/>
    <x v="8"/>
  </r>
  <r>
    <x v="1066"/>
    <n v="94"/>
    <n v="25"/>
    <n v="11"/>
    <n v="461"/>
    <n v="155"/>
    <n v="1000"/>
    <s v="Danny Pino"/>
    <s v="Alison Lohman"/>
    <s v="Tim McGraw"/>
    <x v="2570"/>
    <n v="6095"/>
    <n v="3845"/>
    <n v="76"/>
    <x v="0"/>
    <s v="USA"/>
    <n v="14000000"/>
    <n v="1200000"/>
    <n v="-12800000"/>
    <n v="1993"/>
    <x v="36"/>
    <n v="107"/>
    <x v="3"/>
  </r>
  <r>
    <x v="599"/>
    <n v="95"/>
    <n v="46"/>
    <n v="15"/>
    <n v="399"/>
    <n v="812"/>
    <n v="919"/>
    <s v="Daniella Alonso"/>
    <s v="Jeff Kober"/>
    <s v="Jacob Vargas"/>
    <x v="2571"/>
    <n v="49721"/>
    <n v="2559"/>
    <n v="211"/>
    <x v="0"/>
    <s v="USA"/>
    <n v="14000000"/>
    <n v="1150403"/>
    <n v="-12849597"/>
    <n v="2006"/>
    <x v="1"/>
    <n v="0"/>
    <x v="3"/>
  </r>
  <r>
    <x v="1026"/>
    <n v="89"/>
    <n v="161"/>
    <n v="7"/>
    <n v="579"/>
    <n v="900"/>
    <n v="912"/>
    <s v="Joey Lawrence"/>
    <s v="Loretta Devine"/>
    <s v="Jacinda Barrett"/>
    <x v="2572"/>
    <n v="13048"/>
    <n v="2682"/>
    <n v="227"/>
    <x v="0"/>
    <s v="USA"/>
    <n v="15800000"/>
    <n v="403932"/>
    <n v="-15396068"/>
    <n v="2000"/>
    <x v="12"/>
    <n v="141"/>
    <x v="0"/>
  </r>
  <r>
    <x v="1100"/>
    <n v="97"/>
    <n v="108"/>
    <n v="83"/>
    <n v="613"/>
    <n v="1000"/>
    <n v="882"/>
    <s v="Sissy Spacek"/>
    <s v="William Hurt"/>
    <s v="Jonathan Jackson"/>
    <x v="2573"/>
    <n v="17983"/>
    <n v="2661"/>
    <n v="127"/>
    <x v="0"/>
    <s v="USA"/>
    <n v="15000000"/>
    <n v="1712111"/>
    <n v="-13287889"/>
    <n v="2015"/>
    <x v="55"/>
    <n v="0"/>
    <x v="2"/>
  </r>
  <r>
    <x v="1101"/>
    <n v="90"/>
    <n v="69"/>
    <n v="13"/>
    <n v="129"/>
    <n v="305"/>
    <n v="472"/>
    <s v="Firass Dirani"/>
    <s v="Kelly Carlson"/>
    <s v="Drew Powell"/>
    <x v="2574"/>
    <n v="27486"/>
    <n v="1045"/>
    <n v="284"/>
    <x v="0"/>
    <s v="USA"/>
    <n v="14000000"/>
    <n v="1024175"/>
    <n v="-12975825"/>
    <n v="2011"/>
    <x v="4"/>
    <n v="18000"/>
    <x v="9"/>
  </r>
  <r>
    <x v="1102"/>
    <n v="92"/>
    <n v="78"/>
    <n v="8"/>
    <n v="415"/>
    <n v="164"/>
    <n v="826"/>
    <s v="Will Forte"/>
    <s v="Nia Long"/>
    <s v="Keegan-Michael Key"/>
    <x v="2575"/>
    <n v="15385"/>
    <n v="2958"/>
    <n v="84"/>
    <x v="0"/>
    <s v="USA"/>
    <n v="15000000"/>
    <n v="301305"/>
    <n v="-14698695"/>
    <n v="2011"/>
    <x v="43"/>
    <n v="0"/>
    <x v="5"/>
  </r>
  <r>
    <x v="349"/>
    <n v="100"/>
    <n v="129"/>
    <n v="10"/>
    <n v="461"/>
    <n v="461"/>
    <n v="3000"/>
    <s v="Cinda McCain"/>
    <s v="Leighton Meester"/>
    <s v="Tim McGraw"/>
    <x v="2576"/>
    <n v="14814"/>
    <n v="4204"/>
    <n v="114"/>
    <x v="0"/>
    <s v="Official site"/>
    <n v="15000000"/>
    <n v="51872378"/>
    <n v="36872378"/>
    <n v="2013"/>
    <x v="10"/>
    <n v="23000"/>
    <x v="9"/>
  </r>
  <r>
    <x v="1103"/>
    <n v="117"/>
    <n v="135"/>
    <n v="19"/>
    <n v="918"/>
    <n v="81"/>
    <n v="989"/>
    <s v="Ethan Embry"/>
    <s v="Bruce Greenwood"/>
    <s v="Katharine Isabelle"/>
    <x v="2577"/>
    <n v="17328"/>
    <n v="4660"/>
    <n v="237"/>
    <x v="0"/>
    <s v="Australia"/>
    <n v="14000000"/>
    <n v="31662"/>
    <n v="-13968338"/>
    <n v="2016"/>
    <x v="2"/>
    <n v="139"/>
    <x v="5"/>
  </r>
  <r>
    <x v="1104"/>
    <n v="84"/>
    <n v="96"/>
    <n v="119"/>
    <n v="619"/>
    <n v="238"/>
    <n v="33000"/>
    <s v="Ben Mendelsohn"/>
    <s v="Ryan Gosling"/>
    <s v="Angelo Anthony Pizza"/>
    <x v="2578"/>
    <n v="187170"/>
    <n v="34413"/>
    <n v="376"/>
    <x v="0"/>
    <s v="USA"/>
    <n v="14000000"/>
    <n v="28399192"/>
    <n v="14399192"/>
    <n v="2002"/>
    <x v="28"/>
    <n v="332"/>
    <x v="7"/>
  </r>
  <r>
    <x v="928"/>
    <n v="140"/>
    <n v="417"/>
    <n v="310"/>
    <n v="537"/>
    <n v="157"/>
    <n v="775"/>
    <s v="Akie Kotabe"/>
    <s v="Luke Bracey"/>
    <s v="Will Patton"/>
    <x v="2579"/>
    <n v="50056"/>
    <n v="3033"/>
    <n v="152"/>
    <x v="0"/>
    <s v="USA"/>
    <n v="14000000"/>
    <n v="2035566"/>
    <n v="-11964434"/>
    <n v="2009"/>
    <x v="4"/>
    <n v="11000"/>
    <x v="11"/>
  </r>
  <r>
    <x v="1105"/>
    <n v="108"/>
    <n v="172"/>
    <n v="79"/>
    <n v="159"/>
    <n v="638"/>
    <n v="471"/>
    <s v="Patrick Bergin"/>
    <s v="Jason Priestley"/>
    <s v="Geneviève Bujold"/>
    <x v="2580"/>
    <n v="13320"/>
    <n v="1069"/>
    <n v="415"/>
    <x v="0"/>
    <s v="Canada"/>
    <n v="14000000"/>
    <n v="21078145"/>
    <n v="7078145"/>
    <n v="2002"/>
    <x v="11"/>
    <n v="0"/>
    <x v="2"/>
  </r>
  <r>
    <x v="1106"/>
    <n v="109"/>
    <n v="88"/>
    <n v="11"/>
    <n v="383"/>
    <n v="795"/>
    <n v="10000"/>
    <s v="Christian Camargo"/>
    <s v="Jeremy Renner"/>
    <s v="Brian Geraghty"/>
    <x v="2581"/>
    <n v="332065"/>
    <n v="11114"/>
    <n v="876"/>
    <x v="0"/>
    <s v="USA"/>
    <n v="14000000"/>
    <n v="14060950"/>
    <n v="60950"/>
    <n v="2002"/>
    <x v="8"/>
    <n v="0"/>
    <x v="5"/>
  </r>
  <r>
    <x v="144"/>
    <n v="131"/>
    <n v="388"/>
    <n v="0"/>
    <n v="563"/>
    <n v="10000"/>
    <n v="695"/>
    <s v="George C. Scott"/>
    <s v="Heather Locklear"/>
    <s v="David Keith"/>
    <x v="2582"/>
    <n v="22797"/>
    <n v="3444"/>
    <n v="96"/>
    <x v="0"/>
    <s v="USA"/>
    <n v="14000000"/>
    <n v="12281500"/>
    <n v="-1718500"/>
    <n v="1993"/>
    <x v="25"/>
    <n v="15000"/>
    <x v="9"/>
  </r>
  <r>
    <x v="1107"/>
    <n v="114"/>
    <n v="45"/>
    <n v="73"/>
    <n v="748"/>
    <n v="14000"/>
    <n v="11000"/>
    <s v="Sam Shepard"/>
    <s v="Brad Pitt"/>
    <s v="Ben Mendelsohn"/>
    <x v="2583"/>
    <n v="111625"/>
    <n v="14025"/>
    <n v="369"/>
    <x v="0"/>
    <s v="USA"/>
    <n v="14000000"/>
    <n v="10725228"/>
    <n v="-3274772"/>
    <n v="1992"/>
    <x v="6"/>
    <n v="0"/>
    <x v="5"/>
  </r>
  <r>
    <x v="209"/>
    <n v="97"/>
    <n v="414"/>
    <n v="181"/>
    <n v="123"/>
    <n v="467"/>
    <n v="22000"/>
    <s v="Nina Hoss"/>
    <s v="Philip Seymour Hoffman"/>
    <s v="Homayoun Ershadi"/>
    <x v="2584"/>
    <n v="57210"/>
    <n v="22574"/>
    <n v="158"/>
    <x v="0"/>
    <s v="UK"/>
    <n v="14000000"/>
    <n v="214966"/>
    <n v="-13785034"/>
    <n v="2010"/>
    <x v="9"/>
    <n v="0"/>
    <x v="5"/>
  </r>
  <r>
    <x v="1108"/>
    <n v="122"/>
    <n v="291"/>
    <n v="210"/>
    <n v="484"/>
    <n v="668"/>
    <n v="826"/>
    <s v="Harland Williams"/>
    <s v="Rip Torn"/>
    <s v="Eddie Kaye Thomas"/>
    <x v="2585"/>
    <n v="39788"/>
    <n v="2689"/>
    <n v="619"/>
    <x v="0"/>
    <s v="USA"/>
    <n v="13000000"/>
    <n v="11956207"/>
    <n v="-1043793"/>
    <n v="2009"/>
    <x v="36"/>
    <n v="0"/>
    <x v="3"/>
  </r>
  <r>
    <x v="739"/>
    <n v="87"/>
    <n v="97"/>
    <n v="374"/>
    <n v="23"/>
    <n v="730"/>
    <n v="354"/>
    <s v="Cam Clarke"/>
    <s v="Yuri Lowenthal"/>
    <s v="Phil Vischer"/>
    <x v="2586"/>
    <n v="2037"/>
    <n v="568"/>
    <n v="22"/>
    <x v="0"/>
    <s v="USA"/>
    <n v="14000000"/>
    <n v="5949693"/>
    <n v="-8050307"/>
    <n v="2007"/>
    <x v="37"/>
    <n v="19000"/>
    <x v="3"/>
  </r>
  <r>
    <x v="909"/>
    <n v="85"/>
    <n v="37"/>
    <n v="12"/>
    <n v="44"/>
    <n v="32"/>
    <n v="468"/>
    <s v="The Edge"/>
    <s v="Bono"/>
    <s v="Larry Mullen Jr."/>
    <x v="2587"/>
    <n v="2673"/>
    <n v="646"/>
    <n v="31"/>
    <x v="0"/>
    <s v="USA"/>
    <n v="14000000"/>
    <n v="9030581"/>
    <n v="-4969419"/>
    <n v="2008"/>
    <x v="6"/>
    <n v="38000"/>
    <x v="11"/>
  </r>
  <r>
    <x v="1109"/>
    <n v="85"/>
    <n v="68"/>
    <n v="0"/>
    <n v="377"/>
    <n v="595"/>
    <n v="1000"/>
    <s v="Adrian Paul"/>
    <s v="Christopher Lambert"/>
    <s v="Adam Copeland"/>
    <x v="2588"/>
    <n v="16340"/>
    <n v="2764"/>
    <n v="355"/>
    <x v="0"/>
    <s v="USA"/>
    <n v="14000000"/>
    <n v="4157491"/>
    <n v="-9842509"/>
    <n v="2000"/>
    <x v="25"/>
    <n v="0"/>
    <x v="2"/>
  </r>
  <r>
    <x v="1110"/>
    <n v="101"/>
    <n v="90"/>
    <n v="36"/>
    <n v="526"/>
    <n v="653"/>
    <n v="907"/>
    <s v="Faizon Love"/>
    <s v="Cicely Tyson"/>
    <s v="Bobb'e J. Thompson"/>
    <x v="2589"/>
    <n v="4603"/>
    <n v="3633"/>
    <n v="91"/>
    <x v="0"/>
    <s v="USA"/>
    <n v="20000000"/>
    <n v="1508689"/>
    <n v="-18491311"/>
    <n v="1997"/>
    <x v="10"/>
    <n v="329"/>
    <x v="3"/>
  </r>
  <r>
    <x v="1111"/>
    <n v="121"/>
    <n v="81"/>
    <n v="16"/>
    <n v="358"/>
    <n v="787"/>
    <n v="11000"/>
    <s v="Jim Sturgess"/>
    <s v="Anne Hathaway"/>
    <s v="Rafe Spall"/>
    <x v="2590"/>
    <n v="106111"/>
    <n v="17627"/>
    <n v="181"/>
    <x v="0"/>
    <s v="USA"/>
    <n v="14000000"/>
    <n v="1227324"/>
    <n v="-12772676"/>
    <n v="1996"/>
    <x v="4"/>
    <n v="344"/>
    <x v="5"/>
  </r>
  <r>
    <x v="1112"/>
    <n v="107"/>
    <n v="221"/>
    <n v="92"/>
    <n v="727"/>
    <n v="681"/>
    <n v="796"/>
    <s v="Jimmy Fallon"/>
    <s v="Daniel Stern"/>
    <s v="Alia Shawkat"/>
    <x v="2591"/>
    <n v="55665"/>
    <n v="2633"/>
    <n v="118"/>
    <x v="0"/>
    <s v="USA"/>
    <n v="14000000"/>
    <n v="4360548"/>
    <n v="-9639452"/>
    <n v="2009"/>
    <x v="21"/>
    <n v="0"/>
    <x v="2"/>
  </r>
  <r>
    <x v="1113"/>
    <n v="111"/>
    <n v="230"/>
    <n v="0"/>
    <n v="366"/>
    <n v="982"/>
    <n v="14000"/>
    <s v="Tom Noonan"/>
    <s v="Vin Diesel"/>
    <s v="Kevin Gage"/>
    <x v="2592"/>
    <n v="19768"/>
    <n v="15644"/>
    <n v="135"/>
    <x v="0"/>
    <s v="USA"/>
    <n v="14000000"/>
    <n v="26589953"/>
    <n v="12589953"/>
    <n v="2010"/>
    <x v="10"/>
    <n v="44000"/>
    <x v="0"/>
  </r>
  <r>
    <x v="1114"/>
    <n v="92"/>
    <n v="57"/>
    <n v="34"/>
    <n v="308"/>
    <n v="322"/>
    <n v="436"/>
    <s v="Brian Van Holt"/>
    <s v="Louis Lombardi"/>
    <s v="Leland Orser"/>
    <x v="2593"/>
    <n v="30643"/>
    <n v="1172"/>
    <n v="144"/>
    <x v="0"/>
    <s v="USA"/>
    <n v="14000000"/>
    <n v="1039869"/>
    <n v="-12960131"/>
    <n v="2010"/>
    <x v="5"/>
    <n v="0"/>
    <x v="5"/>
  </r>
  <r>
    <x v="1115"/>
    <n v="97"/>
    <n v="119"/>
    <n v="164"/>
    <n v="745"/>
    <n v="320"/>
    <n v="12000"/>
    <s v="Bradley Whitford"/>
    <s v="Jeff Bridges"/>
    <s v="Albert Brooks"/>
    <x v="2594"/>
    <n v="9294"/>
    <n v="15209"/>
    <n v="140"/>
    <x v="0"/>
    <s v="USA"/>
    <n v="14000000"/>
    <n v="48092846"/>
    <n v="34092846"/>
    <n v="1988"/>
    <x v="11"/>
    <n v="5000"/>
    <x v="11"/>
  </r>
  <r>
    <x v="1116"/>
    <n v="97"/>
    <n v="97"/>
    <n v="745"/>
    <n v="65"/>
    <n v="517"/>
    <n v="427"/>
    <s v="Keith Allen"/>
    <s v="Kevin McNally"/>
    <s v="Sandra Nelson"/>
    <x v="2595"/>
    <n v="9649"/>
    <n v="729"/>
    <n v="226"/>
    <x v="0"/>
    <s v="USA"/>
    <n v="14000000"/>
    <n v="1110186"/>
    <n v="-12889814"/>
    <n v="2004"/>
    <x v="14"/>
    <n v="0"/>
    <x v="9"/>
  </r>
  <r>
    <x v="1117"/>
    <n v="125"/>
    <n v="119"/>
    <n v="34"/>
    <n v="563"/>
    <n v="844"/>
    <n v="11000"/>
    <s v="Larry David"/>
    <s v="Woody Allen"/>
    <s v="Mia Farrow"/>
    <x v="2596"/>
    <n v="13692"/>
    <n v="12685"/>
    <n v="55"/>
    <x v="0"/>
    <s v="USA"/>
    <n v="12000000"/>
    <n v="1089445"/>
    <n v="-10910555"/>
    <n v="2009"/>
    <x v="15"/>
    <n v="0"/>
    <x v="8"/>
  </r>
  <r>
    <x v="1118"/>
    <n v="124"/>
    <n v="42"/>
    <n v="11000"/>
    <n v="47"/>
    <n v="931"/>
    <n v="595"/>
    <s v="Kyla Pratt"/>
    <s v="Trevor Morgan"/>
    <s v="Shirley Douglas"/>
    <x v="2597"/>
    <n v="2724"/>
    <n v="1139"/>
    <n v="53"/>
    <x v="0"/>
    <s v="Canada"/>
    <n v="8500000"/>
    <n v="204565000"/>
    <n v="196065000"/>
    <n v="1973"/>
    <x v="25"/>
    <n v="18000"/>
    <x v="5"/>
  </r>
  <r>
    <x v="566"/>
    <n v="76"/>
    <n v="24"/>
    <n v="9"/>
    <n v="353"/>
    <n v="559"/>
    <n v="746"/>
    <s v="RZA"/>
    <s v="Rick Yune"/>
    <s v="Daniel Wu"/>
    <x v="2598"/>
    <n v="53471"/>
    <n v="2377"/>
    <n v="224"/>
    <x v="0"/>
    <s v="USA"/>
    <n v="14000000"/>
    <n v="260000000"/>
    <n v="246000000"/>
    <n v="1975"/>
    <x v="25"/>
    <n v="21000"/>
    <x v="8"/>
  </r>
  <r>
    <x v="692"/>
    <n v="107"/>
    <n v="208"/>
    <n v="561"/>
    <n v="629"/>
    <n v="1000"/>
    <n v="925"/>
    <s v="Jake Busey"/>
    <s v="Catherine O'Hara"/>
    <s v="Shelley Duvall"/>
    <x v="2599"/>
    <n v="7159"/>
    <n v="2913"/>
    <n v="88"/>
    <x v="0"/>
    <s v="USA"/>
    <n v="14000000"/>
    <n v="101736215"/>
    <n v="87736215"/>
    <n v="1999"/>
    <x v="15"/>
    <n v="0"/>
    <x v="5"/>
  </r>
  <r>
    <x v="1119"/>
    <n v="91"/>
    <n v="42"/>
    <n v="23"/>
    <n v="670"/>
    <n v="637"/>
    <n v="989"/>
    <s v="Chris Klein"/>
    <s v="Bruce Greenwood"/>
    <s v="Elaine Hendrix"/>
    <x v="2600"/>
    <n v="7403"/>
    <n v="3142"/>
    <n v="162"/>
    <x v="0"/>
    <s v="USA"/>
    <n v="11000000"/>
    <n v="71442"/>
    <n v="-10928558"/>
    <n v="2012"/>
    <x v="0"/>
    <n v="0"/>
    <x v="0"/>
  </r>
  <r>
    <x v="1120"/>
    <n v="96"/>
    <n v="44"/>
    <n v="4"/>
    <n v="1000"/>
    <n v="255"/>
    <n v="22000"/>
    <s v="Bob Hoskins"/>
    <s v="Robert De Niro"/>
    <s v="Jim Broadbent"/>
    <x v="2601"/>
    <n v="152306"/>
    <n v="29475"/>
    <n v="513"/>
    <x v="0"/>
    <s v="UK"/>
    <n v="15000000"/>
    <n v="79817937"/>
    <n v="64817937"/>
    <n v="1986"/>
    <x v="18"/>
    <n v="0"/>
    <x v="9"/>
  </r>
  <r>
    <x v="101"/>
    <n v="142"/>
    <n v="230"/>
    <n v="0"/>
    <n v="782"/>
    <n v="966"/>
    <n v="1000"/>
    <s v="Rebecca De Mornay"/>
    <s v="Oliver James"/>
    <s v="Jason Ritter"/>
    <x v="2602"/>
    <n v="22649"/>
    <n v="4676"/>
    <n v="212"/>
    <x v="0"/>
    <s v="USA"/>
    <n v="14000000"/>
    <n v="91547205"/>
    <n v="77547205"/>
    <n v="2012"/>
    <x v="4"/>
    <n v="0"/>
    <x v="5"/>
  </r>
  <r>
    <x v="1121"/>
    <n v="103"/>
    <n v="46"/>
    <n v="80"/>
    <n v="12000"/>
    <n v="528"/>
    <n v="22000"/>
    <s v="Jeff Bridges"/>
    <s v="Philip Seymour Hoffman"/>
    <s v="Steve Buscemi"/>
    <x v="2603"/>
    <n v="537419"/>
    <n v="47728"/>
    <n v="1028"/>
    <x v="0"/>
    <s v="USA"/>
    <n v="14000000"/>
    <n v="75074950"/>
    <n v="61074950"/>
    <n v="2002"/>
    <x v="22"/>
    <n v="770"/>
    <x v="5"/>
  </r>
  <r>
    <x v="252"/>
    <n v="117"/>
    <n v="249"/>
    <n v="0"/>
    <n v="539"/>
    <n v="980"/>
    <n v="3000"/>
    <s v="Michael Raymond-James"/>
    <s v="Justin Timberlake"/>
    <s v="S. Epatha Merkerson"/>
    <x v="2604"/>
    <n v="52421"/>
    <n v="5012"/>
    <n v="200"/>
    <x v="0"/>
    <s v="USA"/>
    <n v="14000000"/>
    <n v="78900000"/>
    <n v="64900000"/>
    <n v="1982"/>
    <x v="16"/>
    <n v="0"/>
    <x v="2"/>
  </r>
  <r>
    <x v="989"/>
    <n v="116"/>
    <n v="197"/>
    <n v="153"/>
    <n v="274"/>
    <n v="595"/>
    <n v="556"/>
    <s v="Dash Mihok"/>
    <s v="Khandi Alexander"/>
    <s v="Michael Michele"/>
    <x v="2605"/>
    <n v="17261"/>
    <n v="1873"/>
    <n v="125"/>
    <x v="0"/>
    <s v="USA"/>
    <n v="26000000"/>
    <n v="72217000"/>
    <n v="46217000"/>
    <n v="1994"/>
    <x v="8"/>
    <n v="0"/>
    <x v="11"/>
  </r>
  <r>
    <x v="372"/>
    <n v="118"/>
    <n v="71"/>
    <n v="41"/>
    <n v="254"/>
    <n v="883"/>
    <n v="11000"/>
    <s v="Archie Panjabi"/>
    <s v="Angelina Jolie Pitt"/>
    <s v="Dan Futterman"/>
    <x v="2606"/>
    <n v="24150"/>
    <n v="12178"/>
    <n v="118"/>
    <x v="0"/>
    <s v="USA"/>
    <n v="24000000"/>
    <n v="79568000"/>
    <n v="55568000"/>
    <n v="1983"/>
    <x v="1"/>
    <n v="0"/>
    <x v="2"/>
  </r>
  <r>
    <x v="1122"/>
    <n v="108"/>
    <n v="190"/>
    <n v="187"/>
    <n v="612"/>
    <n v="10000"/>
    <n v="11000"/>
    <s v="Jodi Lyn O'Keefe"/>
    <s v="James Franco"/>
    <s v="Marla Sokoloff"/>
    <x v="2607"/>
    <n v="8055"/>
    <n v="13524"/>
    <n v="89"/>
    <x v="0"/>
    <s v="USA"/>
    <n v="14000000"/>
    <n v="65500000"/>
    <n v="51500000"/>
    <n v="1985"/>
    <x v="37"/>
    <n v="0"/>
    <x v="8"/>
  </r>
  <r>
    <x v="279"/>
    <n v="94"/>
    <n v="50"/>
    <n v="9"/>
    <n v="461"/>
    <n v="17"/>
    <n v="890"/>
    <s v="Lin Shaye"/>
    <s v="Vivica A. Fox"/>
    <s v="Bob Gunton"/>
    <x v="2608"/>
    <n v="26598"/>
    <n v="3161"/>
    <n v="132"/>
    <x v="0"/>
    <s v="USA"/>
    <n v="14000000"/>
    <n v="70011073"/>
    <n v="56011073"/>
    <n v="2012"/>
    <x v="12"/>
    <n v="15000"/>
    <x v="5"/>
  </r>
  <r>
    <x v="786"/>
    <n v="97"/>
    <n v="63"/>
    <n v="2"/>
    <n v="692"/>
    <n v="2000"/>
    <n v="14000"/>
    <s v="Tom Wilkinson"/>
    <s v="Colin Firth"/>
    <s v="Rupert Everett"/>
    <x v="2609"/>
    <n v="18966"/>
    <n v="16502"/>
    <n v="141"/>
    <x v="0"/>
    <s v="UK"/>
    <n v="14000000"/>
    <n v="65269010"/>
    <n v="51269010"/>
    <n v="2006"/>
    <x v="12"/>
    <n v="0"/>
    <x v="5"/>
  </r>
  <r>
    <x v="1123"/>
    <n v="97"/>
    <n v="104"/>
    <n v="32"/>
    <n v="596"/>
    <n v="2000"/>
    <n v="8000"/>
    <s v="Neil Flynn"/>
    <s v="Logan Lerman"/>
    <s v="Tim Blake Nelson"/>
    <x v="2610"/>
    <n v="6562"/>
    <n v="10732"/>
    <n v="66"/>
    <x v="0"/>
    <s v="USA"/>
    <n v="14000000"/>
    <n v="63071133"/>
    <n v="49071133"/>
    <n v="1996"/>
    <x v="2"/>
    <n v="0"/>
    <x v="0"/>
  </r>
  <r>
    <x v="1124"/>
    <n v="91"/>
    <n v="49"/>
    <n v="6"/>
    <n v="39"/>
    <n v="1000"/>
    <n v="65"/>
    <s v="Anna Madeley"/>
    <s v="Elizabeth Berrington"/>
    <s v="Eric Godon"/>
    <x v="2611"/>
    <n v="307639"/>
    <n v="173"/>
    <n v="513"/>
    <x v="0"/>
    <s v="UK"/>
    <n v="14000000"/>
    <n v="39647595"/>
    <n v="25647595"/>
    <n v="1997"/>
    <x v="7"/>
    <n v="0"/>
    <x v="2"/>
  </r>
  <r>
    <x v="515"/>
    <n v="107"/>
    <n v="300"/>
    <n v="454"/>
    <n v="426"/>
    <n v="954"/>
    <n v="931"/>
    <s v="S. Epatha Merkerson"/>
    <s v="Tyler James Williams"/>
    <s v="Diahann Carroll"/>
    <x v="2612"/>
    <n v="4065"/>
    <n v="3322"/>
    <n v="33"/>
    <x v="0"/>
    <s v="USA"/>
    <n v="8200000"/>
    <n v="38087366"/>
    <n v="29887366"/>
    <n v="2008"/>
    <x v="4"/>
    <n v="0"/>
    <x v="9"/>
  </r>
  <r>
    <x v="1125"/>
    <n v="95"/>
    <n v="43"/>
    <n v="24"/>
    <n v="1000"/>
    <n v="465"/>
    <n v="15000"/>
    <s v="Bradley Cooper"/>
    <s v="Emma Stone"/>
    <s v="Josh Gad"/>
    <x v="2613"/>
    <n v="32311"/>
    <n v="33153"/>
    <n v="104"/>
    <x v="0"/>
    <s v="USA"/>
    <n v="103000000"/>
    <n v="64572496"/>
    <n v="-38427504"/>
    <n v="2012"/>
    <x v="1"/>
    <n v="32000"/>
    <x v="8"/>
  </r>
  <r>
    <x v="1126"/>
    <n v="102"/>
    <n v="132"/>
    <n v="11"/>
    <n v="360"/>
    <n v="194"/>
    <n v="24000"/>
    <s v="Zach Gilford"/>
    <s v="J.K. Simmons"/>
    <s v="Bobby Coleman"/>
    <x v="2614"/>
    <n v="11498"/>
    <n v="25637"/>
    <n v="53"/>
    <x v="0"/>
    <s v="USA"/>
    <n v="12000000"/>
    <n v="30400000"/>
    <n v="18400000"/>
    <n v="1983"/>
    <x v="4"/>
    <n v="0"/>
    <x v="5"/>
  </r>
  <r>
    <x v="1127"/>
    <n v="88"/>
    <n v="97"/>
    <n v="96"/>
    <n v="363"/>
    <n v="561"/>
    <n v="13000"/>
    <s v="Hal Holbrook"/>
    <s v="Matt Damon"/>
    <s v="Terry Kinney"/>
    <x v="2615"/>
    <n v="30284"/>
    <n v="14544"/>
    <n v="102"/>
    <x v="0"/>
    <s v="USA"/>
    <n v="15000000"/>
    <n v="42365600"/>
    <n v="27365600"/>
    <n v="1981"/>
    <x v="15"/>
    <n v="0"/>
    <x v="5"/>
  </r>
  <r>
    <x v="1128"/>
    <n v="106"/>
    <n v="242"/>
    <n v="835"/>
    <n v="386"/>
    <n v="188"/>
    <n v="860"/>
    <s v="Michael McKean"/>
    <s v="Larry David"/>
    <s v="Conleth Hill"/>
    <x v="2616"/>
    <n v="58967"/>
    <n v="2717"/>
    <n v="169"/>
    <x v="0"/>
    <s v="USA"/>
    <n v="14000000"/>
    <n v="37188667"/>
    <n v="23188667"/>
    <n v="2002"/>
    <x v="46"/>
    <n v="0"/>
    <x v="3"/>
  </r>
  <r>
    <x v="1129"/>
    <n v="92"/>
    <n v="218"/>
    <n v="11000"/>
    <n v="275"/>
    <n v="329"/>
    <n v="477"/>
    <s v="Susan Ward"/>
    <s v="Matthew Settle"/>
    <s v="A.J. Buckley"/>
    <x v="2617"/>
    <n v="3668"/>
    <n v="2312"/>
    <n v="85"/>
    <x v="0"/>
    <s v="USA"/>
    <n v="14000000"/>
    <n v="54724272"/>
    <n v="40724272"/>
    <n v="2012"/>
    <x v="10"/>
    <n v="29000"/>
    <x v="3"/>
  </r>
  <r>
    <x v="522"/>
    <n v="105"/>
    <n v="49"/>
    <n v="52"/>
    <n v="289"/>
    <n v="989"/>
    <n v="572"/>
    <s v="Dwight Yoakam"/>
    <s v="Levon Helm"/>
    <s v="Guillermo Arriaga"/>
    <x v="2618"/>
    <n v="34194"/>
    <n v="1627"/>
    <n v="199"/>
    <x v="0"/>
    <s v="France"/>
    <n v="14000000"/>
    <n v="31597131"/>
    <n v="17597131"/>
    <n v="2002"/>
    <x v="2"/>
    <n v="0"/>
    <x v="5"/>
  </r>
  <r>
    <x v="692"/>
    <n v="107"/>
    <n v="172"/>
    <n v="0"/>
    <n v="693"/>
    <n v="1000"/>
    <n v="49000"/>
    <s v="Mark Margolis"/>
    <s v="Robin Williams"/>
    <s v="Michael Jeter"/>
    <x v="2619"/>
    <n v="12601"/>
    <n v="51657"/>
    <n v="89"/>
    <x v="0"/>
    <s v="France"/>
    <n v="125000000"/>
    <n v="31691811"/>
    <n v="-93308189"/>
    <n v="2008"/>
    <x v="19"/>
    <n v="0"/>
    <x v="3"/>
  </r>
  <r>
    <x v="1130"/>
    <n v="120"/>
    <n v="68"/>
    <n v="0"/>
    <n v="611"/>
    <n v="527"/>
    <n v="21000"/>
    <s v="Corbin Bernsen"/>
    <s v="Robert Downey Jr."/>
    <s v="Larry Miller"/>
    <x v="2620"/>
    <n v="175962"/>
    <n v="23932"/>
    <n v="336"/>
    <x v="0"/>
    <s v="USA"/>
    <n v="12000000"/>
    <n v="31397498"/>
    <n v="19397498"/>
    <n v="2008"/>
    <x v="28"/>
    <n v="0"/>
    <x v="0"/>
  </r>
  <r>
    <x v="1072"/>
    <n v="103"/>
    <n v="223"/>
    <n v="1000"/>
    <n v="577"/>
    <n v="1000"/>
    <n v="890"/>
    <s v="Fred Willard"/>
    <s v="Vivica A. Fox"/>
    <s v="Elden Henson"/>
    <x v="2621"/>
    <n v="33745"/>
    <n v="3654"/>
    <n v="198"/>
    <x v="0"/>
    <s v="USA"/>
    <n v="13500000"/>
    <n v="31179516"/>
    <n v="17679516"/>
    <n v="2004"/>
    <x v="43"/>
    <n v="243"/>
    <x v="5"/>
  </r>
  <r>
    <x v="1131"/>
    <n v="92"/>
    <n v="59"/>
    <n v="6"/>
    <n v="669"/>
    <n v="729"/>
    <n v="6000"/>
    <s v="Robert Forster"/>
    <s v="Naomi Watts"/>
    <s v="Laura Harring"/>
    <x v="2622"/>
    <n v="235992"/>
    <n v="8484"/>
    <n v="1768"/>
    <x v="0"/>
    <s v="France"/>
    <n v="14000000"/>
    <n v="31155435"/>
    <n v="17155435"/>
    <n v="2001"/>
    <x v="5"/>
    <n v="0"/>
    <x v="2"/>
  </r>
  <r>
    <x v="22"/>
    <n v="147"/>
    <n v="252"/>
    <n v="0"/>
    <n v="220"/>
    <n v="94"/>
    <n v="837"/>
    <s v="Agnes Bruckner"/>
    <s v="Olivier Martinez"/>
    <s v="Chris Geere"/>
    <x v="2623"/>
    <n v="15388"/>
    <n v="1675"/>
    <n v="190"/>
    <x v="0"/>
    <s v="USA"/>
    <n v="13500000"/>
    <n v="27281507"/>
    <n v="13781507"/>
    <n v="1992"/>
    <x v="16"/>
    <n v="0"/>
    <x v="3"/>
  </r>
  <r>
    <x v="1132"/>
    <n v="98"/>
    <n v="106"/>
    <n v="18"/>
    <n v="557"/>
    <n v="1000"/>
    <n v="12000"/>
    <s v="Naomi Watts"/>
    <s v="Anthony Hopkins"/>
    <s v="Ewen Bremner"/>
    <x v="2624"/>
    <n v="36145"/>
    <n v="19310"/>
    <n v="108"/>
    <x v="0"/>
    <s v="USA"/>
    <n v="15000000"/>
    <n v="167007184"/>
    <n v="152007184"/>
    <n v="2006"/>
    <x v="25"/>
    <n v="0"/>
    <x v="3"/>
  </r>
  <r>
    <x v="504"/>
    <n v="98"/>
    <n v="223"/>
    <n v="11000"/>
    <n v="844"/>
    <n v="1000"/>
    <n v="10000"/>
    <s v="Charlie Rowe"/>
    <s v="Andrew Garfield"/>
    <s v="Charlotte Rampling"/>
    <x v="2625"/>
    <n v="109873"/>
    <n v="12867"/>
    <n v="320"/>
    <x v="0"/>
    <s v="UK"/>
    <n v="13500000"/>
    <n v="25776062"/>
    <n v="12276062"/>
    <n v="2002"/>
    <x v="37"/>
    <n v="0"/>
    <x v="2"/>
  </r>
  <r>
    <x v="1133"/>
    <n v="103"/>
    <n v="328"/>
    <n v="132"/>
    <n v="25"/>
    <n v="9"/>
    <n v="918"/>
    <s v="Eduardo Noriega"/>
    <s v="Thomas Kretschmann"/>
    <s v="Mac McDonald"/>
    <x v="2626"/>
    <n v="42792"/>
    <n v="1252"/>
    <n v="162"/>
    <x v="0"/>
    <s v="Spain"/>
    <n v="10000000"/>
    <n v="25240988"/>
    <n v="15240988"/>
    <n v="2012"/>
    <x v="18"/>
    <n v="0"/>
    <x v="3"/>
  </r>
  <r>
    <x v="692"/>
    <n v="111"/>
    <n v="150"/>
    <n v="122"/>
    <n v="90"/>
    <n v="1000"/>
    <n v="876"/>
    <s v="Pamela Reed"/>
    <s v="Curtis Armstrong"/>
    <s v="Mike Muscat"/>
    <x v="2627"/>
    <n v="4996"/>
    <n v="1351"/>
    <n v="62"/>
    <x v="0"/>
    <s v="USA"/>
    <n v="13000000"/>
    <n v="124868837"/>
    <n v="111868837"/>
    <n v="2014"/>
    <x v="6"/>
    <n v="93000"/>
    <x v="3"/>
  </r>
  <r>
    <x v="1134"/>
    <n v="98"/>
    <n v="21"/>
    <n v="70"/>
    <n v="617"/>
    <n v="940"/>
    <n v="783"/>
    <s v="Elizabeth Perkins"/>
    <s v="Meat Loaf"/>
    <s v="Noah Emmerich"/>
    <x v="2628"/>
    <n v="5917"/>
    <n v="4834"/>
    <n v="71"/>
    <x v="0"/>
    <s v="USA"/>
    <n v="13400000"/>
    <n v="22905674"/>
    <n v="9505674"/>
    <n v="1998"/>
    <x v="37"/>
    <n v="0"/>
    <x v="0"/>
  </r>
  <r>
    <x v="1135"/>
    <n v="111"/>
    <n v="28"/>
    <n v="0"/>
    <n v="287"/>
    <n v="966"/>
    <n v="6000"/>
    <s v="Siobhan Fallon Hogan"/>
    <s v="Naomi Watts"/>
    <s v="Brady Corbet"/>
    <x v="2629"/>
    <n v="69569"/>
    <n v="6748"/>
    <n v="436"/>
    <x v="0"/>
    <s v="USA"/>
    <n v="13000000"/>
    <n v="25277561"/>
    <n v="12277561"/>
    <n v="2014"/>
    <x v="12"/>
    <n v="0"/>
    <x v="2"/>
  </r>
  <r>
    <x v="1136"/>
    <n v="111"/>
    <n v="250"/>
    <n v="0"/>
    <n v="46"/>
    <n v="301"/>
    <n v="192"/>
    <s v="Kalim Chandler"/>
    <s v="Thomas Stroppel"/>
    <s v="Amber Marie Bollinger"/>
    <x v="2630"/>
    <n v="1933"/>
    <n v="527"/>
    <n v="13"/>
    <x v="0"/>
    <s v="Cambodia"/>
    <n v="13000000"/>
    <n v="21133087"/>
    <n v="8133087"/>
    <n v="1999"/>
    <x v="15"/>
    <n v="0"/>
    <x v="11"/>
  </r>
  <r>
    <x v="1137"/>
    <n v="100"/>
    <n v="17"/>
    <n v="5"/>
    <n v="71"/>
    <n v="482"/>
    <n v="5000"/>
    <s v="Elaine Cassidy"/>
    <s v="Bob Hoskins"/>
    <s v="Gerard McSorley"/>
    <x v="2631"/>
    <n v="6690"/>
    <n v="5426"/>
    <n v="83"/>
    <x v="0"/>
    <s v="Canada"/>
    <n v="100000000"/>
    <n v="37707719"/>
    <n v="-62292281"/>
    <n v="2013"/>
    <x v="32"/>
    <n v="37000"/>
    <x v="11"/>
  </r>
  <r>
    <x v="1004"/>
    <n v="116"/>
    <n v="95"/>
    <n v="460"/>
    <n v="18"/>
    <n v="931"/>
    <n v="136"/>
    <s v="Gustav Fröhlich"/>
    <s v="Brigitte Helm"/>
    <s v="Rudolf Klein-Rogge"/>
    <x v="2632"/>
    <n v="111841"/>
    <n v="203"/>
    <n v="413"/>
    <x v="13"/>
    <s v="Germany"/>
    <n v="13000000"/>
    <n v="18761993"/>
    <n v="5761993"/>
    <n v="2005"/>
    <x v="8"/>
    <n v="549"/>
    <x v="3"/>
  </r>
  <r>
    <x v="1138"/>
    <n v="145"/>
    <n v="260"/>
    <n v="756"/>
    <n v="58"/>
    <n v="826"/>
    <n v="510"/>
    <s v="Cyril Raffaelli"/>
    <s v="David Belle"/>
    <s v="Dany Verissimo-Petit"/>
    <x v="2633"/>
    <n v="55928"/>
    <n v="962"/>
    <n v="157"/>
    <x v="2"/>
    <s v="France"/>
    <n v="13000000"/>
    <n v="18595716"/>
    <n v="5595716"/>
    <n v="2006"/>
    <x v="42"/>
    <n v="0"/>
    <x v="0"/>
  </r>
  <r>
    <x v="838"/>
    <n v="84"/>
    <n v="141"/>
    <n v="180"/>
    <n v="642"/>
    <n v="558"/>
    <n v="12000"/>
    <s v="Bill Cobbs"/>
    <s v="Steve Buscemi"/>
    <s v="Treat Williams"/>
    <x v="2634"/>
    <n v="22345"/>
    <n v="14889"/>
    <n v="144"/>
    <x v="0"/>
    <s v="USA"/>
    <n v="7000000"/>
    <n v="31990064"/>
    <n v="24990064"/>
    <n v="2015"/>
    <x v="21"/>
    <n v="0"/>
    <x v="0"/>
  </r>
  <r>
    <x v="1139"/>
    <n v="115"/>
    <n v="52"/>
    <n v="39"/>
    <n v="56"/>
    <n v="844"/>
    <n v="1000"/>
    <s v="Chen Chang"/>
    <s v="Qi Shu"/>
    <s v="Satoshi Tsumabuki"/>
    <x v="2635"/>
    <n v="9427"/>
    <n v="1172"/>
    <n v="87"/>
    <x v="3"/>
    <s v="Taiwan"/>
    <n v="13000000"/>
    <n v="17613460"/>
    <n v="4613460"/>
    <n v="2013"/>
    <x v="6"/>
    <n v="28000"/>
    <x v="3"/>
  </r>
  <r>
    <x v="427"/>
    <n v="105"/>
    <n v="205"/>
    <n v="141"/>
    <n v="730"/>
    <n v="851"/>
    <n v="936"/>
    <s v="Scott Glenn"/>
    <s v="Dean Stockwell"/>
    <s v="Leon"/>
    <x v="2636"/>
    <n v="20730"/>
    <n v="3578"/>
    <n v="111"/>
    <x v="0"/>
    <s v="UK"/>
    <n v="13000000"/>
    <n v="21088568"/>
    <n v="8088568"/>
    <n v="1995"/>
    <x v="10"/>
    <n v="0"/>
    <x v="11"/>
  </r>
  <r>
    <x v="446"/>
    <n v="98"/>
    <n v="109"/>
    <n v="34"/>
    <n v="9"/>
    <n v="626"/>
    <n v="20"/>
    <s v="Vladimir Garin"/>
    <s v="Konstantin Lavronenko"/>
    <s v="Nataliya Vdovina"/>
    <x v="2637"/>
    <n v="31589"/>
    <n v="48"/>
    <n v="172"/>
    <x v="8"/>
    <s v="Russia"/>
    <n v="13000000"/>
    <n v="17292381"/>
    <n v="4292381"/>
    <n v="2001"/>
    <x v="42"/>
    <n v="371"/>
    <x v="8"/>
  </r>
  <r>
    <x v="1140"/>
    <n v="99"/>
    <n v="103"/>
    <n v="445"/>
    <n v="7"/>
    <n v="786"/>
    <n v="64"/>
    <s v="Petchtai Wongkamlao"/>
    <s v="Nirut Sirichanya"/>
    <s v="Sarunyu Wongkrachang"/>
    <x v="2638"/>
    <n v="24570"/>
    <n v="134"/>
    <n v="72"/>
    <x v="23"/>
    <s v="Thailand"/>
    <n v="13000000"/>
    <n v="16300302"/>
    <n v="3300302"/>
    <n v="2011"/>
    <x v="22"/>
    <n v="0"/>
    <x v="0"/>
  </r>
  <r>
    <x v="1007"/>
    <n v="110"/>
    <n v="110"/>
    <n v="0"/>
    <n v="570"/>
    <n v="725"/>
    <n v="13000"/>
    <s v="JJ Feild"/>
    <s v="Michael Fassbender"/>
    <s v="Dave Legeno"/>
    <x v="2639"/>
    <n v="64777"/>
    <n v="15293"/>
    <n v="201"/>
    <x v="0"/>
    <s v="UK"/>
    <n v="12500000"/>
    <n v="27829874"/>
    <n v="15329874"/>
    <n v="2006"/>
    <x v="15"/>
    <n v="0"/>
    <x v="3"/>
  </r>
  <r>
    <x v="1141"/>
    <n v="97"/>
    <n v="195"/>
    <n v="197"/>
    <n v="40"/>
    <n v="849"/>
    <n v="825"/>
    <s v="Gina Bellman"/>
    <s v="Christopher Heyerdahl"/>
    <s v="Conrad Dunn"/>
    <x v="2640"/>
    <n v="2699"/>
    <n v="1432"/>
    <n v="29"/>
    <x v="0"/>
    <s v="Canada"/>
    <n v="16000000"/>
    <n v="12902790"/>
    <n v="-3097210"/>
    <n v="1998"/>
    <x v="4"/>
    <n v="242"/>
    <x v="3"/>
  </r>
  <r>
    <x v="1142"/>
    <n v="88"/>
    <n v="14"/>
    <n v="85"/>
    <n v="1000"/>
    <n v="21"/>
    <n v="14000"/>
    <s v="Brooke Shields"/>
    <s v="Bradley Cooper"/>
    <s v="Leslie Bibb"/>
    <x v="2641"/>
    <n v="47574"/>
    <n v="18639"/>
    <n v="209"/>
    <x v="0"/>
    <s v="USA"/>
    <n v="13000000"/>
    <n v="11433134"/>
    <n v="-1566866"/>
    <n v="1981"/>
    <x v="26"/>
    <n v="11000"/>
    <x v="0"/>
  </r>
  <r>
    <x v="664"/>
    <n v="103"/>
    <n v="177"/>
    <n v="129"/>
    <n v="2"/>
    <n v="973"/>
    <n v="549"/>
    <s v="Wendy Crewson"/>
    <s v="Jennifer Hudson"/>
    <s v="Aubrey Poo"/>
    <x v="2642"/>
    <n v="609"/>
    <n v="801"/>
    <n v="15"/>
    <x v="0"/>
    <s v="South Africa"/>
    <n v="8200000"/>
    <n v="22406362"/>
    <n v="14206362"/>
    <n v="2004"/>
    <x v="19"/>
    <n v="701"/>
    <x v="8"/>
  </r>
  <r>
    <x v="500"/>
    <n v="104"/>
    <n v="17"/>
    <n v="36"/>
    <n v="642"/>
    <n v="526"/>
    <n v="17000"/>
    <s v="Al Pacino"/>
    <s v="Channing Tatum"/>
    <s v="Tracy Morgan"/>
    <x v="2643"/>
    <n v="14280"/>
    <n v="32814"/>
    <n v="41"/>
    <x v="0"/>
    <s v="USA"/>
    <n v="17000000"/>
    <n v="10198766"/>
    <n v="-6801234"/>
    <n v="2002"/>
    <x v="28"/>
    <n v="507"/>
    <x v="8"/>
  </r>
  <r>
    <x v="1143"/>
    <n v="90"/>
    <n v="62"/>
    <n v="68"/>
    <n v="125"/>
    <n v="555"/>
    <n v="776"/>
    <s v="Udo Kier"/>
    <s v="Eddie Izzard"/>
    <s v="Edward Fox"/>
    <x v="2644"/>
    <n v="2236"/>
    <n v="1732"/>
    <n v="40"/>
    <x v="0"/>
    <s v="Germany"/>
    <n v="13000000"/>
    <n v="15294553"/>
    <n v="2294553"/>
    <n v="2013"/>
    <x v="6"/>
    <n v="105000"/>
    <x v="5"/>
  </r>
  <r>
    <x v="1144"/>
    <n v="105"/>
    <n v="19"/>
    <n v="24"/>
    <n v="66"/>
    <n v="483"/>
    <n v="1000"/>
    <s v="Gael Le Cornec"/>
    <s v="Stephen Graham"/>
    <s v="Keith Allen"/>
    <x v="2645"/>
    <n v="7519"/>
    <n v="1245"/>
    <n v="39"/>
    <x v="0"/>
    <s v="USA"/>
    <n v="13000000"/>
    <n v="11041228"/>
    <n v="-1958772"/>
    <n v="2004"/>
    <x v="32"/>
    <n v="0"/>
    <x v="2"/>
  </r>
  <r>
    <x v="1145"/>
    <n v="93"/>
    <n v="50"/>
    <n v="17"/>
    <n v="576"/>
    <n v="591"/>
    <n v="735"/>
    <s v="Hans Matheson"/>
    <s v="Anna Friel"/>
    <s v="Franco Nero"/>
    <x v="2646"/>
    <n v="3425"/>
    <n v="2528"/>
    <n v="32"/>
    <x v="0"/>
    <s v="Slovakia"/>
    <n v="13000000"/>
    <n v="7918283"/>
    <n v="-5081717"/>
    <n v="2012"/>
    <x v="4"/>
    <n v="0"/>
    <x v="1"/>
  </r>
  <r>
    <x v="1146"/>
    <n v="141"/>
    <n v="25"/>
    <n v="15"/>
    <n v="912"/>
    <n v="328"/>
    <n v="14000"/>
    <s v="Steve Buscemi"/>
    <s v="Liam Neeson"/>
    <s v="Loretta Devine"/>
    <x v="2647"/>
    <n v="4006"/>
    <n v="29488"/>
    <n v="12"/>
    <x v="0"/>
    <s v="South Africa"/>
    <n v="18000000"/>
    <n v="22331028"/>
    <n v="4331028"/>
    <n v="2015"/>
    <x v="21"/>
    <n v="0"/>
    <x v="0"/>
  </r>
  <r>
    <x v="1147"/>
    <n v="85"/>
    <n v="39"/>
    <n v="0"/>
    <n v="537"/>
    <n v="223"/>
    <n v="1000"/>
    <s v="Robert Forster"/>
    <s v="Birgitte Hjort Sørensen"/>
    <s v="Melanie Griffith"/>
    <x v="2648"/>
    <n v="41638"/>
    <n v="2829"/>
    <n v="134"/>
    <x v="0"/>
    <s v="Bulgaria"/>
    <n v="13000000"/>
    <n v="8134217"/>
    <n v="-4865783"/>
    <n v="2008"/>
    <x v="15"/>
    <n v="0"/>
    <x v="8"/>
  </r>
  <r>
    <x v="1148"/>
    <n v="109"/>
    <n v="136"/>
    <n v="19"/>
    <n v="51"/>
    <n v="744"/>
    <n v="179"/>
    <s v="Lucy Gaskell"/>
    <s v="Bruce Payne"/>
    <s v="Steven Elder"/>
    <x v="2649"/>
    <n v="5018"/>
    <n v="363"/>
    <n v="108"/>
    <x v="0"/>
    <s v="Germany"/>
    <n v="13000000"/>
    <n v="6982680"/>
    <n v="-6017320"/>
    <n v="2000"/>
    <x v="20"/>
    <n v="262"/>
    <x v="3"/>
  </r>
  <r>
    <x v="1149"/>
    <n v="105"/>
    <n v="26"/>
    <n v="93"/>
    <n v="50"/>
    <n v="1000"/>
    <n v="61"/>
    <s v="Rodrigo De la Serna"/>
    <s v="Maximilian Dirr"/>
    <s v="Ferdinando Vetere"/>
    <x v="2650"/>
    <n v="80"/>
    <n v="192"/>
    <n v="4"/>
    <x v="5"/>
    <s v="Italy"/>
    <n v="13000000"/>
    <n v="6739141"/>
    <n v="-6260859"/>
    <n v="1992"/>
    <x v="18"/>
    <n v="1000"/>
    <x v="3"/>
  </r>
  <r>
    <x v="1150"/>
    <n v="98"/>
    <n v="4"/>
    <n v="6"/>
    <n v="19"/>
    <n v="925"/>
    <n v="556"/>
    <s v="Daniel Wu"/>
    <s v="Bingbing Fan"/>
    <s v="Yasuaki Kurata"/>
    <x v="2651"/>
    <n v="9177"/>
    <n v="996"/>
    <n v="53"/>
    <x v="3"/>
    <s v="Hong Kong"/>
    <n v="13200000"/>
    <n v="5542025"/>
    <n v="-7657975"/>
    <n v="2006"/>
    <x v="22"/>
    <n v="650"/>
    <x v="8"/>
  </r>
  <r>
    <x v="1151"/>
    <n v="119"/>
    <n v="53"/>
    <n v="3"/>
    <n v="303"/>
    <n v="255"/>
    <n v="631"/>
    <s v="Dexter Fletcher"/>
    <s v="Samantha Morton"/>
    <s v="Linus Roache"/>
    <x v="2652"/>
    <n v="695"/>
    <n v="1585"/>
    <n v="32"/>
    <x v="0"/>
    <s v="UK"/>
    <n v="18000000"/>
    <n v="5032496"/>
    <n v="-12967504"/>
    <n v="1998"/>
    <x v="22"/>
    <n v="652"/>
    <x v="8"/>
  </r>
  <r>
    <x v="1152"/>
    <n v="124"/>
    <n v="22"/>
    <n v="67"/>
    <n v="512"/>
    <n v="398"/>
    <n v="13000"/>
    <s v="Chris Elliott"/>
    <s v="Bill Murray"/>
    <s v="Willie Garson"/>
    <x v="2653"/>
    <n v="437418"/>
    <n v="15500"/>
    <n v="609"/>
    <x v="0"/>
    <s v="USA"/>
    <n v="15000000"/>
    <n v="6754898"/>
    <n v="-8245102"/>
    <n v="2006"/>
    <x v="5"/>
    <n v="0"/>
    <x v="5"/>
  </r>
  <r>
    <x v="1153"/>
    <n v="101"/>
    <n v="147"/>
    <n v="11000"/>
    <n v="642"/>
    <n v="281"/>
    <n v="20000"/>
    <s v="Channing Tatum"/>
    <s v="Matt Bomer"/>
    <s v="Kevin Nash"/>
    <x v="2654"/>
    <n v="38202"/>
    <n v="38963"/>
    <n v="135"/>
    <x v="0"/>
    <s v="USA"/>
    <n v="13000000"/>
    <n v="4922166"/>
    <n v="-8077834"/>
    <n v="2003"/>
    <x v="70"/>
    <n v="0"/>
    <x v="9"/>
  </r>
  <r>
    <x v="1154"/>
    <n v="115"/>
    <n v="222"/>
    <n v="13"/>
    <n v="954"/>
    <n v="680"/>
    <n v="29000"/>
    <s v="Harold Perrineau"/>
    <s v="Leonardo DiCaprio"/>
    <s v="Brian Dennehy"/>
    <x v="2655"/>
    <n v="167750"/>
    <n v="33791"/>
    <n v="506"/>
    <x v="0"/>
    <s v="USA"/>
    <n v="6000000"/>
    <n v="4903000"/>
    <n v="-1097000"/>
    <n v="1996"/>
    <x v="39"/>
    <n v="251"/>
    <x v="5"/>
  </r>
  <r>
    <x v="367"/>
    <n v="120"/>
    <n v="106"/>
    <n v="1000"/>
    <n v="121"/>
    <n v="65"/>
    <n v="1000"/>
    <s v="Aidan Quinn"/>
    <s v="Kristin Scott Thomas"/>
    <s v="Arben Bajraktaraj"/>
    <x v="2656"/>
    <n v="12937"/>
    <n v="2140"/>
    <n v="73"/>
    <x v="2"/>
    <s v="France"/>
    <n v="13000000"/>
    <n v="4717455"/>
    <n v="-8282545"/>
    <n v="2003"/>
    <x v="42"/>
    <n v="656"/>
    <x v="2"/>
  </r>
  <r>
    <x v="1155"/>
    <n v="111"/>
    <n v="136"/>
    <n v="15"/>
    <n v="124"/>
    <n v="580"/>
    <n v="467"/>
    <s v="David Rasche"/>
    <s v="Sharon Leal"/>
    <s v="Bart Shatto"/>
    <x v="2657"/>
    <n v="993"/>
    <n v="994"/>
    <n v="13"/>
    <x v="0"/>
    <s v="USA"/>
    <n v="14000000"/>
    <n v="3148482"/>
    <n v="-10851518"/>
    <n v="2008"/>
    <x v="1"/>
    <n v="0"/>
    <x v="0"/>
  </r>
  <r>
    <x v="34"/>
    <n v="94"/>
    <n v="5"/>
    <n v="5"/>
    <n v="638"/>
    <n v="1000"/>
    <n v="16000"/>
    <s v="Morgan Freeman"/>
    <s v="Clint Eastwood"/>
    <s v="Frances Fisher"/>
    <x v="2658"/>
    <n v="277505"/>
    <n v="28544"/>
    <n v="495"/>
    <x v="0"/>
    <s v="USA"/>
    <n v="19000000"/>
    <n v="2326407"/>
    <n v="-16673593"/>
    <n v="2001"/>
    <x v="15"/>
    <n v="305"/>
    <x v="5"/>
  </r>
  <r>
    <x v="1156"/>
    <n v="131"/>
    <n v="131"/>
    <n v="16000"/>
    <n v="236"/>
    <n v="398"/>
    <n v="3000"/>
    <s v="Jeremy Davies"/>
    <s v="Bryce Dallas Howard"/>
    <s v="Jean-Marc Barr"/>
    <x v="2659"/>
    <n v="18646"/>
    <n v="4211"/>
    <n v="81"/>
    <x v="0"/>
    <s v="Denmark"/>
    <n v="13000000"/>
    <n v="2201412"/>
    <n v="-10798588"/>
    <n v="2006"/>
    <x v="15"/>
    <n v="7000"/>
    <x v="3"/>
  </r>
  <r>
    <x v="1157"/>
    <n v="139"/>
    <n v="140"/>
    <n v="3000"/>
    <n v="40"/>
    <n v="692"/>
    <n v="668"/>
    <s v="Saurabh Shukla"/>
    <s v="Anil Kapoor"/>
    <s v="Ayush Mahesh Khedekar"/>
    <x v="2660"/>
    <n v="641997"/>
    <n v="820"/>
    <n v="1017"/>
    <x v="0"/>
    <s v="UK"/>
    <n v="13000000"/>
    <n v="2060953"/>
    <n v="-10939047"/>
    <n v="1999"/>
    <x v="1"/>
    <n v="0"/>
    <x v="3"/>
  </r>
  <r>
    <x v="323"/>
    <n v="120"/>
    <n v="418"/>
    <n v="0"/>
    <n v="249"/>
    <n v="569"/>
    <n v="886"/>
    <s v="Lois Smith"/>
    <s v="Fred Gwynne"/>
    <s v="Anne Archer"/>
    <x v="2661"/>
    <n v="55101"/>
    <n v="1639"/>
    <n v="201"/>
    <x v="0"/>
    <s v="USA"/>
    <n v="13000000"/>
    <n v="3950294"/>
    <n v="-9049706"/>
    <n v="2007"/>
    <x v="15"/>
    <n v="0"/>
    <x v="15"/>
  </r>
  <r>
    <x v="1158"/>
    <n v="119"/>
    <n v="94"/>
    <n v="213"/>
    <n v="700"/>
    <n v="98"/>
    <n v="8000"/>
    <s v="Hector Elizondo"/>
    <s v="Julia Roberts"/>
    <s v="Jason Alexander"/>
    <x v="2662"/>
    <n v="213476"/>
    <n v="11135"/>
    <n v="271"/>
    <x v="0"/>
    <s v="USA"/>
    <n v="13000000"/>
    <n v="2835886"/>
    <n v="-10164114"/>
    <n v="2013"/>
    <x v="16"/>
    <n v="29000"/>
    <x v="3"/>
  </r>
  <r>
    <x v="461"/>
    <n v="125"/>
    <n v="82"/>
    <n v="0"/>
    <n v="57"/>
    <n v="165"/>
    <n v="442"/>
    <s v="Linda Kozlowski"/>
    <s v="Paul Hogan"/>
    <s v="John Meillon"/>
    <x v="2663"/>
    <n v="44096"/>
    <n v="717"/>
    <n v="62"/>
    <x v="0"/>
    <s v="Australia"/>
    <n v="13000000"/>
    <n v="1779284"/>
    <n v="-11220716"/>
    <n v="2002"/>
    <x v="1"/>
    <n v="677"/>
    <x v="5"/>
  </r>
  <r>
    <x v="448"/>
    <n v="108"/>
    <n v="32"/>
    <n v="5"/>
    <n v="277"/>
    <n v="1000"/>
    <n v="892"/>
    <s v="Chris Marquette"/>
    <s v="María Valverde"/>
    <s v="Chad Bishop"/>
    <x v="2664"/>
    <n v="1554"/>
    <n v="2055"/>
    <n v="20"/>
    <x v="0"/>
    <s v="USA"/>
    <n v="13000000"/>
    <n v="1702277"/>
    <n v="-11297723"/>
    <n v="2013"/>
    <x v="2"/>
    <n v="27000"/>
    <x v="3"/>
  </r>
  <r>
    <x v="290"/>
    <n v="101"/>
    <n v="22"/>
    <n v="34"/>
    <n v="560"/>
    <n v="643"/>
    <n v="10000"/>
    <s v="Tom Berenger"/>
    <s v="Tom Cruise"/>
    <s v="Stephen Baldwin"/>
    <x v="2665"/>
    <n v="76842"/>
    <n v="12098"/>
    <n v="173"/>
    <x v="0"/>
    <s v="USA"/>
    <n v="13000000"/>
    <n v="261481"/>
    <n v="-12738519"/>
    <n v="2004"/>
    <x v="7"/>
    <n v="0"/>
    <x v="8"/>
  </r>
  <r>
    <x v="1159"/>
    <n v="145"/>
    <n v="72"/>
    <n v="0"/>
    <n v="496"/>
    <n v="46"/>
    <n v="953"/>
    <s v="Leon"/>
    <s v="Doug E. Doug"/>
    <s v="Malik Yoba"/>
    <x v="2666"/>
    <n v="69733"/>
    <n v="2496"/>
    <n v="97"/>
    <x v="0"/>
    <s v="USA"/>
    <n v="13000000"/>
    <n v="1506998"/>
    <n v="-11493002"/>
    <n v="2007"/>
    <x v="22"/>
    <n v="314"/>
    <x v="9"/>
  </r>
  <r>
    <x v="1160"/>
    <n v="98"/>
    <n v="39"/>
    <n v="226"/>
    <n v="725"/>
    <n v="442"/>
    <n v="10000"/>
    <s v="Jaime King"/>
    <s v="Jensen Ackles"/>
    <s v="Edi Gathegi"/>
    <x v="2667"/>
    <n v="45603"/>
    <n v="14159"/>
    <n v="268"/>
    <x v="0"/>
    <s v="USA"/>
    <n v="13000000"/>
    <n v="860002"/>
    <n v="-12139998"/>
    <n v="2005"/>
    <x v="11"/>
    <n v="0"/>
    <x v="5"/>
  </r>
  <r>
    <x v="77"/>
    <n v="101"/>
    <n v="264"/>
    <n v="71"/>
    <n v="309"/>
    <n v="327"/>
    <n v="941"/>
    <s v="Madison Davenport"/>
    <s v="Kyra Sedgwick"/>
    <s v="Natasha Calis"/>
    <x v="1924"/>
    <n v="47169"/>
    <n v="2348"/>
    <n v="162"/>
    <x v="0"/>
    <s v="USA"/>
    <n v="13000000"/>
    <n v="548934"/>
    <n v="-12451066"/>
    <n v="2009"/>
    <x v="2"/>
    <n v="0"/>
    <x v="5"/>
  </r>
  <r>
    <x v="70"/>
    <n v="92"/>
    <n v="264"/>
    <n v="30"/>
    <n v="535"/>
    <n v="685"/>
    <n v="13000"/>
    <s v="Brian Dennehy"/>
    <s v="Sylvester Stallone"/>
    <s v="Chris Mulkey"/>
    <x v="1027"/>
    <n v="172493"/>
    <n v="15192"/>
    <n v="376"/>
    <x v="0"/>
    <s v="USA"/>
    <n v="13000000"/>
    <n v="447750"/>
    <n v="-12552250"/>
    <n v="2000"/>
    <x v="13"/>
    <n v="0"/>
    <x v="5"/>
  </r>
  <r>
    <x v="477"/>
    <n v="93"/>
    <n v="145"/>
    <n v="270"/>
    <n v="748"/>
    <n v="534"/>
    <n v="997"/>
    <s v="Laz Alonso"/>
    <s v="Chris Brown"/>
    <s v="Harry Lennix"/>
    <x v="2668"/>
    <n v="19505"/>
    <n v="3544"/>
    <n v="162"/>
    <x v="0"/>
    <s v="USA"/>
    <n v="13000000"/>
    <n v="333976"/>
    <n v="-12666024"/>
    <n v="2002"/>
    <x v="21"/>
    <n v="423"/>
    <x v="7"/>
  </r>
  <r>
    <x v="830"/>
    <n v="109"/>
    <n v="86"/>
    <n v="41"/>
    <n v="238"/>
    <n v="754"/>
    <n v="456"/>
    <s v="Desmond Llewelyn"/>
    <s v="Caroline Munro"/>
    <s v="Barbara Bach"/>
    <x v="2669"/>
    <n v="76477"/>
    <n v="1326"/>
    <n v="275"/>
    <x v="0"/>
    <s v="UK"/>
    <n v="13000000"/>
    <n v="141853"/>
    <n v="-12858147"/>
    <n v="1997"/>
    <x v="19"/>
    <n v="88"/>
    <x v="2"/>
  </r>
  <r>
    <x v="485"/>
    <n v="123"/>
    <n v="112"/>
    <n v="43"/>
    <n v="648"/>
    <n v="474"/>
    <n v="975"/>
    <s v="Loretta Devine"/>
    <s v="Alicia Witt"/>
    <s v="Julian Richings"/>
    <x v="2670"/>
    <n v="47814"/>
    <n v="3500"/>
    <n v="426"/>
    <x v="0"/>
    <s v="USA"/>
    <n v="13000000"/>
    <n v="303439"/>
    <n v="-12696561"/>
    <n v="2007"/>
    <x v="21"/>
    <n v="1000"/>
    <x v="5"/>
  </r>
  <r>
    <x v="814"/>
    <n v="99"/>
    <n v="101"/>
    <n v="9"/>
    <n v="418"/>
    <n v="345"/>
    <n v="18000"/>
    <s v="Peter Capaldi"/>
    <s v="Keanu Reeves"/>
    <s v="Swoosie Kurtz"/>
    <x v="1955"/>
    <n v="52846"/>
    <n v="35501"/>
    <n v="143"/>
    <x v="0"/>
    <s v="USA"/>
    <n v="100000000"/>
    <n v="214202"/>
    <n v="-99785798"/>
    <n v="2007"/>
    <x v="7"/>
    <n v="0"/>
    <x v="5"/>
  </r>
  <r>
    <x v="678"/>
    <n v="119"/>
    <n v="51"/>
    <n v="350"/>
    <n v="490"/>
    <n v="2"/>
    <n v="849"/>
    <s v="Phylicia Rashad"/>
    <s v="Eddie Cibrian"/>
    <s v="Jamie Kennedy"/>
    <x v="2671"/>
    <n v="6352"/>
    <n v="2226"/>
    <n v="43"/>
    <x v="0"/>
    <s v="USA"/>
    <n v="11000000"/>
    <n v="195888"/>
    <n v="-10804112"/>
    <n v="2005"/>
    <x v="1"/>
    <n v="607"/>
    <x v="5"/>
  </r>
  <r>
    <x v="1161"/>
    <n v="110"/>
    <n v="42"/>
    <n v="0"/>
    <n v="25"/>
    <n v="883"/>
    <n v="327"/>
    <s v="Klaus Maria Brandauer"/>
    <s v="Seymour Cassel"/>
    <s v="Susan Hogan"/>
    <x v="2672"/>
    <n v="15730"/>
    <n v="552"/>
    <n v="31"/>
    <x v="0"/>
    <s v="USA"/>
    <n v="13000000"/>
    <n v="175370"/>
    <n v="-12824630"/>
    <n v="1999"/>
    <x v="50"/>
    <n v="458"/>
    <x v="5"/>
  </r>
  <r>
    <x v="488"/>
    <n v="107"/>
    <n v="10"/>
    <n v="116"/>
    <n v="636"/>
    <n v="32"/>
    <n v="8000"/>
    <s v="Elaine Hendrix"/>
    <s v="Will Ferrell"/>
    <s v="Molly Shannon"/>
    <x v="2673"/>
    <n v="15047"/>
    <n v="10792"/>
    <n v="160"/>
    <x v="0"/>
    <s v="USA"/>
    <n v="26000000"/>
    <n v="119922"/>
    <n v="-25880078"/>
    <n v="2009"/>
    <x v="16"/>
    <n v="0"/>
    <x v="3"/>
  </r>
  <r>
    <x v="791"/>
    <n v="81"/>
    <n v="43"/>
    <n v="54"/>
    <n v="583"/>
    <n v="523"/>
    <n v="11000"/>
    <s v="Jim Broadbent"/>
    <s v="Meryl Streep"/>
    <s v="Olivia Colman"/>
    <x v="2674"/>
    <n v="82327"/>
    <n v="12894"/>
    <n v="350"/>
    <x v="0"/>
    <s v="UK"/>
    <n v="13000000"/>
    <n v="177343675"/>
    <n v="164343675"/>
    <n v="2015"/>
    <x v="10"/>
    <n v="26000"/>
    <x v="5"/>
  </r>
  <r>
    <x v="1162"/>
    <n v="105"/>
    <n v="331"/>
    <n v="58"/>
    <n v="8"/>
    <n v="111"/>
    <n v="23"/>
    <s v="Mike Nawrocki"/>
    <s v="Phil Vischer"/>
    <s v="Shelby Vischer"/>
    <x v="2675"/>
    <n v="3135"/>
    <n v="49"/>
    <n v="78"/>
    <x v="0"/>
    <s v="USA"/>
    <n v="13000000"/>
    <n v="17149"/>
    <n v="-12982851"/>
    <n v="2011"/>
    <x v="23"/>
    <n v="0"/>
    <x v="3"/>
  </r>
  <r>
    <x v="826"/>
    <n v="82"/>
    <n v="38"/>
    <n v="12"/>
    <n v="279"/>
    <n v="445"/>
    <n v="592"/>
    <s v="Khandi Alexander"/>
    <s v="Janet Jackson"/>
    <s v="Maya Angelou"/>
    <x v="2676"/>
    <n v="8904"/>
    <n v="1620"/>
    <n v="31"/>
    <x v="0"/>
    <s v="USA"/>
    <n v="3000000"/>
    <n v="14616"/>
    <n v="-2985384"/>
    <n v="2015"/>
    <x v="7"/>
    <n v="26000"/>
    <x v="2"/>
  </r>
  <r>
    <x v="422"/>
    <n v="109"/>
    <n v="12"/>
    <n v="309"/>
    <n v="111"/>
    <n v="116"/>
    <n v="706"/>
    <s v="Roger Guenveur Smith"/>
    <s v="Mike Epps"/>
    <s v="Gino Salvano"/>
    <x v="2677"/>
    <n v="9693"/>
    <n v="1421"/>
    <n v="33"/>
    <x v="0"/>
    <s v="USA"/>
    <n v="13000000"/>
    <n v="91443253"/>
    <n v="78443253"/>
    <n v="2014"/>
    <x v="27"/>
    <n v="23000"/>
    <x v="3"/>
  </r>
  <r>
    <x v="1110"/>
    <n v="95"/>
    <n v="40"/>
    <n v="10"/>
    <n v="364"/>
    <n v="11000"/>
    <n v="723"/>
    <s v="W. Earl Brown"/>
    <s v="John Witherspoon"/>
    <s v="Allen Payne"/>
    <x v="2678"/>
    <n v="17262"/>
    <n v="2348"/>
    <n v="53"/>
    <x v="0"/>
    <s v="USA"/>
    <n v="20000000"/>
    <n v="30093107"/>
    <n v="10093107"/>
    <n v="2000"/>
    <x v="24"/>
    <n v="27000"/>
    <x v="5"/>
  </r>
  <r>
    <x v="262"/>
    <n v="100"/>
    <n v="34"/>
    <n v="0"/>
    <n v="467"/>
    <n v="886"/>
    <n v="931"/>
    <s v="Richard Burton"/>
    <s v="Linda Blair"/>
    <s v="Ned Beatty"/>
    <x v="2679"/>
    <n v="16294"/>
    <n v="2704"/>
    <n v="252"/>
    <x v="0"/>
    <s v="USA"/>
    <n v="8495000"/>
    <n v="57469179"/>
    <n v="48974179"/>
    <n v="1989"/>
    <x v="4"/>
    <n v="0"/>
    <x v="5"/>
  </r>
  <r>
    <x v="395"/>
    <n v="118"/>
    <n v="82"/>
    <n v="128"/>
    <n v="50"/>
    <n v="6"/>
    <n v="874"/>
    <s v="James D'Arcy"/>
    <s v="Sissy Spacek"/>
    <s v="Vernon Dobtcheff"/>
    <x v="2680"/>
    <n v="22207"/>
    <n v="1608"/>
    <n v="747"/>
    <x v="0"/>
    <s v="UK"/>
    <n v="13000000"/>
    <n v="48856"/>
    <n v="-12951144"/>
    <n v="1993"/>
    <x v="7"/>
    <n v="355"/>
    <x v="3"/>
  </r>
  <r>
    <x v="545"/>
    <n v="91"/>
    <n v="125"/>
    <n v="31"/>
    <n v="636"/>
    <n v="281"/>
    <n v="869"/>
    <s v="Tyler Labine"/>
    <s v="Carmen Electra"/>
    <s v="Molly Shannon"/>
    <x v="2681"/>
    <n v="24038"/>
    <n v="3007"/>
    <n v="123"/>
    <x v="0"/>
    <s v="USA"/>
    <n v="13000000"/>
    <n v="148170000"/>
    <n v="135170000"/>
    <n v="1984"/>
    <x v="13"/>
    <n v="14000"/>
    <x v="3"/>
  </r>
  <r>
    <x v="996"/>
    <n v="90"/>
    <n v="56"/>
    <n v="119"/>
    <n v="690"/>
    <n v="1000"/>
    <n v="26000"/>
    <s v="Milla Jovovich"/>
    <s v="Chris Hemsworth"/>
    <s v="Marley Shelton"/>
    <x v="2682"/>
    <n v="56338"/>
    <n v="41359"/>
    <n v="215"/>
    <x v="0"/>
    <s v="USA"/>
    <n v="13000000"/>
    <n v="460935665"/>
    <n v="447935665"/>
    <n v="1977"/>
    <x v="49"/>
    <n v="33000"/>
    <x v="5"/>
  </r>
  <r>
    <x v="997"/>
    <n v="108"/>
    <n v="160"/>
    <n v="123"/>
    <n v="625"/>
    <n v="851"/>
    <n v="953"/>
    <s v="Lance Gross"/>
    <s v="America Ferrera"/>
    <s v="Lupe Ontiveros"/>
    <x v="2683"/>
    <n v="5721"/>
    <n v="3299"/>
    <n v="20"/>
    <x v="0"/>
    <s v="USA"/>
    <n v="12620000"/>
    <n v="35537564"/>
    <n v="22917564"/>
    <n v="2016"/>
    <x v="19"/>
    <n v="11000"/>
    <x v="3"/>
  </r>
  <r>
    <x v="492"/>
    <n v="103"/>
    <n v="71"/>
    <n v="44"/>
    <n v="654"/>
    <n v="396"/>
    <n v="3000"/>
    <s v="Linda Cardellini"/>
    <s v="Alyson Hannigan"/>
    <s v="Poppy Montgomery"/>
    <x v="2684"/>
    <n v="11729"/>
    <n v="6861"/>
    <n v="106"/>
    <x v="0"/>
    <s v="USA"/>
    <n v="13000000"/>
    <n v="111722000"/>
    <n v="98722000"/>
    <n v="1965"/>
    <x v="25"/>
    <n v="7000"/>
    <x v="3"/>
  </r>
  <r>
    <x v="136"/>
    <n v="96"/>
    <n v="37"/>
    <n v="0"/>
    <n v="55"/>
    <n v="734"/>
    <n v="718"/>
    <s v="Joan Plowright"/>
    <s v="Lily Tomlin"/>
    <s v="Paolo Seganti"/>
    <x v="2685"/>
    <n v="9323"/>
    <n v="1148"/>
    <n v="157"/>
    <x v="0"/>
    <s v="Italy"/>
    <n v="13000000"/>
    <n v="90556401"/>
    <n v="77556401"/>
    <n v="2008"/>
    <x v="55"/>
    <n v="0"/>
    <x v="8"/>
  </r>
  <r>
    <x v="1163"/>
    <n v="117"/>
    <n v="62"/>
    <n v="160"/>
    <n v="514"/>
    <n v="238"/>
    <n v="1000"/>
    <s v="Bethany Joy Lenz"/>
    <s v="Joe Mantegna"/>
    <s v="Kari Wuhrer"/>
    <x v="2686"/>
    <n v="19805"/>
    <n v="2777"/>
    <n v="122"/>
    <x v="0"/>
    <s v="USA"/>
    <n v="12500000"/>
    <n v="93571803"/>
    <n v="81071803"/>
    <n v="2010"/>
    <x v="0"/>
    <n v="36000"/>
    <x v="2"/>
  </r>
  <r>
    <x v="1164"/>
    <n v="93"/>
    <n v="73"/>
    <n v="85"/>
    <n v="213"/>
    <n v="655"/>
    <n v="22000"/>
    <s v="Liza Minnelli"/>
    <s v="Robert De Niro"/>
    <s v="Mary Kay Place"/>
    <x v="2687"/>
    <n v="13548"/>
    <n v="23378"/>
    <n v="75"/>
    <x v="0"/>
    <s v="USA"/>
    <n v="12500000"/>
    <n v="52929168"/>
    <n v="40429168"/>
    <n v="1992"/>
    <x v="7"/>
    <n v="7000"/>
    <x v="5"/>
  </r>
  <r>
    <x v="1165"/>
    <n v="136"/>
    <n v="59"/>
    <n v="17000"/>
    <n v="534"/>
    <n v="1000"/>
    <n v="1000"/>
    <s v="Delroy Lindo"/>
    <s v="Alfre Woodard"/>
    <s v="Isaiah Washington"/>
    <x v="2688"/>
    <n v="6011"/>
    <n v="3267"/>
    <n v="39"/>
    <x v="0"/>
    <s v="USA"/>
    <n v="12500000"/>
    <n v="50461335"/>
    <n v="37961335"/>
    <n v="2014"/>
    <x v="2"/>
    <n v="15000"/>
    <x v="8"/>
  </r>
  <r>
    <x v="1166"/>
    <n v="115"/>
    <n v="25"/>
    <n v="0"/>
    <n v="458"/>
    <n v="854"/>
    <n v="12000"/>
    <s v="Eliza Coupe"/>
    <s v="Steve Buscemi"/>
    <s v="Wendell Pierce"/>
    <x v="2689"/>
    <n v="13866"/>
    <n v="13446"/>
    <n v="55"/>
    <x v="0"/>
    <s v="USA"/>
    <n v="13000000"/>
    <n v="49797148"/>
    <n v="36797148"/>
    <n v="1989"/>
    <x v="13"/>
    <n v="0"/>
    <x v="3"/>
  </r>
  <r>
    <x v="47"/>
    <n v="94"/>
    <n v="97"/>
    <n v="0"/>
    <n v="489"/>
    <n v="465"/>
    <n v="1000"/>
    <s v="Kane Hodder"/>
    <s v="Peter Mensah"/>
    <s v="Lexa Doig"/>
    <x v="2690"/>
    <n v="38985"/>
    <n v="3050"/>
    <n v="673"/>
    <x v="0"/>
    <s v="USA"/>
    <n v="3660000"/>
    <n v="46563158"/>
    <n v="42903158"/>
    <n v="2002"/>
    <x v="1"/>
    <n v="0"/>
    <x v="3"/>
  </r>
  <r>
    <x v="434"/>
    <n v="85"/>
    <n v="205"/>
    <n v="52"/>
    <n v="799"/>
    <n v="548"/>
    <n v="934"/>
    <s v="Donald Faison"/>
    <s v="Frankie Muniz"/>
    <s v="Lee Majors"/>
    <x v="2531"/>
    <n v="29008"/>
    <n v="3707"/>
    <n v="99"/>
    <x v="0"/>
    <s v="USA"/>
    <n v="12500000"/>
    <n v="41227069"/>
    <n v="28727069"/>
    <n v="2002"/>
    <x v="37"/>
    <n v="19000"/>
    <x v="3"/>
  </r>
  <r>
    <x v="613"/>
    <n v="88"/>
    <n v="69"/>
    <n v="189"/>
    <n v="383"/>
    <n v="258"/>
    <n v="12000"/>
    <s v="Nick Cannon"/>
    <s v="Anthony Hopkins"/>
    <s v="Brian Geraghty"/>
    <x v="2691"/>
    <n v="38142"/>
    <n v="13528"/>
    <n v="270"/>
    <x v="0"/>
    <s v="USA"/>
    <n v="13000000"/>
    <n v="39025000"/>
    <n v="26025000"/>
    <n v="1995"/>
    <x v="32"/>
    <n v="0"/>
    <x v="0"/>
  </r>
  <r>
    <x v="1167"/>
    <n v="112"/>
    <n v="195"/>
    <n v="0"/>
    <n v="169"/>
    <n v="656"/>
    <n v="878"/>
    <s v="Ivana Milicevic"/>
    <s v="Monica Potter"/>
    <s v="China Chow"/>
    <x v="2692"/>
    <n v="11693"/>
    <n v="2165"/>
    <n v="104"/>
    <x v="0"/>
    <s v="USA"/>
    <n v="18000000"/>
    <n v="38201895"/>
    <n v="20201895"/>
    <n v="1999"/>
    <x v="8"/>
    <n v="0"/>
    <x v="8"/>
  </r>
  <r>
    <x v="79"/>
    <n v="86"/>
    <n v="61"/>
    <n v="70"/>
    <n v="635"/>
    <n v="651"/>
    <n v="962"/>
    <s v="Jackson Nicoll"/>
    <s v="Thomas McDonell"/>
    <s v="Osric Chau"/>
    <x v="2693"/>
    <n v="11233"/>
    <n v="3715"/>
    <n v="32"/>
    <x v="0"/>
    <s v="USA"/>
    <n v="16000000"/>
    <n v="27669413"/>
    <n v="11669413"/>
    <n v="2009"/>
    <x v="19"/>
    <n v="0"/>
    <x v="0"/>
  </r>
  <r>
    <x v="1168"/>
    <n v="86"/>
    <n v="77"/>
    <n v="90"/>
    <n v="177"/>
    <n v="551"/>
    <n v="413"/>
    <s v="Mathieu Amalric"/>
    <s v="Emmanuelle Seigner"/>
    <s v="Isaach De Bankolé"/>
    <x v="2694"/>
    <n v="89906"/>
    <n v="1372"/>
    <n v="175"/>
    <x v="2"/>
    <s v="France"/>
    <n v="12000000"/>
    <n v="37766350"/>
    <n v="25766350"/>
    <n v="2008"/>
    <x v="11"/>
    <n v="0"/>
    <x v="5"/>
  </r>
  <r>
    <x v="194"/>
    <n v="112"/>
    <n v="259"/>
    <n v="232"/>
    <n v="280"/>
    <n v="580"/>
    <n v="14000"/>
    <s v="Noah Emmerich"/>
    <s v="Kate Winslet"/>
    <s v="Jane Adams"/>
    <x v="2695"/>
    <n v="92781"/>
    <n v="15337"/>
    <n v="320"/>
    <x v="0"/>
    <s v="USA"/>
    <n v="12500000"/>
    <n v="23978402"/>
    <n v="11478402"/>
    <n v="2001"/>
    <x v="50"/>
    <n v="365"/>
    <x v="3"/>
  </r>
  <r>
    <x v="1169"/>
    <n v="137"/>
    <n v="251"/>
    <n v="143"/>
    <n v="191"/>
    <n v="330"/>
    <n v="12000"/>
    <s v="Sharon Lawrence"/>
    <s v="Norman Reedus"/>
    <s v="Noam Jenkins"/>
    <x v="2696"/>
    <n v="12519"/>
    <n v="12776"/>
    <n v="112"/>
    <x v="0"/>
    <s v="USA"/>
    <n v="12800000"/>
    <n v="21370057"/>
    <n v="8570057"/>
    <n v="1992"/>
    <x v="19"/>
    <n v="541"/>
    <x v="0"/>
  </r>
  <r>
    <x v="1170"/>
    <n v="90"/>
    <n v="63"/>
    <n v="49"/>
    <n v="113"/>
    <n v="394"/>
    <n v="10000"/>
    <s v="Julie Kavner"/>
    <s v="Viggo Mortensen"/>
    <s v="Tovah Feldshuh"/>
    <x v="2697"/>
    <n v="6782"/>
    <n v="10368"/>
    <n v="114"/>
    <x v="0"/>
    <s v="USA"/>
    <n v="16000000"/>
    <n v="4884663"/>
    <n v="-11115337"/>
    <n v="1986"/>
    <x v="33"/>
    <n v="902"/>
    <x v="0"/>
  </r>
  <r>
    <x v="1171"/>
    <n v="107"/>
    <n v="47"/>
    <n v="956"/>
    <n v="15"/>
    <n v="55"/>
    <n v="543"/>
    <s v="Terry Pheto"/>
    <s v="Derek Luke"/>
    <s v="Bonnie Henna"/>
    <x v="2698"/>
    <n v="9334"/>
    <n v="678"/>
    <n v="59"/>
    <x v="0"/>
    <s v="France"/>
    <n v="12500000"/>
    <n v="38317535"/>
    <n v="25817535"/>
    <n v="2015"/>
    <x v="7"/>
    <n v="36000"/>
    <x v="0"/>
  </r>
  <r>
    <x v="1172"/>
    <n v="98"/>
    <n v="108"/>
    <n v="176"/>
    <n v="102"/>
    <n v="711"/>
    <n v="159"/>
    <s v="Angela Featherstone"/>
    <s v="Melissa Sagemiller"/>
    <s v="Candace Kroslak"/>
    <x v="2699"/>
    <n v="7277"/>
    <n v="417"/>
    <n v="181"/>
    <x v="0"/>
    <s v="USA"/>
    <n v="15000000"/>
    <n v="13903262"/>
    <n v="-1096738"/>
    <n v="2001"/>
    <x v="22"/>
    <n v="0"/>
    <x v="7"/>
  </r>
  <r>
    <x v="860"/>
    <n v="84"/>
    <n v="64"/>
    <n v="12"/>
    <n v="5"/>
    <n v="723"/>
    <n v="423"/>
    <s v="Todd Boyce"/>
    <s v="Seth Gilliam"/>
    <s v="Nigel Whitmey"/>
    <x v="2700"/>
    <n v="2427"/>
    <n v="446"/>
    <n v="27"/>
    <x v="0"/>
    <s v="France"/>
    <n v="10500000"/>
    <n v="13592872"/>
    <n v="3092872"/>
    <n v="2000"/>
    <x v="36"/>
    <n v="671"/>
    <x v="9"/>
  </r>
  <r>
    <x v="118"/>
    <n v="139"/>
    <n v="20"/>
    <n v="133"/>
    <n v="548"/>
    <n v="156"/>
    <n v="14000"/>
    <s v="Kristin Scott Thomas"/>
    <s v="Colin Firth"/>
    <s v="Kris Marshall"/>
    <x v="2701"/>
    <n v="16444"/>
    <n v="16431"/>
    <n v="79"/>
    <x v="0"/>
    <s v="UK"/>
    <n v="15000000"/>
    <n v="18381787"/>
    <n v="3381787"/>
    <n v="2012"/>
    <x v="2"/>
    <n v="13000"/>
    <x v="8"/>
  </r>
  <r>
    <x v="1173"/>
    <n v="97"/>
    <n v="135"/>
    <n v="11"/>
    <n v="324"/>
    <n v="660"/>
    <n v="16000"/>
    <s v="Joseph Cotten"/>
    <s v="Christopher Lee"/>
    <s v="Behrouz Vossoughi"/>
    <x v="2702"/>
    <n v="524"/>
    <n v="17250"/>
    <n v="8"/>
    <x v="0"/>
    <s v="Iran"/>
    <n v="12500000"/>
    <n v="13558739"/>
    <n v="1058739"/>
    <n v="2001"/>
    <x v="42"/>
    <n v="449"/>
    <x v="0"/>
  </r>
  <r>
    <x v="1066"/>
    <n v="127"/>
    <n v="2"/>
    <n v="109"/>
    <n v="43"/>
    <n v="472"/>
    <n v="149"/>
    <s v="Ruth Sheen"/>
    <s v="Lesley Manville"/>
    <s v="Karl Johnson"/>
    <x v="2703"/>
    <n v="17933"/>
    <n v="390"/>
    <n v="165"/>
    <x v="0"/>
    <s v="UK"/>
    <n v="12800000"/>
    <n v="13103828"/>
    <n v="303828"/>
    <n v="2001"/>
    <x v="11"/>
    <n v="5000"/>
    <x v="5"/>
  </r>
  <r>
    <x v="1107"/>
    <n v="150"/>
    <n v="262"/>
    <n v="608"/>
    <n v="59"/>
    <n v="638"/>
    <n v="412"/>
    <s v="Sara Forestier"/>
    <s v="Mathieu Amalric"/>
    <s v="Edouard Baer"/>
    <x v="2704"/>
    <n v="3174"/>
    <n v="799"/>
    <n v="31"/>
    <x v="2"/>
    <s v="France"/>
    <n v="12500000"/>
    <n v="33305037"/>
    <n v="20805037"/>
    <n v="2015"/>
    <x v="11"/>
    <n v="34000"/>
    <x v="9"/>
  </r>
  <r>
    <x v="1174"/>
    <n v="104"/>
    <n v="129"/>
    <n v="752"/>
    <n v="284"/>
    <n v="1000"/>
    <n v="380"/>
    <s v="Mathieu Kassovitz"/>
    <s v="Sebastian Koch"/>
    <s v="Ulrich Mühe"/>
    <x v="2705"/>
    <n v="11077"/>
    <n v="1429"/>
    <n v="55"/>
    <x v="0"/>
    <s v="France"/>
    <n v="8000000"/>
    <n v="10214647"/>
    <n v="2214647"/>
    <n v="2004"/>
    <x v="1"/>
    <n v="0"/>
    <x v="2"/>
  </r>
  <r>
    <x v="950"/>
    <n v="132"/>
    <n v="69"/>
    <n v="333"/>
    <n v="21"/>
    <n v="888"/>
    <n v="149"/>
    <s v="Shawn Yue"/>
    <s v="Woo-sung Jung"/>
    <s v="Kelly Lin"/>
    <x v="2706"/>
    <n v="6069"/>
    <n v="243"/>
    <n v="34"/>
    <x v="3"/>
    <s v="China"/>
    <n v="8000000"/>
    <n v="11501093"/>
    <n v="3501093"/>
    <n v="1992"/>
    <x v="32"/>
    <n v="10000"/>
    <x v="0"/>
  </r>
  <r>
    <x v="1175"/>
    <n v="117"/>
    <n v="50"/>
    <n v="2"/>
    <n v="322"/>
    <n v="448"/>
    <n v="697"/>
    <s v="Katherine LaNasa"/>
    <s v="John Heard"/>
    <s v="Mark L. Young"/>
    <x v="2707"/>
    <n v="11704"/>
    <n v="2243"/>
    <n v="36"/>
    <x v="0"/>
    <s v="USA"/>
    <n v="11000000"/>
    <n v="4814244"/>
    <n v="-6185756"/>
    <n v="2002"/>
    <x v="42"/>
    <n v="405"/>
    <x v="0"/>
  </r>
  <r>
    <x v="472"/>
    <n v="115"/>
    <n v="57"/>
    <n v="168"/>
    <n v="338"/>
    <n v="29000"/>
    <n v="13000"/>
    <s v="Kieran Culkin"/>
    <s v="Matt Damon"/>
    <s v="John Gallagher Jr."/>
    <x v="2708"/>
    <n v="12053"/>
    <n v="14638"/>
    <n v="119"/>
    <x v="0"/>
    <s v="USA"/>
    <n v="9600000"/>
    <n v="9170214"/>
    <n v="-429786"/>
    <n v="1993"/>
    <x v="6"/>
    <n v="14000"/>
    <x v="9"/>
  </r>
  <r>
    <x v="1176"/>
    <n v="186"/>
    <n v="116"/>
    <n v="50"/>
    <n v="378"/>
    <n v="147"/>
    <n v="826"/>
    <s v="Kenan Thompson"/>
    <s v="Steve Howey"/>
    <s v="Diora Baird"/>
    <x v="2709"/>
    <n v="9928"/>
    <n v="2207"/>
    <n v="66"/>
    <x v="0"/>
    <s v="Canada"/>
    <n v="25000000"/>
    <n v="4068087"/>
    <n v="-20931913"/>
    <n v="2003"/>
    <x v="16"/>
    <n v="0"/>
    <x v="0"/>
  </r>
  <r>
    <x v="219"/>
    <n v="90"/>
    <n v="45"/>
    <n v="10"/>
    <n v="767"/>
    <n v="594"/>
    <n v="1000"/>
    <s v="Rebecca De Mornay"/>
    <s v="Madeline Carroll"/>
    <s v="Aidan Quinn"/>
    <x v="2710"/>
    <n v="60460"/>
    <n v="4377"/>
    <n v="104"/>
    <x v="0"/>
    <s v="USA"/>
    <n v="12000000"/>
    <n v="3753806"/>
    <n v="-8246194"/>
    <n v="2004"/>
    <x v="16"/>
    <n v="0"/>
    <x v="9"/>
  </r>
  <r>
    <x v="1177"/>
    <n v="90"/>
    <n v="87"/>
    <n v="0"/>
    <n v="11000"/>
    <n v="463"/>
    <n v="15000"/>
    <s v="Heath Ledger"/>
    <s v="Jake Gyllenhaal"/>
    <s v="Anne Hathaway"/>
    <x v="2711"/>
    <n v="259837"/>
    <n v="39789"/>
    <n v="2254"/>
    <x v="0"/>
    <s v="USA"/>
    <n v="12000000"/>
    <n v="3034181"/>
    <n v="-8965819"/>
    <n v="2002"/>
    <x v="28"/>
    <n v="550"/>
    <x v="5"/>
  </r>
  <r>
    <x v="1178"/>
    <n v="134"/>
    <n v="357"/>
    <n v="0"/>
    <n v="429"/>
    <n v="979"/>
    <n v="833"/>
    <s v="Danny Woodburn"/>
    <s v="Noel Fisher"/>
    <s v="Jeremy Howard"/>
    <x v="238"/>
    <n v="167089"/>
    <n v="2690"/>
    <n v="491"/>
    <x v="0"/>
    <s v="USA"/>
    <n v="11000000"/>
    <n v="2832826"/>
    <n v="-8167174"/>
    <n v="1995"/>
    <x v="5"/>
    <n v="174"/>
    <x v="5"/>
  </r>
  <r>
    <x v="337"/>
    <n v="101"/>
    <n v="348"/>
    <n v="473"/>
    <n v="201"/>
    <n v="275"/>
    <n v="927"/>
    <s v="Dan Hedaya"/>
    <s v="Donald Faison"/>
    <s v="Elisa Donovan"/>
    <x v="2712"/>
    <n v="123390"/>
    <n v="1724"/>
    <n v="248"/>
    <x v="0"/>
    <s v="USA"/>
    <n v="12000000"/>
    <n v="13214255"/>
    <n v="1214255"/>
    <n v="2013"/>
    <x v="37"/>
    <n v="26000"/>
    <x v="3"/>
  </r>
  <r>
    <x v="105"/>
    <n v="97"/>
    <n v="88"/>
    <n v="143"/>
    <n v="135"/>
    <n v="835"/>
    <n v="2000"/>
    <s v="Celia Weston"/>
    <s v="Dennis Quaid"/>
    <s v="Michael Gaston"/>
    <x v="2713"/>
    <n v="36542"/>
    <n v="2447"/>
    <n v="378"/>
    <x v="0"/>
    <s v="USA"/>
    <n v="12000000"/>
    <n v="16017403"/>
    <n v="4017403"/>
    <n v="2001"/>
    <x v="5"/>
    <n v="0"/>
    <x v="3"/>
  </r>
  <r>
    <x v="87"/>
    <n v="107"/>
    <n v="181"/>
    <n v="162"/>
    <n v="390"/>
    <n v="163"/>
    <n v="3000"/>
    <s v="Gillian Jacobs"/>
    <s v="Adam Scott"/>
    <s v="Collette Wolfe"/>
    <x v="2714"/>
    <n v="28159"/>
    <n v="4702"/>
    <n v="96"/>
    <x v="0"/>
    <s v="USA"/>
    <n v="12000000"/>
    <n v="2807854"/>
    <n v="-9192146"/>
    <n v="1991"/>
    <x v="36"/>
    <n v="967"/>
    <x v="3"/>
  </r>
  <r>
    <x v="937"/>
    <n v="99"/>
    <n v="107"/>
    <n v="38"/>
    <n v="170"/>
    <n v="35"/>
    <n v="14000"/>
    <s v="Stephen Marcus"/>
    <s v="Kate Winslet"/>
    <s v="Amelia Warner"/>
    <x v="2715"/>
    <n v="44795"/>
    <n v="14726"/>
    <n v="314"/>
    <x v="0"/>
    <s v="UK"/>
    <n v="12000000"/>
    <n v="352786"/>
    <n v="-11647214"/>
    <n v="2006"/>
    <x v="2"/>
    <n v="0"/>
    <x v="3"/>
  </r>
  <r>
    <x v="956"/>
    <n v="124"/>
    <n v="132"/>
    <n v="133"/>
    <n v="816"/>
    <n v="770"/>
    <n v="2000"/>
    <s v="Gabourey Sidibe"/>
    <s v="Abbie Cornish"/>
    <s v="Michael Stuhlbarg"/>
    <x v="2716"/>
    <n v="185845"/>
    <n v="4757"/>
    <n v="284"/>
    <x v="0"/>
    <s v="UK"/>
    <n v="12000000"/>
    <n v="76600000"/>
    <n v="64600000"/>
    <n v="1982"/>
    <x v="37"/>
    <n v="11000"/>
    <x v="3"/>
  </r>
  <r>
    <x v="611"/>
    <n v="110"/>
    <n v="401"/>
    <n v="454"/>
    <n v="400"/>
    <n v="723"/>
    <n v="539"/>
    <s v="Tamara Tunie"/>
    <s v="Colm Feore"/>
    <s v="Aunjanue Ellis"/>
    <x v="2717"/>
    <n v="5602"/>
    <n v="1767"/>
    <n v="59"/>
    <x v="0"/>
    <s v="USA"/>
    <n v="12000000"/>
    <n v="56729973"/>
    <n v="44729973"/>
    <n v="2008"/>
    <x v="27"/>
    <n v="0"/>
    <x v="3"/>
  </r>
  <r>
    <x v="769"/>
    <n v="105"/>
    <n v="58"/>
    <n v="148"/>
    <n v="471"/>
    <n v="71"/>
    <n v="918"/>
    <s v="Bruno Ganz"/>
    <s v="Thomas Kretschmann"/>
    <s v="Alexandra Maria Lara"/>
    <x v="2718"/>
    <n v="248354"/>
    <n v="2334"/>
    <n v="564"/>
    <x v="13"/>
    <s v="Germany"/>
    <n v="12000000"/>
    <n v="399879"/>
    <n v="-11600121"/>
    <n v="2006"/>
    <x v="21"/>
    <n v="302"/>
    <x v="3"/>
  </r>
  <r>
    <x v="1126"/>
    <n v="178"/>
    <n v="192"/>
    <n v="101"/>
    <n v="93"/>
    <n v="1000"/>
    <n v="273"/>
    <s v="Lola Dueñas"/>
    <s v="Belén Rueda"/>
    <s v="Tamar Novas"/>
    <x v="2719"/>
    <n v="64556"/>
    <n v="529"/>
    <n v="140"/>
    <x v="5"/>
    <s v="Spain"/>
    <n v="12000000"/>
    <n v="3275443"/>
    <n v="-8724557"/>
    <n v="2006"/>
    <x v="19"/>
    <n v="659"/>
    <x v="5"/>
  </r>
  <r>
    <x v="1016"/>
    <n v="125"/>
    <n v="157"/>
    <n v="448"/>
    <n v="21"/>
    <n v="692"/>
    <n v="19000"/>
    <s v="Paul Brannigan"/>
    <s v="Scarlett Johansson"/>
    <s v="Alison Chand"/>
    <x v="2720"/>
    <n v="85022"/>
    <n v="19086"/>
    <n v="616"/>
    <x v="0"/>
    <s v="UK"/>
    <n v="12000000"/>
    <n v="18535191"/>
    <n v="6535191"/>
    <n v="1999"/>
    <x v="8"/>
    <n v="646"/>
    <x v="5"/>
  </r>
  <r>
    <x v="263"/>
    <n v="108"/>
    <n v="454"/>
    <n v="143"/>
    <n v="227"/>
    <n v="766"/>
    <n v="49000"/>
    <s v="J.T. Walsh"/>
    <s v="Robin Williams"/>
    <s v="Bruno Kirby"/>
    <x v="2721"/>
    <n v="98348"/>
    <n v="50141"/>
    <n v="131"/>
    <x v="0"/>
    <s v="USA"/>
    <n v="12000000"/>
    <n v="23838"/>
    <n v="-11976162"/>
    <n v="2013"/>
    <x v="33"/>
    <n v="0"/>
    <x v="0"/>
  </r>
  <r>
    <x v="312"/>
    <n v="121"/>
    <n v="62"/>
    <n v="272"/>
    <n v="385"/>
    <n v="451"/>
    <n v="898"/>
    <s v="Stephanie Danielson"/>
    <s v="Jason Mewes"/>
    <s v="Michael Rispoli"/>
    <x v="2722"/>
    <n v="912"/>
    <n v="2895"/>
    <n v="17"/>
    <x v="0"/>
    <s v="South Korea"/>
    <n v="5000000"/>
    <n v="22160085"/>
    <n v="17160085"/>
    <n v="2002"/>
    <x v="28"/>
    <n v="1000"/>
    <x v="0"/>
  </r>
  <r>
    <x v="952"/>
    <n v="100"/>
    <n v="4"/>
    <n v="26"/>
    <n v="41"/>
    <n v="117"/>
    <n v="569"/>
    <s v="Sean Kingston"/>
    <s v="Usher Raymond"/>
    <s v="Boys II Men"/>
    <x v="2723"/>
    <n v="74351"/>
    <n v="714"/>
    <n v="233"/>
    <x v="0"/>
    <s v="USA"/>
    <n v="12000000"/>
    <n v="56715371"/>
    <n v="44715371"/>
    <n v="1968"/>
    <x v="24"/>
    <n v="24000"/>
    <x v="9"/>
  </r>
  <r>
    <x v="274"/>
    <n v="115"/>
    <n v="84"/>
    <n v="209"/>
    <n v="1000"/>
    <n v="725"/>
    <n v="20000"/>
    <s v="Mila Kunis"/>
    <s v="Natalie Portman"/>
    <s v="Mark Margolis"/>
    <x v="2724"/>
    <n v="551363"/>
    <n v="38072"/>
    <n v="1140"/>
    <x v="0"/>
    <s v="USA"/>
    <n v="12000000"/>
    <n v="434949459"/>
    <n v="422949459"/>
    <n v="1982"/>
    <x v="0"/>
    <n v="34000"/>
    <x v="2"/>
  </r>
  <r>
    <x v="672"/>
    <n v="108"/>
    <n v="669"/>
    <n v="0"/>
    <n v="1000"/>
    <n v="1000"/>
    <n v="10000"/>
    <s v="Abbie Cornish"/>
    <s v="Gary Oldman"/>
    <s v="Jennifer Ehle"/>
    <x v="224"/>
    <n v="182910"/>
    <n v="14160"/>
    <n v="630"/>
    <x v="0"/>
    <s v="USA"/>
    <n v="12000000"/>
    <n v="11043445"/>
    <n v="-956555"/>
    <n v="2007"/>
    <x v="12"/>
    <n v="1000"/>
    <x v="11"/>
  </r>
  <r>
    <x v="106"/>
    <n v="117"/>
    <n v="492"/>
    <n v="294"/>
    <n v="3000"/>
    <n v="446"/>
    <n v="22000"/>
    <s v="Al Pacino"/>
    <s v="Robert De Niro"/>
    <s v="Robert Duvall"/>
    <x v="2725"/>
    <n v="790926"/>
    <n v="39960"/>
    <n v="650"/>
    <x v="0"/>
    <s v="USA"/>
    <n v="12000000"/>
    <n v="125169"/>
    <n v="-11874831"/>
    <n v="1994"/>
    <x v="21"/>
    <n v="119"/>
    <x v="11"/>
  </r>
  <r>
    <x v="119"/>
    <n v="220"/>
    <n v="149"/>
    <n v="0"/>
    <n v="237"/>
    <n v="377"/>
    <n v="656"/>
    <s v="Terry Kinney"/>
    <s v="Sean Patrick Thomas"/>
    <s v="Fredro Starr"/>
    <x v="2726"/>
    <n v="47876"/>
    <n v="1307"/>
    <n v="320"/>
    <x v="0"/>
    <s v="USA"/>
    <n v="12000000"/>
    <n v="5669081"/>
    <n v="-6330919"/>
    <n v="2012"/>
    <x v="4"/>
    <n v="0"/>
    <x v="0"/>
  </r>
  <r>
    <x v="137"/>
    <n v="112"/>
    <n v="101"/>
    <n v="49"/>
    <n v="54"/>
    <n v="13000"/>
    <n v="130"/>
    <s v="Rodney Eastman"/>
    <s v="Tuesday Knight"/>
    <s v="Brooke Bundy"/>
    <x v="2727"/>
    <n v="36108"/>
    <n v="450"/>
    <n v="260"/>
    <x v="0"/>
    <s v="USA"/>
    <n v="12000000"/>
    <n v="138339411"/>
    <n v="126339411"/>
    <n v="1997"/>
    <x v="24"/>
    <n v="31000"/>
    <x v="3"/>
  </r>
  <r>
    <x v="417"/>
    <n v="99"/>
    <n v="102"/>
    <n v="212"/>
    <n v="579"/>
    <n v="651"/>
    <n v="3000"/>
    <s v="Brighton Sharbino"/>
    <s v="Jennifer Garner"/>
    <s v="Martin Henderson"/>
    <x v="2728"/>
    <n v="6276"/>
    <n v="7833"/>
    <n v="55"/>
    <x v="0"/>
    <s v="USA"/>
    <n v="12000000"/>
    <n v="80150343"/>
    <n v="68150343"/>
    <n v="2006"/>
    <x v="5"/>
    <n v="0"/>
    <x v="0"/>
  </r>
  <r>
    <x v="494"/>
    <n v="109"/>
    <n v="63"/>
    <n v="36"/>
    <n v="612"/>
    <n v="11000"/>
    <n v="3000"/>
    <s v="Mary Lynn Rajskub"/>
    <s v="Jennifer Garner"/>
    <s v="Marla Sokoloff"/>
    <x v="2729"/>
    <n v="116625"/>
    <n v="6454"/>
    <n v="469"/>
    <x v="0"/>
    <s v="USA"/>
    <n v="12000000"/>
    <n v="85300000"/>
    <n v="73300000"/>
    <n v="1981"/>
    <x v="8"/>
    <n v="0"/>
    <x v="1"/>
  </r>
  <r>
    <x v="197"/>
    <n v="83"/>
    <n v="106"/>
    <n v="8"/>
    <n v="316"/>
    <n v="464"/>
    <n v="549"/>
    <s v="Patrick Wayne"/>
    <s v="Jack Palance"/>
    <s v="Brian Keith"/>
    <x v="2730"/>
    <n v="42614"/>
    <n v="1747"/>
    <n v="120"/>
    <x v="0"/>
    <s v="USA"/>
    <n v="12000000"/>
    <n v="68353550"/>
    <n v="56353550"/>
    <n v="2000"/>
    <x v="18"/>
    <n v="0"/>
    <x v="11"/>
  </r>
  <r>
    <x v="827"/>
    <n v="107"/>
    <n v="50"/>
    <n v="58"/>
    <n v="360"/>
    <n v="465"/>
    <n v="13000"/>
    <s v="Naomi Watts"/>
    <s v="Bill Murray"/>
    <s v="Reg E. Cathey"/>
    <x v="2731"/>
    <n v="72803"/>
    <n v="20330"/>
    <n v="171"/>
    <x v="0"/>
    <s v="USA"/>
    <n v="150000000"/>
    <n v="78845130"/>
    <n v="-71154870"/>
    <n v="2016"/>
    <x v="9"/>
    <n v="0"/>
    <x v="3"/>
  </r>
  <r>
    <x v="1179"/>
    <n v="102"/>
    <n v="275"/>
    <n v="51"/>
    <n v="460"/>
    <n v="1000"/>
    <n v="833"/>
    <s v="Regina Hall"/>
    <s v="Joe Lo Truglio"/>
    <s v="Bryan Callen"/>
    <x v="2732"/>
    <n v="16979"/>
    <n v="2800"/>
    <n v="42"/>
    <x v="0"/>
    <s v="USA"/>
    <n v="12000000"/>
    <n v="63319509"/>
    <n v="51319509"/>
    <n v="1999"/>
    <x v="27"/>
    <n v="0"/>
    <x v="5"/>
  </r>
  <r>
    <x v="1180"/>
    <n v="100"/>
    <n v="90"/>
    <n v="38"/>
    <n v="835"/>
    <n v="906"/>
    <n v="23000"/>
    <s v="Heath Ledger"/>
    <s v="Joseph Gordon-Levitt"/>
    <s v="Andrew Keegan"/>
    <x v="2733"/>
    <n v="222099"/>
    <n v="37907"/>
    <n v="549"/>
    <x v="0"/>
    <s v="USA"/>
    <n v="12000000"/>
    <n v="47536959"/>
    <n v="35536959"/>
    <n v="2009"/>
    <x v="11"/>
    <n v="12000"/>
    <x v="2"/>
  </r>
  <r>
    <x v="1181"/>
    <n v="97"/>
    <n v="133"/>
    <n v="19"/>
    <n v="301"/>
    <n v="651"/>
    <n v="11000"/>
    <s v="Eddie Griffin"/>
    <s v="Zooey Deschanel"/>
    <s v="Gene Simmons"/>
    <x v="2734"/>
    <n v="28805"/>
    <n v="12687"/>
    <n v="159"/>
    <x v="0"/>
    <s v="USA"/>
    <n v="12000000"/>
    <n v="63270259"/>
    <n v="51270259"/>
    <n v="2007"/>
    <x v="18"/>
    <n v="0"/>
    <x v="5"/>
  </r>
  <r>
    <x v="611"/>
    <n v="92"/>
    <n v="49"/>
    <n v="13"/>
    <n v="182"/>
    <n v="392"/>
    <n v="11000"/>
    <s v="Lin Shaye"/>
    <s v="Jon Lovitz"/>
    <s v="Bill Nunn"/>
    <x v="2735"/>
    <n v="37611"/>
    <n v="12322"/>
    <n v="72"/>
    <x v="0"/>
    <s v="USA"/>
    <n v="12000000"/>
    <n v="55865715"/>
    <n v="43865715"/>
    <n v="2005"/>
    <x v="33"/>
    <n v="0"/>
    <x v="9"/>
  </r>
  <r>
    <x v="624"/>
    <n v="84"/>
    <n v="19"/>
    <n v="0"/>
    <n v="2"/>
    <n v="907"/>
    <n v="619"/>
    <s v="Brett Cullen"/>
    <s v="Óscar Jaenada"/>
    <s v="Sedona Legge"/>
    <x v="2736"/>
    <n v="12983"/>
    <n v="971"/>
    <n v="139"/>
    <x v="0"/>
    <s v="USA"/>
    <n v="12000000"/>
    <n v="63231524"/>
    <n v="51231524"/>
    <n v="2006"/>
    <x v="39"/>
    <n v="676"/>
    <x v="2"/>
  </r>
  <r>
    <x v="1182"/>
    <n v="86"/>
    <n v="186"/>
    <n v="174"/>
    <n v="829"/>
    <n v="970"/>
    <n v="8000"/>
    <s v="Eric Stoltz"/>
    <s v="Logan Lerman"/>
    <s v="Cameron Bright"/>
    <x v="2737"/>
    <n v="357579"/>
    <n v="12755"/>
    <n v="1100"/>
    <x v="0"/>
    <s v="USA"/>
    <n v="12000000"/>
    <n v="52293982"/>
    <n v="40293982"/>
    <n v="1986"/>
    <x v="15"/>
    <n v="0"/>
    <x v="3"/>
  </r>
  <r>
    <x v="1183"/>
    <n v="120"/>
    <n v="185"/>
    <n v="19"/>
    <n v="329"/>
    <n v="613"/>
    <n v="571"/>
    <s v="Mark Webber"/>
    <s v="Chris Elliott"/>
    <s v="Jean Smart"/>
    <x v="2738"/>
    <n v="9285"/>
    <n v="2241"/>
    <n v="91"/>
    <x v="0"/>
    <s v="USA"/>
    <n v="12000000"/>
    <n v="50752337"/>
    <n v="38752337"/>
    <n v="1992"/>
    <x v="21"/>
    <n v="0"/>
    <x v="0"/>
  </r>
  <r>
    <x v="441"/>
    <n v="89"/>
    <n v="42"/>
    <n v="13"/>
    <n v="912"/>
    <n v="1000"/>
    <n v="1000"/>
    <s v="Chris Brown"/>
    <s v="Mekhi Phifer"/>
    <s v="Loretta Devine"/>
    <x v="2739"/>
    <n v="6528"/>
    <n v="6554"/>
    <n v="32"/>
    <x v="0"/>
    <s v="USA"/>
    <n v="12000000"/>
    <n v="110175871"/>
    <n v="98175871"/>
    <n v="2004"/>
    <x v="18"/>
    <n v="4000"/>
    <x v="5"/>
  </r>
  <r>
    <x v="1184"/>
    <n v="117"/>
    <n v="37"/>
    <n v="17"/>
    <n v="782"/>
    <n v="503"/>
    <n v="899"/>
    <s v="Dom DeLuise"/>
    <s v="Kathleen Turner"/>
    <s v="Ruby Dee"/>
    <x v="2740"/>
    <n v="19547"/>
    <n v="2936"/>
    <n v="168"/>
    <x v="0"/>
    <s v="USA"/>
    <n v="9000000"/>
    <n v="38624000"/>
    <n v="29624000"/>
    <n v="1996"/>
    <x v="15"/>
    <n v="0"/>
    <x v="11"/>
  </r>
  <r>
    <x v="936"/>
    <n v="97"/>
    <n v="45"/>
    <n v="84"/>
    <n v="459"/>
    <n v="322"/>
    <n v="904"/>
    <s v="Elliott Gould"/>
    <s v="Bokeem Woodbine"/>
    <s v="Antonio Sabato Jr."/>
    <x v="2741"/>
    <n v="24834"/>
    <n v="3353"/>
    <n v="168"/>
    <x v="0"/>
    <s v="USA"/>
    <n v="12000000"/>
    <n v="37470017"/>
    <n v="25470017"/>
    <n v="2001"/>
    <x v="9"/>
    <n v="0"/>
    <x v="11"/>
  </r>
  <r>
    <x v="1185"/>
    <n v="91"/>
    <n v="57"/>
    <n v="6"/>
    <n v="388"/>
    <n v="769"/>
    <n v="694"/>
    <s v="Eartha Kitt"/>
    <s v="Gregory Smith"/>
    <s v="Charlotte Sullivan"/>
    <x v="2742"/>
    <n v="7984"/>
    <n v="2486"/>
    <n v="42"/>
    <x v="0"/>
    <s v="USA"/>
    <n v="12000000"/>
    <n v="40485039"/>
    <n v="28485039"/>
    <n v="1989"/>
    <x v="8"/>
    <n v="0"/>
    <x v="5"/>
  </r>
  <r>
    <x v="946"/>
    <n v="100"/>
    <n v="25"/>
    <n v="15"/>
    <n v="435"/>
    <n v="275"/>
    <n v="659"/>
    <s v="Beth Grant"/>
    <s v="Jenny Agutter"/>
    <s v="Greg Germann"/>
    <x v="2743"/>
    <n v="31371"/>
    <n v="2646"/>
    <n v="166"/>
    <x v="0"/>
    <s v="USA"/>
    <n v="12000000"/>
    <n v="16800000"/>
    <n v="4800000"/>
    <n v="1968"/>
    <x v="7"/>
    <n v="0"/>
    <x v="2"/>
  </r>
  <r>
    <x v="1186"/>
    <n v="72"/>
    <n v="59"/>
    <n v="5"/>
    <n v="334"/>
    <n v="400"/>
    <n v="1000"/>
    <s v="Kate del Castillo"/>
    <s v="Leslie Bibb"/>
    <s v="Henry Simmons"/>
    <x v="2744"/>
    <n v="12676"/>
    <n v="2297"/>
    <n v="84"/>
    <x v="0"/>
    <s v="USA"/>
    <n v="12000000"/>
    <n v="46377022"/>
    <n v="34377022"/>
    <n v="2011"/>
    <x v="11"/>
    <n v="48000"/>
    <x v="5"/>
  </r>
  <r>
    <x v="1187"/>
    <n v="84"/>
    <n v="58"/>
    <n v="12"/>
    <n v="745"/>
    <n v="563"/>
    <n v="2000"/>
    <s v="Alexa Davalos"/>
    <s v="Toby Jones"/>
    <s v="Jeffrey DeMunn"/>
    <x v="2745"/>
    <n v="220475"/>
    <n v="5371"/>
    <n v="1066"/>
    <x v="0"/>
    <s v="USA"/>
    <n v="13000000"/>
    <n v="36696761"/>
    <n v="23696761"/>
    <n v="2001"/>
    <x v="12"/>
    <n v="227"/>
    <x v="5"/>
  </r>
  <r>
    <x v="1188"/>
    <n v="126"/>
    <n v="330"/>
    <n v="0"/>
    <n v="123"/>
    <n v="531"/>
    <n v="149"/>
    <s v="Sonoya Mizuno"/>
    <s v="Elina Alminas"/>
    <s v="Corey Johnson"/>
    <x v="2746"/>
    <n v="289508"/>
    <n v="430"/>
    <n v="611"/>
    <x v="0"/>
    <s v="UK"/>
    <n v="12000000"/>
    <n v="36200000"/>
    <n v="24200000"/>
    <n v="1985"/>
    <x v="5"/>
    <n v="0"/>
    <x v="5"/>
  </r>
  <r>
    <x v="1189"/>
    <n v="108"/>
    <n v="489"/>
    <n v="232"/>
    <n v="213"/>
    <n v="334"/>
    <n v="512"/>
    <s v="Orson Bean"/>
    <s v="Willie Garson"/>
    <s v="Mary Kay Place"/>
    <x v="2747"/>
    <n v="254404"/>
    <n v="1171"/>
    <n v="840"/>
    <x v="0"/>
    <s v="USA"/>
    <n v="12000000"/>
    <n v="35794166"/>
    <n v="23794166"/>
    <n v="2016"/>
    <x v="19"/>
    <n v="20000"/>
    <x v="7"/>
  </r>
  <r>
    <x v="288"/>
    <n v="112"/>
    <n v="242"/>
    <n v="0"/>
    <n v="405"/>
    <n v="904"/>
    <n v="939"/>
    <s v="Vivica A. Fox"/>
    <s v="Mo'Nique"/>
    <s v="Tamala Jones"/>
    <x v="2748"/>
    <n v="4339"/>
    <n v="2815"/>
    <n v="31"/>
    <x v="0"/>
    <s v="USA"/>
    <n v="12000000"/>
    <n v="33583175"/>
    <n v="21583175"/>
    <n v="2010"/>
    <x v="22"/>
    <n v="16000"/>
    <x v="3"/>
  </r>
  <r>
    <x v="1190"/>
    <n v="90"/>
    <n v="40"/>
    <n v="7"/>
    <n v="140"/>
    <n v="706"/>
    <n v="803"/>
    <s v="Ella Wahlestedt"/>
    <s v="Teo Halm"/>
    <s v="Jason Gray-Stanford"/>
    <x v="2749"/>
    <n v="15664"/>
    <n v="1921"/>
    <n v="149"/>
    <x v="0"/>
    <s v="USA"/>
    <n v="12000000"/>
    <n v="32983713"/>
    <n v="20983713"/>
    <n v="2002"/>
    <x v="27"/>
    <n v="981"/>
    <x v="5"/>
  </r>
  <r>
    <x v="171"/>
    <n v="91"/>
    <n v="112"/>
    <n v="13"/>
    <n v="525"/>
    <n v="542"/>
    <n v="4000"/>
    <s v="Jay Hernandez"/>
    <s v="Kirsten Dunst"/>
    <s v="Rolando Molina"/>
    <x v="2750"/>
    <n v="21406"/>
    <n v="6214"/>
    <n v="169"/>
    <x v="0"/>
    <s v="USA"/>
    <n v="12000000"/>
    <n v="52200504"/>
    <n v="40200504"/>
    <n v="2015"/>
    <x v="9"/>
    <n v="29000"/>
    <x v="5"/>
  </r>
  <r>
    <x v="1191"/>
    <n v="135"/>
    <n v="84"/>
    <n v="134"/>
    <n v="78"/>
    <n v="841"/>
    <n v="378"/>
    <s v="Kazunari Ninomiya"/>
    <s v="Yuki Matsuzaki"/>
    <s v="Shidô Nakamura"/>
    <x v="2751"/>
    <n v="132149"/>
    <n v="751"/>
    <n v="316"/>
    <x v="1"/>
    <s v="USA"/>
    <n v="14000000"/>
    <n v="33000000"/>
    <n v="19000000"/>
    <n v="1985"/>
    <x v="8"/>
    <n v="0"/>
    <x v="0"/>
  </r>
  <r>
    <x v="145"/>
    <n v="141"/>
    <n v="251"/>
    <n v="16000"/>
    <n v="844"/>
    <n v="11000"/>
    <n v="24000"/>
    <s v="Virginia Madsen"/>
    <s v="J.K. Simmons"/>
    <s v="Bruce Dern"/>
    <x v="2752"/>
    <n v="19707"/>
    <n v="27806"/>
    <n v="128"/>
    <x v="0"/>
    <s v="USA"/>
    <n v="107000000"/>
    <n v="30093107"/>
    <n v="-76906893"/>
    <n v="2000"/>
    <x v="24"/>
    <n v="27000"/>
    <x v="2"/>
  </r>
  <r>
    <x v="469"/>
    <n v="104"/>
    <n v="113"/>
    <n v="35"/>
    <n v="744"/>
    <n v="211"/>
    <n v="1000"/>
    <s v="Jada Pinkett Smith"/>
    <s v="LL Cool J"/>
    <s v="Dave Chappelle"/>
    <x v="2753"/>
    <n v="1520"/>
    <n v="3352"/>
    <n v="20"/>
    <x v="0"/>
    <s v="USA"/>
    <n v="12000000"/>
    <n v="32101000"/>
    <n v="20101000"/>
    <n v="1992"/>
    <x v="28"/>
    <n v="0"/>
    <x v="3"/>
  </r>
  <r>
    <x v="323"/>
    <n v="84"/>
    <n v="23"/>
    <n v="18"/>
    <n v="491"/>
    <n v="715"/>
    <n v="805"/>
    <s v="Jacob Tremblay"/>
    <s v="Joan Allen"/>
    <s v="Cas Anvar"/>
    <x v="2754"/>
    <n v="161288"/>
    <n v="2499"/>
    <n v="351"/>
    <x v="0"/>
    <s v="Ireland"/>
    <n v="12000000"/>
    <n v="31487293"/>
    <n v="19487293"/>
    <n v="2008"/>
    <x v="10"/>
    <n v="0"/>
    <x v="5"/>
  </r>
  <r>
    <x v="1192"/>
    <n v="118"/>
    <n v="421"/>
    <n v="412"/>
    <n v="294"/>
    <n v="1000"/>
    <n v="721"/>
    <s v="Jack Warden"/>
    <s v="Don Rickles"/>
    <s v="Traylor Howard"/>
    <x v="2755"/>
    <n v="20033"/>
    <n v="1805"/>
    <n v="117"/>
    <x v="0"/>
    <s v="Canada"/>
    <n v="100000000"/>
    <n v="30651422"/>
    <n v="-69348578"/>
    <n v="1999"/>
    <x v="37"/>
    <n v="10000"/>
    <x v="2"/>
  </r>
  <r>
    <x v="1193"/>
    <n v="82"/>
    <n v="32"/>
    <n v="799"/>
    <n v="650"/>
    <n v="797"/>
    <n v="899"/>
    <s v="Sam Waterston"/>
    <s v="Kathleen Turner"/>
    <s v="Traci Lords"/>
    <x v="2756"/>
    <n v="21212"/>
    <n v="3092"/>
    <n v="107"/>
    <x v="0"/>
    <s v="USA"/>
    <n v="12000000"/>
    <n v="30306281"/>
    <n v="18306281"/>
    <n v="2002"/>
    <x v="23"/>
    <n v="744"/>
    <x v="9"/>
  </r>
  <r>
    <x v="1194"/>
    <n v="95"/>
    <n v="52"/>
    <n v="0"/>
    <n v="4000"/>
    <n v="730"/>
    <n v="16000"/>
    <s v="Will Ferrell"/>
    <s v="Ryan Reynolds"/>
    <s v="Kirsten Dunst"/>
    <x v="2757"/>
    <n v="16059"/>
    <n v="31005"/>
    <n v="210"/>
    <x v="0"/>
    <s v="France"/>
    <n v="12000000"/>
    <n v="29500000"/>
    <n v="17500000"/>
    <n v="1983"/>
    <x v="12"/>
    <n v="0"/>
    <x v="3"/>
  </r>
  <r>
    <x v="1195"/>
    <n v="94"/>
    <n v="81"/>
    <n v="26"/>
    <n v="730"/>
    <n v="472"/>
    <n v="3000"/>
    <s v="Vanessa Williams"/>
    <s v="Rosario Dawson"/>
    <s v="Robert Ri'chard"/>
    <x v="2758"/>
    <n v="3116"/>
    <n v="6485"/>
    <n v="39"/>
    <x v="0"/>
    <s v="USA"/>
    <n v="12000000"/>
    <n v="30050028"/>
    <n v="18050028"/>
    <n v="1989"/>
    <x v="12"/>
    <n v="0"/>
    <x v="3"/>
  </r>
  <r>
    <x v="1196"/>
    <n v="99"/>
    <n v="39"/>
    <n v="7"/>
    <n v="812"/>
    <n v="543"/>
    <n v="4000"/>
    <s v="Ellen Albertini Dow"/>
    <s v="Salma Hayek"/>
    <s v="Sela Ward"/>
    <x v="2759"/>
    <n v="27675"/>
    <n v="6910"/>
    <n v="181"/>
    <x v="0"/>
    <s v="USA"/>
    <n v="10000000"/>
    <n v="29392418"/>
    <n v="19392418"/>
    <n v="1994"/>
    <x v="27"/>
    <n v="368"/>
    <x v="3"/>
  </r>
  <r>
    <x v="918"/>
    <n v="121"/>
    <n v="63"/>
    <n v="15"/>
    <n v="690"/>
    <n v="855"/>
    <n v="15000"/>
    <s v="Geoffrey Arend"/>
    <s v="Jake Gyllenhaal"/>
    <s v="Marley Shelton"/>
    <x v="2760"/>
    <n v="25541"/>
    <n v="18864"/>
    <n v="181"/>
    <x v="0"/>
    <s v="USA"/>
    <n v="8000000"/>
    <n v="28563926"/>
    <n v="20563926"/>
    <n v="2002"/>
    <x v="39"/>
    <n v="720"/>
    <x v="9"/>
  </r>
  <r>
    <x v="1197"/>
    <n v="84"/>
    <n v="47"/>
    <n v="2"/>
    <n v="258"/>
    <n v="809"/>
    <n v="567"/>
    <s v="Mathieu Kassovitz"/>
    <s v="Mark Gatiss"/>
    <s v="Ben Chaplin"/>
    <x v="2761"/>
    <n v="21530"/>
    <n v="1775"/>
    <n v="159"/>
    <x v="0"/>
    <s v="UK"/>
    <n v="12000000"/>
    <n v="28435406"/>
    <n v="16435406"/>
    <n v="2006"/>
    <x v="33"/>
    <n v="0"/>
    <x v="3"/>
  </r>
  <r>
    <x v="1198"/>
    <n v="93"/>
    <n v="111"/>
    <n v="16"/>
    <n v="499"/>
    <n v="945"/>
    <n v="552"/>
    <s v="Josie Loren"/>
    <s v="Justin Chon"/>
    <s v="Sarah Wright"/>
    <x v="2762"/>
    <n v="60407"/>
    <n v="2730"/>
    <n v="84"/>
    <x v="0"/>
    <s v="USA"/>
    <n v="12000000"/>
    <n v="25339117"/>
    <n v="13339117"/>
    <n v="1998"/>
    <x v="12"/>
    <n v="0"/>
    <x v="9"/>
  </r>
  <r>
    <x v="1199"/>
    <n v="93"/>
    <n v="168"/>
    <n v="24"/>
    <n v="280"/>
    <n v="919"/>
    <n v="12000"/>
    <s v="Miranda Richardson"/>
    <s v="Steve Buscemi"/>
    <s v="Catalina Sandino Moreno"/>
    <x v="2763"/>
    <n v="63084"/>
    <n v="13208"/>
    <n v="123"/>
    <x v="2"/>
    <s v="France"/>
    <n v="12000000"/>
    <n v="25600000"/>
    <n v="13600000"/>
    <n v="1983"/>
    <x v="13"/>
    <n v="10000"/>
    <x v="5"/>
  </r>
  <r>
    <x v="1200"/>
    <n v="120"/>
    <n v="165"/>
    <n v="107"/>
    <n v="548"/>
    <n v="412"/>
    <n v="748"/>
    <s v="Kathryn Morris"/>
    <s v="Harry Lennix"/>
    <s v="Peter Coyote"/>
    <x v="2764"/>
    <n v="18442"/>
    <n v="2417"/>
    <n v="59"/>
    <x v="0"/>
    <s v="USA"/>
    <n v="12000000"/>
    <n v="27736779"/>
    <n v="15736779"/>
    <n v="2015"/>
    <x v="31"/>
    <n v="13000"/>
    <x v="0"/>
  </r>
  <r>
    <x v="899"/>
    <n v="112"/>
    <n v="104"/>
    <n v="37"/>
    <n v="252"/>
    <n v="876"/>
    <n v="2000"/>
    <s v="Sarita Choudhury"/>
    <s v="Tina Fey"/>
    <s v="Christopher Evan Welch"/>
    <x v="2765"/>
    <n v="28573"/>
    <n v="3004"/>
    <n v="87"/>
    <x v="0"/>
    <s v="USA"/>
    <n v="12000000"/>
    <n v="24397469"/>
    <n v="12397469"/>
    <n v="2012"/>
    <x v="20"/>
    <n v="0"/>
    <x v="9"/>
  </r>
  <r>
    <x v="1201"/>
    <n v="107"/>
    <n v="150"/>
    <n v="80"/>
    <n v="8"/>
    <n v="533"/>
    <n v="2000"/>
    <s v="Daniel Auteuil"/>
    <s v="Emir Kusturica"/>
    <s v="Yves Jacques"/>
    <x v="2766"/>
    <n v="4767"/>
    <n v="2389"/>
    <n v="69"/>
    <x v="2"/>
    <s v="France"/>
    <n v="12000000"/>
    <n v="20384136"/>
    <n v="8384136"/>
    <n v="2001"/>
    <x v="54"/>
    <n v="0"/>
    <x v="3"/>
  </r>
  <r>
    <x v="378"/>
    <n v="112"/>
    <n v="61"/>
    <n v="83"/>
    <n v="73"/>
    <n v="537"/>
    <n v="14000"/>
    <s v="Meghan Heffern"/>
    <s v="Liam Neeson"/>
    <s v="Natalie Lisinska"/>
    <x v="2767"/>
    <n v="56264"/>
    <n v="14372"/>
    <n v="166"/>
    <x v="0"/>
    <s v="USA"/>
    <n v="12000000"/>
    <n v="25464480"/>
    <n v="13464480"/>
    <n v="2009"/>
    <x v="18"/>
    <n v="15000"/>
    <x v="9"/>
  </r>
  <r>
    <x v="163"/>
    <n v="96"/>
    <n v="226"/>
    <n v="460"/>
    <n v="150"/>
    <n v="912"/>
    <n v="979"/>
    <s v="Ryan O'Neal"/>
    <s v="Chazz Palminteri"/>
    <s v="Paul Mazursky"/>
    <x v="2768"/>
    <n v="1595"/>
    <n v="1679"/>
    <n v="19"/>
    <x v="0"/>
    <s v="USA"/>
    <n v="12000000"/>
    <n v="20338609"/>
    <n v="8338609"/>
    <n v="2006"/>
    <x v="2"/>
    <n v="683"/>
    <x v="0"/>
  </r>
  <r>
    <x v="1202"/>
    <n v="91"/>
    <n v="21"/>
    <n v="150"/>
    <n v="1000"/>
    <n v="475"/>
    <n v="20000"/>
    <s v="Jake Gyllenhaal"/>
    <s v="Natalie Portman"/>
    <s v="Ethan Suplee"/>
    <x v="1794"/>
    <n v="88037"/>
    <n v="39473"/>
    <n v="201"/>
    <x v="0"/>
    <s v="USA"/>
    <n v="12215500000"/>
    <n v="18272447"/>
    <n v="-12197227553"/>
    <n v="1993"/>
    <x v="18"/>
    <n v="331"/>
    <x v="5"/>
  </r>
  <r>
    <x v="838"/>
    <n v="105"/>
    <n v="217"/>
    <n v="260"/>
    <n v="968"/>
    <n v="933"/>
    <n v="22000"/>
    <s v="Vin Diesel"/>
    <s v="Peter Dinklage"/>
    <s v="Alex Rocco"/>
    <x v="2769"/>
    <n v="28068"/>
    <n v="37606"/>
    <n v="108"/>
    <x v="0"/>
    <s v="Germany"/>
    <n v="12000000"/>
    <n v="17096053"/>
    <n v="5096053"/>
    <n v="1998"/>
    <x v="16"/>
    <n v="5000"/>
    <x v="3"/>
  </r>
  <r>
    <x v="1203"/>
    <n v="125"/>
    <n v="94"/>
    <n v="0"/>
    <n v="850"/>
    <n v="927"/>
    <n v="8000"/>
    <s v="Ezra Miller"/>
    <s v="Logan Lerman"/>
    <s v="Kate Walsh"/>
    <x v="2770"/>
    <n v="351274"/>
    <n v="13631"/>
    <n v="457"/>
    <x v="0"/>
    <s v="USA"/>
    <n v="12000000"/>
    <n v="21371425"/>
    <n v="9371425"/>
    <n v="2010"/>
    <x v="45"/>
    <n v="13000"/>
    <x v="5"/>
  </r>
  <r>
    <x v="471"/>
    <n v="102"/>
    <n v="364"/>
    <n v="139"/>
    <n v="147"/>
    <n v="186"/>
    <n v="683"/>
    <s v="Ian Gomez"/>
    <s v="Burt Young"/>
    <s v="Thomas Ian Griffith"/>
    <x v="2771"/>
    <n v="922"/>
    <n v="1139"/>
    <n v="23"/>
    <x v="0"/>
    <s v="USA"/>
    <n v="12000000"/>
    <n v="33071558"/>
    <n v="21071558"/>
    <n v="2015"/>
    <x v="4"/>
    <n v="21000"/>
    <x v="5"/>
  </r>
  <r>
    <x v="855"/>
    <n v="87"/>
    <n v="19"/>
    <n v="29"/>
    <n v="442"/>
    <n v="624"/>
    <n v="2000"/>
    <s v="Isabella Rossellini"/>
    <s v="Toby Jones"/>
    <s v="Hope Davis"/>
    <x v="2772"/>
    <n v="14143"/>
    <n v="3474"/>
    <n v="102"/>
    <x v="0"/>
    <s v="USA"/>
    <n v="9200000"/>
    <n v="17655201"/>
    <n v="8455201"/>
    <n v="2008"/>
    <x v="10"/>
    <n v="851"/>
    <x v="3"/>
  </r>
  <r>
    <x v="1204"/>
    <n v="118"/>
    <n v="129"/>
    <n v="41"/>
    <n v="887"/>
    <n v="962"/>
    <n v="14000"/>
    <s v="Sarah Polley"/>
    <s v="Milla Jovovich"/>
    <s v="Shirley Henderson"/>
    <x v="2773"/>
    <n v="5254"/>
    <n v="17104"/>
    <n v="92"/>
    <x v="0"/>
    <s v="UK"/>
    <n v="12000000"/>
    <n v="16247775"/>
    <n v="4247775"/>
    <n v="2005"/>
    <x v="33"/>
    <n v="767"/>
    <x v="0"/>
  </r>
  <r>
    <x v="1205"/>
    <n v="115"/>
    <n v="71"/>
    <n v="187"/>
    <n v="794"/>
    <n v="269"/>
    <n v="3000"/>
    <s v="Alison Lohman"/>
    <s v="Djimon Hounsou"/>
    <s v="Dougray Scott"/>
    <x v="2774"/>
    <n v="7199"/>
    <n v="7875"/>
    <n v="53"/>
    <x v="0"/>
    <s v="USA"/>
    <n v="12000000"/>
    <n v="16153600"/>
    <n v="4153600"/>
    <n v="1990"/>
    <x v="12"/>
    <n v="720"/>
    <x v="5"/>
  </r>
  <r>
    <x v="856"/>
    <n v="91"/>
    <n v="93"/>
    <n v="83"/>
    <n v="304"/>
    <n v="67"/>
    <n v="1000"/>
    <s v="Luke Treadaway"/>
    <s v="John Boyega"/>
    <s v="Jodie Whittaker"/>
    <x v="2775"/>
    <n v="82331"/>
    <n v="2011"/>
    <n v="297"/>
    <x v="0"/>
    <s v="UK"/>
    <n v="12000000"/>
    <n v="16033556"/>
    <n v="4033556"/>
    <n v="2002"/>
    <x v="5"/>
    <n v="0"/>
    <x v="3"/>
  </r>
  <r>
    <x v="786"/>
    <n v="88"/>
    <n v="399"/>
    <n v="115"/>
    <n v="116"/>
    <n v="610"/>
    <n v="306"/>
    <s v="Nikola Djuricko"/>
    <s v="Jelena Jovanova"/>
    <s v="Branko Djuric"/>
    <x v="2776"/>
    <n v="31414"/>
    <n v="796"/>
    <n v="180"/>
    <x v="24"/>
    <s v="USA"/>
    <n v="12000000"/>
    <n v="16667084"/>
    <n v="4667084"/>
    <n v="1990"/>
    <x v="1"/>
    <n v="11000"/>
    <x v="5"/>
  </r>
  <r>
    <x v="393"/>
    <n v="127"/>
    <n v="110"/>
    <n v="11000"/>
    <n v="383"/>
    <n v="683"/>
    <n v="873"/>
    <s v="Tara Platt"/>
    <s v="Michael Imperioli"/>
    <s v="Roma Maffia"/>
    <x v="2777"/>
    <n v="88241"/>
    <n v="2812"/>
    <n v="266"/>
    <x v="0"/>
    <s v="USA"/>
    <n v="12000000"/>
    <n v="15417771"/>
    <n v="3417771"/>
    <n v="2003"/>
    <x v="9"/>
    <n v="0"/>
    <x v="3"/>
  </r>
  <r>
    <x v="1206"/>
    <n v="94"/>
    <n v="285"/>
    <n v="122"/>
    <n v="29"/>
    <n v="218"/>
    <n v="14000"/>
    <s v="Dean Dawson"/>
    <s v="Liam Neeson"/>
    <s v="Jung-jae Lee"/>
    <x v="2778"/>
    <n v="90"/>
    <n v="14133"/>
    <n v="1"/>
    <x v="0"/>
    <s v="South Korea"/>
    <n v="12000000"/>
    <n v="15156200"/>
    <n v="3156200"/>
    <n v="1999"/>
    <x v="19"/>
    <n v="328"/>
    <x v="9"/>
  </r>
  <r>
    <x v="322"/>
    <n v="115"/>
    <n v="2"/>
    <n v="32"/>
    <n v="234"/>
    <n v="1000"/>
    <n v="477"/>
    <s v="Aden Young"/>
    <s v="Steve Irwin"/>
    <s v="Steve Bastoni"/>
    <x v="2779"/>
    <n v="5663"/>
    <n v="1483"/>
    <n v="106"/>
    <x v="0"/>
    <s v="Australia"/>
    <n v="10000000"/>
    <n v="21589307"/>
    <n v="11589307"/>
    <n v="2012"/>
    <x v="37"/>
    <n v="27000"/>
    <x v="5"/>
  </r>
  <r>
    <x v="1135"/>
    <n v="90"/>
    <n v="61"/>
    <n v="0"/>
    <n v="113"/>
    <n v="651"/>
    <n v="170"/>
    <s v="Louis Herthum"/>
    <s v="Dameon Clarke"/>
    <s v="Annie Golden"/>
    <x v="2780"/>
    <n v="77305"/>
    <n v="931"/>
    <n v="162"/>
    <x v="0"/>
    <s v="France"/>
    <n v="12000000"/>
    <n v="20339754"/>
    <n v="8339754"/>
    <n v="2007"/>
    <x v="18"/>
    <n v="441"/>
    <x v="8"/>
  </r>
  <r>
    <x v="1207"/>
    <n v="102"/>
    <n v="242"/>
    <n v="43"/>
    <n v="91"/>
    <n v="734"/>
    <n v="581"/>
    <s v="Everett McGill"/>
    <s v="Rae Dawn Chong"/>
    <s v="Gary Schwartz"/>
    <x v="2781"/>
    <n v="16281"/>
    <n v="931"/>
    <n v="96"/>
    <x v="25"/>
    <s v="Canada"/>
    <n v="12000000"/>
    <n v="28873374"/>
    <n v="16873374"/>
    <n v="2013"/>
    <x v="53"/>
    <n v="0"/>
    <x v="0"/>
  </r>
  <r>
    <x v="1208"/>
    <n v="100"/>
    <n v="62"/>
    <n v="218"/>
    <n v="543"/>
    <n v="811"/>
    <n v="18000"/>
    <s v="Kevin Connolly"/>
    <s v="Denzel Washington"/>
    <s v="Derek Luke"/>
    <x v="2782"/>
    <n v="26493"/>
    <n v="20456"/>
    <n v="159"/>
    <x v="0"/>
    <s v="USA"/>
    <n v="8000000"/>
    <n v="13684949"/>
    <n v="5684949"/>
    <n v="2002"/>
    <x v="18"/>
    <n v="227"/>
    <x v="9"/>
  </r>
  <r>
    <x v="327"/>
    <n v="117"/>
    <n v="121"/>
    <n v="18000"/>
    <n v="355"/>
    <n v="2000"/>
    <n v="13000"/>
    <s v="Embeth Davidtz"/>
    <s v="Gabriel Millman"/>
    <s v="Rob Morrow"/>
    <x v="2783"/>
    <n v="14354"/>
    <n v="14347"/>
    <n v="139"/>
    <x v="0"/>
    <s v="USA"/>
    <n v="12000000"/>
    <n v="14597405"/>
    <n v="2597405"/>
    <n v="2011"/>
    <x v="15"/>
    <n v="17000"/>
    <x v="9"/>
  </r>
  <r>
    <x v="220"/>
    <n v="109"/>
    <n v="83"/>
    <n v="97"/>
    <n v="975"/>
    <n v="497"/>
    <n v="11000"/>
    <s v="Gary Oldman"/>
    <s v="Brad Pitt"/>
    <s v="Michael Rapaport"/>
    <x v="2784"/>
    <n v="163492"/>
    <n v="23602"/>
    <n v="460"/>
    <x v="0"/>
    <s v="USA"/>
    <n v="2500000000"/>
    <n v="12570442"/>
    <n v="-2487429558"/>
    <n v="2005"/>
    <x v="2"/>
    <n v="808"/>
    <x v="3"/>
  </r>
  <r>
    <x v="1092"/>
    <n v="121"/>
    <n v="122"/>
    <n v="12000"/>
    <n v="1000"/>
    <n v="826"/>
    <n v="6000"/>
    <s v="Matt Smith"/>
    <s v="Eva Green"/>
    <s v="Hannah Murray"/>
    <x v="2785"/>
    <n v="9957"/>
    <n v="9244"/>
    <n v="35"/>
    <x v="0"/>
    <s v="Germany"/>
    <n v="12000000"/>
    <n v="12514138"/>
    <n v="514138"/>
    <n v="1997"/>
    <x v="37"/>
    <n v="1000"/>
    <x v="9"/>
  </r>
  <r>
    <x v="784"/>
    <n v="111"/>
    <n v="88"/>
    <n v="28"/>
    <n v="99"/>
    <n v="562"/>
    <n v="18000"/>
    <s v="Al Pacino"/>
    <s v="Kevin Spacey"/>
    <s v="Jude Ciccolella"/>
    <x v="2786"/>
    <n v="75675"/>
    <n v="32288"/>
    <n v="365"/>
    <x v="0"/>
    <s v="USA"/>
    <n v="7500000"/>
    <n v="43771291"/>
    <n v="36271291"/>
    <n v="2015"/>
    <x v="1"/>
    <n v="15000"/>
    <x v="5"/>
  </r>
  <r>
    <x v="162"/>
    <n v="100"/>
    <n v="120"/>
    <n v="164"/>
    <n v="204"/>
    <n v="232"/>
    <n v="818"/>
    <s v="Ned Beatty"/>
    <s v="Liam Aiken"/>
    <s v="Jay R. Ferguson"/>
    <x v="2787"/>
    <n v="28483"/>
    <n v="1813"/>
    <n v="176"/>
    <x v="0"/>
    <s v="USA"/>
    <n v="12000000"/>
    <n v="11703287"/>
    <n v="-296713"/>
    <n v="2005"/>
    <x v="15"/>
    <n v="1000"/>
    <x v="1"/>
  </r>
  <r>
    <x v="1209"/>
    <n v="109"/>
    <n v="225"/>
    <n v="187"/>
    <n v="697"/>
    <n v="4000"/>
    <n v="783"/>
    <s v="Ruby Dee"/>
    <s v="Ed Begley Jr."/>
    <s v="John Heard"/>
    <x v="2788"/>
    <n v="14193"/>
    <n v="3700"/>
    <n v="106"/>
    <x v="0"/>
    <s v="USA"/>
    <n v="135000000"/>
    <n v="11560259"/>
    <n v="-123439741"/>
    <n v="2001"/>
    <x v="27"/>
    <n v="0"/>
    <x v="3"/>
  </r>
  <r>
    <x v="1117"/>
    <n v="93"/>
    <n v="130"/>
    <n v="261"/>
    <n v="472"/>
    <n v="939"/>
    <n v="1000"/>
    <s v="Margo Harshman"/>
    <s v="Julian Morris"/>
    <s v="Rumer Willis"/>
    <x v="2789"/>
    <n v="24012"/>
    <n v="3142"/>
    <n v="126"/>
    <x v="0"/>
    <s v="USA"/>
    <n v="12000000"/>
    <n v="10824921"/>
    <n v="-1175079"/>
    <n v="1999"/>
    <x v="6"/>
    <n v="16000"/>
    <x v="0"/>
  </r>
  <r>
    <x v="786"/>
    <n v="101"/>
    <n v="167"/>
    <n v="10"/>
    <n v="135"/>
    <n v="980"/>
    <n v="490"/>
    <s v="Mary Astor"/>
    <s v="David Niven"/>
    <s v="Ronald Colman"/>
    <x v="2790"/>
    <n v="3256"/>
    <n v="1166"/>
    <n v="44"/>
    <x v="0"/>
    <s v="USA"/>
    <n v="20000000"/>
    <n v="10561238"/>
    <n v="-9438762"/>
    <n v="1999"/>
    <x v="12"/>
    <n v="0"/>
    <x v="8"/>
  </r>
  <r>
    <x v="1210"/>
    <n v="101"/>
    <n v="7"/>
    <n v="19"/>
    <n v="552"/>
    <n v="430"/>
    <n v="33000"/>
    <s v="Kelli Garner"/>
    <s v="Ryan Gosling"/>
    <s v="Paul Schneider"/>
    <x v="2791"/>
    <n v="114762"/>
    <n v="34351"/>
    <n v="299"/>
    <x v="0"/>
    <s v="USA"/>
    <n v="12000000"/>
    <n v="14479776"/>
    <n v="2479776"/>
    <n v="2014"/>
    <x v="15"/>
    <n v="20000"/>
    <x v="3"/>
  </r>
  <r>
    <x v="1211"/>
    <n v="106"/>
    <n v="226"/>
    <n v="44"/>
    <n v="18"/>
    <n v="796"/>
    <n v="77"/>
    <s v="Sheila Hancock"/>
    <s v="Richard Johnson"/>
    <s v="Cara Horgan"/>
    <x v="2792"/>
    <n v="132386"/>
    <n v="156"/>
    <n v="398"/>
    <x v="0"/>
    <s v="UK"/>
    <n v="12000000"/>
    <n v="9801782"/>
    <n v="-2198218"/>
    <n v="1998"/>
    <x v="22"/>
    <n v="0"/>
    <x v="7"/>
  </r>
  <r>
    <x v="1212"/>
    <n v="94"/>
    <n v="185"/>
    <n v="39"/>
    <n v="322"/>
    <n v="2000"/>
    <n v="963"/>
    <s v="Udo Kier"/>
    <s v="Catherine Deneuve"/>
    <s v="Björk"/>
    <x v="2793"/>
    <n v="79330"/>
    <n v="2894"/>
    <n v="690"/>
    <x v="0"/>
    <s v="Denmark"/>
    <n v="12000000"/>
    <n v="8070311"/>
    <n v="-3929689"/>
    <n v="2004"/>
    <x v="42"/>
    <n v="0"/>
    <x v="3"/>
  </r>
  <r>
    <x v="314"/>
    <n v="140"/>
    <n v="177"/>
    <n v="3000"/>
    <n v="241"/>
    <n v="622"/>
    <n v="1000"/>
    <s v="Richard Roxburgh"/>
    <s v="Tom Wilkinson"/>
    <s v="Clive Russell"/>
    <x v="2794"/>
    <n v="5648"/>
    <n v="2004"/>
    <n v="50"/>
    <x v="0"/>
    <s v="USA"/>
    <n v="6000000"/>
    <n v="8460995"/>
    <n v="2460995"/>
    <n v="2010"/>
    <x v="33"/>
    <n v="0"/>
    <x v="5"/>
  </r>
  <r>
    <x v="1213"/>
    <n v="132"/>
    <n v="28"/>
    <n v="44"/>
    <n v="599"/>
    <n v="372"/>
    <n v="812"/>
    <s v="Vincent Gallo"/>
    <s v="Isabella Rossellini"/>
    <s v="Gretchen Mol"/>
    <x v="2795"/>
    <n v="6921"/>
    <n v="3337"/>
    <n v="48"/>
    <x v="0"/>
    <s v="USA"/>
    <n v="12000000"/>
    <n v="8111360"/>
    <n v="-3888640"/>
    <n v="2002"/>
    <x v="37"/>
    <n v="0"/>
    <x v="0"/>
  </r>
  <r>
    <x v="1158"/>
    <n v="99"/>
    <n v="48"/>
    <n v="220"/>
    <n v="506"/>
    <n v="14000"/>
    <n v="966"/>
    <s v="David Costabile"/>
    <s v="Jenna Fischer"/>
    <s v="Richard Schiff"/>
    <x v="2796"/>
    <n v="13371"/>
    <n v="2661"/>
    <n v="60"/>
    <x v="0"/>
    <s v="USA"/>
    <n v="11500000"/>
    <n v="8828771"/>
    <n v="-2671229"/>
    <n v="2013"/>
    <x v="43"/>
    <n v="25000"/>
    <x v="5"/>
  </r>
  <r>
    <x v="1081"/>
    <n v="90"/>
    <n v="116"/>
    <n v="34"/>
    <n v="844"/>
    <n v="11000"/>
    <n v="22000"/>
    <s v="Don Johnson"/>
    <s v="Robert De Niro"/>
    <s v="Cheech Marin"/>
    <x v="2797"/>
    <n v="165792"/>
    <n v="26233"/>
    <n v="392"/>
    <x v="0"/>
    <s v="USA"/>
    <n v="11900000"/>
    <n v="67631157"/>
    <n v="55731157"/>
    <n v="2010"/>
    <x v="19"/>
    <n v="25000"/>
    <x v="5"/>
  </r>
  <r>
    <x v="1214"/>
    <n v="105"/>
    <n v="391"/>
    <n v="20"/>
    <n v="168"/>
    <n v="702"/>
    <n v="18000"/>
    <s v="Eric Schweig"/>
    <s v="Kevin Spacey"/>
    <s v="Christian Campbell"/>
    <x v="2798"/>
    <n v="14757"/>
    <n v="18739"/>
    <n v="51"/>
    <x v="0"/>
    <s v="Canada"/>
    <n v="11500000"/>
    <n v="7563670"/>
    <n v="-3936330"/>
    <n v="2008"/>
    <x v="31"/>
    <n v="518"/>
    <x v="5"/>
  </r>
  <r>
    <x v="1116"/>
    <n v="108"/>
    <n v="117"/>
    <n v="60"/>
    <n v="191"/>
    <n v="353"/>
    <n v="912"/>
    <s v="Gabriel Damon"/>
    <s v="Judith Barsi"/>
    <s v="Bill Erwin"/>
    <x v="2799"/>
    <n v="61753"/>
    <n v="1833"/>
    <n v="133"/>
    <x v="0"/>
    <s v="USA"/>
    <n v="12000000"/>
    <n v="6619173"/>
    <n v="-5380827"/>
    <n v="2012"/>
    <x v="10"/>
    <n v="25000"/>
    <x v="5"/>
  </r>
  <r>
    <x v="1215"/>
    <n v="69"/>
    <n v="24"/>
    <n v="383"/>
    <n v="489"/>
    <n v="816"/>
    <n v="717"/>
    <s v="Bin Won"/>
    <s v="Min-sik Choi"/>
    <s v="Dong-gun Jang"/>
    <x v="2800"/>
    <n v="31943"/>
    <n v="1730"/>
    <n v="224"/>
    <x v="22"/>
    <s v="South Korea"/>
    <n v="11000000"/>
    <n v="6712241"/>
    <n v="-4287759"/>
    <n v="1998"/>
    <x v="34"/>
    <n v="35000"/>
    <x v="0"/>
  </r>
  <r>
    <x v="1216"/>
    <n v="148"/>
    <n v="86"/>
    <n v="16"/>
    <n v="655"/>
    <n v="581"/>
    <n v="968"/>
    <s v="Cheech Marin"/>
    <s v="Clifton Collins Jr."/>
    <s v="Bruce McGill"/>
    <x v="2801"/>
    <n v="2676"/>
    <n v="4270"/>
    <n v="33"/>
    <x v="0"/>
    <s v="Canada"/>
    <n v="11000000"/>
    <n v="6842058"/>
    <n v="-4157942"/>
    <n v="2012"/>
    <x v="9"/>
    <n v="14000"/>
    <x v="3"/>
  </r>
  <r>
    <x v="278"/>
    <n v="118"/>
    <n v="41"/>
    <n v="50"/>
    <n v="259"/>
    <n v="808"/>
    <n v="1000"/>
    <s v="Linda Blair"/>
    <s v="Ellen Burstyn"/>
    <s v="Lee J. Cobb"/>
    <x v="2802"/>
    <n v="284252"/>
    <n v="2466"/>
    <n v="1058"/>
    <x v="0"/>
    <s v="USA"/>
    <n v="11500000"/>
    <n v="6491350"/>
    <n v="-5008650"/>
    <n v="2004"/>
    <x v="27"/>
    <n v="49"/>
    <x v="10"/>
  </r>
  <r>
    <x v="1217"/>
    <n v="132"/>
    <n v="304"/>
    <n v="607"/>
    <n v="366"/>
    <n v="3"/>
    <n v="813"/>
    <s v="Robert Shaw"/>
    <s v="Roy Scheider"/>
    <s v="Murray Hamilton"/>
    <x v="2803"/>
    <n v="412454"/>
    <n v="2047"/>
    <n v="962"/>
    <x v="0"/>
    <s v="USA"/>
    <n v="11000000"/>
    <n v="9473382"/>
    <n v="-1526618"/>
    <n v="1998"/>
    <x v="16"/>
    <n v="0"/>
    <x v="2"/>
  </r>
  <r>
    <x v="1218"/>
    <n v="130"/>
    <n v="385"/>
    <n v="14000"/>
    <n v="1000"/>
    <n v="262"/>
    <n v="3000"/>
    <s v="Shannon Elizabeth"/>
    <s v="Alyson Hannigan"/>
    <s v="Natasha Lyonne"/>
    <x v="2804"/>
    <n v="315549"/>
    <n v="8134"/>
    <n v="789"/>
    <x v="0"/>
    <s v="USA"/>
    <n v="11000000"/>
    <n v="6197866"/>
    <n v="-4802134"/>
    <n v="1999"/>
    <x v="25"/>
    <n v="0"/>
    <x v="5"/>
  </r>
  <r>
    <x v="407"/>
    <n v="95"/>
    <n v="145"/>
    <n v="80"/>
    <n v="186"/>
    <n v="11000"/>
    <n v="6000"/>
    <s v="Megan Mullally"/>
    <s v="Mackenzie Foy"/>
    <s v="Lambert Wilson"/>
    <x v="2805"/>
    <n v="12029"/>
    <n v="6829"/>
    <n v="32"/>
    <x v="2"/>
    <s v="France"/>
    <n v="25000000"/>
    <n v="6044618"/>
    <n v="-18955382"/>
    <n v="2002"/>
    <x v="23"/>
    <n v="398"/>
    <x v="5"/>
  </r>
  <r>
    <x v="37"/>
    <n v="80"/>
    <n v="99"/>
    <n v="2"/>
    <n v="148"/>
    <n v="497"/>
    <n v="400"/>
    <s v="Randall 'Tex' Cobb"/>
    <s v="Victor Wong"/>
    <s v="Charlotte Lewis"/>
    <x v="2806"/>
    <n v="39798"/>
    <n v="1044"/>
    <n v="69"/>
    <x v="0"/>
    <s v="USA"/>
    <n v="11000000"/>
    <n v="7764027"/>
    <n v="-3235973"/>
    <n v="2013"/>
    <x v="10"/>
    <n v="0"/>
    <x v="0"/>
  </r>
  <r>
    <x v="163"/>
    <n v="94"/>
    <n v="29"/>
    <n v="23"/>
    <n v="807"/>
    <n v="837"/>
    <n v="997"/>
    <s v="Romany Malco"/>
    <s v="Chris Brown"/>
    <s v="Regina Hall"/>
    <x v="2807"/>
    <n v="34579"/>
    <n v="5165"/>
    <n v="62"/>
    <x v="0"/>
    <s v="USA"/>
    <n v="11000000"/>
    <n v="21569041"/>
    <n v="10569041"/>
    <n v="2014"/>
    <x v="4"/>
    <n v="0"/>
    <x v="5"/>
  </r>
  <r>
    <x v="1219"/>
    <n v="122"/>
    <n v="77"/>
    <n v="167"/>
    <n v="436"/>
    <n v="405"/>
    <n v="656"/>
    <s v="Jason George"/>
    <s v="Sean Patrick Thomas"/>
    <s v="Cedric the Entertainer"/>
    <x v="2808"/>
    <n v="22147"/>
    <n v="2754"/>
    <n v="156"/>
    <x v="0"/>
    <s v="USA"/>
    <n v="12000000"/>
    <n v="4356743"/>
    <n v="-7643257"/>
    <n v="2001"/>
    <x v="53"/>
    <n v="0"/>
    <x v="7"/>
  </r>
  <r>
    <x v="625"/>
    <n v="102"/>
    <n v="91"/>
    <n v="167"/>
    <n v="664"/>
    <n v="342"/>
    <n v="12000"/>
    <s v="Kirstie Alley"/>
    <s v="Leonard Nimoy"/>
    <s v="Nichelle Nichols"/>
    <x v="2809"/>
    <n v="91414"/>
    <n v="16539"/>
    <n v="359"/>
    <x v="0"/>
    <s v="USA"/>
    <n v="11000000"/>
    <n v="5484375"/>
    <n v="-5515625"/>
    <n v="2006"/>
    <x v="11"/>
    <n v="0"/>
    <x v="8"/>
  </r>
  <r>
    <x v="133"/>
    <n v="116"/>
    <n v="148"/>
    <n v="120"/>
    <n v="567"/>
    <n v="3000"/>
    <n v="759"/>
    <s v="Udo Kier"/>
    <s v="Sean Young"/>
    <s v="David Margulies"/>
    <x v="2810"/>
    <n v="216486"/>
    <n v="2462"/>
    <n v="242"/>
    <x v="0"/>
    <s v="USA"/>
    <n v="13500000"/>
    <n v="5348317"/>
    <n v="-8151683"/>
    <n v="2015"/>
    <x v="1"/>
    <n v="0"/>
    <x v="11"/>
  </r>
  <r>
    <x v="133"/>
    <n v="78"/>
    <n v="61"/>
    <n v="293"/>
    <n v="793"/>
    <n v="616"/>
    <n v="2000"/>
    <s v="Barry Corbin"/>
    <s v="Matthew Broderick"/>
    <s v="Ally Sheedy"/>
    <x v="2811"/>
    <n v="71842"/>
    <n v="4537"/>
    <n v="152"/>
    <x v="0"/>
    <s v="USA"/>
    <n v="13000000"/>
    <n v="4244155"/>
    <n v="-8755845"/>
    <n v="2011"/>
    <x v="12"/>
    <n v="0"/>
    <x v="3"/>
  </r>
  <r>
    <x v="765"/>
    <n v="114"/>
    <n v="84"/>
    <n v="139"/>
    <n v="733"/>
    <n v="110"/>
    <n v="11000"/>
    <s v="Viggo Mortensen"/>
    <s v="Harrison Ford"/>
    <s v="Lukas Haas"/>
    <x v="2812"/>
    <n v="66966"/>
    <n v="22479"/>
    <n v="175"/>
    <x v="0"/>
    <s v="USA"/>
    <n v="11000000"/>
    <n v="5004648"/>
    <n v="-5995352"/>
    <n v="2009"/>
    <x v="15"/>
    <n v="0"/>
    <x v="5"/>
  </r>
  <r>
    <x v="50"/>
    <n v="112"/>
    <n v="83"/>
    <n v="608"/>
    <n v="11"/>
    <n v="759"/>
    <n v="93"/>
    <s v="Jason Cottle"/>
    <s v="Alex Veadov"/>
    <s v="Rorke Denver"/>
    <x v="2813"/>
    <n v="57996"/>
    <n v="146"/>
    <n v="349"/>
    <x v="0"/>
    <s v="USA"/>
    <n v="11000000"/>
    <n v="3333823"/>
    <n v="-7666177"/>
    <n v="2012"/>
    <x v="33"/>
    <n v="0"/>
    <x v="5"/>
  </r>
  <r>
    <x v="1220"/>
    <n v="110"/>
    <n v="216"/>
    <n v="16"/>
    <n v="920"/>
    <n v="721"/>
    <n v="17000"/>
    <s v="Alyson Stoner"/>
    <s v="Channing Tatum"/>
    <s v="Josh Henderson"/>
    <x v="2814"/>
    <n v="90938"/>
    <n v="21380"/>
    <n v="271"/>
    <x v="0"/>
    <s v="USA"/>
    <n v="10500000"/>
    <n v="3275585"/>
    <n v="-7224415"/>
    <n v="1993"/>
    <x v="4"/>
    <n v="561"/>
    <x v="2"/>
  </r>
  <r>
    <x v="109"/>
    <n v="104"/>
    <n v="107"/>
    <n v="98"/>
    <n v="616"/>
    <n v="296"/>
    <n v="13000"/>
    <s v="Demi Moore"/>
    <s v="Bruce Willis"/>
    <s v="John Doman"/>
    <x v="2815"/>
    <n v="42892"/>
    <n v="17035"/>
    <n v="154"/>
    <x v="0"/>
    <s v="USA"/>
    <n v="11000000"/>
    <n v="3193102"/>
    <n v="-7806898"/>
    <n v="1999"/>
    <x v="1"/>
    <n v="944"/>
    <x v="3"/>
  </r>
  <r>
    <x v="1221"/>
    <n v="81"/>
    <n v="63"/>
    <n v="406"/>
    <n v="889"/>
    <n v="912"/>
    <n v="22000"/>
    <s v="Sid Haig"/>
    <s v="Robert De Niro"/>
    <s v="Robert Forster"/>
    <x v="2816"/>
    <n v="239540"/>
    <n v="25522"/>
    <n v="462"/>
    <x v="0"/>
    <s v="USA"/>
    <n v="11000000"/>
    <n v="54557348"/>
    <n v="43557348"/>
    <n v="2004"/>
    <x v="0"/>
    <n v="18000"/>
    <x v="3"/>
  </r>
  <r>
    <x v="541"/>
    <n v="154"/>
    <n v="140"/>
    <n v="16000"/>
    <n v="816"/>
    <n v="576"/>
    <n v="1000"/>
    <s v="Eric Winter"/>
    <s v="Danneel Ackles"/>
    <s v="Beverly D'Angelo"/>
    <x v="2817"/>
    <n v="113918"/>
    <n v="4065"/>
    <n v="165"/>
    <x v="0"/>
    <s v="USA"/>
    <n v="11000000"/>
    <n v="3041803"/>
    <n v="-7958197"/>
    <n v="2000"/>
    <x v="1"/>
    <n v="345"/>
    <x v="2"/>
  </r>
  <r>
    <x v="1222"/>
    <n v="102"/>
    <n v="153"/>
    <n v="22"/>
    <n v="371"/>
    <n v="324"/>
    <n v="963"/>
    <s v="Alex Russell"/>
    <s v="Michael Kelly"/>
    <s v="Ashley Hinshaw"/>
    <x v="2818"/>
    <n v="204327"/>
    <n v="2054"/>
    <n v="471"/>
    <x v="0"/>
    <s v="USA"/>
    <n v="11000000"/>
    <n v="3060858"/>
    <n v="-7939142"/>
    <n v="1987"/>
    <x v="23"/>
    <n v="208"/>
    <x v="5"/>
  </r>
  <r>
    <x v="166"/>
    <n v="89"/>
    <n v="414"/>
    <n v="128"/>
    <n v="122"/>
    <n v="436"/>
    <n v="405"/>
    <s v="Amy Irving"/>
    <s v="Miriam Margolyes"/>
    <s v="Steven Hill"/>
    <x v="2819"/>
    <n v="9503"/>
    <n v="914"/>
    <n v="68"/>
    <x v="0"/>
    <s v="UK"/>
    <n v="12000000"/>
    <n v="1055654"/>
    <n v="-10944346"/>
    <n v="2006"/>
    <x v="11"/>
    <n v="0"/>
    <x v="3"/>
  </r>
  <r>
    <x v="454"/>
    <n v="132"/>
    <n v="16"/>
    <n v="0"/>
    <n v="504"/>
    <n v="503"/>
    <n v="629"/>
    <s v="Michael Palin"/>
    <s v="Shelley Duvall"/>
    <s v="Kenny Baker"/>
    <x v="2820"/>
    <n v="45890"/>
    <n v="2730"/>
    <n v="177"/>
    <x v="0"/>
    <s v="UK"/>
    <n v="11000000"/>
    <n v="2331318"/>
    <n v="-8668682"/>
    <n v="2011"/>
    <x v="46"/>
    <n v="0"/>
    <x v="5"/>
  </r>
  <r>
    <x v="146"/>
    <n v="103"/>
    <n v="139"/>
    <n v="0"/>
    <n v="135"/>
    <n v="975"/>
    <n v="1000"/>
    <s v="Katherine Boecher"/>
    <s v="Britney Spears"/>
    <s v="Dave Allen"/>
    <x v="2821"/>
    <n v="34219"/>
    <n v="1531"/>
    <n v="578"/>
    <x v="0"/>
    <s v="USA"/>
    <n v="12000000"/>
    <n v="2185266"/>
    <n v="-9814734"/>
    <n v="2000"/>
    <x v="12"/>
    <n v="1000"/>
    <x v="5"/>
  </r>
  <r>
    <x v="528"/>
    <n v="93"/>
    <n v="111"/>
    <n v="33"/>
    <n v="281"/>
    <n v="35"/>
    <n v="971"/>
    <s v="Kirby Bliss Blanton"/>
    <s v="Dax Flame"/>
    <s v="Oliver Cooper"/>
    <x v="2822"/>
    <n v="157051"/>
    <n v="2043"/>
    <n v="261"/>
    <x v="0"/>
    <s v="USA"/>
    <n v="11000000"/>
    <n v="26583369"/>
    <n v="15583369"/>
    <n v="2016"/>
    <x v="30"/>
    <n v="10000"/>
    <x v="5"/>
  </r>
  <r>
    <x v="252"/>
    <n v="93"/>
    <n v="229"/>
    <n v="166"/>
    <n v="78"/>
    <n v="488"/>
    <n v="654"/>
    <s v="Karl Malden"/>
    <s v="George C. Scott"/>
    <s v="Bill Hickman"/>
    <x v="2823"/>
    <n v="76398"/>
    <n v="1306"/>
    <n v="258"/>
    <x v="0"/>
    <s v="USA"/>
    <n v="11000000"/>
    <n v="800000"/>
    <n v="-10200000"/>
    <n v="1981"/>
    <x v="31"/>
    <n v="106"/>
    <x v="0"/>
  </r>
  <r>
    <x v="1223"/>
    <n v="172"/>
    <n v="112"/>
    <n v="76"/>
    <n v="933"/>
    <n v="139"/>
    <n v="49000"/>
    <s v="Gary Cole"/>
    <s v="Robin Williams"/>
    <s v="Connie Nielsen"/>
    <x v="2824"/>
    <n v="97938"/>
    <n v="52138"/>
    <n v="605"/>
    <x v="0"/>
    <s v="USA"/>
    <n v="11000000"/>
    <n v="7574066"/>
    <n v="-3425934"/>
    <n v="2014"/>
    <x v="22"/>
    <n v="0"/>
    <x v="3"/>
  </r>
  <r>
    <x v="1224"/>
    <n v="96"/>
    <n v="207"/>
    <n v="132"/>
    <n v="1000"/>
    <n v="252"/>
    <n v="137000"/>
    <s v="Jay Hernandez"/>
    <s v="Andrew Fiscella"/>
    <s v="Dania Ramirez"/>
    <x v="2825"/>
    <n v="57446"/>
    <n v="140268"/>
    <n v="369"/>
    <x v="0"/>
    <s v="USA"/>
    <n v="11000000"/>
    <n v="1754319"/>
    <n v="-9245681"/>
    <n v="2011"/>
    <x v="13"/>
    <n v="0"/>
    <x v="3"/>
  </r>
  <r>
    <x v="1225"/>
    <n v="89"/>
    <n v="198"/>
    <n v="66"/>
    <n v="451"/>
    <n v="387"/>
    <n v="17000"/>
    <s v="Alessandro Nivola"/>
    <s v="Chloë Grace Moretz"/>
    <s v="Obba Babatundé"/>
    <x v="2826"/>
    <n v="44130"/>
    <n v="18765"/>
    <n v="156"/>
    <x v="0"/>
    <s v="USA"/>
    <n v="11000000"/>
    <n v="1641788"/>
    <n v="-9358212"/>
    <n v="2002"/>
    <x v="2"/>
    <n v="0"/>
    <x v="2"/>
  </r>
  <r>
    <x v="1134"/>
    <n v="92"/>
    <n v="172"/>
    <n v="0"/>
    <n v="826"/>
    <n v="1000"/>
    <n v="1000"/>
    <s v="Shannon Elizabeth"/>
    <s v="Vanessa Williams"/>
    <s v="Shad Moss"/>
    <x v="2827"/>
    <n v="5928"/>
    <n v="5006"/>
    <n v="49"/>
    <x v="0"/>
    <s v="USA"/>
    <n v="11000000"/>
    <n v="1631839"/>
    <n v="-9368161"/>
    <n v="2000"/>
    <x v="20"/>
    <n v="242"/>
    <x v="5"/>
  </r>
  <r>
    <x v="1226"/>
    <n v="97"/>
    <n v="45"/>
    <n v="4"/>
    <n v="722"/>
    <n v="11000"/>
    <n v="995"/>
    <s v="Fred Willard"/>
    <s v="Hector Elizondo"/>
    <s v="T.J. Thyne"/>
    <x v="2828"/>
    <n v="42644"/>
    <n v="6105"/>
    <n v="102"/>
    <x v="0"/>
    <s v="USA"/>
    <n v="11000000"/>
    <n v="1309849"/>
    <n v="-9690151"/>
    <n v="2002"/>
    <x v="13"/>
    <n v="0"/>
    <x v="5"/>
  </r>
  <r>
    <x v="1227"/>
    <n v="93"/>
    <n v="34"/>
    <n v="58"/>
    <n v="84"/>
    <n v="11000"/>
    <n v="227"/>
    <s v="Jerry Nelson"/>
    <s v="Steven Mackintosh"/>
    <s v="Steve Whitmire"/>
    <x v="2829"/>
    <n v="33850"/>
    <n v="534"/>
    <n v="147"/>
    <x v="0"/>
    <s v="USA"/>
    <n v="11000000"/>
    <n v="1939441"/>
    <n v="-9060559"/>
    <n v="2012"/>
    <x v="8"/>
    <n v="20000"/>
    <x v="5"/>
  </r>
  <r>
    <x v="1228"/>
    <n v="89"/>
    <n v="75"/>
    <n v="53"/>
    <n v="834"/>
    <n v="537"/>
    <n v="6000"/>
    <s v="Tobias Menzies"/>
    <s v="Eva Green"/>
    <s v="Ivana Milicevic"/>
    <x v="277"/>
    <n v="470501"/>
    <n v="9125"/>
    <n v="2301"/>
    <x v="0"/>
    <s v="UK"/>
    <n v="11000000"/>
    <n v="1276984"/>
    <n v="-9723016"/>
    <n v="2000"/>
    <x v="5"/>
    <n v="795"/>
    <x v="3"/>
  </r>
  <r>
    <x v="398"/>
    <n v="144"/>
    <n v="400"/>
    <n v="258"/>
    <n v="898"/>
    <n v="414"/>
    <n v="4000"/>
    <s v="Roger Rees"/>
    <s v="Salma Hayek"/>
    <s v="Valeria Golino"/>
    <x v="2830"/>
    <n v="61651"/>
    <n v="7072"/>
    <n v="271"/>
    <x v="0"/>
    <s v="USA"/>
    <n v="13000000"/>
    <n v="1987762"/>
    <n v="-11012238"/>
    <n v="2011"/>
    <x v="10"/>
    <n v="12000"/>
    <x v="5"/>
  </r>
  <r>
    <x v="1229"/>
    <n v="123"/>
    <n v="128"/>
    <n v="278"/>
    <n v="8"/>
    <n v="989"/>
    <n v="28"/>
    <s v="Ashley Ashida Dixon"/>
    <s v="Lexie Contursi"/>
    <s v="Anthony Burrell"/>
    <x v="2831"/>
    <n v="12383"/>
    <n v="52"/>
    <n v="50"/>
    <x v="0"/>
    <s v="USA"/>
    <n v="11000000"/>
    <n v="1474508"/>
    <n v="-9525492"/>
    <n v="2009"/>
    <x v="12"/>
    <n v="0"/>
    <x v="3"/>
  </r>
  <r>
    <x v="29"/>
    <n v="93"/>
    <n v="68"/>
    <n v="4"/>
    <n v="733"/>
    <n v="893"/>
    <n v="8000"/>
    <s v="Sam Trammell"/>
    <s v="Shailene Woodley"/>
    <s v="Nat Wolff"/>
    <x v="2832"/>
    <n v="249688"/>
    <n v="10565"/>
    <n v="548"/>
    <x v="0"/>
    <s v="USA"/>
    <n v="11000000"/>
    <n v="1011054"/>
    <n v="-9988946"/>
    <n v="2003"/>
    <x v="13"/>
    <n v="0"/>
    <x v="3"/>
  </r>
  <r>
    <x v="505"/>
    <n v="133"/>
    <n v="326"/>
    <n v="131"/>
    <n v="599"/>
    <n v="799"/>
    <n v="13000"/>
    <s v="Martin Landau"/>
    <s v="Matt Damon"/>
    <s v="Gretchen Mol"/>
    <x v="2833"/>
    <n v="121676"/>
    <n v="14890"/>
    <n v="290"/>
    <x v="0"/>
    <s v="USA"/>
    <n v="17000000"/>
    <n v="900926"/>
    <n v="-16099074"/>
    <n v="2007"/>
    <x v="42"/>
    <n v="319"/>
    <x v="5"/>
  </r>
  <r>
    <x v="1230"/>
    <n v="121"/>
    <n v="128"/>
    <n v="131"/>
    <n v="555"/>
    <n v="329"/>
    <n v="3000"/>
    <s v="Romany Malco"/>
    <s v="Rosario Dawson"/>
    <s v="J.B. Smoove"/>
    <x v="2834"/>
    <n v="21672"/>
    <n v="5592"/>
    <n v="93"/>
    <x v="0"/>
    <s v="USA"/>
    <n v="11000000"/>
    <n v="866778"/>
    <n v="-10133222"/>
    <n v="2007"/>
    <x v="10"/>
    <n v="0"/>
    <x v="3"/>
  </r>
  <r>
    <x v="1231"/>
    <n v="102"/>
    <n v="161"/>
    <n v="0"/>
    <n v="79"/>
    <n v="711"/>
    <n v="452"/>
    <s v="Richard Dysart"/>
    <s v="Talia Shire"/>
    <s v="Robert Foxworth"/>
    <x v="2835"/>
    <n v="3000"/>
    <n v="729"/>
    <n v="75"/>
    <x v="0"/>
    <s v="USA"/>
    <n v="11000000"/>
    <n v="598645"/>
    <n v="-10401355"/>
    <n v="2002"/>
    <x v="57"/>
    <n v="725"/>
    <x v="9"/>
  </r>
  <r>
    <x v="387"/>
    <n v="102"/>
    <n v="70"/>
    <n v="287"/>
    <n v="282"/>
    <n v="175"/>
    <n v="347"/>
    <s v="Kathryn Erbe"/>
    <s v="Illeana Douglas"/>
    <s v="Lusia Strus"/>
    <x v="2836"/>
    <n v="62468"/>
    <n v="1254"/>
    <n v="374"/>
    <x v="0"/>
    <s v="USA"/>
    <n v="11000000"/>
    <n v="578527"/>
    <n v="-10421473"/>
    <n v="2008"/>
    <x v="20"/>
    <n v="883"/>
    <x v="3"/>
  </r>
  <r>
    <x v="613"/>
    <n v="99"/>
    <n v="164"/>
    <n v="192"/>
    <n v="322"/>
    <n v="83"/>
    <n v="1000"/>
    <s v="Mare Winningham"/>
    <s v="Steve Coogan"/>
    <s v="Peter Hermann"/>
    <x v="2837"/>
    <n v="76094"/>
    <n v="2376"/>
    <n v="233"/>
    <x v="0"/>
    <s v="UK"/>
    <n v="11000000"/>
    <n v="488872"/>
    <n v="-10511128"/>
    <n v="2001"/>
    <x v="11"/>
    <n v="0"/>
    <x v="0"/>
  </r>
  <r>
    <x v="404"/>
    <n v="98"/>
    <n v="354"/>
    <n v="350"/>
    <n v="805"/>
    <n v="96"/>
    <n v="975"/>
    <s v="Erika Christensen"/>
    <s v="Alicia Witt"/>
    <s v="Joan Allen"/>
    <x v="2838"/>
    <n v="19007"/>
    <n v="2944"/>
    <n v="219"/>
    <x v="0"/>
    <s v="USA"/>
    <n v="5000000"/>
    <n v="365734"/>
    <n v="-4634266"/>
    <n v="2003"/>
    <x v="39"/>
    <n v="952"/>
    <x v="9"/>
  </r>
  <r>
    <x v="384"/>
    <n v="118"/>
    <n v="125"/>
    <n v="57"/>
    <n v="801"/>
    <n v="541"/>
    <n v="1000"/>
    <s v="Anne Meara"/>
    <s v="Laurence Olivier"/>
    <s v="Steve Guttenberg"/>
    <x v="2839"/>
    <n v="20660"/>
    <n v="4659"/>
    <n v="123"/>
    <x v="0"/>
    <s v="UK"/>
    <n v="11000000"/>
    <n v="231417"/>
    <n v="-10768583"/>
    <n v="1997"/>
    <x v="4"/>
    <n v="33"/>
    <x v="3"/>
  </r>
  <r>
    <x v="488"/>
    <n v="125"/>
    <n v="55"/>
    <n v="76"/>
    <n v="717"/>
    <n v="362"/>
    <n v="836"/>
    <s v="Joanna 'JoJo' Levesque"/>
    <s v="Tammin Sursok"/>
    <s v="Dichen Lachman"/>
    <x v="2840"/>
    <n v="30462"/>
    <n v="3963"/>
    <n v="150"/>
    <x v="0"/>
    <s v="USA"/>
    <n v="11000000"/>
    <n v="3093491"/>
    <n v="-7906509"/>
    <n v="2014"/>
    <x v="4"/>
    <n v="5000"/>
    <x v="11"/>
  </r>
  <r>
    <x v="930"/>
    <n v="104"/>
    <n v="66"/>
    <n v="20"/>
    <n v="376"/>
    <n v="181"/>
    <n v="733"/>
    <s v="Cara Delevingne"/>
    <s v="Nat Wolff"/>
    <s v="Meg Crosbie"/>
    <x v="2841"/>
    <n v="63390"/>
    <n v="2753"/>
    <n v="160"/>
    <x v="0"/>
    <s v="USA"/>
    <n v="11000000"/>
    <n v="228524"/>
    <n v="-10771476"/>
    <n v="2004"/>
    <x v="11"/>
    <n v="345"/>
    <x v="0"/>
  </r>
  <r>
    <x v="1225"/>
    <n v="109"/>
    <n v="191"/>
    <n v="14"/>
    <n v="581"/>
    <n v="798"/>
    <n v="873"/>
    <s v="Marsha Thomason"/>
    <s v="Michael Imperioli"/>
    <s v="Bai Ling"/>
    <x v="2842"/>
    <n v="3119"/>
    <n v="3646"/>
    <n v="18"/>
    <x v="0"/>
    <s v="USA"/>
    <n v="10700000"/>
    <n v="226792"/>
    <n v="-10473208"/>
    <n v="2001"/>
    <x v="5"/>
    <n v="117"/>
    <x v="3"/>
  </r>
  <r>
    <x v="1099"/>
    <n v="86"/>
    <n v="33"/>
    <n v="17"/>
    <n v="622"/>
    <n v="769"/>
    <n v="1000"/>
    <s v="Bruce Dern"/>
    <s v="Devin Ratray"/>
    <s v="Will Forte"/>
    <x v="2843"/>
    <n v="91082"/>
    <n v="3798"/>
    <n v="274"/>
    <x v="0"/>
    <s v="USA"/>
    <n v="12000000"/>
    <n v="136432"/>
    <n v="-11863568"/>
    <n v="2006"/>
    <x v="4"/>
    <n v="0"/>
    <x v="8"/>
  </r>
  <r>
    <x v="1232"/>
    <n v="115"/>
    <n v="433"/>
    <n v="729"/>
    <n v="580"/>
    <n v="922"/>
    <n v="1000"/>
    <s v="Jada Pinkett Smith"/>
    <s v="CCH Pounder"/>
    <s v="Gary Farmer"/>
    <x v="2844"/>
    <n v="16646"/>
    <n v="3931"/>
    <n v="104"/>
    <x v="0"/>
    <s v="USA"/>
    <n v="10800000"/>
    <n v="131617"/>
    <n v="-10668383"/>
    <n v="2005"/>
    <x v="22"/>
    <n v="661"/>
    <x v="0"/>
  </r>
  <r>
    <x v="1233"/>
    <n v="92"/>
    <n v="66"/>
    <n v="226"/>
    <n v="611"/>
    <n v="542"/>
    <n v="833"/>
    <s v="Amber Valletta"/>
    <s v="Noel Fisher"/>
    <s v="Larry Miller"/>
    <x v="2845"/>
    <n v="5794"/>
    <n v="4551"/>
    <n v="69"/>
    <x v="0"/>
    <s v="USA"/>
    <n v="11000000"/>
    <n v="126247"/>
    <n v="-10873753"/>
    <n v="1994"/>
    <x v="46"/>
    <n v="321"/>
    <x v="0"/>
  </r>
  <r>
    <x v="686"/>
    <n v="91"/>
    <n v="37"/>
    <n v="25"/>
    <n v="390"/>
    <n v="61"/>
    <n v="9000"/>
    <s v="Patton Oswalt"/>
    <s v="Charlize Theron"/>
    <s v="Collette Wolfe"/>
    <x v="2846"/>
    <n v="64682"/>
    <n v="10575"/>
    <n v="203"/>
    <x v="0"/>
    <s v="USA"/>
    <n v="15000000"/>
    <n v="169379"/>
    <n v="-14830621"/>
    <n v="2013"/>
    <x v="5"/>
    <n v="874"/>
    <x v="9"/>
  </r>
  <r>
    <x v="1234"/>
    <n v="94"/>
    <n v="325"/>
    <n v="655"/>
    <n v="501"/>
    <n v="474"/>
    <n v="26000"/>
    <s v="Edi Gathegi"/>
    <s v="Jason Statham"/>
    <s v="Jose Pablo Cantillo"/>
    <x v="2847"/>
    <n v="196422"/>
    <n v="28767"/>
    <n v="444"/>
    <x v="0"/>
    <s v="USA"/>
    <n v="700000000"/>
    <n v="15447"/>
    <n v="-699984553"/>
    <n v="1997"/>
    <x v="58"/>
    <n v="89"/>
    <x v="2"/>
  </r>
  <r>
    <x v="341"/>
    <n v="93"/>
    <n v="170"/>
    <n v="83"/>
    <n v="324"/>
    <n v="3000"/>
    <n v="1000"/>
    <s v="Gilbert Gottfried"/>
    <s v="Bernie Mac"/>
    <s v="Lark Voorhies"/>
    <x v="2848"/>
    <n v="2301"/>
    <n v="2939"/>
    <n v="15"/>
    <x v="0"/>
    <s v="USA"/>
    <n v="14000000"/>
    <n v="19348"/>
    <n v="-13980652"/>
    <n v="2009"/>
    <x v="33"/>
    <n v="370"/>
    <x v="9"/>
  </r>
  <r>
    <x v="685"/>
    <n v="93"/>
    <n v="11"/>
    <n v="3"/>
    <n v="604"/>
    <n v="690"/>
    <n v="1000"/>
    <s v="Eddie Cibrian"/>
    <s v="Holly Hunter"/>
    <s v="Jenette Goldstein"/>
    <x v="2849"/>
    <n v="4052"/>
    <n v="3250"/>
    <n v="88"/>
    <x v="0"/>
    <s v="USA"/>
    <n v="7000000"/>
    <n v="100503"/>
    <n v="-6899497"/>
    <n v="2009"/>
    <x v="18"/>
    <n v="1000"/>
    <x v="3"/>
  </r>
  <r>
    <x v="393"/>
    <n v="100"/>
    <n v="24"/>
    <n v="98"/>
    <n v="696"/>
    <n v="893"/>
    <n v="988"/>
    <s v="Laz Alonso"/>
    <s v="Common"/>
    <s v="Mehcad Brooks"/>
    <x v="2850"/>
    <n v="10103"/>
    <n v="3906"/>
    <n v="36"/>
    <x v="0"/>
    <s v="USA"/>
    <n v="10600000"/>
    <n v="92900"/>
    <n v="-10507100"/>
    <n v="2009"/>
    <x v="54"/>
    <n v="546"/>
    <x v="0"/>
  </r>
  <r>
    <x v="1235"/>
    <n v="100"/>
    <n v="70"/>
    <n v="43"/>
    <n v="471"/>
    <n v="848"/>
    <n v="11000"/>
    <s v="Rosemarie DeWitt"/>
    <s v="Anne Hathaway"/>
    <s v="Bill Irwin"/>
    <x v="2851"/>
    <n v="41226"/>
    <n v="12274"/>
    <n v="281"/>
    <x v="0"/>
    <s v="USA"/>
    <n v="12000000"/>
    <n v="5561"/>
    <n v="-11994439"/>
    <n v="2007"/>
    <x v="63"/>
    <n v="160"/>
    <x v="3"/>
  </r>
  <r>
    <x v="474"/>
    <n v="113"/>
    <n v="232"/>
    <n v="438"/>
    <n v="85"/>
    <n v="161"/>
    <n v="1000"/>
    <s v="Michael Lerner"/>
    <s v="Anjelica Huston"/>
    <s v="John Colicos"/>
    <x v="2852"/>
    <n v="16764"/>
    <n v="1456"/>
    <n v="48"/>
    <x v="0"/>
    <s v="USA"/>
    <n v="10500000"/>
    <n v="3607"/>
    <n v="-10496393"/>
    <n v="2008"/>
    <x v="9"/>
    <n v="0"/>
    <x v="8"/>
  </r>
  <r>
    <x v="767"/>
    <n v="122"/>
    <n v="34"/>
    <n v="30"/>
    <n v="1000"/>
    <n v="826"/>
    <n v="19000"/>
    <s v="Colin Firth"/>
    <s v="Scarlett Johansson"/>
    <s v="Tom Wilkinson"/>
    <x v="2853"/>
    <n v="60171"/>
    <n v="34700"/>
    <n v="296"/>
    <x v="0"/>
    <s v="UK"/>
    <n v="10000000"/>
    <n v="70527"/>
    <n v="-9929473"/>
    <n v="2004"/>
    <x v="10"/>
    <n v="376"/>
    <x v="8"/>
  </r>
  <r>
    <x v="247"/>
    <n v="100"/>
    <n v="160"/>
    <n v="73"/>
    <n v="18"/>
    <n v="10"/>
    <n v="362"/>
    <s v="Martin Semmelrogge"/>
    <s v="Jürgen Prochnow"/>
    <s v="Herbert Grönemeyer"/>
    <x v="2854"/>
    <n v="168203"/>
    <n v="469"/>
    <n v="426"/>
    <x v="13"/>
    <s v="West Germany"/>
    <n v="12500000"/>
    <n v="11835"/>
    <n v="-12488165"/>
    <n v="2013"/>
    <x v="8"/>
    <n v="1000"/>
    <x v="7"/>
  </r>
  <r>
    <x v="780"/>
    <n v="293"/>
    <n v="96"/>
    <n v="249"/>
    <n v="877"/>
    <n v="149"/>
    <n v="2000"/>
    <s v="Marc Blucas"/>
    <s v="Dennis Quaid"/>
    <s v="Jordi Mollà"/>
    <x v="338"/>
    <n v="16832"/>
    <n v="5780"/>
    <n v="267"/>
    <x v="0"/>
    <s v="USA"/>
    <n v="10500000"/>
    <n v="128486"/>
    <n v="-10371514"/>
    <n v="2008"/>
    <x v="11"/>
    <n v="0"/>
    <x v="11"/>
  </r>
  <r>
    <x v="464"/>
    <n v="137"/>
    <n v="106"/>
    <n v="102"/>
    <n v="503"/>
    <n v="228"/>
    <n v="529"/>
    <s v="Barry Watson"/>
    <s v="Heather Matarazzo"/>
    <s v="Harland Williams"/>
    <x v="2855"/>
    <n v="12007"/>
    <n v="2393"/>
    <n v="105"/>
    <x v="0"/>
    <s v="USA"/>
    <n v="10818775"/>
    <n v="2483955"/>
    <n v="-8334820"/>
    <n v="2005"/>
    <x v="10"/>
    <n v="957"/>
    <x v="2"/>
  </r>
  <r>
    <x v="71"/>
    <n v="93"/>
    <n v="53"/>
    <n v="32"/>
    <n v="171"/>
    <n v="706"/>
    <n v="565"/>
    <s v="Tom Hollander"/>
    <s v="Tom Hughes"/>
    <s v="Lindsay Duncan"/>
    <x v="2856"/>
    <n v="202341"/>
    <n v="1595"/>
    <n v="391"/>
    <x v="0"/>
    <s v="UK"/>
    <n v="11000000"/>
    <n v="57176582"/>
    <n v="46176582"/>
    <n v="2000"/>
    <x v="9"/>
    <n v="0"/>
    <x v="5"/>
  </r>
  <r>
    <x v="196"/>
    <n v="123"/>
    <n v="274"/>
    <n v="628"/>
    <n v="4"/>
    <n v="462"/>
    <n v="755"/>
    <s v="Andy Lau"/>
    <s v="Takeshi Kaneshiro"/>
    <s v="Zhengyong Zhang"/>
    <x v="2857"/>
    <n v="92295"/>
    <n v="1244"/>
    <n v="420"/>
    <x v="3"/>
    <s v="China"/>
    <n v="10000000"/>
    <n v="43100000"/>
    <n v="33100000"/>
    <n v="1967"/>
    <x v="8"/>
    <n v="0"/>
    <x v="3"/>
  </r>
  <r>
    <x v="1236"/>
    <n v="119"/>
    <n v="248"/>
    <n v="611"/>
    <n v="360"/>
    <n v="432"/>
    <n v="664"/>
    <s v="Curtiss Cook"/>
    <s v="Nate Parker"/>
    <s v="Reg E. Cathey"/>
    <x v="2858"/>
    <n v="41574"/>
    <n v="2440"/>
    <n v="145"/>
    <x v="0"/>
    <s v="USA"/>
    <n v="11000000"/>
    <n v="225377"/>
    <n v="-10774623"/>
    <n v="2012"/>
    <x v="0"/>
    <n v="33000"/>
    <x v="8"/>
  </r>
  <r>
    <x v="479"/>
    <n v="107"/>
    <n v="288"/>
    <n v="27"/>
    <n v="265"/>
    <n v="887"/>
    <n v="452"/>
    <s v="Jonny Weston"/>
    <s v="Gary Weeks"/>
    <s v="Sofia Black-D'Elia"/>
    <x v="2859"/>
    <n v="57349"/>
    <n v="1819"/>
    <n v="177"/>
    <x v="0"/>
    <s v="USA"/>
    <n v="10000000"/>
    <n v="14114488"/>
    <n v="4114488"/>
    <n v="1988"/>
    <x v="55"/>
    <n v="616"/>
    <x v="3"/>
  </r>
  <r>
    <x v="184"/>
    <n v="106"/>
    <n v="177"/>
    <n v="16"/>
    <n v="192"/>
    <n v="898"/>
    <n v="436"/>
    <s v="Veronika Dash"/>
    <s v="Cedric the Entertainer"/>
    <s v="Tammy Blanchard"/>
    <x v="2860"/>
    <n v="15412"/>
    <n v="1141"/>
    <n v="90"/>
    <x v="0"/>
    <s v="USA"/>
    <n v="10000000"/>
    <n v="46300000"/>
    <n v="36300000"/>
    <n v="1963"/>
    <x v="32"/>
    <n v="0"/>
    <x v="8"/>
  </r>
  <r>
    <x v="1237"/>
    <n v="109"/>
    <n v="81"/>
    <n v="67"/>
    <n v="654"/>
    <n v="1000"/>
    <n v="931"/>
    <s v="Dave Chappelle"/>
    <s v="Sarah Silverman"/>
    <s v="Sherman Hemsley"/>
    <x v="2861"/>
    <n v="6965"/>
    <n v="3848"/>
    <n v="69"/>
    <x v="0"/>
    <s v="USA"/>
    <n v="10000000"/>
    <n v="2600000"/>
    <n v="-7400000"/>
    <n v="1995"/>
    <x v="7"/>
    <n v="0"/>
    <x v="5"/>
  </r>
  <r>
    <x v="1238"/>
    <n v="81"/>
    <n v="29"/>
    <n v="25"/>
    <n v="968"/>
    <n v="412"/>
    <n v="1000"/>
    <s v="Kurtwood Smith"/>
    <s v="Christopher Lambert"/>
    <s v="Clifton Collins Jr."/>
    <x v="2862"/>
    <n v="23383"/>
    <n v="4755"/>
    <n v="68"/>
    <x v="0"/>
    <s v="Australia"/>
    <n v="10000000"/>
    <n v="1602466"/>
    <n v="-8397534"/>
    <n v="2010"/>
    <x v="19"/>
    <n v="0"/>
    <x v="0"/>
  </r>
  <r>
    <x v="1239"/>
    <n v="95"/>
    <n v="58"/>
    <n v="216"/>
    <n v="783"/>
    <n v="4000"/>
    <n v="957"/>
    <s v="Catherine O'Hara"/>
    <s v="John Michael Higgins"/>
    <s v="Ed Begley Jr."/>
    <x v="2863"/>
    <n v="12197"/>
    <n v="3535"/>
    <n v="150"/>
    <x v="0"/>
    <s v="USA"/>
    <n v="10000000"/>
    <n v="3029870"/>
    <n v="-6970130"/>
    <n v="2011"/>
    <x v="1"/>
    <n v="50000"/>
    <x v="9"/>
  </r>
  <r>
    <x v="1240"/>
    <n v="86"/>
    <n v="144"/>
    <n v="378"/>
    <n v="99"/>
    <n v="3000"/>
    <n v="537"/>
    <s v="Aleksa Palladino"/>
    <s v="Melanie Griffith"/>
    <s v="Greg Mottola"/>
    <x v="2864"/>
    <n v="20576"/>
    <n v="943"/>
    <n v="161"/>
    <x v="0"/>
    <s v="USA"/>
    <n v="10000000"/>
    <n v="3047539"/>
    <n v="-6952461"/>
    <n v="2012"/>
    <x v="8"/>
    <n v="12000"/>
    <x v="2"/>
  </r>
  <r>
    <x v="1241"/>
    <n v="113"/>
    <n v="114"/>
    <n v="11000"/>
    <n v="316"/>
    <n v="581"/>
    <n v="433"/>
    <s v="Joseph Cross"/>
    <s v="Jill Clayburgh"/>
    <s v="Dagmara Dominczyk"/>
    <x v="2865"/>
    <n v="20000"/>
    <n v="1291"/>
    <n v="188"/>
    <x v="0"/>
    <s v="USA"/>
    <n v="10000000"/>
    <n v="78900000"/>
    <n v="68900000"/>
    <n v="1979"/>
    <x v="3"/>
    <n v="23000"/>
    <x v="0"/>
  </r>
  <r>
    <x v="1242"/>
    <n v="122"/>
    <n v="132"/>
    <n v="708"/>
    <n v="251"/>
    <n v="371"/>
    <n v="525"/>
    <s v="Kelly Clarkson"/>
    <s v="Anika Noni Rose"/>
    <s v="Brian Dietzen"/>
    <x v="2866"/>
    <n v="23606"/>
    <n v="1445"/>
    <n v="304"/>
    <x v="0"/>
    <s v="USA"/>
    <n v="10000000"/>
    <n v="30859000"/>
    <n v="20859000"/>
    <n v="1974"/>
    <x v="7"/>
    <n v="0"/>
    <x v="5"/>
  </r>
  <r>
    <x v="692"/>
    <n v="90"/>
    <n v="60"/>
    <n v="7"/>
    <n v="599"/>
    <n v="908"/>
    <n v="873"/>
    <s v="Debi Mazar"/>
    <s v="Michael Imperioli"/>
    <s v="Gretchen Mol"/>
    <x v="2867"/>
    <n v="4961"/>
    <n v="4497"/>
    <n v="33"/>
    <x v="0"/>
    <s v="USA"/>
    <n v="6000000"/>
    <n v="3571735"/>
    <n v="-2428265"/>
    <n v="2010"/>
    <x v="4"/>
    <n v="0"/>
    <x v="11"/>
  </r>
  <r>
    <x v="347"/>
    <n v="108"/>
    <n v="30"/>
    <n v="0"/>
    <n v="48"/>
    <n v="343"/>
    <n v="1000"/>
    <s v="Nick Damici"/>
    <s v="Jennifer Jason Leigh"/>
    <s v="Susan Gardner"/>
    <x v="2868"/>
    <n v="18632"/>
    <n v="1171"/>
    <n v="354"/>
    <x v="0"/>
    <s v="Australia"/>
    <n v="13800000"/>
    <n v="50000000"/>
    <n v="36200000"/>
    <n v="1971"/>
    <x v="25"/>
    <n v="0"/>
    <x v="2"/>
  </r>
  <r>
    <x v="1054"/>
    <n v="113"/>
    <n v="138"/>
    <n v="319"/>
    <n v="103"/>
    <n v="189"/>
    <n v="812"/>
    <s v="Vinessa Shaw"/>
    <s v="Isabella Rossellini"/>
    <s v="Samantha Ivers"/>
    <x v="2869"/>
    <n v="29613"/>
    <n v="1540"/>
    <n v="98"/>
    <x v="0"/>
    <s v="USA"/>
    <n v="10000000"/>
    <n v="63600000"/>
    <n v="53600000"/>
    <n v="1965"/>
    <x v="15"/>
    <n v="0"/>
    <x v="5"/>
  </r>
  <r>
    <x v="434"/>
    <n v="110"/>
    <n v="190"/>
    <n v="115"/>
    <n v="794"/>
    <n v="851"/>
    <n v="5000"/>
    <s v="Ray Winstone"/>
    <s v="Bob Hoskins"/>
    <s v="JJ Feild"/>
    <x v="2870"/>
    <n v="5016"/>
    <n v="7166"/>
    <n v="99"/>
    <x v="0"/>
    <s v="UK"/>
    <n v="10000000"/>
    <n v="36049108"/>
    <n v="26049108"/>
    <n v="1996"/>
    <x v="2"/>
    <n v="0"/>
    <x v="4"/>
  </r>
  <r>
    <x v="1243"/>
    <n v="109"/>
    <n v="61"/>
    <n v="40"/>
    <n v="74"/>
    <n v="886"/>
    <n v="629"/>
    <s v="Kang-ho Song"/>
    <s v="Doona Bae"/>
    <s v="Ah-sung Ko"/>
    <x v="972"/>
    <n v="68883"/>
    <n v="1173"/>
    <n v="279"/>
    <x v="22"/>
    <s v="South Korea"/>
    <n v="10000000"/>
    <n v="34074895"/>
    <n v="24074895"/>
    <n v="1999"/>
    <x v="10"/>
    <n v="0"/>
    <x v="0"/>
  </r>
  <r>
    <x v="757"/>
    <n v="110"/>
    <n v="363"/>
    <n v="584"/>
    <n v="212"/>
    <n v="189"/>
    <n v="3000"/>
    <s v="Treat Williams"/>
    <s v="Robert Duvall"/>
    <s v="Paul Gleason"/>
    <x v="2871"/>
    <n v="763"/>
    <n v="4277"/>
    <n v="10"/>
    <x v="0"/>
    <s v="USA"/>
    <n v="12000000"/>
    <n v="33244684"/>
    <n v="21244684"/>
    <n v="1988"/>
    <x v="12"/>
    <n v="0"/>
    <x v="5"/>
  </r>
  <r>
    <x v="1244"/>
    <n v="100"/>
    <n v="2"/>
    <n v="55"/>
    <n v="611"/>
    <n v="203"/>
    <n v="769"/>
    <s v="Jeffrey Jones"/>
    <s v="Jeremy Davies"/>
    <s v="David Arquette"/>
    <x v="2872"/>
    <n v="29990"/>
    <n v="2543"/>
    <n v="316"/>
    <x v="0"/>
    <s v="Czech Republic"/>
    <n v="10000000"/>
    <n v="24530513"/>
    <n v="14530513"/>
    <n v="2007"/>
    <x v="25"/>
    <n v="0"/>
    <x v="5"/>
  </r>
  <r>
    <x v="585"/>
    <n v="101"/>
    <n v="131"/>
    <n v="61"/>
    <n v="442"/>
    <n v="971"/>
    <n v="21000"/>
    <s v="Megan Park"/>
    <s v="Robert Downey Jr."/>
    <s v="Hope Davis"/>
    <x v="2873"/>
    <n v="56654"/>
    <n v="22577"/>
    <n v="124"/>
    <x v="0"/>
    <s v="USA"/>
    <n v="10000000"/>
    <n v="71519230"/>
    <n v="61519230"/>
    <n v="2014"/>
    <x v="12"/>
    <n v="15000"/>
    <x v="0"/>
  </r>
  <r>
    <x v="148"/>
    <n v="97"/>
    <n v="146"/>
    <n v="20"/>
    <n v="70"/>
    <n v="683"/>
    <n v="211"/>
    <s v="Sabrina Ferilli"/>
    <s v="Toni Servillo"/>
    <s v="Serena Grandi"/>
    <x v="2874"/>
    <n v="55516"/>
    <n v="456"/>
    <n v="124"/>
    <x v="15"/>
    <s v="Italy"/>
    <n v="10000000"/>
    <n v="20035310"/>
    <n v="10035310"/>
    <n v="2000"/>
    <x v="40"/>
    <n v="580"/>
    <x v="5"/>
  </r>
  <r>
    <x v="1245"/>
    <n v="172"/>
    <n v="280"/>
    <n v="667"/>
    <n v="77"/>
    <n v="729"/>
    <n v="1000"/>
    <s v="Michael Harding"/>
    <s v="Kieran Culkin"/>
    <s v="Jake Richardson"/>
    <x v="2875"/>
    <n v="12047"/>
    <n v="1292"/>
    <n v="122"/>
    <x v="0"/>
    <s v="USA"/>
    <n v="10000000"/>
    <n v="18225165"/>
    <n v="8225165"/>
    <n v="2004"/>
    <x v="1"/>
    <n v="0"/>
    <x v="10"/>
  </r>
  <r>
    <x v="1246"/>
    <n v="104"/>
    <n v="78"/>
    <n v="0"/>
    <n v="520"/>
    <n v="10000"/>
    <n v="3000"/>
    <s v="Alden Ehrenreich"/>
    <s v="Mia Wasikowska"/>
    <s v="Harmony Korine"/>
    <x v="2876"/>
    <n v="84620"/>
    <n v="5074"/>
    <n v="235"/>
    <x v="0"/>
    <s v="UK"/>
    <n v="23000000"/>
    <n v="17804273"/>
    <n v="-5195727"/>
    <n v="2000"/>
    <x v="15"/>
    <n v="1000"/>
    <x v="8"/>
  </r>
  <r>
    <x v="1247"/>
    <n v="99"/>
    <n v="469"/>
    <n v="0"/>
    <n v="576"/>
    <n v="826"/>
    <n v="878"/>
    <s v="Tony Chiu Wai Leung"/>
    <s v="Li Gong"/>
    <s v="Maggie Cheung"/>
    <x v="2877"/>
    <n v="41496"/>
    <n v="2378"/>
    <n v="210"/>
    <x v="12"/>
    <s v="Hong Kong"/>
    <n v="12305523"/>
    <n v="16938179"/>
    <n v="4632656"/>
    <n v="2000"/>
    <x v="15"/>
    <n v="0"/>
    <x v="0"/>
  </r>
  <r>
    <x v="1248"/>
    <n v="129"/>
    <n v="194"/>
    <n v="0"/>
    <n v="18"/>
    <n v="318"/>
    <n v="60"/>
    <s v="Erin Boyes"/>
    <s v="David Richmond-Peck"/>
    <s v="Timothy Webber"/>
    <x v="2878"/>
    <n v="8014"/>
    <n v="141"/>
    <n v="50"/>
    <x v="0"/>
    <s v="USA"/>
    <n v="10000000"/>
    <n v="16235293"/>
    <n v="6235293"/>
    <n v="2006"/>
    <x v="55"/>
    <n v="0"/>
    <x v="8"/>
  </r>
  <r>
    <x v="1249"/>
    <n v="91"/>
    <n v="121"/>
    <n v="60"/>
    <n v="393"/>
    <n v="520"/>
    <n v="706"/>
    <s v="Hope Davis"/>
    <s v="Eamonn Walker"/>
    <s v="Campbell Scott"/>
    <x v="2879"/>
    <n v="6454"/>
    <n v="1579"/>
    <n v="43"/>
    <x v="0"/>
    <s v="USA"/>
    <n v="10000000"/>
    <n v="10161099"/>
    <n v="161099"/>
    <n v="1989"/>
    <x v="16"/>
    <n v="0"/>
    <x v="2"/>
  </r>
  <r>
    <x v="591"/>
    <n v="100"/>
    <n v="38"/>
    <n v="19"/>
    <n v="289"/>
    <n v="127"/>
    <n v="845"/>
    <s v="Stephen Rea"/>
    <s v="Tony Curran"/>
    <s v="Alicja Bachleda"/>
    <x v="2880"/>
    <n v="16863"/>
    <n v="1554"/>
    <n v="57"/>
    <x v="0"/>
    <s v="Ireland"/>
    <n v="10000000"/>
    <n v="6047856"/>
    <n v="-3952144"/>
    <n v="2000"/>
    <x v="10"/>
    <n v="1000"/>
    <x v="8"/>
  </r>
  <r>
    <x v="1250"/>
    <n v="111"/>
    <n v="123"/>
    <n v="277"/>
    <n v="403"/>
    <n v="710"/>
    <n v="865"/>
    <s v="Tatyana Ali"/>
    <s v="Omar Epps"/>
    <s v="James Shigeta"/>
    <x v="2881"/>
    <n v="18520"/>
    <n v="2126"/>
    <n v="133"/>
    <x v="0"/>
    <s v="USA"/>
    <n v="20000000"/>
    <n v="4681503"/>
    <n v="-15318497"/>
    <n v="2002"/>
    <x v="15"/>
    <n v="838"/>
    <x v="2"/>
  </r>
  <r>
    <x v="1251"/>
    <n v="114"/>
    <n v="81"/>
    <n v="0"/>
    <n v="146"/>
    <n v="248"/>
    <n v="693"/>
    <s v="Isaiah Washington"/>
    <s v="Michael Jeter"/>
    <s v="Andy Davoli"/>
    <x v="2882"/>
    <n v="12559"/>
    <n v="1373"/>
    <n v="90"/>
    <x v="0"/>
    <s v="USA"/>
    <n v="10000000"/>
    <n v="4350774"/>
    <n v="-5649226"/>
    <n v="1994"/>
    <x v="12"/>
    <n v="0"/>
    <x v="3"/>
  </r>
  <r>
    <x v="432"/>
    <n v="86"/>
    <n v="72"/>
    <n v="94"/>
    <n v="745"/>
    <n v="616"/>
    <n v="941"/>
    <s v="Anne Bancroft"/>
    <s v="Kyra Sedgwick"/>
    <s v="Albert Brooks"/>
    <x v="2883"/>
    <n v="1427"/>
    <n v="3099"/>
    <n v="12"/>
    <x v="0"/>
    <s v="Australia"/>
    <n v="10000000"/>
    <n v="2955039"/>
    <n v="-7044961"/>
    <n v="2007"/>
    <x v="5"/>
    <n v="313"/>
    <x v="3"/>
  </r>
  <r>
    <x v="1252"/>
    <n v="107"/>
    <n v="25"/>
    <n v="0"/>
    <n v="350"/>
    <n v="591"/>
    <n v="797"/>
    <s v="Lynn Cohen"/>
    <s v="Eva Amurri Martino"/>
    <s v="Brett Cullen"/>
    <x v="2884"/>
    <n v="12125"/>
    <n v="2073"/>
    <n v="78"/>
    <x v="0"/>
    <s v="USA"/>
    <n v="6000000"/>
    <n v="1530535"/>
    <n v="-4469465"/>
    <n v="2005"/>
    <x v="20"/>
    <n v="215"/>
    <x v="2"/>
  </r>
  <r>
    <x v="19"/>
    <n v="90"/>
    <n v="78"/>
    <n v="26"/>
    <n v="820"/>
    <n v="1000"/>
    <n v="967"/>
    <s v="Mark Duplass"/>
    <s v="Dianne Wiest"/>
    <s v="Sam Shepard"/>
    <x v="2885"/>
    <n v="2551"/>
    <n v="3878"/>
    <n v="25"/>
    <x v="0"/>
    <s v="USA"/>
    <n v="10000000"/>
    <n v="4881867"/>
    <n v="-5118133"/>
    <n v="2008"/>
    <x v="21"/>
    <n v="1000"/>
    <x v="5"/>
  </r>
  <r>
    <x v="855"/>
    <n v="103"/>
    <n v="57"/>
    <n v="759"/>
    <n v="289"/>
    <n v="892"/>
    <n v="662"/>
    <s v="Kate del Castillo"/>
    <s v="Zack Ward"/>
    <s v="Alicja Bachleda"/>
    <x v="2886"/>
    <n v="14831"/>
    <n v="1952"/>
    <n v="75"/>
    <x v="0"/>
    <s v="Germany"/>
    <n v="9000000"/>
    <n v="11860839"/>
    <n v="2860839"/>
    <n v="2011"/>
    <x v="28"/>
    <n v="0"/>
    <x v="5"/>
  </r>
  <r>
    <x v="1045"/>
    <n v="120"/>
    <n v="69"/>
    <n v="7"/>
    <n v="0"/>
    <n v="6"/>
    <n v="9"/>
    <s v="Péter Fancsikai"/>
    <s v="Marcell Nagy"/>
    <s v="Bálint Péntek"/>
    <x v="2887"/>
    <n v="5603"/>
    <n v="11"/>
    <n v="45"/>
    <x v="26"/>
    <s v="Hungary"/>
    <n v="10000000"/>
    <n v="454255"/>
    <n v="-9545745"/>
    <n v="2001"/>
    <x v="4"/>
    <n v="124"/>
    <x v="9"/>
  </r>
  <r>
    <x v="318"/>
    <n v="134"/>
    <n v="73"/>
    <n v="45"/>
    <n v="865"/>
    <n v="602"/>
    <n v="13000"/>
    <s v="Albert Finney"/>
    <s v="Bruce Willis"/>
    <s v="Omar Epps"/>
    <x v="2888"/>
    <n v="6884"/>
    <n v="17417"/>
    <n v="133"/>
    <x v="0"/>
    <s v="USA"/>
    <n v="10000000"/>
    <n v="349618"/>
    <n v="-9650382"/>
    <n v="1990"/>
    <x v="9"/>
    <n v="375"/>
    <x v="3"/>
  </r>
  <r>
    <x v="1253"/>
    <n v="110"/>
    <n v="42"/>
    <n v="18"/>
    <n v="3"/>
    <n v="44"/>
    <n v="9"/>
    <s v="Ni Yan"/>
    <s v="Honglei Sun"/>
    <s v="Dahong Ni"/>
    <x v="2889"/>
    <n v="2410"/>
    <n v="18"/>
    <n v="20"/>
    <x v="3"/>
    <s v="China"/>
    <n v="10000000"/>
    <n v="112935"/>
    <n v="-9887065"/>
    <n v="2002"/>
    <x v="32"/>
    <n v="484"/>
    <x v="11"/>
  </r>
  <r>
    <x v="1254"/>
    <n v="95"/>
    <n v="101"/>
    <n v="611"/>
    <n v="280"/>
    <n v="537"/>
    <n v="686"/>
    <s v="Jeremy Northam"/>
    <s v="David Hewlett"/>
    <s v="Kari Matchett"/>
    <x v="2890"/>
    <n v="27052"/>
    <n v="1501"/>
    <n v="124"/>
    <x v="0"/>
    <s v="USA"/>
    <n v="17000000"/>
    <n v="883887"/>
    <n v="-16116113"/>
    <n v="2009"/>
    <x v="5"/>
    <n v="0"/>
    <x v="11"/>
  </r>
  <r>
    <x v="1255"/>
    <n v="95"/>
    <n v="82"/>
    <n v="165"/>
    <n v="3"/>
    <n v="62"/>
    <n v="52"/>
    <s v="Yuanyuan Gao"/>
    <s v="Ye Liu"/>
    <s v="Ryu Kohata"/>
    <x v="2891"/>
    <n v="8429"/>
    <n v="91"/>
    <n v="62"/>
    <x v="3"/>
    <s v="China"/>
    <n v="10000000"/>
    <n v="13751"/>
    <n v="-9986249"/>
    <n v="2006"/>
    <x v="4"/>
    <n v="135"/>
    <x v="5"/>
  </r>
  <r>
    <x v="184"/>
    <n v="132"/>
    <n v="149"/>
    <n v="14"/>
    <n v="183"/>
    <n v="197"/>
    <n v="17000"/>
    <s v="Matt Jones"/>
    <s v="Jim Parsons"/>
    <s v="April Winchell"/>
    <x v="184"/>
    <n v="70133"/>
    <n v="17883"/>
    <n v="214"/>
    <x v="0"/>
    <s v="USA"/>
    <n v="8500000"/>
    <n v="145109"/>
    <n v="-8354891"/>
    <n v="2008"/>
    <x v="11"/>
    <n v="0"/>
    <x v="5"/>
  </r>
  <r>
    <x v="723"/>
    <n v="94"/>
    <n v="165"/>
    <n v="12"/>
    <n v="188"/>
    <n v="374"/>
    <n v="970"/>
    <s v="Tom Arnold"/>
    <s v="Jon Heder"/>
    <s v="Rebecca Black"/>
    <x v="2892"/>
    <n v="408"/>
    <n v="1854"/>
    <n v="12"/>
    <x v="3"/>
    <s v="China"/>
    <n v="12000000"/>
    <n v="1046166"/>
    <n v="-10953834"/>
    <n v="2005"/>
    <x v="38"/>
    <n v="128"/>
    <x v="5"/>
  </r>
  <r>
    <x v="1256"/>
    <n v="89"/>
    <n v="5"/>
    <n v="0"/>
    <n v="16"/>
    <n v="162"/>
    <n v="84"/>
    <s v="Meisa Kuroki"/>
    <s v="Takuya Kimura"/>
    <s v="Hiroyuki Ikeuchi"/>
    <x v="2893"/>
    <n v="4899"/>
    <n v="164"/>
    <n v="49"/>
    <x v="1"/>
    <s v="Japan"/>
    <n v="10000000"/>
    <n v="174635000"/>
    <n v="164635000"/>
    <n v="1986"/>
    <x v="12"/>
    <n v="0"/>
    <x v="0"/>
  </r>
  <r>
    <x v="117"/>
    <n v="138"/>
    <n v="44"/>
    <n v="7"/>
    <n v="18"/>
    <n v="922"/>
    <n v="567"/>
    <s v="Kenneth Cranham"/>
    <s v="Richard Coyle"/>
    <s v="Ana Imnadze"/>
    <x v="2894"/>
    <n v="12128"/>
    <n v="708"/>
    <n v="61"/>
    <x v="0"/>
    <s v="Georgia"/>
    <n v="10000000"/>
    <n v="14373825"/>
    <n v="4373825"/>
    <n v="2007"/>
    <x v="12"/>
    <n v="0"/>
    <x v="9"/>
  </r>
  <r>
    <x v="1257"/>
    <n v="113"/>
    <n v="74"/>
    <n v="212"/>
    <n v="42"/>
    <n v="368"/>
    <n v="181"/>
    <s v="Michael Dorman"/>
    <s v="Rachael Carpani"/>
    <s v="Emma Lung"/>
    <x v="2895"/>
    <n v="64423"/>
    <n v="433"/>
    <n v="293"/>
    <x v="0"/>
    <s v="UK"/>
    <n v="65000000"/>
    <n v="162"/>
    <n v="-64999838"/>
    <n v="2014"/>
    <x v="20"/>
    <n v="0"/>
    <x v="1"/>
  </r>
  <r>
    <x v="1258"/>
    <n v="99"/>
    <n v="156"/>
    <n v="76"/>
    <n v="247"/>
    <n v="628"/>
    <n v="1000"/>
    <s v="Kelly LeBrock"/>
    <s v="Christopher Lambert"/>
    <s v="Alexandra Callas"/>
    <x v="2896"/>
    <n v="314"/>
    <n v="2059"/>
    <n v="10"/>
    <x v="0"/>
    <s v="USA"/>
    <n v="10000000"/>
    <n v="39462438"/>
    <n v="29462438"/>
    <n v="2009"/>
    <x v="11"/>
    <n v="0"/>
    <x v="3"/>
  </r>
  <r>
    <x v="197"/>
    <n v="111"/>
    <n v="1"/>
    <n v="0"/>
    <n v="79"/>
    <n v="236"/>
    <n v="399"/>
    <s v="Connor Corum"/>
    <s v="Jacob Vargas"/>
    <s v="Rob Moran"/>
    <x v="2897"/>
    <n v="21034"/>
    <n v="663"/>
    <n v="153"/>
    <x v="0"/>
    <s v="USA"/>
    <n v="10000000"/>
    <n v="29200000"/>
    <n v="19200000"/>
    <n v="1979"/>
    <x v="8"/>
    <n v="1000"/>
    <x v="8"/>
  </r>
  <r>
    <x v="1259"/>
    <n v="99"/>
    <n v="82"/>
    <n v="130"/>
    <n v="1000"/>
    <n v="1000"/>
    <n v="26000"/>
    <s v="Brad Pitt"/>
    <s v="Jason Statham"/>
    <s v="Jason Flemyng"/>
    <x v="2898"/>
    <n v="600996"/>
    <n v="39175"/>
    <n v="726"/>
    <x v="0"/>
    <s v="UK"/>
    <n v="17000000"/>
    <n v="21564616"/>
    <n v="4564616"/>
    <n v="2013"/>
    <x v="39"/>
    <n v="0"/>
    <x v="5"/>
  </r>
  <r>
    <x v="1260"/>
    <n v="104"/>
    <n v="151"/>
    <n v="0"/>
    <n v="84"/>
    <n v="841"/>
    <n v="551"/>
    <s v="Matt Marr"/>
    <s v="Gary Daniels"/>
    <s v="Ginger Jensen"/>
    <x v="2899"/>
    <n v="105"/>
    <n v="895"/>
    <n v="7"/>
    <x v="0"/>
    <s v="USA"/>
    <n v="10000000"/>
    <n v="14879556"/>
    <n v="4879556"/>
    <n v="1999"/>
    <x v="11"/>
    <n v="0"/>
    <x v="11"/>
  </r>
  <r>
    <x v="294"/>
    <n v="89"/>
    <n v="3"/>
    <n v="49"/>
    <n v="426"/>
    <n v="966"/>
    <n v="969"/>
    <s v="Fred Gwynne"/>
    <s v="Miko Hughes"/>
    <s v="Denise Crosby"/>
    <x v="2900"/>
    <n v="63855"/>
    <n v="2987"/>
    <n v="248"/>
    <x v="0"/>
    <s v="USA"/>
    <n v="10000000"/>
    <n v="34017854"/>
    <n v="24017854"/>
    <n v="2015"/>
    <x v="12"/>
    <n v="8000"/>
    <x v="11"/>
  </r>
  <r>
    <x v="127"/>
    <n v="103"/>
    <n v="98"/>
    <n v="52"/>
    <n v="4"/>
    <n v="218"/>
    <n v="15"/>
    <s v="Tetsu Watanabe"/>
    <s v="Tatsuo Matsumura"/>
    <s v="Akira Terao"/>
    <x v="2901"/>
    <n v="3466"/>
    <n v="30"/>
    <n v="40"/>
    <x v="1"/>
    <s v="Japan"/>
    <n v="10000000"/>
    <n v="4273372"/>
    <n v="-5726628"/>
    <n v="2001"/>
    <x v="70"/>
    <n v="0"/>
    <x v="0"/>
  </r>
  <r>
    <x v="1261"/>
    <n v="134"/>
    <n v="25"/>
    <n v="0"/>
    <n v="388"/>
    <n v="552"/>
    <n v="680"/>
    <s v="Caroline Dhavernas"/>
    <s v="Paddy Considine"/>
    <s v="Charlotte Sullivan"/>
    <x v="2902"/>
    <n v="3737"/>
    <n v="1780"/>
    <n v="27"/>
    <x v="0"/>
    <s v="UK"/>
    <n v="10000000"/>
    <n v="4440055"/>
    <n v="-5559945"/>
    <n v="2009"/>
    <x v="15"/>
    <n v="0"/>
    <x v="9"/>
  </r>
  <r>
    <x v="1130"/>
    <n v="100"/>
    <n v="35"/>
    <n v="2"/>
    <n v="2"/>
    <n v="327"/>
    <n v="215"/>
    <s v="Ching Wan Lau"/>
    <s v="Wei Tang"/>
    <s v="Hailu Qin"/>
    <x v="2903"/>
    <n v="117"/>
    <n v="244"/>
    <n v="6"/>
    <x v="19"/>
    <s v="China"/>
    <n v="10000000"/>
    <n v="4018695"/>
    <n v="-5981305"/>
    <n v="2010"/>
    <x v="25"/>
    <n v="27000"/>
    <x v="5"/>
  </r>
  <r>
    <x v="1262"/>
    <n v="130"/>
    <n v="6"/>
    <n v="3"/>
    <n v="233"/>
    <n v="455"/>
    <n v="767"/>
    <s v="Harry Carey Jr."/>
    <s v="Phoebe Cates"/>
    <s v="Zach Galligan"/>
    <x v="2904"/>
    <n v="142293"/>
    <n v="2053"/>
    <n v="245"/>
    <x v="0"/>
    <s v="USA"/>
    <n v="9000000"/>
    <n v="80000000"/>
    <n v="71000000"/>
    <n v="1984"/>
    <x v="12"/>
    <n v="0"/>
    <x v="3"/>
  </r>
  <r>
    <x v="1263"/>
    <n v="106"/>
    <n v="183"/>
    <n v="287"/>
    <n v="504"/>
    <n v="107"/>
    <n v="11000"/>
    <s v="Peter Cushing"/>
    <s v="Harrison Ford"/>
    <s v="Kenny Baker"/>
    <x v="2905"/>
    <n v="911097"/>
    <n v="13485"/>
    <n v="1470"/>
    <x v="0"/>
    <s v="USA"/>
    <n v="10000000"/>
    <n v="1997807"/>
    <n v="-8002193"/>
    <n v="1999"/>
    <x v="1"/>
    <n v="196"/>
    <x v="5"/>
  </r>
  <r>
    <x v="1264"/>
    <n v="125"/>
    <n v="282"/>
    <n v="0"/>
    <n v="411"/>
    <n v="641"/>
    <n v="22000"/>
    <s v="Zoey Deutch"/>
    <s v="Robert De Niro"/>
    <s v="Jason Mantzoukas"/>
    <x v="2906"/>
    <n v="49671"/>
    <n v="24063"/>
    <n v="166"/>
    <x v="0"/>
    <s v="USA"/>
    <n v="10000000"/>
    <n v="90800000"/>
    <n v="80800000"/>
    <n v="1984"/>
    <x v="13"/>
    <n v="0"/>
    <x v="3"/>
  </r>
  <r>
    <x v="256"/>
    <n v="109"/>
    <n v="158"/>
    <n v="11"/>
    <n v="382"/>
    <n v="716"/>
    <n v="597"/>
    <s v="Klaus Kinski"/>
    <s v="Julie Christie"/>
    <s v="Geraldine Chaplin"/>
    <x v="2907"/>
    <n v="55816"/>
    <n v="1966"/>
    <n v="255"/>
    <x v="0"/>
    <s v="USA"/>
    <n v="10000000"/>
    <n v="140244"/>
    <n v="-9859756"/>
    <n v="2008"/>
    <x v="10"/>
    <n v="8000"/>
    <x v="5"/>
  </r>
  <r>
    <x v="140"/>
    <n v="200"/>
    <n v="89"/>
    <n v="767"/>
    <n v="14"/>
    <n v="902"/>
    <n v="585"/>
    <s v="Selton Mello"/>
    <s v="Wagner Moura"/>
    <s v="Daniel Zettel"/>
    <x v="2908"/>
    <n v="14437"/>
    <n v="679"/>
    <n v="26"/>
    <x v="27"/>
    <s v="UK"/>
    <n v="25000000"/>
    <n v="107930000"/>
    <n v="82930000"/>
    <n v="1994"/>
    <x v="48"/>
    <n v="45000"/>
    <x v="2"/>
  </r>
  <r>
    <x v="1265"/>
    <n v="114"/>
    <n v="101"/>
    <n v="335"/>
    <n v="632"/>
    <n v="241"/>
    <n v="755"/>
    <s v="Matt Prokop"/>
    <s v="Lucas Grabeel"/>
    <s v="Corbin Bleu"/>
    <x v="2909"/>
    <n v="43795"/>
    <n v="3507"/>
    <n v="171"/>
    <x v="0"/>
    <s v="USA"/>
    <n v="10000000"/>
    <n v="32279955"/>
    <n v="22279955"/>
    <n v="2014"/>
    <x v="0"/>
    <n v="65000"/>
    <x v="0"/>
  </r>
  <r>
    <x v="763"/>
    <n v="112"/>
    <n v="128"/>
    <n v="197"/>
    <n v="141"/>
    <n v="499"/>
    <n v="23000"/>
    <s v="Jack McGee"/>
    <s v="Christian Bale"/>
    <s v="Melissa McMeekin"/>
    <x v="2910"/>
    <n v="275869"/>
    <n v="23811"/>
    <n v="389"/>
    <x v="0"/>
    <s v="USA"/>
    <n v="10000000"/>
    <n v="4992159"/>
    <n v="-5007841"/>
    <n v="2004"/>
    <x v="23"/>
    <n v="713"/>
    <x v="5"/>
  </r>
  <r>
    <x v="561"/>
    <n v="116"/>
    <n v="410"/>
    <n v="737"/>
    <n v="218"/>
    <n v="209"/>
    <n v="608"/>
    <s v="Steve-O"/>
    <s v="Bam Margera"/>
    <s v="Chris Pontius"/>
    <x v="2911"/>
    <n v="56595"/>
    <n v="1853"/>
    <n v="196"/>
    <x v="0"/>
    <s v="USA"/>
    <n v="11000000"/>
    <n v="163214286"/>
    <n v="152214286"/>
    <n v="1965"/>
    <x v="25"/>
    <n v="15000"/>
    <x v="5"/>
  </r>
  <r>
    <x v="350"/>
    <n v="92"/>
    <n v="104"/>
    <n v="79"/>
    <n v="633"/>
    <n v="161"/>
    <n v="886"/>
    <s v="Bruce McGill"/>
    <s v="Fred Gwynne"/>
    <s v="Lane Smith"/>
    <x v="2912"/>
    <n v="82743"/>
    <n v="3280"/>
    <n v="201"/>
    <x v="0"/>
    <s v="USA"/>
    <n v="12600000"/>
    <n v="69800000"/>
    <n v="57200000"/>
    <n v="1984"/>
    <x v="5"/>
    <n v="0"/>
    <x v="0"/>
  </r>
  <r>
    <x v="360"/>
    <n v="120"/>
    <n v="54"/>
    <n v="36"/>
    <n v="602"/>
    <n v="150"/>
    <n v="17000"/>
    <s v="Mireille Enos"/>
    <s v="Chloë Grace Moretz"/>
    <s v="Stacy Keach"/>
    <x v="2913"/>
    <n v="83893"/>
    <n v="20466"/>
    <n v="132"/>
    <x v="0"/>
    <s v="USA"/>
    <n v="10000000"/>
    <n v="59889948"/>
    <n v="49889948"/>
    <n v="2006"/>
    <x v="0"/>
    <n v="15000"/>
    <x v="5"/>
  </r>
  <r>
    <x v="895"/>
    <n v="107"/>
    <n v="141"/>
    <n v="15"/>
    <n v="32"/>
    <n v="107"/>
    <n v="84"/>
    <s v="Damien Garvey"/>
    <s v="Zoe Ventoura"/>
    <s v="Christopher Sommers"/>
    <x v="2914"/>
    <n v="3104"/>
    <n v="179"/>
    <n v="33"/>
    <x v="0"/>
    <s v="Canada"/>
    <n v="30000000"/>
    <n v="52287414"/>
    <n v="22287414"/>
    <n v="1986"/>
    <x v="14"/>
    <n v="24000"/>
    <x v="5"/>
  </r>
  <r>
    <x v="589"/>
    <n v="92"/>
    <n v="30"/>
    <n v="53"/>
    <n v="808"/>
    <n v="32"/>
    <n v="1000"/>
    <s v="Tom Berenger"/>
    <s v="Corbin Bernsen"/>
    <s v="Rene Russo"/>
    <x v="2915"/>
    <n v="49007"/>
    <n v="3435"/>
    <n v="97"/>
    <x v="0"/>
    <s v="USA"/>
    <n v="10000000"/>
    <n v="45063889"/>
    <n v="35063889"/>
    <n v="2002"/>
    <x v="32"/>
    <n v="11000"/>
    <x v="5"/>
  </r>
  <r>
    <x v="1266"/>
    <n v="107"/>
    <n v="57"/>
    <n v="42"/>
    <n v="621"/>
    <n v="363"/>
    <n v="785"/>
    <s v="Rupert Everett"/>
    <s v="Lily Cole"/>
    <s v="Tamsin Egerton"/>
    <x v="2916"/>
    <n v="18220"/>
    <n v="3135"/>
    <n v="102"/>
    <x v="0"/>
    <s v="UK"/>
    <n v="10000000"/>
    <n v="40066497"/>
    <n v="30066497"/>
    <n v="2004"/>
    <x v="58"/>
    <n v="0"/>
    <x v="3"/>
  </r>
  <r>
    <x v="878"/>
    <n v="100"/>
    <n v="56"/>
    <n v="32"/>
    <n v="328"/>
    <n v="466"/>
    <n v="991"/>
    <s v="John Enos III"/>
    <s v="Radha Mitchell"/>
    <s v="Richard T. Jones"/>
    <x v="2917"/>
    <n v="207934"/>
    <n v="2562"/>
    <n v="629"/>
    <x v="0"/>
    <s v="USA"/>
    <n v="10000000"/>
    <n v="36500000"/>
    <n v="26500000"/>
    <n v="1979"/>
    <x v="32"/>
    <n v="0"/>
    <x v="8"/>
  </r>
  <r>
    <x v="1267"/>
    <n v="81"/>
    <n v="216"/>
    <n v="541"/>
    <n v="488"/>
    <n v="886"/>
    <n v="683"/>
    <s v="Peter Coyote"/>
    <s v="Lauren German"/>
    <s v="Paz de la Huerta"/>
    <x v="2918"/>
    <n v="162701"/>
    <n v="2436"/>
    <n v="962"/>
    <x v="0"/>
    <s v="USA"/>
    <n v="3000000"/>
    <n v="27362712"/>
    <n v="24362712"/>
    <n v="2002"/>
    <x v="12"/>
    <n v="0"/>
    <x v="9"/>
  </r>
  <r>
    <x v="515"/>
    <n v="101"/>
    <n v="80"/>
    <n v="163"/>
    <n v="191"/>
    <n v="434"/>
    <n v="276"/>
    <s v="Celia Weston"/>
    <s v="Lois Smith"/>
    <s v="Robert Prosky"/>
    <x v="2919"/>
    <n v="73193"/>
    <n v="903"/>
    <n v="190"/>
    <x v="0"/>
    <s v="UK"/>
    <n v="6400000"/>
    <n v="34746109"/>
    <n v="28346109"/>
    <n v="1996"/>
    <x v="23"/>
    <n v="559"/>
    <x v="2"/>
  </r>
  <r>
    <x v="131"/>
    <n v="122"/>
    <n v="77"/>
    <n v="0"/>
    <n v="637"/>
    <n v="10000"/>
    <n v="4000"/>
    <s v="Sean Patrick Thomas"/>
    <s v="Sarah Michelle Gellar"/>
    <s v="Eric Mabius"/>
    <x v="2920"/>
    <n v="149222"/>
    <n v="6223"/>
    <n v="749"/>
    <x v="0"/>
    <s v="USA"/>
    <n v="10000000"/>
    <n v="34963967"/>
    <n v="24963967"/>
    <n v="2011"/>
    <x v="16"/>
    <n v="40000"/>
    <x v="3"/>
  </r>
  <r>
    <x v="236"/>
    <n v="97"/>
    <n v="101"/>
    <n v="16"/>
    <n v="647"/>
    <n v="332"/>
    <n v="723"/>
    <s v="Shawnee Smith"/>
    <s v="Costas Mandylor"/>
    <s v="George Newbern"/>
    <x v="2921"/>
    <n v="76207"/>
    <n v="3101"/>
    <n v="194"/>
    <x v="0"/>
    <s v="Canada"/>
    <n v="10000000"/>
    <n v="25926543"/>
    <n v="15926543"/>
    <n v="2008"/>
    <x v="31"/>
    <n v="0"/>
    <x v="5"/>
  </r>
  <r>
    <x v="674"/>
    <n v="92"/>
    <n v="156"/>
    <n v="52"/>
    <n v="842"/>
    <n v="342"/>
    <n v="1000"/>
    <s v="Sid Caesar"/>
    <s v="Madeline Kahn"/>
    <s v="Dom DeLuise"/>
    <x v="2922"/>
    <n v="36559"/>
    <n v="3931"/>
    <n v="131"/>
    <x v="0"/>
    <s v="USA"/>
    <n v="5000000"/>
    <n v="26049082"/>
    <n v="21049082"/>
    <n v="2014"/>
    <x v="9"/>
    <n v="0"/>
    <x v="3"/>
  </r>
  <r>
    <x v="523"/>
    <n v="92"/>
    <n v="48"/>
    <n v="0"/>
    <n v="549"/>
    <n v="18000"/>
    <n v="664"/>
    <s v="Alicia Keys"/>
    <s v="Nate Parker"/>
    <s v="Jennifer Hudson"/>
    <x v="2923"/>
    <n v="19440"/>
    <n v="3376"/>
    <n v="56"/>
    <x v="0"/>
    <s v="USA"/>
    <n v="10000000"/>
    <n v="22551000"/>
    <n v="12551000"/>
    <n v="1993"/>
    <x v="37"/>
    <n v="0"/>
    <x v="0"/>
  </r>
  <r>
    <x v="1021"/>
    <n v="110"/>
    <n v="109"/>
    <n v="107"/>
    <n v="532"/>
    <n v="314"/>
    <n v="584"/>
    <s v="Vinessa Shaw"/>
    <s v="Vincent Pastore"/>
    <s v="Peter Berg"/>
    <x v="2924"/>
    <n v="10966"/>
    <n v="3850"/>
    <n v="100"/>
    <x v="0"/>
    <s v="USA"/>
    <n v="22000000"/>
    <n v="22800000"/>
    <n v="800000"/>
    <n v="1969"/>
    <x v="2"/>
    <n v="0"/>
    <x v="3"/>
  </r>
  <r>
    <x v="869"/>
    <n v="86"/>
    <n v="62"/>
    <n v="5"/>
    <n v="298"/>
    <n v="449"/>
    <n v="636"/>
    <s v="Gabrielle Carteris"/>
    <s v="Steven Bauer"/>
    <s v="Gregg Henry"/>
    <x v="2925"/>
    <n v="9903"/>
    <n v="1852"/>
    <n v="80"/>
    <x v="0"/>
    <s v="USA"/>
    <n v="10000000"/>
    <n v="18090181"/>
    <n v="8090181"/>
    <n v="1994"/>
    <x v="21"/>
    <n v="0"/>
    <x v="10"/>
  </r>
  <r>
    <x v="1096"/>
    <n v="91"/>
    <n v="33"/>
    <n v="0"/>
    <n v="279"/>
    <n v="442"/>
    <n v="13000"/>
    <s v="Peter Boyle"/>
    <s v="Sylvester Stallone"/>
    <s v="Rod Steiger"/>
    <x v="2926"/>
    <n v="5561"/>
    <n v="14735"/>
    <n v="35"/>
    <x v="0"/>
    <s v="USA"/>
    <n v="10000000"/>
    <n v="17843379"/>
    <n v="7843379"/>
    <n v="1999"/>
    <x v="20"/>
    <n v="0"/>
    <x v="9"/>
  </r>
  <r>
    <x v="1268"/>
    <n v="145"/>
    <n v="20"/>
    <n v="278"/>
    <n v="225"/>
    <n v="503"/>
    <n v="425"/>
    <s v="Bud Cort"/>
    <s v="Louise Fletcher"/>
    <s v="William Bassett"/>
    <x v="2927"/>
    <n v="5187"/>
    <n v="1661"/>
    <n v="64"/>
    <x v="0"/>
    <s v="USA"/>
    <n v="10000000"/>
    <n v="17278980"/>
    <n v="7278980"/>
    <n v="1998"/>
    <x v="10"/>
    <n v="0"/>
    <x v="5"/>
  </r>
  <r>
    <x v="206"/>
    <n v="100"/>
    <n v="52"/>
    <n v="365"/>
    <n v="54"/>
    <n v="827"/>
    <n v="838"/>
    <s v="Fiona Glascott"/>
    <s v="Julie Walters"/>
    <s v="Eva Birthistle"/>
    <x v="2928"/>
    <n v="73249"/>
    <n v="995"/>
    <n v="212"/>
    <x v="0"/>
    <s v="UK"/>
    <n v="10000000"/>
    <n v="16699684"/>
    <n v="6699684"/>
    <n v="2009"/>
    <x v="23"/>
    <n v="0"/>
    <x v="0"/>
  </r>
  <r>
    <x v="593"/>
    <n v="111"/>
    <n v="351"/>
    <n v="34"/>
    <n v="111"/>
    <n v="903"/>
    <n v="385"/>
    <s v="Steven Berkoff"/>
    <s v="Ryan O'Neal"/>
    <s v="Hardy Krüger"/>
    <x v="2929"/>
    <n v="101627"/>
    <n v="1104"/>
    <n v="369"/>
    <x v="0"/>
    <s v="UK"/>
    <n v="10000000"/>
    <n v="50815288"/>
    <n v="40815288"/>
    <n v="2005"/>
    <x v="15"/>
    <n v="0"/>
    <x v="5"/>
  </r>
  <r>
    <x v="621"/>
    <n v="184"/>
    <n v="124"/>
    <n v="0"/>
    <n v="651"/>
    <n v="1000"/>
    <n v="799"/>
    <s v="Jason London"/>
    <s v="Lee Majors"/>
    <s v="Thomas Lennon"/>
    <x v="2930"/>
    <n v="14656"/>
    <n v="4291"/>
    <n v="90"/>
    <x v="0"/>
    <s v="USA"/>
    <n v="10000000"/>
    <n v="15047419"/>
    <n v="5047419"/>
    <n v="2000"/>
    <x v="32"/>
    <n v="18000"/>
    <x v="5"/>
  </r>
  <r>
    <x v="1269"/>
    <n v="89"/>
    <n v="37"/>
    <n v="2"/>
    <n v="553"/>
    <n v="11000"/>
    <n v="8000"/>
    <s v="John Witherspoon"/>
    <s v="Will Ferrell"/>
    <s v="Tim Meadows"/>
    <x v="2931"/>
    <n v="10777"/>
    <n v="10982"/>
    <n v="79"/>
    <x v="0"/>
    <s v="USA"/>
    <n v="10000000"/>
    <n v="14015786"/>
    <n v="4015786"/>
    <n v="2002"/>
    <x v="12"/>
    <n v="938"/>
    <x v="5"/>
  </r>
  <r>
    <x v="325"/>
    <n v="84"/>
    <n v="58"/>
    <n v="71"/>
    <n v="123"/>
    <n v="3000"/>
    <n v="358"/>
    <s v="Sheridan Smith"/>
    <s v="Luke Newberry"/>
    <s v="Pauline Collins"/>
    <x v="2932"/>
    <n v="15684"/>
    <n v="1114"/>
    <n v="126"/>
    <x v="0"/>
    <s v="UK"/>
    <n v="10000000"/>
    <n v="10269307"/>
    <n v="269307"/>
    <n v="2009"/>
    <x v="22"/>
    <n v="0"/>
    <x v="5"/>
  </r>
  <r>
    <x v="1270"/>
    <n v="98"/>
    <n v="175"/>
    <n v="0"/>
    <n v="443"/>
    <n v="265"/>
    <n v="1000"/>
    <s v="Jake Busey"/>
    <s v="Shannon Elizabeth"/>
    <s v="David Ogden Stiers"/>
    <x v="2933"/>
    <n v="15427"/>
    <n v="2729"/>
    <n v="121"/>
    <x v="0"/>
    <s v="USA"/>
    <n v="6000000"/>
    <n v="17536788"/>
    <n v="11536788"/>
    <n v="2013"/>
    <x v="1"/>
    <n v="12000"/>
    <x v="5"/>
  </r>
  <r>
    <x v="526"/>
    <n v="95"/>
    <n v="75"/>
    <n v="5"/>
    <n v="303"/>
    <n v="1000"/>
    <n v="11000"/>
    <s v="Powers Boothe"/>
    <s v="Matthew McConaughey"/>
    <s v="Matt O'Leary"/>
    <x v="2934"/>
    <n v="59982"/>
    <n v="12237"/>
    <n v="463"/>
    <x v="0"/>
    <s v="USA"/>
    <n v="100000000"/>
    <n v="58401464"/>
    <n v="-41598536"/>
    <n v="2010"/>
    <x v="1"/>
    <n v="19000"/>
    <x v="6"/>
  </r>
  <r>
    <x v="1271"/>
    <n v="100"/>
    <n v="161"/>
    <n v="0"/>
    <n v="553"/>
    <n v="595"/>
    <n v="16000"/>
    <s v="Frances Fisher"/>
    <s v="Ryan Reynolds"/>
    <s v="Elizabeth McGovern"/>
    <x v="2935"/>
    <n v="33856"/>
    <n v="17866"/>
    <n v="147"/>
    <x v="0"/>
    <s v="UK"/>
    <n v="10000000"/>
    <n v="8279017"/>
    <n v="-1720983"/>
    <n v="2000"/>
    <x v="8"/>
    <n v="0"/>
    <x v="3"/>
  </r>
  <r>
    <x v="1272"/>
    <n v="109"/>
    <n v="203"/>
    <n v="64"/>
    <n v="812"/>
    <n v="962"/>
    <n v="14000"/>
    <s v="Oliver Platt"/>
    <s v="Liam Neeson"/>
    <s v="Dylan Baker"/>
    <x v="2936"/>
    <n v="42689"/>
    <n v="17490"/>
    <n v="204"/>
    <x v="0"/>
    <s v="USA"/>
    <n v="10000000"/>
    <n v="10106233"/>
    <n v="106233"/>
    <n v="2011"/>
    <x v="28"/>
    <n v="0"/>
    <x v="3"/>
  </r>
  <r>
    <x v="821"/>
    <n v="118"/>
    <n v="188"/>
    <n v="386"/>
    <n v="795"/>
    <n v="826"/>
    <n v="901"/>
    <s v="Bridget Fonda"/>
    <s v="Patricia Tallman"/>
    <s v="Embeth Davidtz"/>
    <x v="2937"/>
    <n v="128850"/>
    <n v="3913"/>
    <n v="604"/>
    <x v="0"/>
    <s v="USA"/>
    <n v="7500000"/>
    <n v="4692814"/>
    <n v="-2807186"/>
    <n v="1999"/>
    <x v="36"/>
    <n v="77"/>
    <x v="5"/>
  </r>
  <r>
    <x v="1273"/>
    <n v="88"/>
    <n v="221"/>
    <n v="0"/>
    <n v="424"/>
    <n v="905"/>
    <n v="960"/>
    <s v="Gedde Watanabe"/>
    <s v="Jaime King"/>
    <s v="Jim Rash"/>
    <x v="2938"/>
    <n v="12437"/>
    <n v="2415"/>
    <n v="107"/>
    <x v="0"/>
    <s v="Canada"/>
    <n v="10000000"/>
    <n v="5018450"/>
    <n v="-4981550"/>
    <n v="2000"/>
    <x v="42"/>
    <n v="859"/>
    <x v="2"/>
  </r>
  <r>
    <x v="110"/>
    <n v="86"/>
    <n v="66"/>
    <n v="4"/>
    <n v="472"/>
    <n v="442"/>
    <n v="40000"/>
    <s v="Leonardo DiCaprio"/>
    <s v="Johnny Depp"/>
    <s v="Kevin Tighe"/>
    <x v="2939"/>
    <n v="171882"/>
    <n v="69746"/>
    <n v="292"/>
    <x v="0"/>
    <s v="USA"/>
    <n v="10000000"/>
    <n v="3442820"/>
    <n v="-6557180"/>
    <n v="2015"/>
    <x v="11"/>
    <n v="0"/>
    <x v="7"/>
  </r>
  <r>
    <x v="5"/>
    <n v="118"/>
    <n v="80"/>
    <n v="529"/>
    <n v="109"/>
    <n v="579"/>
    <n v="866"/>
    <s v="Alan Van Sprang"/>
    <s v="Henry Ian Cusick"/>
    <s v="Scott Handy"/>
    <x v="2940"/>
    <n v="2164"/>
    <n v="1281"/>
    <n v="74"/>
    <x v="0"/>
    <s v="Canada"/>
    <n v="10000000"/>
    <n v="3205244"/>
    <n v="-6794756"/>
    <n v="2010"/>
    <x v="11"/>
    <n v="0"/>
    <x v="5"/>
  </r>
  <r>
    <x v="1274"/>
    <n v="125"/>
    <n v="25"/>
    <n v="10"/>
    <n v="579"/>
    <n v="678"/>
    <n v="979"/>
    <s v="Sally Hawkins"/>
    <s v="Eddie Marsan"/>
    <s v="Imelda Staunton"/>
    <x v="2941"/>
    <n v="20307"/>
    <n v="3133"/>
    <n v="165"/>
    <x v="0"/>
    <s v="UK"/>
    <n v="10000000"/>
    <n v="3076425"/>
    <n v="-6923575"/>
    <n v="2002"/>
    <x v="1"/>
    <n v="0"/>
    <x v="3"/>
  </r>
  <r>
    <x v="641"/>
    <n v="125"/>
    <n v="169"/>
    <n v="608"/>
    <n v="183"/>
    <n v="1000"/>
    <n v="658"/>
    <s v="Dash Mihok"/>
    <s v="Michael McKean"/>
    <s v="Jimi Mistry"/>
    <x v="2942"/>
    <n v="13622"/>
    <n v="1559"/>
    <n v="128"/>
    <x v="0"/>
    <s v="UK"/>
    <n v="10000000"/>
    <n v="2275557"/>
    <n v="-7724443"/>
    <n v="1991"/>
    <x v="19"/>
    <n v="0"/>
    <x v="5"/>
  </r>
  <r>
    <x v="1275"/>
    <n v="94"/>
    <n v="70"/>
    <n v="18"/>
    <n v="787"/>
    <n v="261"/>
    <n v="1000"/>
    <s v="Chazz Palminteri"/>
    <s v="Anjelica Huston"/>
    <s v="Vincent Gallo"/>
    <x v="2943"/>
    <n v="1761"/>
    <n v="3072"/>
    <n v="19"/>
    <x v="0"/>
    <s v="USA"/>
    <n v="10000000"/>
    <n v="1789892"/>
    <n v="-8210108"/>
    <n v="1998"/>
    <x v="4"/>
    <n v="515"/>
    <x v="3"/>
  </r>
  <r>
    <x v="950"/>
    <n v="113"/>
    <n v="15"/>
    <n v="300"/>
    <n v="272"/>
    <n v="769"/>
    <n v="3000"/>
    <s v="Max Casella"/>
    <s v="Justin Timberlake"/>
    <s v="Alex Karpovsky"/>
    <x v="2944"/>
    <n v="96233"/>
    <n v="4082"/>
    <n v="313"/>
    <x v="0"/>
    <s v="USA"/>
    <n v="10000000"/>
    <n v="6350058"/>
    <n v="-3649942"/>
    <n v="2010"/>
    <x v="13"/>
    <n v="20000"/>
    <x v="3"/>
  </r>
  <r>
    <x v="1193"/>
    <n v="104"/>
    <n v="535"/>
    <n v="1000"/>
    <n v="697"/>
    <n v="629"/>
    <n v="1000"/>
    <s v="Andrew Keegan"/>
    <s v="Mekhi Phifer"/>
    <s v="John Heard"/>
    <x v="2945"/>
    <n v="17333"/>
    <n v="3300"/>
    <n v="153"/>
    <x v="0"/>
    <s v="USA"/>
    <n v="9000000"/>
    <n v="1094798"/>
    <n v="-7905202"/>
    <n v="2010"/>
    <x v="13"/>
    <n v="0"/>
    <x v="8"/>
  </r>
  <r>
    <x v="868"/>
    <n v="95"/>
    <n v="92"/>
    <n v="596"/>
    <n v="40"/>
    <n v="1000"/>
    <n v="14000"/>
    <s v="Wayne Pygram"/>
    <s v="Milla Jovovich"/>
    <s v="Lisa Pelikan"/>
    <x v="2946"/>
    <n v="14129"/>
    <n v="14281"/>
    <n v="39"/>
    <x v="0"/>
    <s v="USA"/>
    <n v="16000000"/>
    <n v="1071240"/>
    <n v="-14928760"/>
    <n v="2007"/>
    <x v="8"/>
    <n v="429"/>
    <x v="2"/>
  </r>
  <r>
    <x v="604"/>
    <n v="102"/>
    <n v="14"/>
    <n v="8"/>
    <n v="104"/>
    <n v="273"/>
    <n v="338"/>
    <s v="Anthony Zerbe"/>
    <s v="Frank Finlay"/>
    <s v="Samantha Eggar"/>
    <x v="2947"/>
    <n v="2603"/>
    <n v="800"/>
    <n v="36"/>
    <x v="0"/>
    <s v="USA"/>
    <n v="10000000"/>
    <n v="532190"/>
    <n v="-9467810"/>
    <n v="1997"/>
    <x v="2"/>
    <n v="0"/>
    <x v="3"/>
  </r>
  <r>
    <x v="1276"/>
    <n v="124"/>
    <n v="13"/>
    <n v="58"/>
    <n v="776"/>
    <n v="5"/>
    <n v="14000"/>
    <s v="Steve Buscemi"/>
    <s v="Kate Winslet"/>
    <s v="Eddie Izzard"/>
    <x v="2948"/>
    <n v="10052"/>
    <n v="28004"/>
    <n v="69"/>
    <x v="0"/>
    <s v="USA"/>
    <n v="10000000"/>
    <n v="686383"/>
    <n v="-9313617"/>
    <n v="2009"/>
    <x v="16"/>
    <n v="11000"/>
    <x v="8"/>
  </r>
  <r>
    <x v="1277"/>
    <n v="105"/>
    <n v="87"/>
    <n v="0"/>
    <n v="22"/>
    <n v="12"/>
    <n v="60"/>
    <s v="David Kennedy"/>
    <s v="Phyllida Law"/>
    <s v="Angus Barnett"/>
    <x v="2949"/>
    <n v="11132"/>
    <n v="150"/>
    <n v="86"/>
    <x v="0"/>
    <s v="USA"/>
    <n v="10000000"/>
    <n v="16168741"/>
    <n v="6168741"/>
    <n v="2013"/>
    <x v="37"/>
    <n v="43000"/>
    <x v="5"/>
  </r>
  <r>
    <x v="1278"/>
    <n v="104"/>
    <n v="78"/>
    <n v="238"/>
    <n v="723"/>
    <n v="844"/>
    <n v="887"/>
    <s v="Zelda Rubinstein"/>
    <s v="Heather O'Rourke"/>
    <s v="Craig T. Nelson"/>
    <x v="1396"/>
    <n v="105448"/>
    <n v="3876"/>
    <n v="321"/>
    <x v="0"/>
    <s v="USA"/>
    <n v="10000000"/>
    <n v="568695"/>
    <n v="-9431305"/>
    <n v="2005"/>
    <x v="12"/>
    <n v="412"/>
    <x v="5"/>
  </r>
  <r>
    <x v="1279"/>
    <n v="120"/>
    <n v="223"/>
    <n v="365"/>
    <n v="405"/>
    <n v="257"/>
    <n v="845"/>
    <s v="Sean Harris"/>
    <s v="Sam Riley"/>
    <s v="Geoff Bell"/>
    <x v="2950"/>
    <n v="5013"/>
    <n v="3117"/>
    <n v="59"/>
    <x v="0"/>
    <s v="UK"/>
    <n v="10000000"/>
    <n v="398420"/>
    <n v="-9601580"/>
    <n v="2007"/>
    <x v="21"/>
    <n v="226"/>
    <x v="3"/>
  </r>
  <r>
    <x v="1280"/>
    <n v="111"/>
    <n v="136"/>
    <n v="17"/>
    <n v="357"/>
    <n v="18000"/>
    <n v="3000"/>
    <s v="Costas Mandylor"/>
    <s v="Julie Benz"/>
    <s v="Scott Patterson"/>
    <x v="2951"/>
    <n v="88529"/>
    <n v="5286"/>
    <n v="262"/>
    <x v="0"/>
    <s v="USA"/>
    <n v="11500000"/>
    <n v="336456"/>
    <n v="-11163544"/>
    <n v="2003"/>
    <x v="23"/>
    <n v="494"/>
    <x v="5"/>
  </r>
  <r>
    <x v="621"/>
    <n v="95"/>
    <n v="160"/>
    <n v="43"/>
    <n v="199"/>
    <n v="177"/>
    <n v="917"/>
    <s v="Gena Rowlands"/>
    <s v="John Cassavetes"/>
    <s v="Britt Ekland"/>
    <x v="2952"/>
    <n v="618"/>
    <n v="1827"/>
    <n v="12"/>
    <x v="0"/>
    <s v="Italy"/>
    <n v="9000000"/>
    <n v="298110"/>
    <n v="-8701890"/>
    <n v="2006"/>
    <x v="2"/>
    <n v="0"/>
    <x v="8"/>
  </r>
  <r>
    <x v="883"/>
    <n v="96"/>
    <n v="28"/>
    <n v="4"/>
    <n v="19"/>
    <n v="489"/>
    <n v="142"/>
    <s v="Lina Esco"/>
    <s v="Nora Dunn"/>
    <s v="Alix Freihage"/>
    <x v="2953"/>
    <n v="45144"/>
    <n v="248"/>
    <n v="111"/>
    <x v="0"/>
    <s v="USA"/>
    <n v="6500000"/>
    <n v="127144"/>
    <n v="-6372856"/>
    <n v="2005"/>
    <x v="33"/>
    <n v="143"/>
    <x v="3"/>
  </r>
  <r>
    <x v="1281"/>
    <n v="97"/>
    <n v="54"/>
    <n v="15"/>
    <n v="48"/>
    <n v="692"/>
    <n v="172"/>
    <s v="Deborra-Lee Furness"/>
    <s v="John Howard"/>
    <s v="Max Cullen"/>
    <x v="2954"/>
    <n v="5772"/>
    <n v="378"/>
    <n v="115"/>
    <x v="0"/>
    <s v="Australia"/>
    <n v="10000000"/>
    <n v="117190"/>
    <n v="-9882810"/>
    <n v="2010"/>
    <x v="8"/>
    <n v="0"/>
    <x v="5"/>
  </r>
  <r>
    <x v="1282"/>
    <n v="118"/>
    <n v="75"/>
    <n v="10"/>
    <n v="860"/>
    <n v="513"/>
    <n v="8000"/>
    <s v="John Abraham"/>
    <s v="Shah Rukh Khan"/>
    <s v="Preity Zinta"/>
    <x v="2955"/>
    <n v="13998"/>
    <n v="10822"/>
    <n v="264"/>
    <x v="7"/>
    <s v="India"/>
    <n v="10000000"/>
    <n v="108662"/>
    <n v="-9891338"/>
    <n v="2008"/>
    <x v="19"/>
    <n v="3000"/>
    <x v="5"/>
  </r>
  <r>
    <x v="1283"/>
    <n v="193"/>
    <n v="20"/>
    <n v="160"/>
    <n v="327"/>
    <n v="551"/>
    <n v="893"/>
    <s v="Rupert Everett"/>
    <s v="Minnie Driver"/>
    <s v="Jeremy Northam"/>
    <x v="2956"/>
    <n v="12980"/>
    <n v="2640"/>
    <n v="132"/>
    <x v="0"/>
    <s v="UK"/>
    <n v="10000000"/>
    <n v="53481"/>
    <n v="-9946519"/>
    <n v="2006"/>
    <x v="21"/>
    <n v="294"/>
    <x v="6"/>
  </r>
  <r>
    <x v="1284"/>
    <n v="97"/>
    <n v="105"/>
    <n v="32"/>
    <n v="507"/>
    <n v="526"/>
    <n v="805"/>
    <s v="Olivia Williams"/>
    <s v="Romola Garai"/>
    <s v="Tom Cullen"/>
    <x v="2957"/>
    <n v="28570"/>
    <n v="2271"/>
    <n v="160"/>
    <x v="0"/>
    <s v="UK"/>
    <n v="10000000"/>
    <n v="23106"/>
    <n v="-9976894"/>
    <n v="2004"/>
    <x v="4"/>
    <n v="532"/>
    <x v="3"/>
  </r>
  <r>
    <x v="1285"/>
    <n v="98"/>
    <n v="120"/>
    <n v="7"/>
    <n v="132"/>
    <n v="63"/>
    <n v="541"/>
    <s v="Giancarlo Giannini"/>
    <s v="Lena Olin"/>
    <s v="Francesc Pagès"/>
    <x v="2958"/>
    <n v="16747"/>
    <n v="1228"/>
    <n v="349"/>
    <x v="0"/>
    <s v="USA"/>
    <n v="10000000"/>
    <n v="52961"/>
    <n v="-9947039"/>
    <n v="2014"/>
    <x v="42"/>
    <n v="675"/>
    <x v="2"/>
  </r>
  <r>
    <x v="515"/>
    <n v="103"/>
    <n v="108"/>
    <n v="57"/>
    <n v="73"/>
    <n v="5"/>
    <n v="273"/>
    <s v="Gary Lockwood"/>
    <s v="Keir Dullea"/>
    <s v="Glenn Beck"/>
    <x v="2959"/>
    <n v="427357"/>
    <n v="727"/>
    <n v="1736"/>
    <x v="0"/>
    <s v="UK"/>
    <n v="10000000"/>
    <n v="439162"/>
    <n v="-9560838"/>
    <n v="1988"/>
    <x v="14"/>
    <n v="0"/>
    <x v="0"/>
  </r>
  <r>
    <x v="1286"/>
    <n v="161"/>
    <n v="285"/>
    <n v="0"/>
    <n v="548"/>
    <n v="119"/>
    <n v="861"/>
    <s v="Dee Wallace"/>
    <s v="Henry Thomas"/>
    <s v="Peter Coyote"/>
    <x v="2960"/>
    <n v="281842"/>
    <n v="2811"/>
    <n v="515"/>
    <x v="0"/>
    <s v="USA"/>
    <n v="14000000"/>
    <n v="671240"/>
    <n v="-13328760"/>
    <n v="2005"/>
    <x v="8"/>
    <n v="0"/>
    <x v="0"/>
  </r>
  <r>
    <x v="1287"/>
    <n v="120"/>
    <n v="215"/>
    <n v="14000"/>
    <n v="499"/>
    <n v="643"/>
    <n v="17000"/>
    <s v="Elena Anaya"/>
    <s v="Kristen Stewart"/>
    <s v="Dustin Milligan"/>
    <x v="2961"/>
    <n v="27689"/>
    <n v="20312"/>
    <n v="74"/>
    <x v="0"/>
    <s v="USA"/>
    <n v="10000000"/>
    <n v="882290"/>
    <n v="-9117710"/>
    <n v="1989"/>
    <x v="12"/>
    <n v="999"/>
    <x v="0"/>
  </r>
  <r>
    <x v="325"/>
    <n v="97"/>
    <n v="81"/>
    <n v="21"/>
    <n v="194"/>
    <n v="509"/>
    <n v="882"/>
    <s v="Marc Donato"/>
    <s v="William Hurt"/>
    <s v="Raoul Max Trujillo"/>
    <x v="2962"/>
    <n v="1337"/>
    <n v="1554"/>
    <n v="28"/>
    <x v="0"/>
    <s v="Canada"/>
    <n v="10000000"/>
    <n v="106593296"/>
    <n v="96593296"/>
    <n v="1989"/>
    <x v="37"/>
    <n v="3000"/>
    <x v="7"/>
  </r>
  <r>
    <x v="37"/>
    <n v="97"/>
    <n v="17"/>
    <n v="4"/>
    <n v="327"/>
    <n v="1000"/>
    <n v="665"/>
    <s v="Kelli Williams"/>
    <s v="Ricky Schroder"/>
    <s v="Seymour Cassel"/>
    <x v="2963"/>
    <n v="859"/>
    <n v="2272"/>
    <n v="31"/>
    <x v="0"/>
    <s v="USA"/>
    <n v="8000000"/>
    <n v="43490057"/>
    <n v="35490057"/>
    <n v="1997"/>
    <x v="8"/>
    <n v="508"/>
    <x v="3"/>
  </r>
  <r>
    <x v="1288"/>
    <n v="99"/>
    <n v="5"/>
    <n v="11"/>
    <n v="119"/>
    <n v="147"/>
    <n v="564"/>
    <s v="Boman Irani"/>
    <s v="Arjun Rampal"/>
    <s v="Riteish Deshmukh"/>
    <x v="2964"/>
    <n v="8598"/>
    <n v="1121"/>
    <n v="43"/>
    <x v="7"/>
    <s v="India"/>
    <n v="10000000"/>
    <n v="32333860"/>
    <n v="22333860"/>
    <n v="1995"/>
    <x v="10"/>
    <n v="0"/>
    <x v="9"/>
  </r>
  <r>
    <x v="1289"/>
    <n v="144"/>
    <n v="10"/>
    <n v="0"/>
    <n v="258"/>
    <n v="829"/>
    <n v="482"/>
    <s v="Taylor Handley"/>
    <s v="Jon Gries"/>
    <s v="Trent Ford"/>
    <x v="2965"/>
    <n v="2618"/>
    <n v="1526"/>
    <n v="111"/>
    <x v="5"/>
    <s v="Mexico"/>
    <n v="10000000"/>
    <n v="24792061"/>
    <n v="14792061"/>
    <n v="2005"/>
    <x v="32"/>
    <n v="0"/>
    <x v="5"/>
  </r>
  <r>
    <x v="1290"/>
    <n v="111"/>
    <n v="43"/>
    <n v="58"/>
    <n v="280"/>
    <n v="683"/>
    <n v="639"/>
    <s v="Eduardo Verástegui"/>
    <s v="Santiago Cabrera"/>
    <s v="Catalina Sandino Moreno"/>
    <x v="2966"/>
    <n v="3665"/>
    <n v="1807"/>
    <n v="57"/>
    <x v="2"/>
    <s v="France"/>
    <n v="10000000"/>
    <n v="17544812"/>
    <n v="7544812"/>
    <n v="2007"/>
    <x v="28"/>
    <n v="0"/>
    <x v="15"/>
  </r>
  <r>
    <x v="1291"/>
    <n v="145"/>
    <n v="43"/>
    <n v="0"/>
    <n v="24"/>
    <n v="766"/>
    <n v="68"/>
    <s v="Eric Elmosnino"/>
    <s v="Karin Viard"/>
    <s v="François Damiens"/>
    <x v="2967"/>
    <n v="15060"/>
    <n v="175"/>
    <n v="27"/>
    <x v="0"/>
    <s v="USA"/>
    <n v="10000000"/>
    <n v="12574715"/>
    <n v="2574715"/>
    <n v="2009"/>
    <x v="11"/>
    <n v="12000"/>
    <x v="7"/>
  </r>
  <r>
    <x v="1180"/>
    <n v="106"/>
    <n v="94"/>
    <n v="7"/>
    <n v="893"/>
    <n v="552"/>
    <n v="49000"/>
    <s v="Matt Damon"/>
    <s v="Robin Williams"/>
    <s v="Minnie Driver"/>
    <x v="2968"/>
    <n v="604904"/>
    <n v="63710"/>
    <n v="682"/>
    <x v="0"/>
    <s v="USA"/>
    <n v="10000000"/>
    <n v="5100000"/>
    <n v="-4900000"/>
    <n v="1984"/>
    <x v="19"/>
    <n v="345"/>
    <x v="3"/>
  </r>
  <r>
    <x v="1292"/>
    <n v="126"/>
    <n v="161"/>
    <n v="835"/>
    <n v="571"/>
    <n v="466"/>
    <n v="14000"/>
    <s v="Anthony Hopkins"/>
    <s v="Al Pacino"/>
    <s v="Glen Powell"/>
    <x v="2969"/>
    <n v="6935"/>
    <n v="27660"/>
    <n v="50"/>
    <x v="0"/>
    <s v="USA"/>
    <n v="11000000"/>
    <n v="10460089"/>
    <n v="-539911"/>
    <n v="2002"/>
    <x v="13"/>
    <n v="1000"/>
    <x v="3"/>
  </r>
  <r>
    <x v="1293"/>
    <n v="106"/>
    <n v="38"/>
    <n v="29"/>
    <n v="482"/>
    <n v="329"/>
    <n v="723"/>
    <s v="Shawnee Smith"/>
    <s v="Costas Mandylor"/>
    <s v="Leigh Whannell"/>
    <x v="2970"/>
    <n v="142115"/>
    <n v="3189"/>
    <n v="614"/>
    <x v="0"/>
    <s v="USA"/>
    <n v="5000000"/>
    <n v="4239767"/>
    <n v="-760233"/>
    <n v="2002"/>
    <x v="19"/>
    <n v="0"/>
    <x v="3"/>
  </r>
  <r>
    <x v="522"/>
    <n v="121"/>
    <n v="210"/>
    <n v="163"/>
    <n v="901"/>
    <n v="749"/>
    <n v="13000"/>
    <s v="Harold Ramis"/>
    <s v="Bill Murray"/>
    <s v="Judge Reinhold"/>
    <x v="2971"/>
    <n v="48629"/>
    <n v="27378"/>
    <n v="134"/>
    <x v="0"/>
    <s v="USA"/>
    <n v="10000000"/>
    <n v="4131640"/>
    <n v="-5868360"/>
    <n v="2008"/>
    <x v="67"/>
    <n v="140"/>
    <x v="5"/>
  </r>
  <r>
    <x v="1294"/>
    <n v="117"/>
    <n v="52"/>
    <n v="425"/>
    <n v="229"/>
    <n v="266"/>
    <n v="4000"/>
    <s v="Lindsay Sloane"/>
    <s v="Kirsten Dunst"/>
    <s v="Clare Kramer"/>
    <x v="2972"/>
    <n v="70141"/>
    <n v="5270"/>
    <n v="385"/>
    <x v="0"/>
    <s v="France"/>
    <n v="10000000"/>
    <n v="3347439"/>
    <n v="-6652561"/>
    <n v="2004"/>
    <x v="8"/>
    <n v="31"/>
    <x v="0"/>
  </r>
  <r>
    <x v="1295"/>
    <n v="98"/>
    <n v="139"/>
    <n v="235"/>
    <n v="393"/>
    <n v="15000"/>
    <n v="798"/>
    <s v="Joseph Julian Soria"/>
    <s v="Frank Grillo"/>
    <s v="Mykelti Williamson"/>
    <x v="2973"/>
    <n v="17596"/>
    <n v="2480"/>
    <n v="94"/>
    <x v="0"/>
    <s v="USA"/>
    <n v="10000000"/>
    <n v="10814185"/>
    <n v="814185"/>
    <n v="2009"/>
    <x v="5"/>
    <n v="0"/>
    <x v="5"/>
  </r>
  <r>
    <x v="243"/>
    <n v="109"/>
    <n v="165"/>
    <n v="65"/>
    <n v="1000"/>
    <n v="59"/>
    <n v="23000"/>
    <s v="Clea DuVall"/>
    <s v="Paul Walker"/>
    <s v="Kieran Culkin"/>
    <x v="2974"/>
    <n v="67115"/>
    <n v="28734"/>
    <n v="389"/>
    <x v="0"/>
    <s v="USA"/>
    <n v="10000000"/>
    <n v="206400"/>
    <n v="-9793600"/>
    <n v="2001"/>
    <x v="8"/>
    <n v="26"/>
    <x v="3"/>
  </r>
  <r>
    <x v="116"/>
    <n v="95"/>
    <n v="96"/>
    <n v="7"/>
    <n v="736"/>
    <n v="163"/>
    <n v="939"/>
    <s v="Gabourey Sidibe"/>
    <s v="Mo'Nique"/>
    <s v="Mariah Carey"/>
    <x v="1316"/>
    <n v="86956"/>
    <n v="3276"/>
    <n v="275"/>
    <x v="0"/>
    <s v="USA"/>
    <n v="10000000"/>
    <n v="197148"/>
    <n v="-9802852"/>
    <n v="2003"/>
    <x v="22"/>
    <n v="0"/>
    <x v="2"/>
  </r>
  <r>
    <x v="1296"/>
    <n v="109"/>
    <n v="323"/>
    <n v="304"/>
    <n v="448"/>
    <n v="912"/>
    <n v="723"/>
    <s v="Shawnee Smith"/>
    <s v="Costas Mandylor"/>
    <s v="Angus Macfadyen"/>
    <x v="2975"/>
    <n v="111087"/>
    <n v="3492"/>
    <n v="319"/>
    <x v="0"/>
    <s v="UK"/>
    <n v="10000000"/>
    <n v="54557348"/>
    <n v="44557348"/>
    <n v="2004"/>
    <x v="0"/>
    <n v="18000"/>
    <x v="5"/>
  </r>
  <r>
    <x v="1054"/>
    <n v="96"/>
    <n v="190"/>
    <n v="163"/>
    <n v="368"/>
    <n v="415"/>
    <n v="494"/>
    <s v="Keegan Connor Tracy"/>
    <s v="Deborah Kara Unger"/>
    <s v="Mike Dopud"/>
    <x v="2976"/>
    <n v="41763"/>
    <n v="2013"/>
    <n v="403"/>
    <x v="0"/>
    <s v="USA"/>
    <n v="10000000"/>
    <n v="3014541"/>
    <n v="-6985459"/>
    <n v="2011"/>
    <x v="10"/>
    <n v="0"/>
    <x v="9"/>
  </r>
  <r>
    <x v="596"/>
    <n v="101"/>
    <n v="173"/>
    <n v="13"/>
    <n v="685"/>
    <n v="249"/>
    <n v="1000"/>
    <s v="Cicely Tyson"/>
    <s v="Boris Kodjoe"/>
    <s v="Blair Underwood"/>
    <x v="2977"/>
    <n v="8962"/>
    <n v="5264"/>
    <n v="137"/>
    <x v="0"/>
    <s v="USA"/>
    <n v="60000000"/>
    <n v="872643"/>
    <n v="-59127357"/>
    <n v="2007"/>
    <x v="28"/>
    <n v="108"/>
    <x v="0"/>
  </r>
  <r>
    <x v="1295"/>
    <n v="107"/>
    <n v="46"/>
    <n v="0"/>
    <n v="638"/>
    <n v="545"/>
    <n v="10000"/>
    <s v="Bill Cobbs"/>
    <s v="Tom Cruise"/>
    <s v="Mary Elizabeth Mastrantonio"/>
    <x v="2978"/>
    <n v="57831"/>
    <n v="11895"/>
    <n v="115"/>
    <x v="0"/>
    <s v="USA"/>
    <n v="5000000"/>
    <n v="4443403"/>
    <n v="-556597"/>
    <n v="2007"/>
    <x v="25"/>
    <n v="14000"/>
    <x v="5"/>
  </r>
  <r>
    <x v="582"/>
    <n v="119"/>
    <n v="59"/>
    <n v="17000"/>
    <n v="196"/>
    <n v="860"/>
    <n v="726"/>
    <s v="Richard Beymer"/>
    <s v="Richard Burton"/>
    <s v="Eddie Albert"/>
    <x v="2979"/>
    <n v="43270"/>
    <n v="1554"/>
    <n v="192"/>
    <x v="0"/>
    <s v="USA"/>
    <n v="4000000"/>
    <n v="1330827"/>
    <n v="-2669173"/>
    <n v="2016"/>
    <x v="15"/>
    <n v="0"/>
    <x v="3"/>
  </r>
  <r>
    <x v="791"/>
    <n v="178"/>
    <n v="53"/>
    <n v="19"/>
    <n v="577"/>
    <n v="698"/>
    <n v="633"/>
    <s v="Shaun Weiss"/>
    <s v="Lane Smith"/>
    <s v="Elden Henson"/>
    <x v="2980"/>
    <n v="44502"/>
    <n v="3362"/>
    <n v="46"/>
    <x v="0"/>
    <s v="USA"/>
    <n v="10000000"/>
    <n v="1818681"/>
    <n v="-8181319"/>
    <n v="2009"/>
    <x v="13"/>
    <n v="0"/>
    <x v="0"/>
  </r>
  <r>
    <x v="47"/>
    <n v="100"/>
    <n v="22"/>
    <n v="65"/>
    <n v="634"/>
    <n v="11000"/>
    <n v="4000"/>
    <s v="Clea DuVall"/>
    <s v="Sarah Michelle Gellar"/>
    <s v="Ted Raimi"/>
    <x v="2981"/>
    <n v="115050"/>
    <n v="7461"/>
    <n v="911"/>
    <x v="0"/>
    <s v="USA"/>
    <n v="5000000"/>
    <n v="336530303"/>
    <n v="331530303"/>
    <n v="2007"/>
    <x v="5"/>
    <n v="0"/>
    <x v="5"/>
  </r>
  <r>
    <x v="1297"/>
    <n v="98"/>
    <n v="203"/>
    <n v="70"/>
    <n v="491"/>
    <n v="488"/>
    <n v="11000"/>
    <s v="Kevin Nealon"/>
    <s v="Adam Sandler"/>
    <s v="Frances Bay"/>
    <x v="2982"/>
    <n v="156143"/>
    <n v="13162"/>
    <n v="289"/>
    <x v="0"/>
    <s v="Germany"/>
    <n v="10000000"/>
    <n v="12610552"/>
    <n v="2610552"/>
    <n v="1999"/>
    <x v="58"/>
    <n v="129"/>
    <x v="5"/>
  </r>
  <r>
    <x v="389"/>
    <n v="92"/>
    <n v="77"/>
    <n v="221"/>
    <n v="270"/>
    <n v="3000"/>
    <n v="1000"/>
    <s v="Patricia Belcher"/>
    <s v="Eileen Brennan"/>
    <s v="Jonathan Breck"/>
    <x v="2983"/>
    <n v="86890"/>
    <n v="1982"/>
    <n v="985"/>
    <x v="0"/>
    <s v="USA"/>
    <n v="6200000"/>
    <n v="143492840"/>
    <n v="137292840"/>
    <n v="2007"/>
    <x v="7"/>
    <n v="10000"/>
    <x v="8"/>
  </r>
  <r>
    <x v="907"/>
    <n v="90"/>
    <n v="190"/>
    <n v="108"/>
    <n v="730"/>
    <n v="177"/>
    <n v="18000"/>
    <s v="George Carlin"/>
    <s v="Keanu Reeves"/>
    <s v="Al Leong"/>
    <x v="2984"/>
    <n v="85362"/>
    <n v="20795"/>
    <n v="181"/>
    <x v="0"/>
    <s v="UK"/>
    <n v="10000000"/>
    <n v="43800000"/>
    <n v="33800000"/>
    <n v="1971"/>
    <x v="10"/>
    <n v="0"/>
    <x v="3"/>
  </r>
  <r>
    <x v="203"/>
    <n v="90"/>
    <n v="81"/>
    <n v="65"/>
    <n v="139"/>
    <n v="10000"/>
    <n v="695"/>
    <s v="Ron Moody"/>
    <s v="Oliver Reed"/>
    <s v="Jack Wild"/>
    <x v="2985"/>
    <n v="25303"/>
    <n v="1593"/>
    <n v="138"/>
    <x v="0"/>
    <s v="UK"/>
    <n v="10000000"/>
    <n v="134821952"/>
    <n v="124821952"/>
    <n v="1972"/>
    <x v="71"/>
    <n v="43000"/>
    <x v="8"/>
  </r>
  <r>
    <x v="800"/>
    <n v="153"/>
    <n v="56"/>
    <n v="82"/>
    <n v="186"/>
    <n v="174"/>
    <n v="1000"/>
    <s v="Penelope Wilton"/>
    <s v="Tom Wilkinson"/>
    <s v="Celia Imrie"/>
    <x v="2986"/>
    <n v="75306"/>
    <n v="1898"/>
    <n v="266"/>
    <x v="0"/>
    <s v="USA"/>
    <n v="10000000"/>
    <n v="94900000"/>
    <n v="84900000"/>
    <n v="1983"/>
    <x v="9"/>
    <n v="0"/>
    <x v="3"/>
  </r>
  <r>
    <x v="389"/>
    <n v="124"/>
    <n v="264"/>
    <n v="108"/>
    <n v="345"/>
    <n v="17000"/>
    <n v="759"/>
    <s v="Andrew Lawrence"/>
    <s v="Diedrich Bader"/>
    <s v="Dabney Coleman"/>
    <x v="2987"/>
    <n v="6808"/>
    <n v="2197"/>
    <n v="38"/>
    <x v="0"/>
    <s v="Australia"/>
    <n v="10000000"/>
    <n v="32391374"/>
    <n v="22391374"/>
    <n v="2009"/>
    <x v="16"/>
    <n v="40000"/>
    <x v="11"/>
  </r>
  <r>
    <x v="1298"/>
    <n v="82"/>
    <n v="44"/>
    <n v="6"/>
    <n v="60"/>
    <n v="18"/>
    <n v="794"/>
    <s v="Bruce Spence"/>
    <s v="Tina Turner"/>
    <s v="Angelo Rossitto"/>
    <x v="2988"/>
    <n v="101840"/>
    <n v="1529"/>
    <n v="193"/>
    <x v="0"/>
    <s v="USA"/>
    <n v="8000000"/>
    <n v="40158000"/>
    <n v="32158000"/>
    <n v="1993"/>
    <x v="32"/>
    <n v="0"/>
    <x v="5"/>
  </r>
  <r>
    <x v="394"/>
    <n v="107"/>
    <n v="117"/>
    <n v="750"/>
    <n v="581"/>
    <n v="15000"/>
    <n v="1000"/>
    <s v="Vernon Wells"/>
    <s v="Bill Duke"/>
    <s v="Rae Dawn Chong"/>
    <x v="2989"/>
    <n v="111649"/>
    <n v="3192"/>
    <n v="437"/>
    <x v="0"/>
    <s v="USA"/>
    <n v="5000000"/>
    <n v="113709992"/>
    <n v="108709992"/>
    <n v="2012"/>
    <x v="9"/>
    <n v="54000"/>
    <x v="3"/>
  </r>
  <r>
    <x v="1299"/>
    <n v="75"/>
    <n v="124"/>
    <n v="73"/>
    <n v="130"/>
    <n v="970"/>
    <n v="4000"/>
    <s v="Rupert Evans"/>
    <s v="Lauren Cohan"/>
    <s v="Stephanie Lemelin"/>
    <x v="2990"/>
    <n v="35654"/>
    <n v="4687"/>
    <n v="155"/>
    <x v="0"/>
    <s v="USA"/>
    <n v="10000000"/>
    <n v="32131483"/>
    <n v="22131483"/>
    <n v="2003"/>
    <x v="40"/>
    <n v="2000"/>
    <x v="5"/>
  </r>
  <r>
    <x v="82"/>
    <n v="97"/>
    <n v="159"/>
    <n v="19"/>
    <n v="816"/>
    <n v="547"/>
    <n v="2000"/>
    <s v="Bokeem Woodbine"/>
    <s v="Bojana Novakovic"/>
    <s v="Geoffrey Arend"/>
    <x v="2991"/>
    <n v="104089"/>
    <n v="5628"/>
    <n v="319"/>
    <x v="0"/>
    <s v="USA"/>
    <n v="10000000"/>
    <n v="35400000"/>
    <n v="25400000"/>
    <n v="1973"/>
    <x v="2"/>
    <n v="0"/>
    <x v="8"/>
  </r>
  <r>
    <x v="1108"/>
    <n v="80"/>
    <n v="273"/>
    <n v="66"/>
    <n v="615"/>
    <n v="934"/>
    <n v="723"/>
    <s v="Mike Epps"/>
    <s v="John Witherspoon"/>
    <s v="Katt Williams"/>
    <x v="2992"/>
    <n v="19284"/>
    <n v="3712"/>
    <n v="66"/>
    <x v="0"/>
    <s v="Canada"/>
    <n v="10000000"/>
    <n v="34099640"/>
    <n v="24099640"/>
    <n v="2000"/>
    <x v="15"/>
    <n v="0"/>
    <x v="3"/>
  </r>
  <r>
    <x v="922"/>
    <n v="85"/>
    <n v="26"/>
    <n v="7"/>
    <n v="482"/>
    <n v="912"/>
    <n v="852"/>
    <s v="Hayley Kiyoko"/>
    <s v="Lin Shaye"/>
    <s v="Leigh Whannell"/>
    <x v="2993"/>
    <n v="54190"/>
    <n v="2426"/>
    <n v="183"/>
    <x v="0"/>
    <s v="USA"/>
    <n v="6500000"/>
    <n v="37295394"/>
    <n v="30795394"/>
    <n v="2011"/>
    <x v="20"/>
    <n v="0"/>
    <x v="11"/>
  </r>
  <r>
    <x v="1226"/>
    <n v="97"/>
    <n v="242"/>
    <n v="482"/>
    <n v="619"/>
    <n v="509"/>
    <n v="854"/>
    <s v="Vanity"/>
    <s v="Mike Starr"/>
    <s v="Keshia Knight Pulliam"/>
    <x v="2994"/>
    <n v="9424"/>
    <n v="3394"/>
    <n v="109"/>
    <x v="0"/>
    <s v="UK"/>
    <n v="10000000"/>
    <n v="144812796"/>
    <n v="134812796"/>
    <n v="2013"/>
    <x v="11"/>
    <n v="115000"/>
    <x v="3"/>
  </r>
  <r>
    <x v="1300"/>
    <n v="109"/>
    <n v="55"/>
    <n v="78"/>
    <n v="1000"/>
    <n v="650"/>
    <n v="26000"/>
    <s v="Brad Pitt"/>
    <s v="Jason Statham"/>
    <s v="Jason Flemyng"/>
    <x v="2898"/>
    <n v="600996"/>
    <n v="39175"/>
    <n v="726"/>
    <x v="0"/>
    <s v="UK"/>
    <n v="10000000"/>
    <n v="31501218"/>
    <n v="21501218"/>
    <n v="2005"/>
    <x v="7"/>
    <n v="0"/>
    <x v="2"/>
  </r>
  <r>
    <x v="1301"/>
    <n v="104"/>
    <n v="151"/>
    <n v="0"/>
    <n v="120"/>
    <n v="68"/>
    <n v="535"/>
    <s v="Austin O'Brien"/>
    <s v="Jeff Fahey"/>
    <s v="Troy Evans"/>
    <x v="2995"/>
    <n v="27800"/>
    <n v="1109"/>
    <n v="96"/>
    <x v="0"/>
    <s v="USA"/>
    <n v="6000000"/>
    <n v="28747570"/>
    <n v="22747570"/>
    <n v="2005"/>
    <x v="37"/>
    <n v="0"/>
    <x v="5"/>
  </r>
  <r>
    <x v="1302"/>
    <n v="140"/>
    <n v="48"/>
    <n v="32"/>
    <n v="617"/>
    <n v="12000"/>
    <n v="904"/>
    <s v="Alexis Dziena"/>
    <s v="Ari Graynor"/>
    <s v="Aaron Yoo"/>
    <x v="2996"/>
    <n v="74887"/>
    <n v="2807"/>
    <n v="129"/>
    <x v="0"/>
    <s v="USA"/>
    <n v="10000000"/>
    <n v="25625110"/>
    <n v="15625110"/>
    <n v="1995"/>
    <x v="13"/>
    <n v="0"/>
    <x v="5"/>
  </r>
  <r>
    <x v="127"/>
    <n v="90"/>
    <n v="166"/>
    <n v="6"/>
    <n v="769"/>
    <n v="900"/>
    <n v="13000"/>
    <s v="Janeane Garofalo"/>
    <s v="Matt Damon"/>
    <s v="George Carlin"/>
    <x v="2997"/>
    <n v="181737"/>
    <n v="16693"/>
    <n v="1015"/>
    <x v="0"/>
    <s v="USA"/>
    <n v="10000000"/>
    <n v="403932"/>
    <n v="-9596068"/>
    <n v="2000"/>
    <x v="12"/>
    <n v="141"/>
    <x v="5"/>
  </r>
  <r>
    <x v="713"/>
    <n v="130"/>
    <n v="206"/>
    <n v="0"/>
    <n v="73"/>
    <n v="659"/>
    <n v="931"/>
    <s v="Eva Amurri Martino"/>
    <s v="Erika Christensen"/>
    <s v="Sal Lopez"/>
    <x v="2998"/>
    <n v="12388"/>
    <n v="1917"/>
    <n v="147"/>
    <x v="0"/>
    <s v="USA"/>
    <n v="10000000"/>
    <n v="25000000"/>
    <n v="15000000"/>
    <n v="1976"/>
    <x v="2"/>
    <n v="0"/>
    <x v="5"/>
  </r>
  <r>
    <x v="1303"/>
    <n v="98"/>
    <n v="92"/>
    <n v="7"/>
    <n v="257"/>
    <n v="387"/>
    <n v="745"/>
    <s v="Al Leong"/>
    <s v="Albert Brooks"/>
    <s v="Vic Morrow"/>
    <x v="2999"/>
    <n v="25613"/>
    <n v="1954"/>
    <n v="121"/>
    <x v="0"/>
    <s v="USA"/>
    <n v="10000000"/>
    <n v="21000000"/>
    <n v="11000000"/>
    <n v="1974"/>
    <x v="2"/>
    <n v="2000"/>
    <x v="8"/>
  </r>
  <r>
    <x v="606"/>
    <n v="101"/>
    <n v="78"/>
    <n v="287"/>
    <n v="466"/>
    <n v="841"/>
    <n v="623"/>
    <s v="Kevin Tighe"/>
    <s v="Ben Gazzara"/>
    <s v="Kelly Lynch"/>
    <x v="3000"/>
    <n v="42987"/>
    <n v="2484"/>
    <n v="201"/>
    <x v="0"/>
    <s v="USA"/>
    <n v="10000000"/>
    <n v="20257000"/>
    <n v="10257000"/>
    <n v="1988"/>
    <x v="31"/>
    <n v="978"/>
    <x v="9"/>
  </r>
  <r>
    <x v="1304"/>
    <n v="114"/>
    <n v="83"/>
    <n v="9"/>
    <n v="534"/>
    <n v="239"/>
    <n v="851"/>
    <s v="Salli Richardson-Whitfield"/>
    <s v="Jada Pinkett Smith"/>
    <s v="Charles S. Dutton"/>
    <x v="3001"/>
    <n v="3924"/>
    <n v="3190"/>
    <n v="26"/>
    <x v="0"/>
    <s v="USA"/>
    <n v="10000000"/>
    <n v="26005908"/>
    <n v="16005908"/>
    <n v="2005"/>
    <x v="13"/>
    <n v="10000"/>
    <x v="9"/>
  </r>
  <r>
    <x v="256"/>
    <n v="100"/>
    <n v="8"/>
    <n v="322"/>
    <n v="782"/>
    <n v="479"/>
    <n v="931"/>
    <s v="Shiri Appleby"/>
    <s v="Erika Christensen"/>
    <s v="Jason Ritter"/>
    <x v="3002"/>
    <n v="16300"/>
    <n v="3819"/>
    <n v="217"/>
    <x v="0"/>
    <s v="USA"/>
    <n v="10000000"/>
    <n v="15818967"/>
    <n v="5818967"/>
    <n v="2014"/>
    <x v="59"/>
    <n v="0"/>
    <x v="5"/>
  </r>
  <r>
    <x v="1034"/>
    <n v="85"/>
    <n v="86"/>
    <n v="21"/>
    <n v="534"/>
    <n v="524"/>
    <n v="1000"/>
    <s v="Danny Woodburn"/>
    <s v="Dane Cook"/>
    <s v="Jessica Simpson"/>
    <x v="3003"/>
    <n v="37681"/>
    <n v="4441"/>
    <n v="151"/>
    <x v="0"/>
    <s v="USA"/>
    <n v="10000000"/>
    <n v="14891000"/>
    <n v="4891000"/>
    <n v="1996"/>
    <x v="2"/>
    <n v="824"/>
    <x v="5"/>
  </r>
  <r>
    <x v="336"/>
    <n v="103"/>
    <n v="85"/>
    <n v="27"/>
    <n v="678"/>
    <n v="649"/>
    <n v="982"/>
    <s v="Lauren Ambrose"/>
    <s v="Ethan Embry"/>
    <s v="Charlie Korsmo"/>
    <x v="3004"/>
    <n v="37885"/>
    <n v="4259"/>
    <n v="247"/>
    <x v="0"/>
    <s v="USA"/>
    <n v="10000000"/>
    <n v="16901126"/>
    <n v="6901126"/>
    <n v="2005"/>
    <x v="8"/>
    <n v="0"/>
    <x v="3"/>
  </r>
  <r>
    <x v="793"/>
    <n v="100"/>
    <n v="76"/>
    <n v="4"/>
    <n v="699"/>
    <n v="256"/>
    <n v="10000"/>
    <s v="William Smith"/>
    <s v="Tom Cruise"/>
    <s v="Tom Waits"/>
    <x v="3005"/>
    <n v="57363"/>
    <n v="12097"/>
    <n v="308"/>
    <x v="0"/>
    <s v="USA"/>
    <n v="10000000"/>
    <n v="17474107"/>
    <n v="7474107"/>
    <n v="2015"/>
    <x v="11"/>
    <n v="23000"/>
    <x v="9"/>
  </r>
  <r>
    <x v="1305"/>
    <n v="114"/>
    <n v="60"/>
    <n v="0"/>
    <n v="190"/>
    <n v="865"/>
    <n v="3000"/>
    <s v="Oona Laurence"/>
    <s v="Bryce Dallas Howard"/>
    <s v="Isiah Whitlock Jr."/>
    <x v="3006"/>
    <n v="408"/>
    <n v="3691"/>
    <n v="6"/>
    <x v="0"/>
    <s v="USA"/>
    <n v="9600000"/>
    <n v="14003141"/>
    <n v="4403141"/>
    <n v="1999"/>
    <x v="9"/>
    <n v="375"/>
    <x v="8"/>
  </r>
  <r>
    <x v="875"/>
    <n v="102"/>
    <n v="78"/>
    <n v="38"/>
    <n v="275"/>
    <n v="563"/>
    <n v="1000"/>
    <s v="Herbert Lom"/>
    <s v="Tom Skerritt"/>
    <s v="Anthony Zerbe"/>
    <x v="3007"/>
    <n v="44804"/>
    <n v="2013"/>
    <n v="182"/>
    <x v="0"/>
    <s v="USA"/>
    <n v="9500000"/>
    <n v="304360277"/>
    <n v="294860277"/>
    <n v="2012"/>
    <x v="6"/>
    <n v="80000"/>
    <x v="5"/>
  </r>
  <r>
    <x v="417"/>
    <n v="103"/>
    <n v="112"/>
    <n v="0"/>
    <n v="220"/>
    <n v="340"/>
    <n v="1000"/>
    <s v="James Ransone"/>
    <s v="Laila Haley"/>
    <s v="Jaden Klein"/>
    <x v="3008"/>
    <n v="25210"/>
    <n v="2403"/>
    <n v="126"/>
    <x v="0"/>
    <s v="USA"/>
    <n v="10000000"/>
    <n v="12583510"/>
    <n v="2583510"/>
    <n v="2003"/>
    <x v="19"/>
    <n v="0"/>
    <x v="5"/>
  </r>
  <r>
    <x v="1306"/>
    <n v="97"/>
    <n v="189"/>
    <n v="11"/>
    <n v="706"/>
    <n v="105"/>
    <n v="1000"/>
    <s v="Curtis Armstrong"/>
    <s v="Omari Hardwick"/>
    <s v="Mike Epps"/>
    <x v="3009"/>
    <n v="5161"/>
    <n v="5804"/>
    <n v="48"/>
    <x v="0"/>
    <s v="USA"/>
    <n v="9500000"/>
    <n v="9190525"/>
    <n v="-309475"/>
    <n v="2009"/>
    <x v="15"/>
    <n v="10000"/>
    <x v="3"/>
  </r>
  <r>
    <x v="468"/>
    <n v="116"/>
    <n v="82"/>
    <n v="70"/>
    <n v="448"/>
    <n v="3000"/>
    <n v="690"/>
    <s v="Jessica Capshaw"/>
    <s v="Marley Shelton"/>
    <s v="Johnny Whitworth"/>
    <x v="3010"/>
    <n v="20467"/>
    <n v="2402"/>
    <n v="371"/>
    <x v="0"/>
    <s v="USA"/>
    <n v="10000000"/>
    <n v="9176553"/>
    <n v="-823447"/>
    <n v="2009"/>
    <x v="1"/>
    <n v="0"/>
    <x v="3"/>
  </r>
  <r>
    <x v="1307"/>
    <n v="96"/>
    <n v="120"/>
    <n v="9"/>
    <n v="242"/>
    <n v="554"/>
    <n v="14000"/>
    <s v="Will Patton"/>
    <s v="Milla Jovovich"/>
    <s v="Hakeem Kae-Kazim"/>
    <x v="3011"/>
    <n v="63108"/>
    <n v="15251"/>
    <n v="330"/>
    <x v="0"/>
    <s v="USA"/>
    <n v="8900000"/>
    <n v="9094451"/>
    <n v="194451"/>
    <n v="1989"/>
    <x v="5"/>
    <n v="0"/>
    <x v="2"/>
  </r>
  <r>
    <x v="1308"/>
    <n v="98"/>
    <n v="183"/>
    <n v="58"/>
    <n v="718"/>
    <n v="664"/>
    <n v="11000"/>
    <s v="Virginia Madsen"/>
    <s v="Meryl Streep"/>
    <s v="Lily Tomlin"/>
    <x v="3012"/>
    <n v="19655"/>
    <n v="12946"/>
    <n v="280"/>
    <x v="0"/>
    <s v="USA"/>
    <n v="10500000"/>
    <n v="14612840"/>
    <n v="4112840"/>
    <n v="2014"/>
    <x v="8"/>
    <n v="0"/>
    <x v="3"/>
  </r>
  <r>
    <x v="1161"/>
    <n v="105"/>
    <n v="211"/>
    <n v="500"/>
    <n v="338"/>
    <n v="343"/>
    <n v="556"/>
    <s v="Clarence Williams III"/>
    <s v="Khandi Alexander"/>
    <s v="Steve Harris"/>
    <x v="3013"/>
    <n v="3119"/>
    <n v="2149"/>
    <n v="35"/>
    <x v="0"/>
    <s v="USA"/>
    <n v="9500000"/>
    <n v="9166863"/>
    <n v="-333137"/>
    <n v="2009"/>
    <x v="32"/>
    <n v="16000"/>
    <x v="5"/>
  </r>
  <r>
    <x v="1309"/>
    <n v="123"/>
    <n v="14"/>
    <n v="5"/>
    <n v="53"/>
    <n v="618"/>
    <n v="371"/>
    <s v="Richard Lynch"/>
    <s v="Billy Drago"/>
    <s v="Eddie Jones"/>
    <x v="3014"/>
    <n v="6143"/>
    <n v="857"/>
    <n v="90"/>
    <x v="0"/>
    <s v="USA"/>
    <n v="9400000"/>
    <n v="8373585"/>
    <n v="-1026415"/>
    <n v="1988"/>
    <x v="32"/>
    <n v="0"/>
    <x v="9"/>
  </r>
  <r>
    <x v="981"/>
    <n v="107"/>
    <n v="54"/>
    <n v="17"/>
    <n v="826"/>
    <n v="412"/>
    <n v="2000"/>
    <s v="Brandon T. Jackson"/>
    <s v="Jurnee Smollett-Bell"/>
    <s v="Shad Moss"/>
    <x v="3015"/>
    <n v="5585"/>
    <n v="7552"/>
    <n v="75"/>
    <x v="0"/>
    <s v="USA"/>
    <n v="9300000"/>
    <n v="7292175"/>
    <n v="-2007825"/>
    <n v="1999"/>
    <x v="21"/>
    <n v="0"/>
    <x v="7"/>
  </r>
  <r>
    <x v="1310"/>
    <n v="112"/>
    <n v="55"/>
    <n v="92"/>
    <n v="766"/>
    <n v="579"/>
    <n v="13000"/>
    <s v="Connie Nielsen"/>
    <s v="Bill Murray"/>
    <s v="Olivia Williams"/>
    <x v="3016"/>
    <n v="134458"/>
    <n v="15716"/>
    <n v="640"/>
    <x v="0"/>
    <s v="USA"/>
    <n v="6000000"/>
    <n v="6601079"/>
    <n v="601079"/>
    <n v="2004"/>
    <x v="5"/>
    <n v="0"/>
    <x v="8"/>
  </r>
  <r>
    <x v="1311"/>
    <n v="93"/>
    <n v="179"/>
    <n v="0"/>
    <n v="861"/>
    <n v="93"/>
    <n v="929"/>
    <s v="Donald Faison"/>
    <s v="David Zayas"/>
    <s v="Brittany Daniel"/>
    <x v="3017"/>
    <n v="76199"/>
    <n v="3679"/>
    <n v="944"/>
    <x v="0"/>
    <s v="UK"/>
    <n v="10000000"/>
    <n v="6165429"/>
    <n v="-3834571"/>
    <n v="2002"/>
    <x v="7"/>
    <n v="0"/>
    <x v="11"/>
  </r>
  <r>
    <x v="576"/>
    <n v="97"/>
    <n v="221"/>
    <n v="25"/>
    <n v="111"/>
    <n v="585"/>
    <n v="220"/>
    <s v="Celia Imrie"/>
    <s v="Tina Desai"/>
    <s v="Ronald Pickup"/>
    <x v="3018"/>
    <n v="22369"/>
    <n v="583"/>
    <n v="100"/>
    <x v="0"/>
    <s v="USA"/>
    <n v="600000000"/>
    <n v="5694308"/>
    <n v="-594305692"/>
    <n v="2007"/>
    <x v="72"/>
    <n v="446"/>
    <x v="8"/>
  </r>
  <r>
    <x v="467"/>
    <n v="122"/>
    <n v="158"/>
    <n v="108"/>
    <n v="558"/>
    <n v="192"/>
    <n v="918"/>
    <s v="Jane Krakowski"/>
    <s v="Julia Ormond"/>
    <s v="Willow Smith"/>
    <x v="3019"/>
    <n v="4719"/>
    <n v="3317"/>
    <n v="24"/>
    <x v="0"/>
    <s v="USA"/>
    <n v="7400000"/>
    <n v="5430822"/>
    <n v="-1969178"/>
    <n v="1992"/>
    <x v="5"/>
    <n v="0"/>
    <x v="5"/>
  </r>
  <r>
    <x v="555"/>
    <n v="101"/>
    <n v="73"/>
    <n v="22"/>
    <n v="804"/>
    <n v="43"/>
    <n v="1000"/>
    <s v="Chris Noth"/>
    <s v="Ben Feldman"/>
    <s v="Vanessa Lengies"/>
    <x v="3020"/>
    <n v="23527"/>
    <n v="4789"/>
    <n v="104"/>
    <x v="0"/>
    <s v="USA"/>
    <n v="8500000"/>
    <n v="4720371"/>
    <n v="-3779629"/>
    <n v="2001"/>
    <x v="12"/>
    <n v="650"/>
    <x v="8"/>
  </r>
  <r>
    <x v="394"/>
    <n v="100"/>
    <n v="65"/>
    <n v="15"/>
    <n v="203"/>
    <n v="860"/>
    <n v="18000"/>
    <s v="Nicholas Turturro"/>
    <s v="Denzel Washington"/>
    <s v="Charlie Murphy"/>
    <x v="3021"/>
    <n v="8295"/>
    <n v="19065"/>
    <n v="30"/>
    <x v="0"/>
    <s v="USA"/>
    <n v="7217600"/>
    <n v="2921738"/>
    <n v="-4295862"/>
    <n v="2004"/>
    <x v="0"/>
    <n v="2000"/>
    <x v="3"/>
  </r>
  <r>
    <x v="1312"/>
    <n v="129"/>
    <n v="23"/>
    <n v="0"/>
    <n v="39"/>
    <n v="518"/>
    <n v="176"/>
    <s v="Simon Rhee"/>
    <s v="Steve Oedekerk"/>
    <s v="Jennifer Tung"/>
    <x v="3022"/>
    <n v="37901"/>
    <n v="361"/>
    <n v="518"/>
    <x v="0"/>
    <s v="USA"/>
    <n v="11000000"/>
    <n v="2344847"/>
    <n v="-8655153"/>
    <n v="2008"/>
    <x v="2"/>
    <n v="0"/>
    <x v="5"/>
  </r>
  <r>
    <x v="971"/>
    <n v="81"/>
    <n v="63"/>
    <n v="176"/>
    <n v="536"/>
    <n v="259"/>
    <n v="651"/>
    <s v="Ariana Richards"/>
    <s v="Reba McEntire"/>
    <s v="Michael Gross"/>
    <x v="3023"/>
    <n v="90070"/>
    <n v="3119"/>
    <n v="248"/>
    <x v="0"/>
    <s v="USA"/>
    <n v="83532"/>
    <n v="7455447"/>
    <n v="7371915"/>
    <n v="2010"/>
    <x v="22"/>
    <n v="0"/>
    <x v="11"/>
  </r>
  <r>
    <x v="434"/>
    <n v="96"/>
    <n v="132"/>
    <n v="31"/>
    <n v="648"/>
    <n v="476"/>
    <n v="2000"/>
    <s v="Lindy Booth"/>
    <s v="Kevin Zegers"/>
    <s v="Julian Richings"/>
    <x v="3024"/>
    <n v="87494"/>
    <n v="3416"/>
    <n v="540"/>
    <x v="0"/>
    <s v="USA"/>
    <n v="10000000"/>
    <n v="2148212"/>
    <n v="-7851788"/>
    <n v="1999"/>
    <x v="22"/>
    <n v="157"/>
    <x v="11"/>
  </r>
  <r>
    <x v="429"/>
    <n v="84"/>
    <n v="191"/>
    <n v="36"/>
    <n v="695"/>
    <n v="658"/>
    <n v="2000"/>
    <s v="David Carradine"/>
    <s v="Dennis Quaid"/>
    <s v="Randy Quaid"/>
    <x v="3025"/>
    <n v="7322"/>
    <n v="6296"/>
    <n v="78"/>
    <x v="0"/>
    <s v="USA"/>
    <n v="9000000"/>
    <n v="2062066"/>
    <n v="-6937934"/>
    <n v="2002"/>
    <x v="4"/>
    <n v="357"/>
    <x v="2"/>
  </r>
  <r>
    <x v="181"/>
    <n v="100"/>
    <n v="52"/>
    <n v="394"/>
    <n v="45"/>
    <n v="787"/>
    <n v="258"/>
    <s v="Paul Ben-Victor"/>
    <s v="Byron Mann"/>
    <s v="Kim Chan"/>
    <x v="3026"/>
    <n v="15358"/>
    <n v="571"/>
    <n v="131"/>
    <x v="0"/>
    <s v="USA"/>
    <n v="9000000"/>
    <n v="1654367"/>
    <n v="-7345633"/>
    <n v="2006"/>
    <x v="21"/>
    <n v="3000"/>
    <x v="15"/>
  </r>
  <r>
    <x v="1313"/>
    <n v="110"/>
    <n v="91"/>
    <n v="164"/>
    <n v="820"/>
    <n v="294"/>
    <n v="11000"/>
    <s v="Tye Sheridan"/>
    <s v="Matthew McConaughey"/>
    <s v="Sam Shepard"/>
    <x v="3027"/>
    <n v="135286"/>
    <n v="13960"/>
    <n v="261"/>
    <x v="0"/>
    <s v="USA"/>
    <n v="10000000"/>
    <n v="1738692"/>
    <n v="-8261308"/>
    <n v="2011"/>
    <x v="7"/>
    <n v="38000"/>
    <x v="5"/>
  </r>
  <r>
    <x v="379"/>
    <n v="130"/>
    <n v="368"/>
    <n v="337"/>
    <n v="307"/>
    <n v="690"/>
    <n v="655"/>
    <s v="Thomas Lennon"/>
    <s v="Wendi McLendon-Covey"/>
    <s v="Carlos Alazraqui"/>
    <x v="3028"/>
    <n v="23928"/>
    <n v="2737"/>
    <n v="73"/>
    <x v="0"/>
    <s v="USA"/>
    <n v="9000000"/>
    <n v="1889522"/>
    <n v="-7110478"/>
    <n v="2009"/>
    <x v="12"/>
    <n v="797"/>
    <x v="2"/>
  </r>
  <r>
    <x v="1117"/>
    <n v="84"/>
    <n v="89"/>
    <n v="134"/>
    <n v="547"/>
    <n v="941"/>
    <n v="773"/>
    <s v="Zayn Malik"/>
    <s v="Harry Styles"/>
    <s v="Niall Horan"/>
    <x v="3029"/>
    <n v="22161"/>
    <n v="2787"/>
    <n v="68"/>
    <x v="0"/>
    <s v="USA"/>
    <n v="9000000"/>
    <n v="1110286"/>
    <n v="-7889714"/>
    <n v="2009"/>
    <x v="13"/>
    <n v="0"/>
    <x v="5"/>
  </r>
  <r>
    <x v="1002"/>
    <n v="106"/>
    <n v="83"/>
    <n v="293"/>
    <n v="503"/>
    <n v="750"/>
    <n v="839"/>
    <s v="Noureen DeWulf"/>
    <s v="Rob Riggle"/>
    <s v="Charles Napier"/>
    <x v="3030"/>
    <n v="17790"/>
    <n v="3973"/>
    <n v="59"/>
    <x v="0"/>
    <s v="USA"/>
    <n v="9000000"/>
    <n v="1000000"/>
    <n v="-8000000"/>
    <n v="1977"/>
    <x v="22"/>
    <n v="122"/>
    <x v="5"/>
  </r>
  <r>
    <x v="1314"/>
    <n v="89"/>
    <n v="83"/>
    <n v="23"/>
    <n v="636"/>
    <n v="54"/>
    <n v="1000"/>
    <s v="Vincent Schiavelli"/>
    <s v="Jennifer Jason Leigh"/>
    <s v="Paul Sorvino"/>
    <x v="3031"/>
    <n v="4564"/>
    <n v="3752"/>
    <n v="43"/>
    <x v="0"/>
    <s v="UK"/>
    <n v="9000000"/>
    <n v="700000"/>
    <n v="-8300000"/>
    <n v="1993"/>
    <x v="15"/>
    <n v="0"/>
    <x v="5"/>
  </r>
  <r>
    <x v="1315"/>
    <n v="76"/>
    <n v="33"/>
    <n v="14"/>
    <n v="918"/>
    <n v="218"/>
    <n v="13000"/>
    <s v="Toby Jones"/>
    <s v="Eddie Redmayne"/>
    <s v="Julia Ormond"/>
    <x v="3032"/>
    <n v="71679"/>
    <n v="17204"/>
    <n v="216"/>
    <x v="0"/>
    <s v="USA"/>
    <n v="9000000"/>
    <n v="1768416"/>
    <n v="-7231584"/>
    <n v="2010"/>
    <x v="22"/>
    <n v="0"/>
    <x v="3"/>
  </r>
  <r>
    <x v="1316"/>
    <n v="99"/>
    <n v="386"/>
    <n v="64"/>
    <n v="442"/>
    <n v="788"/>
    <n v="3000"/>
    <s v="Philip Baker Hall"/>
    <s v="Adam Scott"/>
    <s v="Hope Davis"/>
    <x v="3033"/>
    <n v="40514"/>
    <n v="4053"/>
    <n v="234"/>
    <x v="0"/>
    <s v="USA"/>
    <n v="9000000"/>
    <n v="306715"/>
    <n v="-8693285"/>
    <n v="1998"/>
    <x v="65"/>
    <n v="724"/>
    <x v="3"/>
  </r>
  <r>
    <x v="1317"/>
    <n v="96"/>
    <n v="191"/>
    <n v="47"/>
    <n v="582"/>
    <n v="20000"/>
    <n v="962"/>
    <s v="Nia Long"/>
    <s v="Leonard Roberts"/>
    <s v="Larenz Tate"/>
    <x v="3034"/>
    <n v="2801"/>
    <n v="3871"/>
    <n v="28"/>
    <x v="0"/>
    <s v="USA"/>
    <n v="9000000"/>
    <n v="382946"/>
    <n v="-8617054"/>
    <n v="2010"/>
    <x v="1"/>
    <n v="19000"/>
    <x v="5"/>
  </r>
  <r>
    <x v="1273"/>
    <n v="104"/>
    <n v="16"/>
    <n v="28"/>
    <n v="458"/>
    <n v="358"/>
    <n v="1000"/>
    <s v="Allison Tolman"/>
    <s v="Busy Philipps"/>
    <s v="Wendell Pierce"/>
    <x v="3035"/>
    <n v="79909"/>
    <n v="3215"/>
    <n v="279"/>
    <x v="0"/>
    <s v="USA"/>
    <n v="20000000"/>
    <n v="196067"/>
    <n v="-19803933"/>
    <n v="2002"/>
    <x v="10"/>
    <n v="97"/>
    <x v="3"/>
  </r>
  <r>
    <x v="583"/>
    <n v="108"/>
    <n v="297"/>
    <n v="0"/>
    <n v="30"/>
    <n v="1000"/>
    <n v="772"/>
    <s v="Chad Allen"/>
    <s v="Chase Ellison"/>
    <s v="Jack Guzman"/>
    <x v="3036"/>
    <n v="4360"/>
    <n v="1058"/>
    <n v="148"/>
    <x v="0"/>
    <s v="USA"/>
    <n v="8000000"/>
    <n v="532988"/>
    <n v="-7467012"/>
    <n v="2015"/>
    <x v="12"/>
    <n v="0"/>
    <x v="3"/>
  </r>
  <r>
    <x v="1318"/>
    <n v="108"/>
    <n v="47"/>
    <n v="2"/>
    <n v="869"/>
    <n v="403"/>
    <n v="15000"/>
    <s v="Kirsten Dunst"/>
    <s v="Mila Kunis"/>
    <s v="Carmen Electra"/>
    <x v="3037"/>
    <n v="15617"/>
    <n v="22485"/>
    <n v="180"/>
    <x v="0"/>
    <s v="USA"/>
    <n v="9000000"/>
    <n v="453079"/>
    <n v="-8546921"/>
    <n v="2010"/>
    <x v="18"/>
    <n v="916"/>
    <x v="11"/>
  </r>
  <r>
    <x v="1319"/>
    <n v="87"/>
    <n v="63"/>
    <n v="13"/>
    <n v="759"/>
    <n v="854"/>
    <n v="989"/>
    <s v="Stephen Root"/>
    <s v="Gary Cole"/>
    <s v="Diedrich Bader"/>
    <x v="3038"/>
    <n v="200293"/>
    <n v="3462"/>
    <n v="621"/>
    <x v="0"/>
    <s v="Germany"/>
    <n v="9000000"/>
    <n v="46451"/>
    <n v="-8953549"/>
    <n v="2010"/>
    <x v="19"/>
    <n v="694"/>
    <x v="0"/>
  </r>
  <r>
    <x v="1320"/>
    <n v="89"/>
    <n v="144"/>
    <n v="406"/>
    <n v="551"/>
    <n v="838"/>
    <n v="4000"/>
    <s v="Kirstie Alley"/>
    <s v="Kirsten Dunst"/>
    <s v="Ellen Barkin"/>
    <x v="3039"/>
    <n v="27265"/>
    <n v="6388"/>
    <n v="321"/>
    <x v="0"/>
    <s v="USA"/>
    <n v="8500000"/>
    <n v="233103"/>
    <n v="-8266897"/>
    <n v="2005"/>
    <x v="8"/>
    <n v="311"/>
    <x v="5"/>
  </r>
  <r>
    <x v="634"/>
    <n v="97"/>
    <n v="77"/>
    <n v="31"/>
    <n v="309"/>
    <n v="455"/>
    <n v="11000"/>
    <s v="Danny Huston"/>
    <s v="Christoph Waltz"/>
    <s v="Jon Polito"/>
    <x v="3040"/>
    <n v="55539"/>
    <n v="12418"/>
    <n v="147"/>
    <x v="0"/>
    <s v="USA"/>
    <n v="9000000"/>
    <n v="41400000"/>
    <n v="32400000"/>
    <n v="1985"/>
    <x v="11"/>
    <n v="0"/>
    <x v="0"/>
  </r>
  <r>
    <x v="1222"/>
    <n v="106"/>
    <n v="325"/>
    <n v="13000"/>
    <n v="711"/>
    <n v="1000"/>
    <n v="4000"/>
    <s v="Daniel Stern"/>
    <s v="Jon Favreau"/>
    <s v="Jeanne Tripplehorn"/>
    <x v="3041"/>
    <n v="39331"/>
    <n v="6046"/>
    <n v="481"/>
    <x v="0"/>
    <s v="USA"/>
    <n v="8000000"/>
    <n v="7993039"/>
    <n v="-6961"/>
    <n v="1993"/>
    <x v="16"/>
    <n v="10000"/>
    <x v="5"/>
  </r>
  <r>
    <x v="1321"/>
    <n v="100"/>
    <n v="100"/>
    <n v="532"/>
    <n v="2000"/>
    <n v="66"/>
    <n v="7000"/>
    <s v="Alexa PenaVega"/>
    <s v="Steve Carell"/>
    <s v="Hunter Parrish"/>
    <x v="3042"/>
    <n v="12706"/>
    <n v="13626"/>
    <n v="75"/>
    <x v="0"/>
    <s v="USA"/>
    <n v="9000000"/>
    <n v="927107"/>
    <n v="-8072893"/>
    <n v="1999"/>
    <x v="11"/>
    <n v="687"/>
    <x v="3"/>
  </r>
  <r>
    <x v="23"/>
    <n v="89"/>
    <n v="52"/>
    <n v="18"/>
    <n v="298"/>
    <n v="697"/>
    <n v="537"/>
    <s v="Dennis Franz"/>
    <s v="Melanie Griffith"/>
    <s v="Gregg Henry"/>
    <x v="3043"/>
    <n v="20113"/>
    <n v="1856"/>
    <n v="178"/>
    <x v="0"/>
    <s v="USA"/>
    <n v="9000000"/>
    <n v="49526"/>
    <n v="-8950474"/>
    <n v="2005"/>
    <x v="15"/>
    <n v="1000"/>
    <x v="11"/>
  </r>
  <r>
    <x v="20"/>
    <n v="114"/>
    <n v="98"/>
    <n v="0"/>
    <n v="472"/>
    <n v="83"/>
    <n v="1000"/>
    <s v="Will Forte"/>
    <s v="Jasper Cole"/>
    <s v="Powers Boothe"/>
    <x v="3044"/>
    <n v="35888"/>
    <n v="2618"/>
    <n v="125"/>
    <x v="0"/>
    <s v="UK"/>
    <n v="9000000"/>
    <n v="10696"/>
    <n v="-8989304"/>
    <n v="2003"/>
    <x v="21"/>
    <n v="413"/>
    <x v="3"/>
  </r>
  <r>
    <x v="1044"/>
    <n v="95"/>
    <n v="163"/>
    <n v="434"/>
    <n v="250"/>
    <n v="924"/>
    <n v="460"/>
    <s v="Benedict Wong"/>
    <s v="Sophie Okonedo"/>
    <s v="Sergi López"/>
    <x v="3045"/>
    <n v="34848"/>
    <n v="1334"/>
    <n v="203"/>
    <x v="0"/>
    <s v="USA"/>
    <n v="9000000"/>
    <n v="31607598"/>
    <n v="22607598"/>
    <n v="2012"/>
    <x v="23"/>
    <n v="10000"/>
    <x v="5"/>
  </r>
  <r>
    <x v="206"/>
    <n v="97"/>
    <n v="137"/>
    <n v="350"/>
    <n v="3000"/>
    <n v="66"/>
    <n v="20000"/>
    <s v="Kate Winslet"/>
    <s v="Hugh Jackman"/>
    <s v="Seth MacFarlane"/>
    <x v="3046"/>
    <n v="79146"/>
    <n v="41059"/>
    <n v="352"/>
    <x v="0"/>
    <s v="USA"/>
    <n v="9000000"/>
    <n v="6857096"/>
    <n v="-2142904"/>
    <n v="2010"/>
    <x v="17"/>
    <n v="37000"/>
    <x v="3"/>
  </r>
  <r>
    <x v="1322"/>
    <n v="94"/>
    <n v="180"/>
    <n v="0"/>
    <n v="3000"/>
    <n v="29"/>
    <n v="40000"/>
    <s v="Angelina Jolie Pitt"/>
    <s v="Johnny Depp"/>
    <s v="Rufus Sewell"/>
    <x v="295"/>
    <n v="176606"/>
    <n v="55175"/>
    <n v="374"/>
    <x v="0"/>
    <s v="USA"/>
    <n v="400000000"/>
    <n v="223878"/>
    <n v="-399776122"/>
    <n v="2003"/>
    <x v="12"/>
    <n v="282"/>
    <x v="0"/>
  </r>
  <r>
    <x v="488"/>
    <n v="103"/>
    <n v="321"/>
    <n v="207"/>
    <n v="655"/>
    <n v="39"/>
    <n v="939"/>
    <s v="William Morgan Sheppard"/>
    <s v="Stephen Root"/>
    <s v="Wendi McLendon-Covey"/>
    <x v="3047"/>
    <n v="21268"/>
    <n v="3651"/>
    <n v="53"/>
    <x v="0"/>
    <s v="USA"/>
    <n v="9000000"/>
    <n v="8060"/>
    <n v="-8991940"/>
    <n v="2007"/>
    <x v="14"/>
    <n v="11000"/>
    <x v="5"/>
  </r>
  <r>
    <x v="748"/>
    <n v="95"/>
    <n v="100"/>
    <n v="4"/>
    <n v="172"/>
    <n v="421"/>
    <n v="7000"/>
    <s v="Mark Moses"/>
    <s v="Steve Carell"/>
    <s v="Rob Huebel"/>
    <x v="3048"/>
    <n v="87203"/>
    <n v="7747"/>
    <n v="221"/>
    <x v="0"/>
    <s v="USA"/>
    <n v="9000000"/>
    <n v="84263837"/>
    <n v="75263837"/>
    <n v="2014"/>
    <x v="28"/>
    <n v="45000"/>
    <x v="11"/>
  </r>
  <r>
    <x v="173"/>
    <n v="101"/>
    <n v="265"/>
    <n v="63"/>
    <n v="727"/>
    <n v="46"/>
    <n v="1000"/>
    <s v="Stephen Root"/>
    <s v="Kurtwood Smith"/>
    <s v="Alia Shawkat"/>
    <x v="3049"/>
    <n v="32697"/>
    <n v="4769"/>
    <n v="85"/>
    <x v="0"/>
    <s v="USA"/>
    <n v="9000000"/>
    <n v="110029"/>
    <n v="-8889971"/>
    <n v="2009"/>
    <x v="22"/>
    <n v="479"/>
    <x v="5"/>
  </r>
  <r>
    <x v="1323"/>
    <n v="87"/>
    <n v="212"/>
    <n v="44"/>
    <n v="602"/>
    <n v="26"/>
    <n v="1000"/>
    <s v="Beverly D'Angelo"/>
    <s v="Ethan Suplee"/>
    <s v="Stacy Keach"/>
    <x v="3050"/>
    <n v="782437"/>
    <n v="3858"/>
    <n v="1420"/>
    <x v="0"/>
    <s v="USA"/>
    <n v="11400000"/>
    <n v="57504069"/>
    <n v="46104069"/>
    <n v="1991"/>
    <x v="6"/>
    <n v="0"/>
    <x v="11"/>
  </r>
  <r>
    <x v="1324"/>
    <n v="101"/>
    <n v="162"/>
    <n v="194"/>
    <n v="444"/>
    <n v="63"/>
    <n v="1000"/>
    <s v="Johanna Braddy"/>
    <s v="Daniel Sharman"/>
    <s v="Lee Tergesen"/>
    <x v="3051"/>
    <n v="36029"/>
    <n v="3818"/>
    <n v="99"/>
    <x v="0"/>
    <s v="USA"/>
    <n v="19000000"/>
    <n v="54215416"/>
    <n v="35215416"/>
    <n v="1987"/>
    <x v="2"/>
    <n v="0"/>
    <x v="2"/>
  </r>
  <r>
    <x v="756"/>
    <n v="82"/>
    <n v="147"/>
    <n v="87"/>
    <n v="719"/>
    <n v="567"/>
    <n v="886"/>
    <s v="Kelsey Grammer"/>
    <s v="Nathan Lane"/>
    <s v="Jerry Stiller"/>
    <x v="3052"/>
    <n v="1231"/>
    <n v="5139"/>
    <n v="26"/>
    <x v="2"/>
    <s v="Canada"/>
    <n v="45000000"/>
    <n v="31899000"/>
    <n v="-13101000"/>
    <n v="1980"/>
    <x v="1"/>
    <n v="0"/>
    <x v="3"/>
  </r>
  <r>
    <x v="1325"/>
    <n v="74"/>
    <n v="33"/>
    <n v="0"/>
    <n v="2"/>
    <n v="827"/>
    <n v="24"/>
    <s v="Clotilde Mollet"/>
    <s v="Johannes Silberschneider"/>
    <s v="Carlo Cecchi"/>
    <x v="3053"/>
    <n v="26832"/>
    <n v="29"/>
    <n v="247"/>
    <x v="0"/>
    <s v="France"/>
    <n v="9000000"/>
    <n v="24103594"/>
    <n v="15103594"/>
    <n v="1993"/>
    <x v="5"/>
    <n v="391"/>
    <x v="5"/>
  </r>
  <r>
    <x v="1326"/>
    <n v="130"/>
    <n v="94"/>
    <n v="63"/>
    <n v="201"/>
    <n v="563"/>
    <n v="874"/>
    <s v="Richard Farnsworth"/>
    <s v="Sissy Spacek"/>
    <s v="Everett McGill"/>
    <x v="3054"/>
    <n v="63733"/>
    <n v="1351"/>
    <n v="414"/>
    <x v="0"/>
    <s v="USA"/>
    <n v="9000000"/>
    <n v="16842303"/>
    <n v="7842303"/>
    <n v="1999"/>
    <x v="11"/>
    <n v="0"/>
    <x v="4"/>
  </r>
  <r>
    <x v="1327"/>
    <n v="112"/>
    <n v="143"/>
    <n v="0"/>
    <n v="934"/>
    <n v="230"/>
    <n v="12000"/>
    <s v="James Franco"/>
    <s v="Norman Reedus"/>
    <s v="Frankie Muniz"/>
    <x v="3055"/>
    <n v="6200"/>
    <n v="26961"/>
    <n v="92"/>
    <x v="0"/>
    <s v="USA"/>
    <n v="8800000"/>
    <n v="13367101"/>
    <n v="4567101"/>
    <n v="2006"/>
    <x v="18"/>
    <n v="515"/>
    <x v="0"/>
  </r>
  <r>
    <x v="1328"/>
    <n v="96"/>
    <n v="38"/>
    <n v="9"/>
    <n v="322"/>
    <n v="461"/>
    <n v="628"/>
    <s v="Philip Baker Hall"/>
    <s v="Beth Grant"/>
    <s v="Patricia Belcher"/>
    <x v="3056"/>
    <n v="38459"/>
    <n v="2061"/>
    <n v="119"/>
    <x v="0"/>
    <s v="UK"/>
    <n v="8800000"/>
    <n v="10149779"/>
    <n v="1349779"/>
    <n v="1999"/>
    <x v="57"/>
    <n v="342"/>
    <x v="0"/>
  </r>
  <r>
    <x v="504"/>
    <n v="89"/>
    <n v="126"/>
    <n v="0"/>
    <n v="231"/>
    <n v="36"/>
    <n v="427"/>
    <s v="Iddo Goldberg"/>
    <s v="Dylan Moran"/>
    <s v="India de Beaufort"/>
    <x v="3057"/>
    <n v="58509"/>
    <n v="1022"/>
    <n v="143"/>
    <x v="0"/>
    <s v="USA"/>
    <n v="9000000"/>
    <n v="6173485"/>
    <n v="-2826515"/>
    <n v="2001"/>
    <x v="16"/>
    <n v="802"/>
    <x v="11"/>
  </r>
  <r>
    <x v="1329"/>
    <n v="100"/>
    <n v="168"/>
    <n v="0"/>
    <n v="378"/>
    <n v="898"/>
    <n v="753"/>
    <s v="Randy Quaid"/>
    <s v="Bernadette Peters"/>
    <s v="Christopher Guest"/>
    <x v="3058"/>
    <n v="1040"/>
    <n v="2791"/>
    <n v="31"/>
    <x v="0"/>
    <s v="USA"/>
    <n v="8600000"/>
    <n v="4000304"/>
    <n v="-4599696"/>
    <n v="2011"/>
    <x v="11"/>
    <n v="23000"/>
    <x v="11"/>
  </r>
  <r>
    <x v="1330"/>
    <n v="78"/>
    <n v="19"/>
    <n v="13"/>
    <n v="664"/>
    <n v="594"/>
    <n v="1000"/>
    <s v="Gillian Jacobs"/>
    <s v="Jennifer Ehle"/>
    <s v="Jillian Estell"/>
    <x v="3059"/>
    <n v="8058"/>
    <n v="3745"/>
    <n v="57"/>
    <x v="0"/>
    <s v="USA"/>
    <n v="9000000"/>
    <n v="2338695"/>
    <n v="-6661305"/>
    <n v="2004"/>
    <x v="37"/>
    <n v="0"/>
    <x v="5"/>
  </r>
  <r>
    <x v="1331"/>
    <n v="121"/>
    <n v="91"/>
    <n v="57"/>
    <n v="401"/>
    <n v="373"/>
    <n v="719"/>
    <s v="Tamala Jones"/>
    <s v="Jerry Stiller"/>
    <s v="Dave Foley"/>
    <x v="3060"/>
    <n v="3662"/>
    <n v="2446"/>
    <n v="79"/>
    <x v="0"/>
    <s v="USA"/>
    <n v="7000000"/>
    <n v="2024854"/>
    <n v="-4975146"/>
    <n v="2005"/>
    <x v="4"/>
    <n v="19"/>
    <x v="7"/>
  </r>
  <r>
    <x v="1332"/>
    <n v="85"/>
    <n v="46"/>
    <n v="49"/>
    <n v="294"/>
    <n v="918"/>
    <n v="23000"/>
    <s v="Toby Huss"/>
    <s v="Christian Bale"/>
    <s v="François Chau"/>
    <x v="3061"/>
    <n v="84641"/>
    <n v="24270"/>
    <n v="205"/>
    <x v="0"/>
    <s v="USA"/>
    <n v="8500000"/>
    <n v="2268296"/>
    <n v="-6231704"/>
    <n v="2013"/>
    <x v="8"/>
    <n v="12000"/>
    <x v="0"/>
  </r>
  <r>
    <x v="930"/>
    <n v="120"/>
    <n v="198"/>
    <n v="0"/>
    <n v="970"/>
    <n v="986"/>
    <n v="14000"/>
    <s v="Jennifer Garner"/>
    <s v="Al Pacino"/>
    <s v="Melissa Benoist"/>
    <x v="3062"/>
    <n v="20810"/>
    <n v="18712"/>
    <n v="100"/>
    <x v="0"/>
    <s v="USA"/>
    <n v="8500000"/>
    <n v="1029017"/>
    <n v="-7470983"/>
    <n v="2004"/>
    <x v="2"/>
    <n v="1000"/>
    <x v="5"/>
  </r>
  <r>
    <x v="1333"/>
    <n v="106"/>
    <n v="139"/>
    <n v="102"/>
    <n v="581"/>
    <n v="2"/>
    <n v="2000"/>
    <s v="Evan Ross"/>
    <s v="Judy Greer"/>
    <s v="Rae Dawn Chong"/>
    <x v="3063"/>
    <n v="56005"/>
    <n v="3374"/>
    <n v="112"/>
    <x v="15"/>
    <s v="Italy"/>
    <n v="9000000"/>
    <n v="64148"/>
    <n v="-8935852"/>
    <n v="2000"/>
    <x v="11"/>
    <n v="260"/>
    <x v="11"/>
  </r>
  <r>
    <x v="841"/>
    <n v="83"/>
    <n v="182"/>
    <n v="157"/>
    <n v="72"/>
    <n v="712"/>
    <n v="144"/>
    <s v="Waris Ahluwalia"/>
    <s v="Flavio Parenti"/>
    <s v="Alba Rohrwacher"/>
    <x v="3064"/>
    <n v="14031"/>
    <n v="474"/>
    <n v="114"/>
    <x v="0"/>
    <s v="USA"/>
    <n v="60000000"/>
    <n v="66637"/>
    <n v="-59933363"/>
    <n v="2009"/>
    <x v="13"/>
    <n v="0"/>
    <x v="5"/>
  </r>
  <r>
    <x v="1334"/>
    <n v="120"/>
    <n v="181"/>
    <n v="64"/>
    <n v="699"/>
    <n v="631"/>
    <n v="823"/>
    <s v="Diedrich Bader"/>
    <s v="Robert Picardo"/>
    <s v="Esai Morales"/>
    <x v="3065"/>
    <n v="5612"/>
    <n v="5262"/>
    <n v="122"/>
    <x v="0"/>
    <s v="UK"/>
    <n v="8000000"/>
    <n v="871577"/>
    <n v="-7128423"/>
    <n v="2007"/>
    <x v="16"/>
    <n v="13000"/>
    <x v="2"/>
  </r>
  <r>
    <x v="1335"/>
    <n v="111"/>
    <n v="23"/>
    <n v="60"/>
    <n v="541"/>
    <n v="663"/>
    <n v="10000"/>
    <s v="Michael Wincott"/>
    <s v="Gary Oldman"/>
    <s v="Lena Olin"/>
    <x v="3066"/>
    <n v="10735"/>
    <n v="13160"/>
    <n v="88"/>
    <x v="0"/>
    <s v="USA"/>
    <n v="8500000"/>
    <n v="38400000"/>
    <n v="29900000"/>
    <n v="1984"/>
    <x v="14"/>
    <n v="13000"/>
    <x v="5"/>
  </r>
  <r>
    <x v="1336"/>
    <n v="100"/>
    <n v="30"/>
    <n v="34"/>
    <n v="132"/>
    <n v="51"/>
    <n v="402"/>
    <s v="Lesley Ann Warren"/>
    <s v="Peter Fonda"/>
    <s v="William Lucking"/>
    <x v="3067"/>
    <n v="24412"/>
    <n v="1335"/>
    <n v="240"/>
    <x v="0"/>
    <s v="Germany"/>
    <n v="22000000"/>
    <n v="4063859"/>
    <n v="-17936141"/>
    <n v="2003"/>
    <x v="16"/>
    <n v="11000"/>
    <x v="7"/>
  </r>
  <r>
    <x v="1337"/>
    <n v="89"/>
    <n v="111"/>
    <n v="0"/>
    <n v="911"/>
    <n v="54"/>
    <n v="3000"/>
    <s v="Loretta Devine"/>
    <s v="Don Cheadle"/>
    <s v="Jennifer Esposito"/>
    <x v="3068"/>
    <n v="361169"/>
    <n v="5732"/>
    <n v="1624"/>
    <x v="0"/>
    <s v="UK"/>
    <n v="9000000"/>
    <n v="449558"/>
    <n v="-8550442"/>
    <n v="2009"/>
    <x v="32"/>
    <n v="0"/>
    <x v="0"/>
  </r>
  <r>
    <x v="1338"/>
    <n v="115"/>
    <n v="287"/>
    <n v="549"/>
    <n v="553"/>
    <n v="898"/>
    <n v="902"/>
    <s v="Anthony LaPaglia"/>
    <s v="Eric Stoltz"/>
    <s v="Elizabeth McGovern"/>
    <x v="3069"/>
    <n v="6377"/>
    <n v="2735"/>
    <n v="181"/>
    <x v="0"/>
    <s v="USA"/>
    <n v="8000000"/>
    <n v="2122561"/>
    <n v="-5877439"/>
    <n v="1995"/>
    <x v="13"/>
    <n v="0"/>
    <x v="0"/>
  </r>
  <r>
    <x v="149"/>
    <n v="135"/>
    <n v="96"/>
    <n v="25"/>
    <n v="311"/>
    <n v="944"/>
    <n v="754"/>
    <s v="Tracey Walter"/>
    <s v="Cliff Robertson"/>
    <s v="Dennis Burkley"/>
    <x v="3070"/>
    <n v="1768"/>
    <n v="1891"/>
    <n v="37"/>
    <x v="0"/>
    <s v="Germany"/>
    <n v="8500000"/>
    <n v="181360000"/>
    <n v="172860000"/>
    <n v="1978"/>
    <x v="13"/>
    <n v="13000"/>
    <x v="3"/>
  </r>
  <r>
    <x v="717"/>
    <n v="92"/>
    <n v="27"/>
    <n v="4"/>
    <n v="400"/>
    <n v="854"/>
    <n v="634"/>
    <s v="Tim DeKay"/>
    <s v="Scott Mechlowicz"/>
    <s v="Agnes Bruckner"/>
    <x v="3071"/>
    <n v="20426"/>
    <n v="2673"/>
    <n v="175"/>
    <x v="0"/>
    <s v="USA"/>
    <n v="12000000"/>
    <n v="137963328"/>
    <n v="125963328"/>
    <n v="1986"/>
    <x v="14"/>
    <n v="9000"/>
    <x v="5"/>
  </r>
  <r>
    <x v="1339"/>
    <n v="120"/>
    <n v="44"/>
    <n v="108"/>
    <n v="269"/>
    <n v="328"/>
    <n v="982"/>
    <s v="Kevin Nealon"/>
    <s v="Don Johnson"/>
    <s v="Nicholas Turturro"/>
    <x v="3072"/>
    <n v="9541"/>
    <n v="2603"/>
    <n v="64"/>
    <x v="0"/>
    <s v="USA"/>
    <n v="8200000"/>
    <n v="119078393"/>
    <n v="110878393"/>
    <n v="2004"/>
    <x v="7"/>
    <n v="0"/>
    <x v="5"/>
  </r>
  <r>
    <x v="1340"/>
    <n v="97"/>
    <n v="49"/>
    <n v="105"/>
    <n v="851"/>
    <n v="566"/>
    <n v="1000"/>
    <s v="Michael Rapaport"/>
    <s v="Gillian White"/>
    <s v="Jada Pinkett Smith"/>
    <x v="3073"/>
    <n v="8720"/>
    <n v="4266"/>
    <n v="186"/>
    <x v="0"/>
    <s v="USA"/>
    <n v="8000000"/>
    <n v="102308900"/>
    <n v="94308900"/>
    <n v="1969"/>
    <x v="14"/>
    <n v="0"/>
    <x v="8"/>
  </r>
  <r>
    <x v="800"/>
    <n v="135"/>
    <n v="57"/>
    <n v="0"/>
    <n v="4"/>
    <n v="279"/>
    <n v="533"/>
    <s v="Stephanie Vogt"/>
    <s v="Eoin Macken"/>
    <s v="Gen Seto"/>
    <x v="3074"/>
    <n v="20837"/>
    <n v="578"/>
    <n v="127"/>
    <x v="0"/>
    <s v="USA"/>
    <n v="8000000"/>
    <n v="102300000"/>
    <n v="94300000"/>
    <n v="1964"/>
    <x v="6"/>
    <n v="0"/>
    <x v="2"/>
  </r>
  <r>
    <x v="1341"/>
    <n v="93"/>
    <n v="185"/>
    <n v="4"/>
    <n v="249"/>
    <n v="553"/>
    <n v="902"/>
    <s v="William Hootkins"/>
    <s v="Frank Langella"/>
    <s v="John Gielgud"/>
    <x v="3075"/>
    <n v="892"/>
    <n v="2079"/>
    <n v="21"/>
    <x v="0"/>
    <s v="USA"/>
    <n v="7623000"/>
    <n v="54800000"/>
    <n v="47177000"/>
    <n v="1980"/>
    <x v="6"/>
    <n v="0"/>
    <x v="11"/>
  </r>
  <r>
    <x v="434"/>
    <n v="118"/>
    <n v="2"/>
    <n v="76"/>
    <n v="64"/>
    <n v="1000"/>
    <n v="6000"/>
    <s v="Maria Dizzia"/>
    <s v="Naomi Watts"/>
    <s v="Dree Hemingway"/>
    <x v="3076"/>
    <n v="30325"/>
    <n v="6322"/>
    <n v="96"/>
    <x v="0"/>
    <s v="USA"/>
    <n v="8500000"/>
    <n v="24004159"/>
    <n v="15504159"/>
    <n v="2004"/>
    <x v="27"/>
    <n v="0"/>
    <x v="11"/>
  </r>
  <r>
    <x v="1342"/>
    <n v="97"/>
    <n v="270"/>
    <n v="387"/>
    <n v="221"/>
    <n v="271"/>
    <n v="749"/>
    <s v="Eddie 'Piolin' Sotelo"/>
    <s v="Demián Bichir"/>
    <s v="Robert Peters"/>
    <x v="3077"/>
    <n v="13174"/>
    <n v="2214"/>
    <n v="81"/>
    <x v="0"/>
    <s v="Canada"/>
    <n v="8300000"/>
    <n v="43650000"/>
    <n v="35350000"/>
    <n v="1961"/>
    <x v="32"/>
    <n v="0"/>
    <x v="3"/>
  </r>
  <r>
    <x v="1225"/>
    <n v="98"/>
    <n v="94"/>
    <n v="129"/>
    <n v="258"/>
    <n v="573"/>
    <n v="530"/>
    <s v="John Neville"/>
    <s v="Miranda Richardson"/>
    <s v="Lynn Redgrave"/>
    <x v="3078"/>
    <n v="30096"/>
    <n v="1381"/>
    <n v="213"/>
    <x v="0"/>
    <s v="USA"/>
    <n v="8000000"/>
    <n v="39800000"/>
    <n v="31800000"/>
    <n v="1980"/>
    <x v="37"/>
    <n v="0"/>
    <x v="11"/>
  </r>
  <r>
    <x v="1343"/>
    <n v="98"/>
    <n v="157"/>
    <n v="0"/>
    <n v="826"/>
    <n v="685"/>
    <n v="14000"/>
    <s v="Oliver Platt"/>
    <s v="Liam Neeson"/>
    <s v="Mitch Pileggi"/>
    <x v="3079"/>
    <n v="5936"/>
    <n v="17665"/>
    <n v="91"/>
    <x v="0"/>
    <s v="UK"/>
    <n v="8500000"/>
    <n v="27457409"/>
    <n v="18957409"/>
    <n v="2001"/>
    <x v="22"/>
    <n v="478"/>
    <x v="6"/>
  </r>
  <r>
    <x v="18"/>
    <n v="101"/>
    <n v="49"/>
    <n v="3"/>
    <n v="1000"/>
    <n v="405"/>
    <n v="16000"/>
    <s v="Anne Hathaway"/>
    <s v="Charlie Hunnam"/>
    <s v="Jim Broadbent"/>
    <x v="3080"/>
    <n v="9395"/>
    <n v="29177"/>
    <n v="103"/>
    <x v="0"/>
    <s v="USA"/>
    <n v="8550000"/>
    <n v="25047631"/>
    <n v="16497631"/>
    <n v="1999"/>
    <x v="8"/>
    <n v="990"/>
    <x v="5"/>
  </r>
  <r>
    <x v="468"/>
    <n v="132"/>
    <n v="80"/>
    <n v="41"/>
    <n v="683"/>
    <n v="979"/>
    <n v="11000"/>
    <s v="James Franco"/>
    <s v="Chris Evans"/>
    <s v="Robert Davi"/>
    <x v="3081"/>
    <n v="55567"/>
    <n v="23187"/>
    <n v="144"/>
    <x v="7"/>
    <s v="India"/>
    <n v="8200000"/>
    <n v="23272306"/>
    <n v="15072306"/>
    <n v="1995"/>
    <x v="34"/>
    <n v="28000"/>
    <x v="3"/>
  </r>
  <r>
    <x v="1344"/>
    <n v="106"/>
    <n v="221"/>
    <n v="34"/>
    <n v="45"/>
    <n v="101"/>
    <n v="307"/>
    <s v="Rekha"/>
    <s v="Naseeruddin Shah"/>
    <s v="Sharat Saxena"/>
    <x v="3082"/>
    <n v="12411"/>
    <n v="616"/>
    <n v="110"/>
    <x v="0"/>
    <s v="France"/>
    <n v="8000000"/>
    <n v="22168359"/>
    <n v="14168359"/>
    <n v="1989"/>
    <x v="36"/>
    <n v="1000"/>
    <x v="0"/>
  </r>
  <r>
    <x v="856"/>
    <n v="168"/>
    <n v="20"/>
    <n v="53"/>
    <n v="503"/>
    <n v="876"/>
    <n v="975"/>
    <s v="Melanie Griffith"/>
    <s v="Alicia Witt"/>
    <s v="Kevin Nealon"/>
    <x v="3083"/>
    <n v="11403"/>
    <n v="3059"/>
    <n v="150"/>
    <x v="0"/>
    <s v="USA"/>
    <n v="8000000"/>
    <n v="21005329"/>
    <n v="13005329"/>
    <n v="2002"/>
    <x v="21"/>
    <n v="0"/>
    <x v="5"/>
  </r>
  <r>
    <x v="677"/>
    <n v="87"/>
    <n v="90"/>
    <n v="0"/>
    <n v="251"/>
    <n v="245"/>
    <n v="11000"/>
    <s v="Scott A. Martin"/>
    <s v="Matthew McConaughey"/>
    <s v="Carol Sutton"/>
    <x v="3084"/>
    <n v="59297"/>
    <n v="11853"/>
    <n v="216"/>
    <x v="0"/>
    <s v="USA"/>
    <n v="8000000"/>
    <n v="26236603"/>
    <n v="18236603"/>
    <n v="2008"/>
    <x v="0"/>
    <n v="10000"/>
    <x v="5"/>
  </r>
  <r>
    <x v="1345"/>
    <n v="98"/>
    <n v="376"/>
    <n v="607"/>
    <n v="688"/>
    <n v="436"/>
    <n v="2000"/>
    <s v="Gary Cole"/>
    <s v="Demi Moore"/>
    <s v="Robert Pralgo"/>
    <x v="3085"/>
    <n v="33473"/>
    <n v="4607"/>
    <n v="88"/>
    <x v="0"/>
    <s v="Canada"/>
    <n v="8000000"/>
    <n v="20400000"/>
    <n v="12400000"/>
    <n v="1946"/>
    <x v="8"/>
    <n v="403"/>
    <x v="0"/>
  </r>
  <r>
    <x v="1196"/>
    <n v="96"/>
    <n v="144"/>
    <n v="17"/>
    <n v="232"/>
    <n v="925"/>
    <n v="22000"/>
    <s v="Minnie Driver"/>
    <s v="Philip Seymour Hoffman"/>
    <s v="Maury Chaykin"/>
    <x v="3086"/>
    <n v="10585"/>
    <n v="23513"/>
    <n v="83"/>
    <x v="0"/>
    <s v="USA"/>
    <n v="8000000"/>
    <n v="18621249"/>
    <n v="10621249"/>
    <n v="2000"/>
    <x v="7"/>
    <n v="0"/>
    <x v="5"/>
  </r>
  <r>
    <x v="407"/>
    <n v="104"/>
    <n v="82"/>
    <n v="23"/>
    <n v="622"/>
    <n v="602"/>
    <n v="966"/>
    <s v="Lee Majors"/>
    <s v="Jenna Fischer"/>
    <s v="Will Forte"/>
    <x v="3087"/>
    <n v="9517"/>
    <n v="3307"/>
    <n v="46"/>
    <x v="0"/>
    <s v="Hong Kong"/>
    <n v="8000000"/>
    <n v="25244700"/>
    <n v="17244700"/>
    <n v="1981"/>
    <x v="13"/>
    <n v="0"/>
    <x v="3"/>
  </r>
  <r>
    <x v="1346"/>
    <n v="93"/>
    <n v="51"/>
    <n v="0"/>
    <n v="20"/>
    <n v="282"/>
    <n v="20000"/>
    <s v="Norah Jones"/>
    <s v="Natalie Portman"/>
    <s v="Adriane Lenox"/>
    <x v="3088"/>
    <n v="44208"/>
    <n v="20364"/>
    <n v="117"/>
    <x v="0"/>
    <s v="Spain"/>
    <n v="8000000"/>
    <n v="14545844"/>
    <n v="6545844"/>
    <n v="1988"/>
    <x v="27"/>
    <n v="624"/>
    <x v="5"/>
  </r>
  <r>
    <x v="1347"/>
    <n v="95"/>
    <n v="192"/>
    <n v="0"/>
    <n v="54"/>
    <n v="484"/>
    <n v="816"/>
    <s v="Ben Gazzara"/>
    <s v="Beverly D'Angelo"/>
    <s v="George DiCenzo"/>
    <x v="3089"/>
    <n v="1402"/>
    <n v="1585"/>
    <n v="40"/>
    <x v="0"/>
    <s v="UK"/>
    <n v="8000000"/>
    <n v="13235267"/>
    <n v="5235267"/>
    <n v="2007"/>
    <x v="62"/>
    <n v="256"/>
    <x v="3"/>
  </r>
  <r>
    <x v="1348"/>
    <n v="119"/>
    <n v="36"/>
    <n v="0"/>
    <n v="119"/>
    <n v="960"/>
    <n v="990"/>
    <s v="Jeanne Tripplehorn"/>
    <s v="Bruce Greenwood"/>
    <s v="David Thornton"/>
    <x v="3090"/>
    <n v="13145"/>
    <n v="2006"/>
    <n v="215"/>
    <x v="0"/>
    <s v="USA"/>
    <n v="8000000"/>
    <n v="12793213"/>
    <n v="4793213"/>
    <n v="1988"/>
    <x v="5"/>
    <n v="0"/>
    <x v="0"/>
  </r>
  <r>
    <x v="591"/>
    <n v="89"/>
    <n v="71"/>
    <n v="0"/>
    <n v="91"/>
    <n v="427"/>
    <n v="603"/>
    <s v="Sergej Trifunovic"/>
    <s v="Bashar Rahal"/>
    <s v="Ned Bellamy"/>
    <x v="3091"/>
    <n v="20008"/>
    <n v="988"/>
    <n v="112"/>
    <x v="12"/>
    <s v="Hong Kong"/>
    <n v="8000000"/>
    <n v="11883495"/>
    <n v="3883495"/>
    <n v="1998"/>
    <x v="2"/>
    <n v="0"/>
    <x v="5"/>
  </r>
  <r>
    <x v="1279"/>
    <n v="107"/>
    <n v="79"/>
    <n v="0"/>
    <n v="51"/>
    <n v="475"/>
    <n v="478"/>
    <s v="Karen Mok"/>
    <s v="Wei Zhao"/>
    <s v="Kwok-Kwan Chan"/>
    <x v="3092"/>
    <n v="56923"/>
    <n v="700"/>
    <n v="243"/>
    <x v="0"/>
    <s v="USA"/>
    <n v="8000000"/>
    <n v="11797927"/>
    <n v="3797927"/>
    <n v="1995"/>
    <x v="9"/>
    <n v="985"/>
    <x v="11"/>
  </r>
  <r>
    <x v="127"/>
    <n v="85"/>
    <n v="246"/>
    <n v="0"/>
    <n v="0"/>
    <n v="149"/>
    <n v="787"/>
    <s v="Cheryl Tiegs"/>
    <s v="Vincent Gallo"/>
    <s v="Anna Vareschi"/>
    <x v="3093"/>
    <n v="11487"/>
    <n v="883"/>
    <n v="226"/>
    <x v="2"/>
    <s v="France"/>
    <n v="8000000"/>
    <n v="17605861"/>
    <n v="9605861"/>
    <n v="2006"/>
    <x v="16"/>
    <n v="0"/>
    <x v="17"/>
  </r>
  <r>
    <x v="1349"/>
    <n v="93"/>
    <n v="115"/>
    <n v="787"/>
    <n v="28"/>
    <n v="256"/>
    <n v="678"/>
    <s v="François Cluzet"/>
    <s v="Isabelle Huppert"/>
    <s v="Michel Serrault"/>
    <x v="3094"/>
    <n v="1649"/>
    <n v="1256"/>
    <n v="21"/>
    <x v="0"/>
    <s v="USA"/>
    <n v="8000000"/>
    <n v="11642254"/>
    <n v="3642254"/>
    <n v="1989"/>
    <x v="31"/>
    <n v="926"/>
    <x v="0"/>
  </r>
  <r>
    <x v="933"/>
    <n v="101"/>
    <n v="34"/>
    <n v="324"/>
    <n v="241"/>
    <n v="106"/>
    <n v="374"/>
    <s v="Claire Foy"/>
    <s v="Numan Acar"/>
    <s v="Haluk Bilginer"/>
    <x v="3095"/>
    <n v="8307"/>
    <n v="1283"/>
    <n v="37"/>
    <x v="2"/>
    <s v="France"/>
    <n v="8000000"/>
    <n v="9203192"/>
    <n v="1203192"/>
    <n v="2011"/>
    <x v="2"/>
    <n v="15000"/>
    <x v="3"/>
  </r>
  <r>
    <x v="1350"/>
    <n v="103"/>
    <n v="129"/>
    <n v="593"/>
    <n v="34"/>
    <n v="394"/>
    <n v="837"/>
    <s v="Aitana Sánchez-Gijón"/>
    <s v="Olivier Martinez"/>
    <s v="Romane Bohringer"/>
    <x v="3096"/>
    <n v="1135"/>
    <n v="1019"/>
    <n v="14"/>
    <x v="0"/>
    <s v="UK"/>
    <n v="7000000"/>
    <n v="8596914"/>
    <n v="1596914"/>
    <n v="2000"/>
    <x v="15"/>
    <n v="0"/>
    <x v="5"/>
  </r>
  <r>
    <x v="1351"/>
    <n v="101"/>
    <n v="22"/>
    <n v="163"/>
    <n v="131"/>
    <n v="744"/>
    <n v="18000"/>
    <s v="Ashraf Barhom"/>
    <s v="Gerard Butler"/>
    <s v="Lubna Azabal"/>
    <x v="3097"/>
    <n v="27009"/>
    <n v="18652"/>
    <n v="118"/>
    <x v="0"/>
    <s v="USA"/>
    <n v="8000000"/>
    <n v="6851636"/>
    <n v="-1148364"/>
    <n v="1999"/>
    <x v="18"/>
    <n v="0"/>
    <x v="1"/>
  </r>
  <r>
    <x v="1352"/>
    <n v="123"/>
    <n v="196"/>
    <n v="0"/>
    <n v="83"/>
    <n v="14000"/>
    <n v="374"/>
    <s v="Ryan Donowho"/>
    <s v="Kip Pardue"/>
    <s v="Larry Fessenden"/>
    <x v="3098"/>
    <n v="8708"/>
    <n v="768"/>
    <n v="56"/>
    <x v="0"/>
    <s v="UK"/>
    <n v="8000000"/>
    <n v="11434867"/>
    <n v="3434867"/>
    <n v="2012"/>
    <x v="1"/>
    <n v="21000"/>
    <x v="5"/>
  </r>
  <r>
    <x v="1353"/>
    <n v="111"/>
    <n v="73"/>
    <n v="24"/>
    <n v="428"/>
    <n v="806"/>
    <n v="893"/>
    <s v="Danny Dyer"/>
    <s v="Minnie Driver"/>
    <s v="Mary McCormack"/>
    <x v="3099"/>
    <n v="3080"/>
    <n v="3049"/>
    <n v="44"/>
    <x v="0"/>
    <s v="USA"/>
    <n v="8000000"/>
    <n v="5895238"/>
    <n v="-2104762"/>
    <n v="2012"/>
    <x v="33"/>
    <n v="9000"/>
    <x v="2"/>
  </r>
  <r>
    <x v="1354"/>
    <n v="86"/>
    <n v="43"/>
    <n v="302"/>
    <n v="334"/>
    <n v="591"/>
    <n v="49000"/>
    <s v="Daryl Sabara"/>
    <s v="Robin Williams"/>
    <s v="Henry Simmons"/>
    <x v="3100"/>
    <n v="31964"/>
    <n v="50542"/>
    <n v="129"/>
    <x v="0"/>
    <s v="UK"/>
    <n v="8000000"/>
    <n v="6670712"/>
    <n v="-1329288"/>
    <n v="2009"/>
    <x v="37"/>
    <n v="0"/>
    <x v="9"/>
  </r>
  <r>
    <x v="1355"/>
    <n v="99"/>
    <n v="129"/>
    <n v="800"/>
    <n v="345"/>
    <n v="482"/>
    <n v="798"/>
    <s v="Toby Stephens"/>
    <s v="Danny Dyer"/>
    <s v="Laura Harris"/>
    <x v="3101"/>
    <n v="31890"/>
    <n v="2217"/>
    <n v="194"/>
    <x v="0"/>
    <s v="USA"/>
    <n v="50000000"/>
    <n v="5359774"/>
    <n v="-44640226"/>
    <n v="2011"/>
    <x v="11"/>
    <n v="17000"/>
    <x v="5"/>
  </r>
  <r>
    <x v="1356"/>
    <n v="90"/>
    <n v="200"/>
    <n v="76"/>
    <n v="885"/>
    <n v="1000"/>
    <n v="1000"/>
    <s v="Dulé Hill"/>
    <s v="Joe Mantegna"/>
    <s v="Jeffrey Combs"/>
    <x v="3102"/>
    <n v="9971"/>
    <n v="5761"/>
    <n v="119"/>
    <x v="0"/>
    <s v="UK"/>
    <n v="7000000"/>
    <n v="4693919"/>
    <n v="-2306081"/>
    <n v="2008"/>
    <x v="50"/>
    <n v="422"/>
    <x v="3"/>
  </r>
  <r>
    <x v="1357"/>
    <n v="82"/>
    <n v="79"/>
    <n v="216"/>
    <n v="146"/>
    <n v="899"/>
    <n v="17000"/>
    <s v="Ally Sheedy"/>
    <s v="Kristen Stewart"/>
    <s v="Kerry Cahill"/>
    <x v="3103"/>
    <n v="19979"/>
    <n v="18236"/>
    <n v="56"/>
    <x v="0"/>
    <s v="USA"/>
    <n v="5000000"/>
    <n v="4859475"/>
    <n v="-140525"/>
    <n v="1999"/>
    <x v="13"/>
    <n v="0"/>
    <x v="6"/>
  </r>
  <r>
    <x v="1259"/>
    <n v="110"/>
    <n v="112"/>
    <n v="26"/>
    <n v="421"/>
    <n v="308"/>
    <n v="16000"/>
    <s v="Michael Winslow"/>
    <s v="Christopher Lee"/>
    <s v="G.W. Bailey"/>
    <x v="3104"/>
    <n v="24958"/>
    <n v="17469"/>
    <n v="103"/>
    <x v="0"/>
    <s v="USA"/>
    <n v="8000000"/>
    <n v="4542775"/>
    <n v="-3457225"/>
    <n v="2009"/>
    <x v="36"/>
    <n v="985"/>
    <x v="2"/>
  </r>
  <r>
    <x v="1241"/>
    <n v="83"/>
    <n v="17"/>
    <n v="3"/>
    <n v="553"/>
    <n v="1000"/>
    <n v="665"/>
    <s v="Nate Parker"/>
    <s v="Ricky Schroder"/>
    <s v="Lee Norris"/>
    <x v="3105"/>
    <n v="465"/>
    <n v="4579"/>
    <n v="3"/>
    <x v="5"/>
    <s v="Mexico"/>
    <n v="8000000"/>
    <n v="3588432"/>
    <n v="-4411568"/>
    <n v="2014"/>
    <x v="10"/>
    <n v="0"/>
    <x v="5"/>
  </r>
  <r>
    <x v="1358"/>
    <n v="128"/>
    <n v="20"/>
    <n v="11"/>
    <n v="36"/>
    <n v="812"/>
    <n v="78"/>
    <s v="Andrés Montiel"/>
    <s v="Jorge Luis Moreno"/>
    <s v="William Miller"/>
    <x v="3106"/>
    <n v="683"/>
    <n v="221"/>
    <n v="3"/>
    <x v="0"/>
    <s v="USA"/>
    <n v="8300000"/>
    <n v="4394936"/>
    <n v="-3905064"/>
    <n v="1999"/>
    <x v="42"/>
    <n v="901"/>
    <x v="5"/>
  </r>
  <r>
    <x v="1359"/>
    <n v="125"/>
    <n v="12"/>
    <n v="21"/>
    <n v="499"/>
    <n v="261"/>
    <n v="962"/>
    <s v="Jared Gilman"/>
    <s v="Chris Noth"/>
    <s v="James Brolin"/>
    <x v="3107"/>
    <n v="2041"/>
    <n v="3465"/>
    <n v="18"/>
    <x v="0"/>
    <s v="USA"/>
    <n v="8000000"/>
    <n v="3029081"/>
    <n v="-4970919"/>
    <n v="2001"/>
    <x v="6"/>
    <n v="0"/>
    <x v="5"/>
  </r>
  <r>
    <x v="597"/>
    <n v="97"/>
    <n v="59"/>
    <n v="53"/>
    <n v="385"/>
    <n v="91"/>
    <n v="795"/>
    <s v="Harvey Weinstein"/>
    <s v="Eric Idle"/>
    <s v="Ryan O'Neal"/>
    <x v="3108"/>
    <n v="2971"/>
    <n v="2655"/>
    <n v="85"/>
    <x v="0"/>
    <s v="USA"/>
    <n v="8000000"/>
    <n v="3273588"/>
    <n v="-4726412"/>
    <n v="1993"/>
    <x v="10"/>
    <n v="0"/>
    <x v="9"/>
  </r>
  <r>
    <x v="1360"/>
    <n v="86"/>
    <n v="29"/>
    <n v="71"/>
    <n v="875"/>
    <n v="3000"/>
    <n v="12000"/>
    <s v="Justin Timberlake"/>
    <s v="Jeff Bridges"/>
    <s v="Ted Danson"/>
    <x v="3109"/>
    <n v="2941"/>
    <n v="16118"/>
    <n v="11"/>
    <x v="0"/>
    <s v="USA"/>
    <n v="8000000"/>
    <n v="2207975"/>
    <n v="-5792025"/>
    <n v="2003"/>
    <x v="13"/>
    <n v="0"/>
    <x v="5"/>
  </r>
  <r>
    <x v="735"/>
    <n v="91"/>
    <n v="23"/>
    <n v="7"/>
    <n v="617"/>
    <n v="230"/>
    <n v="806"/>
    <s v="Scott Porter"/>
    <s v="Adrian Martinez"/>
    <s v="Aaron Yoo"/>
    <x v="3110"/>
    <n v="7759"/>
    <n v="3124"/>
    <n v="20"/>
    <x v="0"/>
    <s v="USA"/>
    <n v="8000000"/>
    <n v="2025238"/>
    <n v="-5974762"/>
    <n v="2001"/>
    <x v="27"/>
    <n v="289"/>
    <x v="5"/>
  </r>
  <r>
    <x v="1361"/>
    <n v="90"/>
    <n v="22"/>
    <n v="0"/>
    <n v="495"/>
    <n v="617"/>
    <n v="1000"/>
    <s v="Minnie Driver"/>
    <s v="Stephanie Szostak"/>
    <s v="Anthony Edwards"/>
    <x v="3111"/>
    <n v="3662"/>
    <n v="3146"/>
    <n v="23"/>
    <x v="0"/>
    <s v="Canada"/>
    <n v="8000000"/>
    <n v="2077046"/>
    <n v="-5922954"/>
    <n v="2008"/>
    <x v="15"/>
    <n v="0"/>
    <x v="6"/>
  </r>
  <r>
    <x v="1362"/>
    <n v="90"/>
    <n v="43"/>
    <n v="8"/>
    <n v="422"/>
    <n v="514"/>
    <n v="835"/>
    <s v="Corbin Bleu"/>
    <s v="Madison Pettis"/>
    <s v="Sandra Echeverría"/>
    <x v="3112"/>
    <n v="361"/>
    <n v="2519"/>
    <n v="4"/>
    <x v="0"/>
    <s v="Australia"/>
    <n v="8000000"/>
    <n v="869325"/>
    <n v="-7130675"/>
    <n v="1991"/>
    <x v="44"/>
    <n v="125"/>
    <x v="0"/>
  </r>
  <r>
    <x v="1363"/>
    <n v="94"/>
    <n v="16"/>
    <n v="50"/>
    <n v="51"/>
    <n v="529"/>
    <n v="147"/>
    <s v="Reef Ireland"/>
    <s v="Nicholas Hamilton"/>
    <s v="Sean Keenan"/>
    <x v="3113"/>
    <n v="5637"/>
    <n v="285"/>
    <n v="57"/>
    <x v="0"/>
    <s v="USA"/>
    <n v="8000000"/>
    <n v="399611"/>
    <n v="-7600389"/>
    <n v="2010"/>
    <x v="20"/>
    <n v="0"/>
    <x v="8"/>
  </r>
  <r>
    <x v="1364"/>
    <n v="112"/>
    <n v="84"/>
    <n v="93"/>
    <n v="240"/>
    <n v="943"/>
    <n v="706"/>
    <s v="Tamala Jones"/>
    <s v="Mike Epps"/>
    <s v="Glenn Plummer"/>
    <x v="3114"/>
    <n v="1097"/>
    <n v="1936"/>
    <n v="10"/>
    <x v="0"/>
    <s v="USA"/>
    <n v="8000000"/>
    <n v="115862"/>
    <n v="-7884138"/>
    <n v="2009"/>
    <x v="10"/>
    <n v="0"/>
    <x v="5"/>
  </r>
  <r>
    <x v="1218"/>
    <n v="85"/>
    <n v="4"/>
    <n v="7"/>
    <n v="611"/>
    <n v="595"/>
    <n v="906"/>
    <s v="Drew Waters"/>
    <s v="Drew Fuller"/>
    <s v="Larry Miller"/>
    <x v="3115"/>
    <n v="4995"/>
    <n v="4725"/>
    <n v="34"/>
    <x v="0"/>
    <s v="Spain"/>
    <n v="10000000"/>
    <n v="1346503"/>
    <n v="-8653497"/>
    <n v="2011"/>
    <x v="9"/>
    <n v="0"/>
    <x v="0"/>
  </r>
  <r>
    <x v="1365"/>
    <n v="93"/>
    <n v="20"/>
    <n v="7"/>
    <n v="102"/>
    <n v="206"/>
    <n v="439"/>
    <s v="Leonor Watling"/>
    <s v="Jim Carter"/>
    <s v="Danny Sapani"/>
    <x v="3116"/>
    <n v="22753"/>
    <n v="940"/>
    <n v="94"/>
    <x v="0"/>
    <s v="Australia"/>
    <n v="8000000"/>
    <n v="117560"/>
    <n v="-7882440"/>
    <n v="2006"/>
    <x v="5"/>
    <n v="224"/>
    <x v="5"/>
  </r>
  <r>
    <x v="1300"/>
    <n v="104"/>
    <n v="71"/>
    <n v="275"/>
    <n v="72"/>
    <n v="766"/>
    <n v="122"/>
    <s v="Gyton Grantley"/>
    <s v="Damian Walshe-Howling"/>
    <s v="Adrienne Pickering"/>
    <x v="3117"/>
    <n v="11950"/>
    <n v="375"/>
    <n v="89"/>
    <x v="0"/>
    <s v="USA"/>
    <n v="8000000"/>
    <n v="54606"/>
    <n v="-7945394"/>
    <n v="2001"/>
    <x v="5"/>
    <n v="30"/>
    <x v="2"/>
  </r>
  <r>
    <x v="1366"/>
    <n v="94"/>
    <n v="102"/>
    <n v="10"/>
    <n v="742"/>
    <n v="826"/>
    <n v="11000"/>
    <s v="Rip Torn"/>
    <s v="Zooey Deschanel"/>
    <s v="Kelly Preston"/>
    <x v="3118"/>
    <n v="7690"/>
    <n v="14656"/>
    <n v="68"/>
    <x v="0"/>
    <s v="USA"/>
    <n v="8000000"/>
    <n v="36497"/>
    <n v="-7963503"/>
    <n v="2008"/>
    <x v="54"/>
    <n v="850"/>
    <x v="5"/>
  </r>
  <r>
    <x v="1367"/>
    <n v="85"/>
    <n v="27"/>
    <n v="0"/>
    <n v="126"/>
    <n v="10000"/>
    <n v="298"/>
    <s v="Craig Fairbrass"/>
    <s v="Teryl Rothery"/>
    <s v="Adrian Holmes"/>
    <x v="3119"/>
    <n v="11285"/>
    <n v="934"/>
    <n v="82"/>
    <x v="0"/>
    <s v="Canada"/>
    <n v="8000000"/>
    <n v="65804"/>
    <n v="-7934196"/>
    <n v="2012"/>
    <x v="22"/>
    <n v="0"/>
    <x v="5"/>
  </r>
  <r>
    <x v="1368"/>
    <n v="99"/>
    <n v="62"/>
    <n v="71"/>
    <n v="111"/>
    <n v="447"/>
    <n v="485"/>
    <s v="Mishael Morgan"/>
    <s v="Shane Pollard"/>
    <s v="Chase Armitage"/>
    <x v="3120"/>
    <n v="1642"/>
    <n v="964"/>
    <n v="11"/>
    <x v="0"/>
    <s v="UK"/>
    <n v="7200000"/>
    <n v="3895664"/>
    <n v="-3304336"/>
    <n v="2002"/>
    <x v="11"/>
    <n v="0"/>
    <x v="8"/>
  </r>
  <r>
    <x v="1369"/>
    <n v="91"/>
    <n v="5"/>
    <n v="8"/>
    <n v="415"/>
    <n v="485"/>
    <n v="5000"/>
    <s v="Kevin Zegers"/>
    <s v="Jim Sturgess"/>
    <s v="Michael McElhatton"/>
    <x v="3121"/>
    <n v="9585"/>
    <n v="7637"/>
    <n v="38"/>
    <x v="0"/>
    <s v="South Korea"/>
    <n v="8000000"/>
    <n v="20200"/>
    <n v="-7979800"/>
    <n v="2014"/>
    <x v="27"/>
    <n v="0"/>
    <x v="0"/>
  </r>
  <r>
    <x v="477"/>
    <n v="117"/>
    <n v="76"/>
    <n v="13"/>
    <n v="196"/>
    <n v="455"/>
    <n v="1000"/>
    <s v="Tom Arnold"/>
    <s v="Drake Bell"/>
    <s v="Amanda Troop"/>
    <x v="3122"/>
    <n v="162"/>
    <n v="2259"/>
    <n v="2"/>
    <x v="0"/>
    <s v="Germany"/>
    <n v="8000000"/>
    <n v="31874869"/>
    <n v="23874869"/>
    <n v="2002"/>
    <x v="9"/>
    <n v="0"/>
    <x v="4"/>
  </r>
  <r>
    <x v="1370"/>
    <n v="85"/>
    <n v="8"/>
    <n v="0"/>
    <n v="520"/>
    <n v="20"/>
    <n v="30000"/>
    <s v="Ayelet Zurer"/>
    <s v="Veronica Ferres"/>
    <s v="Derek Jacobi"/>
    <x v="3123"/>
    <n v="3075"/>
    <n v="31325"/>
    <n v="31"/>
    <x v="28"/>
    <s v="Iceland"/>
    <n v="8000000"/>
    <n v="542860"/>
    <n v="-7457140"/>
    <n v="2008"/>
    <x v="1"/>
    <n v="0"/>
    <x v="3"/>
  </r>
  <r>
    <x v="1371"/>
    <n v="106"/>
    <n v="75"/>
    <n v="261"/>
    <n v="5"/>
    <n v="635"/>
    <n v="63"/>
    <s v="Charlotte Bøving"/>
    <s v="Ingvar Eggert Sigurðsson"/>
    <s v="Sigríður María Egilsdóttir"/>
    <x v="3124"/>
    <n v="1920"/>
    <n v="81"/>
    <n v="7"/>
    <x v="0"/>
    <s v="UK"/>
    <n v="6500000"/>
    <n v="11905519"/>
    <n v="5405519"/>
    <n v="2005"/>
    <x v="1"/>
    <n v="0"/>
    <x v="9"/>
  </r>
  <r>
    <x v="1372"/>
    <n v="81"/>
    <n v="66"/>
    <n v="4"/>
    <n v="95"/>
    <n v="528"/>
    <n v="1000"/>
    <s v="Mark Addy"/>
    <s v="Sendhil Ramamurthy"/>
    <s v="Shabana Azmi"/>
    <x v="3125"/>
    <n v="1250"/>
    <n v="2227"/>
    <n v="16"/>
    <x v="0"/>
    <s v="USA"/>
    <n v="8000000"/>
    <n v="32541719"/>
    <n v="24541719"/>
    <n v="2002"/>
    <x v="10"/>
    <n v="0"/>
    <x v="0"/>
  </r>
  <r>
    <x v="1210"/>
    <n v="100"/>
    <n v="31"/>
    <n v="98"/>
    <n v="711"/>
    <n v="659"/>
    <n v="1000"/>
    <s v="Henry Rollins"/>
    <s v="Ray Winstone"/>
    <s v="Jason London"/>
    <x v="3126"/>
    <n v="5715"/>
    <n v="3937"/>
    <n v="60"/>
    <x v="0"/>
    <s v="Canada"/>
    <n v="8000000"/>
    <n v="3064356"/>
    <n v="-4935644"/>
    <n v="2002"/>
    <x v="8"/>
    <n v="160"/>
    <x v="5"/>
  </r>
  <r>
    <x v="1373"/>
    <n v="90"/>
    <n v="32"/>
    <n v="110"/>
    <n v="46"/>
    <n v="378"/>
    <n v="183"/>
    <s v="Jesse Moss"/>
    <s v="Jimi Mistry"/>
    <s v="John Light"/>
    <x v="3127"/>
    <n v="2223"/>
    <n v="428"/>
    <n v="27"/>
    <x v="0"/>
    <s v="USA"/>
    <n v="8000000"/>
    <n v="7009668"/>
    <n v="-990332"/>
    <n v="2006"/>
    <x v="70"/>
    <n v="244"/>
    <x v="5"/>
  </r>
  <r>
    <x v="1374"/>
    <n v="116"/>
    <n v="17"/>
    <n v="24"/>
    <n v="482"/>
    <n v="9"/>
    <n v="670"/>
    <s v="Luke Perry"/>
    <s v="Elaine Hendrix"/>
    <s v="Jon Gries"/>
    <x v="3128"/>
    <n v="553"/>
    <n v="2739"/>
    <n v="3"/>
    <x v="22"/>
    <s v="South Korea"/>
    <n v="8000000"/>
    <n v="27024"/>
    <n v="-7972976"/>
    <n v="2009"/>
    <x v="4"/>
    <n v="4000"/>
    <x v="5"/>
  </r>
  <r>
    <x v="1375"/>
    <n v="84"/>
    <n v="4"/>
    <n v="5"/>
    <n v="7"/>
    <n v="559"/>
    <n v="398"/>
    <s v="Woo-sung Jung"/>
    <s v="Kang-ho Song"/>
    <s v="Dal-su Oh"/>
    <x v="3129"/>
    <n v="26156"/>
    <n v="569"/>
    <n v="74"/>
    <x v="0"/>
    <s v="USA"/>
    <n v="8000000"/>
    <n v="159600000"/>
    <n v="151600000"/>
    <n v="1973"/>
    <x v="24"/>
    <n v="0"/>
    <x v="3"/>
  </r>
  <r>
    <x v="1376"/>
    <n v="135"/>
    <n v="152"/>
    <n v="419"/>
    <n v="899"/>
    <n v="303"/>
    <n v="1000"/>
    <s v="Katrina Bowden"/>
    <s v="Boris Kodjoe"/>
    <s v="Kathleen Turner"/>
    <x v="3130"/>
    <n v="7286"/>
    <n v="4686"/>
    <n v="75"/>
    <x v="0"/>
    <s v="Canada"/>
    <n v="8000000"/>
    <n v="58800000"/>
    <n v="50800000"/>
    <n v="1981"/>
    <x v="13"/>
    <n v="0"/>
    <x v="5"/>
  </r>
  <r>
    <x v="1377"/>
    <n v="84"/>
    <n v="129"/>
    <n v="36"/>
    <n v="499"/>
    <n v="637"/>
    <n v="764"/>
    <s v="Callum Rennie"/>
    <s v="Tyler Mane"/>
    <s v="Dustin Milligan"/>
    <x v="3131"/>
    <n v="3015"/>
    <n v="2876"/>
    <n v="27"/>
    <x v="0"/>
    <s v="USA"/>
    <n v="8000000"/>
    <n v="50382128"/>
    <n v="42382128"/>
    <n v="2005"/>
    <x v="23"/>
    <n v="0"/>
    <x v="2"/>
  </r>
  <r>
    <x v="728"/>
    <n v="89"/>
    <n v="15"/>
    <n v="3"/>
    <n v="452"/>
    <n v="294"/>
    <n v="17000"/>
    <s v="Martin Starr"/>
    <s v="Kristen Stewart"/>
    <s v="Wendie Malick"/>
    <x v="3132"/>
    <n v="131180"/>
    <n v="18983"/>
    <n v="220"/>
    <x v="0"/>
    <s v="USA"/>
    <n v="8000000"/>
    <n v="35811509"/>
    <n v="27811509"/>
    <n v="1996"/>
    <x v="16"/>
    <n v="0"/>
    <x v="5"/>
  </r>
  <r>
    <x v="1112"/>
    <n v="107"/>
    <n v="248"/>
    <n v="99"/>
    <n v="195"/>
    <n v="19000"/>
    <n v="786"/>
    <s v="Victor Rivers"/>
    <s v="Danny Pino"/>
    <s v="Enrique Murciano"/>
    <x v="3133"/>
    <n v="8369"/>
    <n v="1674"/>
    <n v="165"/>
    <x v="0"/>
    <s v="USA"/>
    <n v="8000000"/>
    <n v="24475193"/>
    <n v="16475193"/>
    <n v="2013"/>
    <x v="4"/>
    <n v="33000"/>
    <x v="5"/>
  </r>
  <r>
    <x v="1378"/>
    <n v="144"/>
    <n v="52"/>
    <n v="0"/>
    <n v="525"/>
    <n v="12000"/>
    <n v="723"/>
    <s v="Mike Epps"/>
    <s v="John Witherspoon"/>
    <s v="Rolando Molina"/>
    <x v="3134"/>
    <n v="27492"/>
    <n v="3939"/>
    <n v="84"/>
    <x v="0"/>
    <s v="Canada"/>
    <n v="50000000"/>
    <n v="6200756"/>
    <n v="-43799244"/>
    <n v="2001"/>
    <x v="37"/>
    <n v="5000"/>
    <x v="3"/>
  </r>
  <r>
    <x v="557"/>
    <n v="98"/>
    <n v="55"/>
    <n v="41"/>
    <n v="262"/>
    <n v="1000"/>
    <n v="4000"/>
    <s v="Jordana Brewster"/>
    <s v="Hayden Christensen"/>
    <s v="Akon"/>
    <x v="3135"/>
    <n v="12372"/>
    <n v="9432"/>
    <n v="42"/>
    <x v="0"/>
    <s v="UK"/>
    <n v="8000000"/>
    <n v="1292119"/>
    <n v="-6707881"/>
    <n v="2001"/>
    <x v="1"/>
    <n v="0"/>
    <x v="3"/>
  </r>
  <r>
    <x v="1379"/>
    <n v="94"/>
    <n v="30"/>
    <n v="9"/>
    <n v="244"/>
    <n v="86"/>
    <n v="742"/>
    <s v="Burt Kwouk"/>
    <s v="Donald Pleasence"/>
    <s v="Desmond Llewelyn"/>
    <x v="3136"/>
    <n v="75280"/>
    <n v="2127"/>
    <n v="267"/>
    <x v="0"/>
    <s v="UK"/>
    <n v="1100000000"/>
    <n v="3629758"/>
    <n v="-1096370242"/>
    <n v="2004"/>
    <x v="0"/>
    <n v="0"/>
    <x v="0"/>
  </r>
  <r>
    <x v="285"/>
    <n v="117"/>
    <n v="130"/>
    <n v="43"/>
    <n v="1000"/>
    <n v="210"/>
    <n v="31000"/>
    <s v="Alfie Allen"/>
    <s v="Mem Ferda"/>
    <s v="Malese Jow"/>
    <x v="3137"/>
    <n v="5865"/>
    <n v="35634"/>
    <n v="12"/>
    <x v="2"/>
    <s v="France"/>
    <n v="22000000"/>
    <n v="6239558"/>
    <n v="-15760442"/>
    <n v="2003"/>
    <x v="10"/>
    <n v="352"/>
    <x v="8"/>
  </r>
  <r>
    <x v="1380"/>
    <n v="102"/>
    <n v="29"/>
    <n v="7"/>
    <n v="319"/>
    <n v="436"/>
    <n v="678"/>
    <s v="Emmanuelle Riva"/>
    <s v="Isabelle Huppert"/>
    <s v="Jean-Louis Trintignant"/>
    <x v="3138"/>
    <n v="70382"/>
    <n v="1557"/>
    <n v="190"/>
    <x v="0"/>
    <s v="USA"/>
    <n v="8000000"/>
    <n v="1056102"/>
    <n v="-6943898"/>
    <n v="2003"/>
    <x v="4"/>
    <n v="1000"/>
    <x v="8"/>
  </r>
  <r>
    <x v="678"/>
    <n v="127"/>
    <n v="447"/>
    <n v="0"/>
    <n v="770"/>
    <n v="652"/>
    <n v="1000"/>
    <s v="Heather O'Rourke"/>
    <s v="Tom Skerritt"/>
    <s v="Zelda Rubinstein"/>
    <x v="3139"/>
    <n v="13190"/>
    <n v="3827"/>
    <n v="114"/>
    <x v="0"/>
    <s v="USA"/>
    <n v="8000000"/>
    <n v="27545445"/>
    <n v="19545445"/>
    <n v="1989"/>
    <x v="0"/>
    <n v="0"/>
    <x v="3"/>
  </r>
  <r>
    <x v="1381"/>
    <n v="98"/>
    <n v="66"/>
    <n v="17"/>
    <n v="200"/>
    <n v="902"/>
    <n v="557"/>
    <s v="Roger Cross"/>
    <s v="Daniella Alonso"/>
    <s v="Jesse Garcia"/>
    <x v="3140"/>
    <n v="1763"/>
    <n v="1702"/>
    <n v="26"/>
    <x v="0"/>
    <s v="USA"/>
    <n v="7900000"/>
    <n v="56007"/>
    <n v="-7843993"/>
    <n v="2001"/>
    <x v="40"/>
    <n v="113"/>
    <x v="0"/>
  </r>
  <r>
    <x v="1004"/>
    <n v="88"/>
    <n v="18"/>
    <n v="6"/>
    <n v="760"/>
    <n v="67"/>
    <n v="924"/>
    <s v="Sid Caesar"/>
    <s v="Jonathan Winters"/>
    <s v="Spencer Tracy"/>
    <x v="3141"/>
    <n v="29323"/>
    <n v="4109"/>
    <n v="344"/>
    <x v="5"/>
    <s v="Spain"/>
    <n v="8000000"/>
    <n v="611709"/>
    <n v="-7388291"/>
    <n v="2011"/>
    <x v="13"/>
    <n v="0"/>
    <x v="3"/>
  </r>
  <r>
    <x v="1382"/>
    <n v="197"/>
    <n v="61"/>
    <n v="176"/>
    <n v="82"/>
    <n v="17"/>
    <n v="148"/>
    <s v="Lola Dueñas"/>
    <s v="Carmen Maura"/>
    <s v="Antonio de la Torre"/>
    <x v="3142"/>
    <n v="76681"/>
    <n v="448"/>
    <n v="228"/>
    <x v="0"/>
    <s v="Canada"/>
    <n v="10000000"/>
    <n v="22770"/>
    <n v="-9977230"/>
    <n v="2013"/>
    <x v="9"/>
    <n v="543"/>
    <x v="5"/>
  </r>
  <r>
    <x v="1383"/>
    <n v="121"/>
    <n v="232"/>
    <n v="0"/>
    <n v="123"/>
    <n v="39"/>
    <n v="187"/>
    <s v="Joe Flaherty"/>
    <s v="John Vernon"/>
    <s v="Don Francks"/>
    <x v="3143"/>
    <n v="23516"/>
    <n v="646"/>
    <n v="147"/>
    <x v="0"/>
    <s v="USA"/>
    <n v="8000000"/>
    <n v="27445"/>
    <n v="-7972555"/>
    <n v="2011"/>
    <x v="42"/>
    <n v="1000"/>
    <x v="5"/>
  </r>
  <r>
    <x v="1384"/>
    <n v="90"/>
    <n v="62"/>
    <n v="0"/>
    <n v="327"/>
    <n v="543"/>
    <n v="33000"/>
    <s v="Michael Angarano"/>
    <s v="Jizelle Jade"/>
    <s v="Héctor Jiménez"/>
    <x v="3144"/>
    <n v="9006"/>
    <n v="34398"/>
    <n v="54"/>
    <x v="0"/>
    <s v="UK"/>
    <n v="7500000"/>
    <n v="766487"/>
    <n v="-6733513"/>
    <n v="2007"/>
    <x v="39"/>
    <n v="915"/>
    <x v="11"/>
  </r>
  <r>
    <x v="1385"/>
    <n v="89"/>
    <n v="106"/>
    <n v="100"/>
    <n v="1000"/>
    <n v="52"/>
    <n v="21000"/>
    <s v="Jim Broadbent"/>
    <s v="Robert Downey Jr."/>
    <s v="Kristin Scott Thomas"/>
    <x v="3145"/>
    <n v="11612"/>
    <n v="23962"/>
    <n v="88"/>
    <x v="0"/>
    <s v="USA"/>
    <n v="7500000"/>
    <n v="1196752"/>
    <n v="-6303248"/>
    <n v="2011"/>
    <x v="32"/>
    <n v="23000"/>
    <x v="2"/>
  </r>
  <r>
    <x v="1386"/>
    <n v="104"/>
    <n v="56"/>
    <n v="12"/>
    <n v="129"/>
    <n v="259"/>
    <n v="826"/>
    <s v="Michaela McManus"/>
    <s v="Scott Glenn"/>
    <s v="Luisa D'Oliveira"/>
    <x v="3146"/>
    <n v="4486"/>
    <n v="1586"/>
    <n v="38"/>
    <x v="0"/>
    <s v="India"/>
    <n v="7500000"/>
    <n v="795126"/>
    <n v="-6704874"/>
    <n v="2004"/>
    <x v="32"/>
    <n v="989"/>
    <x v="5"/>
  </r>
  <r>
    <x v="666"/>
    <n v="94"/>
    <n v="48"/>
    <n v="43"/>
    <n v="303"/>
    <n v="618"/>
    <n v="594"/>
    <s v="Steven Michael Quezada"/>
    <s v="Bárbara Mori"/>
    <s v="Kabir Bedi"/>
    <x v="3147"/>
    <n v="9673"/>
    <n v="1836"/>
    <n v="106"/>
    <x v="0"/>
    <s v="Denmark"/>
    <n v="7700000"/>
    <n v="83574831"/>
    <n v="75874831"/>
    <n v="2013"/>
    <x v="4"/>
    <n v="35000"/>
    <x v="3"/>
  </r>
  <r>
    <x v="451"/>
    <n v="90"/>
    <n v="41"/>
    <n v="116"/>
    <n v="844"/>
    <n v="654"/>
    <n v="10000"/>
    <s v="Kirsten Dunst"/>
    <s v="Alexander Skarsgård"/>
    <s v="Charlotte Rampling"/>
    <x v="3148"/>
    <n v="128729"/>
    <n v="15835"/>
    <n v="551"/>
    <x v="0"/>
    <s v="Australia"/>
    <n v="6500000"/>
    <n v="87025093"/>
    <n v="80525093"/>
    <n v="2005"/>
    <x v="4"/>
    <n v="0"/>
    <x v="3"/>
  </r>
  <r>
    <x v="1281"/>
    <n v="130"/>
    <n v="439"/>
    <n v="3000"/>
    <n v="110"/>
    <n v="338"/>
    <n v="509"/>
    <s v="Keisha Castle-Hughes"/>
    <s v="Noah Taylor"/>
    <s v="Luke Ford"/>
    <x v="3149"/>
    <n v="13003"/>
    <n v="1248"/>
    <n v="80"/>
    <x v="7"/>
    <s v="India"/>
    <n v="10000000"/>
    <n v="71897215"/>
    <n v="61897215"/>
    <n v="2016"/>
    <x v="11"/>
    <n v="33000"/>
    <x v="5"/>
  </r>
  <r>
    <x v="1387"/>
    <n v="92"/>
    <n v="54"/>
    <n v="25"/>
    <n v="1000"/>
    <n v="362"/>
    <n v="8000"/>
    <s v="Katrina Kaif"/>
    <s v="Shah Rukh Khan"/>
    <s v="Vic Waghorn"/>
    <x v="3150"/>
    <n v="42296"/>
    <n v="13762"/>
    <n v="286"/>
    <x v="0"/>
    <s v="UK"/>
    <n v="4500000"/>
    <n v="64267897"/>
    <n v="59767897"/>
    <n v="2002"/>
    <x v="4"/>
    <n v="0"/>
    <x v="3"/>
  </r>
  <r>
    <x v="1158"/>
    <n v="176"/>
    <n v="50"/>
    <n v="147"/>
    <n v="513"/>
    <n v="509"/>
    <n v="1000"/>
    <s v="Yaphet Kotto"/>
    <s v="Tom Skerritt"/>
    <s v="Bolaji Badejo"/>
    <x v="3151"/>
    <n v="563827"/>
    <n v="2524"/>
    <n v="1110"/>
    <x v="0"/>
    <s v="USA"/>
    <n v="7500000"/>
    <n v="56536016"/>
    <n v="49036016"/>
    <n v="2016"/>
    <x v="8"/>
    <n v="0"/>
    <x v="9"/>
  </r>
  <r>
    <x v="1388"/>
    <n v="116"/>
    <n v="392"/>
    <n v="0"/>
    <n v="177"/>
    <n v="438"/>
    <n v="383"/>
    <s v="Edwin Neal"/>
    <s v="Gunnar Hansen"/>
    <s v="Marilyn Burns"/>
    <x v="3152"/>
    <n v="96410"/>
    <n v="1094"/>
    <n v="826"/>
    <x v="0"/>
    <s v="USA"/>
    <n v="7500000"/>
    <n v="104007828"/>
    <n v="96507828"/>
    <n v="2011"/>
    <x v="27"/>
    <n v="24000"/>
    <x v="3"/>
  </r>
  <r>
    <x v="1389"/>
    <n v="88"/>
    <n v="277"/>
    <n v="365"/>
    <n v="741"/>
    <n v="707"/>
    <n v="17000"/>
    <s v="Scout Taylor-Compton"/>
    <s v="Kristen Stewart"/>
    <s v="Johnny Lewis"/>
    <x v="3153"/>
    <n v="39260"/>
    <n v="21711"/>
    <n v="129"/>
    <x v="0"/>
    <s v="USA"/>
    <n v="7500000"/>
    <n v="50820940"/>
    <n v="43320940"/>
    <n v="2014"/>
    <x v="45"/>
    <n v="18000"/>
    <x v="0"/>
  </r>
  <r>
    <x v="17"/>
    <n v="106"/>
    <n v="259"/>
    <n v="50"/>
    <n v="51"/>
    <n v="449"/>
    <n v="402"/>
    <s v="Paul Michael Glaser"/>
    <s v="Topol"/>
    <s v="Rosalind Harris"/>
    <x v="3154"/>
    <n v="29839"/>
    <n v="934"/>
    <n v="150"/>
    <x v="0"/>
    <s v="UK"/>
    <n v="7500000"/>
    <n v="44793200"/>
    <n v="37293200"/>
    <n v="1987"/>
    <x v="4"/>
    <n v="0"/>
    <x v="5"/>
  </r>
  <r>
    <x v="621"/>
    <n v="181"/>
    <n v="66"/>
    <n v="278"/>
    <n v="177"/>
    <n v="562"/>
    <n v="244"/>
    <s v="Earl Cameron"/>
    <s v="Desmond Llewelyn"/>
    <s v="Lois Maxwell"/>
    <x v="3155"/>
    <n v="82073"/>
    <n v="1164"/>
    <n v="275"/>
    <x v="0"/>
    <s v="USA"/>
    <n v="7500000"/>
    <n v="43771291"/>
    <n v="36271291"/>
    <n v="2015"/>
    <x v="1"/>
    <n v="15000"/>
    <x v="8"/>
  </r>
  <r>
    <x v="1390"/>
    <n v="130"/>
    <n v="129"/>
    <n v="92"/>
    <n v="123"/>
    <n v="89"/>
    <n v="14000"/>
    <s v="Shanley Caswell"/>
    <s v="Josh Hutcherson"/>
    <s v="Parker Bagley"/>
    <x v="3156"/>
    <n v="12520"/>
    <n v="15014"/>
    <n v="76"/>
    <x v="15"/>
    <s v="Italy"/>
    <n v="8000000"/>
    <n v="44456509"/>
    <n v="36456509"/>
    <n v="2013"/>
    <x v="32"/>
    <n v="14000"/>
    <x v="5"/>
  </r>
  <r>
    <x v="593"/>
    <n v="93"/>
    <n v="115"/>
    <n v="33"/>
    <n v="16"/>
    <n v="119"/>
    <n v="580"/>
    <s v="Alessandro Preziosi"/>
    <s v="Riccardo Scamarcio"/>
    <s v="Lunetta Savino"/>
    <x v="3157"/>
    <n v="8667"/>
    <n v="662"/>
    <n v="29"/>
    <x v="0"/>
    <s v="USA"/>
    <n v="50000000"/>
    <n v="53884821"/>
    <n v="3884821"/>
    <n v="2012"/>
    <x v="50"/>
    <n v="26000"/>
    <x v="8"/>
  </r>
  <r>
    <x v="491"/>
    <n v="110"/>
    <n v="81"/>
    <n v="798"/>
    <n v="685"/>
    <n v="422"/>
    <n v="890"/>
    <s v="Jada Pinkett Smith"/>
    <s v="Vivica A. Fox"/>
    <s v="Blair Underwood"/>
    <x v="3158"/>
    <n v="10139"/>
    <n v="3661"/>
    <n v="70"/>
    <x v="0"/>
    <s v="USA"/>
    <n v="7500000"/>
    <n v="36000000"/>
    <n v="28500000"/>
    <n v="1953"/>
    <x v="2"/>
    <n v="0"/>
    <x v="5"/>
  </r>
  <r>
    <x v="567"/>
    <n v="123"/>
    <n v="29"/>
    <n v="473"/>
    <n v="862"/>
    <n v="618"/>
    <n v="1000"/>
    <s v="Sanaa Lathan"/>
    <s v="Harold Perrineau"/>
    <s v="Jarrod Bunch"/>
    <x v="3159"/>
    <n v="6525"/>
    <n v="5420"/>
    <n v="79"/>
    <x v="0"/>
    <s v="USA"/>
    <n v="7500000"/>
    <n v="34872293"/>
    <n v="27372293"/>
    <n v="1991"/>
    <x v="40"/>
    <n v="963"/>
    <x v="3"/>
  </r>
  <r>
    <x v="1391"/>
    <n v="120"/>
    <n v="32"/>
    <n v="92"/>
    <n v="118"/>
    <n v="844"/>
    <n v="311"/>
    <s v="Alex Vincent"/>
    <s v="Catherine Hicks"/>
    <s v="Dinah Manoff"/>
    <x v="3160"/>
    <n v="62038"/>
    <n v="760"/>
    <n v="281"/>
    <x v="0"/>
    <s v="USA"/>
    <n v="6500000"/>
    <n v="34468224"/>
    <n v="27968224"/>
    <n v="2003"/>
    <x v="11"/>
    <n v="0"/>
    <x v="3"/>
  </r>
  <r>
    <x v="270"/>
    <n v="87"/>
    <n v="142"/>
    <n v="85"/>
    <n v="184"/>
    <n v="358"/>
    <n v="909"/>
    <s v="Tucker Albrizzi"/>
    <s v="Michael Moore"/>
    <s v="Bill Clinton"/>
    <x v="3161"/>
    <n v="66610"/>
    <n v="1633"/>
    <n v="429"/>
    <x v="0"/>
    <s v="USA"/>
    <n v="8000000"/>
    <n v="32453345"/>
    <n v="24453345"/>
    <n v="2014"/>
    <x v="39"/>
    <n v="10000"/>
    <x v="5"/>
  </r>
  <r>
    <x v="576"/>
    <n v="123"/>
    <n v="263"/>
    <n v="909"/>
    <n v="908"/>
    <n v="3000"/>
    <n v="2000"/>
    <s v="Zach Gilford"/>
    <s v="Noel Gugliemi"/>
    <s v="Roberta Valderrama"/>
    <x v="3162"/>
    <n v="92364"/>
    <n v="6807"/>
    <n v="244"/>
    <x v="0"/>
    <s v="USA"/>
    <n v="7500000"/>
    <n v="27296514"/>
    <n v="19796514"/>
    <n v="2013"/>
    <x v="25"/>
    <n v="65000"/>
    <x v="0"/>
  </r>
  <r>
    <x v="1166"/>
    <n v="103"/>
    <n v="285"/>
    <n v="65"/>
    <n v="407"/>
    <n v="830"/>
    <n v="3000"/>
    <s v="Lauren German"/>
    <s v="Rosario Dawson"/>
    <s v="Shawn Hatosy"/>
    <x v="3163"/>
    <n v="12324"/>
    <n v="4409"/>
    <n v="173"/>
    <x v="0"/>
    <s v="USA"/>
    <n v="6000000"/>
    <n v="25799043"/>
    <n v="19799043"/>
    <n v="2015"/>
    <x v="31"/>
    <n v="0"/>
    <x v="0"/>
  </r>
  <r>
    <x v="938"/>
    <n v="91"/>
    <n v="64"/>
    <n v="0"/>
    <n v="587"/>
    <n v="651"/>
    <n v="982"/>
    <s v="Fred Willard"/>
    <s v="Ethan Embry"/>
    <s v="Paula Garcés"/>
    <x v="3164"/>
    <n v="155262"/>
    <n v="3114"/>
    <n v="316"/>
    <x v="0"/>
    <s v="USA"/>
    <n v="7300000"/>
    <n v="25530884"/>
    <n v="18230884"/>
    <n v="2000"/>
    <x v="3"/>
    <n v="40000"/>
    <x v="3"/>
  </r>
  <r>
    <x v="1296"/>
    <n v="88"/>
    <n v="150"/>
    <n v="8"/>
    <n v="883"/>
    <n v="407"/>
    <n v="12000"/>
    <s v="Gary Oldman"/>
    <s v="Jeff Bridges"/>
    <s v="William Petersen"/>
    <x v="3165"/>
    <n v="20449"/>
    <n v="25660"/>
    <n v="370"/>
    <x v="0"/>
    <s v="USA"/>
    <n v="12000000"/>
    <n v="27689474"/>
    <n v="15689474"/>
    <n v="2013"/>
    <x v="12"/>
    <n v="23000"/>
    <x v="5"/>
  </r>
  <r>
    <x v="1392"/>
    <n v="126"/>
    <n v="136"/>
    <n v="37"/>
    <n v="701"/>
    <n v="898"/>
    <n v="14000"/>
    <s v="Nia Long"/>
    <s v="Vin Diesel"/>
    <s v="Herbert Russell"/>
    <x v="3166"/>
    <n v="41313"/>
    <n v="17336"/>
    <n v="246"/>
    <x v="0"/>
    <s v="USA"/>
    <n v="5000000"/>
    <n v="24138847"/>
    <n v="19138847"/>
    <n v="2006"/>
    <x v="37"/>
    <n v="0"/>
    <x v="9"/>
  </r>
  <r>
    <x v="1179"/>
    <n v="120"/>
    <n v="132"/>
    <n v="46"/>
    <n v="199"/>
    <n v="203"/>
    <n v="392"/>
    <s v="Denholm Elliott"/>
    <s v="Don Ameche"/>
    <s v="Ralph Bellamy"/>
    <x v="3167"/>
    <n v="102895"/>
    <n v="845"/>
    <n v="159"/>
    <x v="0"/>
    <s v="USA"/>
    <n v="7000000"/>
    <n v="21994911"/>
    <n v="14994911"/>
    <n v="2000"/>
    <x v="16"/>
    <n v="0"/>
    <x v="3"/>
  </r>
  <r>
    <x v="378"/>
    <n v="116"/>
    <n v="71"/>
    <n v="644"/>
    <n v="179"/>
    <n v="468"/>
    <n v="607"/>
    <s v="Crystal Lowe"/>
    <s v="Oliver Hudson"/>
    <s v="Andrea Martin"/>
    <x v="3168"/>
    <n v="19918"/>
    <n v="1611"/>
    <n v="278"/>
    <x v="0"/>
    <s v="USA"/>
    <n v="7300000"/>
    <n v="21501098"/>
    <n v="14201098"/>
    <n v="2013"/>
    <x v="37"/>
    <n v="22000"/>
    <x v="3"/>
  </r>
  <r>
    <x v="1393"/>
    <n v="94"/>
    <n v="186"/>
    <n v="17"/>
    <n v="127"/>
    <n v="413"/>
    <n v="911"/>
    <s v="Tate Taylor"/>
    <s v="Jennifer Esposito"/>
    <s v="Patrick Cranshaw"/>
    <x v="3169"/>
    <n v="4247"/>
    <n v="1345"/>
    <n v="26"/>
    <x v="0"/>
    <s v="UK"/>
    <n v="258000000"/>
    <n v="19281235"/>
    <n v="-238718765"/>
    <n v="1991"/>
    <x v="36"/>
    <n v="232"/>
    <x v="5"/>
  </r>
  <r>
    <x v="456"/>
    <n v="85"/>
    <n v="39"/>
    <n v="2"/>
    <n v="130"/>
    <n v="804"/>
    <n v="591"/>
    <s v="Derek Jacobi"/>
    <s v="Brian Blessed"/>
    <s v="Danny Webb"/>
    <x v="3170"/>
    <n v="23441"/>
    <n v="1341"/>
    <n v="108"/>
    <x v="0"/>
    <s v="USA"/>
    <n v="7500000"/>
    <n v="19421271"/>
    <n v="11921271"/>
    <n v="1999"/>
    <x v="39"/>
    <n v="122"/>
    <x v="0"/>
  </r>
  <r>
    <x v="949"/>
    <n v="137"/>
    <n v="46"/>
    <n v="0"/>
    <n v="338"/>
    <n v="130"/>
    <n v="22000"/>
    <s v="David Zayas"/>
    <s v="Philip Seymour Hoffman"/>
    <s v="Gbenga Akinnagbe"/>
    <x v="3171"/>
    <n v="32188"/>
    <n v="23770"/>
    <n v="127"/>
    <x v="0"/>
    <s v="USA"/>
    <n v="7500000"/>
    <n v="20733485"/>
    <n v="13233485"/>
    <n v="1997"/>
    <x v="13"/>
    <n v="1000"/>
    <x v="5"/>
  </r>
  <r>
    <x v="1394"/>
    <n v="114"/>
    <n v="201"/>
    <n v="84"/>
    <n v="571"/>
    <n v="3000"/>
    <n v="591"/>
    <s v="Freddy Rodríguez"/>
    <s v="Carlos Ponce"/>
    <s v="Maria Conchita Alonso"/>
    <x v="3172"/>
    <n v="3419"/>
    <n v="2851"/>
    <n v="41"/>
    <x v="0"/>
    <s v="USA"/>
    <n v="7500000"/>
    <n v="24809547"/>
    <n v="17309547"/>
    <n v="2011"/>
    <x v="21"/>
    <n v="11000"/>
    <x v="5"/>
  </r>
  <r>
    <x v="84"/>
    <n v="76"/>
    <n v="32"/>
    <n v="17"/>
    <n v="35"/>
    <n v="597"/>
    <n v="187"/>
    <s v="Nicky Katt"/>
    <s v="Kristin Lehman"/>
    <s v="Dylan Kussman"/>
    <x v="3173"/>
    <n v="27536"/>
    <n v="358"/>
    <n v="327"/>
    <x v="0"/>
    <s v="USA"/>
    <n v="7200000"/>
    <n v="23031390"/>
    <n v="15831390"/>
    <n v="1998"/>
    <x v="23"/>
    <n v="575"/>
    <x v="3"/>
  </r>
  <r>
    <x v="1395"/>
    <n v="119"/>
    <n v="117"/>
    <n v="188"/>
    <n v="471"/>
    <n v="835"/>
    <n v="1000"/>
    <s v="Rory Culkin"/>
    <s v="Kieran Culkin"/>
    <s v="Bill Irwin"/>
    <x v="3174"/>
    <n v="29058"/>
    <n v="2478"/>
    <n v="238"/>
    <x v="0"/>
    <s v="USA"/>
    <n v="6000000"/>
    <n v="16017403"/>
    <n v="10017403"/>
    <n v="2001"/>
    <x v="5"/>
    <n v="0"/>
    <x v="3"/>
  </r>
  <r>
    <x v="1396"/>
    <n v="99"/>
    <n v="136"/>
    <n v="23"/>
    <n v="219"/>
    <n v="200"/>
    <n v="4000"/>
    <s v="Matt Ross"/>
    <s v="Jon Favreau"/>
    <s v="Chris Young"/>
    <x v="3175"/>
    <n v="10476"/>
    <n v="4908"/>
    <n v="52"/>
    <x v="0"/>
    <s v="USA"/>
    <n v="4000000"/>
    <n v="21197315"/>
    <n v="17197315"/>
    <n v="2014"/>
    <x v="9"/>
    <n v="14000"/>
    <x v="5"/>
  </r>
  <r>
    <x v="88"/>
    <n v="79"/>
    <n v="15"/>
    <n v="157"/>
    <n v="633"/>
    <n v="694"/>
    <n v="970"/>
    <s v="Drew Fuller"/>
    <s v="Bill Cobbs"/>
    <s v="Mircea Monroe"/>
    <x v="3176"/>
    <n v="14100"/>
    <n v="3824"/>
    <n v="81"/>
    <x v="0"/>
    <s v="USA"/>
    <n v="7500000"/>
    <n v="17382982"/>
    <n v="9882982"/>
    <n v="2014"/>
    <x v="31"/>
    <n v="0"/>
    <x v="3"/>
  </r>
  <r>
    <x v="524"/>
    <n v="114"/>
    <n v="46"/>
    <n v="6"/>
    <n v="297"/>
    <n v="434"/>
    <n v="1000"/>
    <s v="John Carradine"/>
    <s v="Anjelica Huston"/>
    <s v="Robert Urich"/>
    <x v="3177"/>
    <n v="7767"/>
    <n v="1991"/>
    <n v="56"/>
    <x v="0"/>
    <s v="USA"/>
    <n v="7000000"/>
    <n v="14821531"/>
    <n v="7821531"/>
    <n v="1997"/>
    <x v="11"/>
    <n v="599"/>
    <x v="3"/>
  </r>
  <r>
    <x v="1397"/>
    <n v="91"/>
    <n v="41"/>
    <n v="12"/>
    <n v="261"/>
    <n v="2000"/>
    <n v="702"/>
    <s v="John Doman"/>
    <s v="Emma Bell"/>
    <s v="Carly Schroeder"/>
    <x v="3178"/>
    <n v="3624"/>
    <n v="2007"/>
    <n v="27"/>
    <x v="0"/>
    <s v="USA"/>
    <n v="7000000"/>
    <n v="18656400"/>
    <n v="11656400"/>
    <n v="2014"/>
    <x v="7"/>
    <n v="45000"/>
    <x v="5"/>
  </r>
  <r>
    <x v="943"/>
    <n v="95"/>
    <n v="65"/>
    <n v="49"/>
    <n v="316"/>
    <n v="120"/>
    <n v="745"/>
    <s v="Garry Shandling"/>
    <s v="Billy Crudup"/>
    <s v="Dagmara Dominczyk"/>
    <x v="3179"/>
    <n v="7833"/>
    <n v="1721"/>
    <n v="63"/>
    <x v="0"/>
    <s v="USA"/>
    <n v="11000000"/>
    <n v="14343976"/>
    <n v="3343976"/>
    <n v="1989"/>
    <x v="55"/>
    <n v="1000"/>
    <x v="5"/>
  </r>
  <r>
    <x v="1398"/>
    <n v="103"/>
    <n v="100"/>
    <n v="38"/>
    <n v="611"/>
    <n v="312"/>
    <n v="1000"/>
    <s v="Amy Poehler"/>
    <s v="Steve Coogan"/>
    <s v="David Arquette"/>
    <x v="3180"/>
    <n v="15200"/>
    <n v="3767"/>
    <n v="76"/>
    <x v="0"/>
    <s v="UK"/>
    <n v="7000000"/>
    <n v="241437427"/>
    <n v="234437427"/>
    <n v="2002"/>
    <x v="4"/>
    <n v="5000"/>
    <x v="5"/>
  </r>
  <r>
    <x v="1172"/>
    <n v="92"/>
    <n v="129"/>
    <n v="26"/>
    <n v="277"/>
    <n v="892"/>
    <n v="23000"/>
    <s v="Eddie Izzard"/>
    <s v="Christian Bale"/>
    <s v="Janet McTeer"/>
    <x v="3181"/>
    <n v="27766"/>
    <n v="24102"/>
    <n v="314"/>
    <x v="22"/>
    <s v="South Korea"/>
    <n v="5000000"/>
    <n v="14123773"/>
    <n v="9123773"/>
    <n v="2012"/>
    <x v="42"/>
    <n v="25000"/>
    <x v="5"/>
  </r>
  <r>
    <x v="994"/>
    <n v="124"/>
    <n v="103"/>
    <n v="162"/>
    <n v="0"/>
    <n v="152"/>
    <n v="45"/>
    <s v="Jun Kunimura"/>
    <s v="Jung-min Hwang"/>
    <s v="Woo-hee Chun"/>
    <x v="3182"/>
    <n v="2379"/>
    <n v="50"/>
    <n v="24"/>
    <x v="0"/>
    <s v="USA"/>
    <n v="6600000"/>
    <n v="15126948"/>
    <n v="8526948"/>
    <n v="1995"/>
    <x v="40"/>
    <n v="0"/>
    <x v="5"/>
  </r>
  <r>
    <x v="918"/>
    <n v="156"/>
    <n v="77"/>
    <n v="43"/>
    <n v="748"/>
    <n v="43"/>
    <n v="2000"/>
    <s v="Heather Morris"/>
    <s v="Lea Michele"/>
    <s v="Kevin McHale"/>
    <x v="3183"/>
    <n v="5156"/>
    <n v="4617"/>
    <n v="21"/>
    <x v="23"/>
    <s v="Thailand"/>
    <n v="105000000"/>
    <n v="13622333"/>
    <n v="-91377667"/>
    <n v="2001"/>
    <x v="16"/>
    <n v="0"/>
    <x v="3"/>
  </r>
  <r>
    <x v="956"/>
    <n v="84"/>
    <n v="67"/>
    <n v="64"/>
    <n v="6"/>
    <n v="427"/>
    <n v="7"/>
    <s v="Chatchai Plengpanich"/>
    <s v="Sarunyu Wongkrachang"/>
    <s v="Mai Charoenpura"/>
    <x v="3184"/>
    <n v="1666"/>
    <n v="32"/>
    <n v="47"/>
    <x v="0"/>
    <s v="Italy"/>
    <n v="7500000"/>
    <n v="13464388"/>
    <n v="5964388"/>
    <n v="2004"/>
    <x v="25"/>
    <n v="19000"/>
    <x v="3"/>
  </r>
  <r>
    <x v="1399"/>
    <n v="300"/>
    <n v="31"/>
    <n v="6"/>
    <n v="433"/>
    <n v="984"/>
    <n v="982"/>
    <s v="Adrienne Barbeau"/>
    <s v="John Amos"/>
    <s v="Sally Kirkland"/>
    <x v="3185"/>
    <n v="4302"/>
    <n v="2942"/>
    <n v="45"/>
    <x v="2"/>
    <s v="France"/>
    <n v="7000000"/>
    <n v="13350177"/>
    <n v="6350177"/>
    <n v="2008"/>
    <x v="44"/>
    <n v="562"/>
    <x v="5"/>
  </r>
  <r>
    <x v="992"/>
    <n v="120"/>
    <n v="76"/>
    <n v="930"/>
    <n v="5"/>
    <n v="189"/>
    <n v="186"/>
    <s v="Julie Engelbrecht"/>
    <s v="Lambert Wilson"/>
    <s v="Lionel Abelanski"/>
    <x v="3186"/>
    <n v="1673"/>
    <n v="253"/>
    <n v="1"/>
    <x v="0"/>
    <s v="UK"/>
    <n v="7000000"/>
    <n v="13269963"/>
    <n v="6269963"/>
    <n v="1996"/>
    <x v="32"/>
    <n v="0"/>
    <x v="5"/>
  </r>
  <r>
    <x v="1400"/>
    <n v="98"/>
    <n v="17"/>
    <n v="0"/>
    <n v="25"/>
    <n v="120"/>
    <n v="149"/>
    <s v="Ruth Sheen"/>
    <s v="Lesley Manville"/>
    <s v="Gary McDonald"/>
    <x v="3187"/>
    <n v="8161"/>
    <n v="251"/>
    <n v="94"/>
    <x v="0"/>
    <s v="USA"/>
    <n v="20000000"/>
    <n v="17768000"/>
    <n v="-2232000"/>
    <n v="1988"/>
    <x v="18"/>
    <n v="0"/>
    <x v="8"/>
  </r>
  <r>
    <x v="1401"/>
    <n v="121"/>
    <n v="81"/>
    <n v="608"/>
    <n v="204"/>
    <n v="190"/>
    <n v="679"/>
    <s v="Will Patton"/>
    <s v="Q'orianka Kilcher"/>
    <s v="Shaun Evans"/>
    <x v="3188"/>
    <n v="1201"/>
    <n v="1426"/>
    <n v="14"/>
    <x v="0"/>
    <s v="Australia"/>
    <n v="9000000"/>
    <n v="12947763"/>
    <n v="3947763"/>
    <n v="1986"/>
    <x v="5"/>
    <n v="0"/>
    <x v="11"/>
  </r>
  <r>
    <x v="1402"/>
    <n v="97"/>
    <n v="26"/>
    <n v="3"/>
    <n v="18"/>
    <n v="796"/>
    <n v="185"/>
    <s v="Vince Colosimo"/>
    <s v="Jacqueline McKenzie"/>
    <s v="Peter Callan"/>
    <x v="3189"/>
    <n v="813"/>
    <n v="299"/>
    <n v="6"/>
    <x v="0"/>
    <s v="USA"/>
    <n v="13000000"/>
    <n v="14100000"/>
    <n v="1100000"/>
    <n v="1982"/>
    <x v="13"/>
    <n v="0"/>
    <x v="5"/>
  </r>
  <r>
    <x v="950"/>
    <n v="86"/>
    <n v="24"/>
    <n v="11"/>
    <n v="558"/>
    <n v="400"/>
    <n v="22000"/>
    <s v="Joshua Mikel"/>
    <s v="Robert De Niro"/>
    <s v="D.B. Sweeney"/>
    <x v="1419"/>
    <n v="16198"/>
    <n v="24154"/>
    <n v="57"/>
    <x v="29"/>
    <s v="Denmark"/>
    <n v="7000000"/>
    <n v="12200000"/>
    <n v="5200000"/>
    <n v="1983"/>
    <x v="22"/>
    <n v="0"/>
    <x v="3"/>
  </r>
  <r>
    <x v="1403"/>
    <n v="93"/>
    <n v="44"/>
    <n v="8"/>
    <n v="104"/>
    <n v="270"/>
    <n v="573"/>
    <s v="Thure Lindhardt"/>
    <s v="Lars Mikkelsen"/>
    <s v="Christian Berkel"/>
    <x v="3190"/>
    <n v="14247"/>
    <n v="1098"/>
    <n v="44"/>
    <x v="0"/>
    <s v="Germany"/>
    <n v="3500000"/>
    <n v="17683670"/>
    <n v="14183670"/>
    <n v="2011"/>
    <x v="31"/>
    <n v="0"/>
    <x v="3"/>
  </r>
  <r>
    <x v="1128"/>
    <n v="45"/>
    <n v="80"/>
    <n v="28"/>
    <n v="230"/>
    <n v="934"/>
    <n v="922"/>
    <s v="Kip Pardue"/>
    <s v="Fisher Stevens"/>
    <s v="Perrey Reeves"/>
    <x v="3191"/>
    <n v="2599"/>
    <n v="1835"/>
    <n v="45"/>
    <x v="0"/>
    <s v="UK"/>
    <n v="7000000"/>
    <n v="12055108"/>
    <n v="5055108"/>
    <n v="2008"/>
    <x v="8"/>
    <n v="0"/>
    <x v="3"/>
  </r>
  <r>
    <x v="631"/>
    <n v="97"/>
    <n v="41"/>
    <n v="0"/>
    <n v="35"/>
    <n v="78"/>
    <n v="10000"/>
    <s v="Warren Clarke"/>
    <s v="Andrew Garfield"/>
    <s v="John Henshaw"/>
    <x v="3192"/>
    <n v="9305"/>
    <n v="10369"/>
    <n v="44"/>
    <x v="2"/>
    <s v="France"/>
    <n v="7000000"/>
    <n v="27285953"/>
    <n v="20285953"/>
    <n v="2015"/>
    <x v="2"/>
    <n v="16000"/>
    <x v="2"/>
  </r>
  <r>
    <x v="1404"/>
    <n v="102"/>
    <n v="91"/>
    <n v="11"/>
    <n v="98"/>
    <n v="706"/>
    <n v="963"/>
    <s v="Ronit Elkabetz"/>
    <s v="Catherine Deneuve"/>
    <s v="Émilie Dequenne"/>
    <x v="3193"/>
    <n v="1219"/>
    <n v="1375"/>
    <n v="14"/>
    <x v="0"/>
    <s v="USA"/>
    <n v="7000000"/>
    <n v="11675178"/>
    <n v="4675178"/>
    <n v="2016"/>
    <x v="58"/>
    <n v="11000"/>
    <x v="3"/>
  </r>
  <r>
    <x v="1405"/>
    <n v="105"/>
    <n v="66"/>
    <n v="25"/>
    <n v="664"/>
    <n v="578"/>
    <n v="4000"/>
    <s v="Erika Christensen"/>
    <s v="Sarah Michelle Gellar"/>
    <s v="Jonathan Tucker"/>
    <x v="3194"/>
    <n v="10100"/>
    <n v="6426"/>
    <n v="42"/>
    <x v="0"/>
    <s v="Australia"/>
    <n v="7000000"/>
    <n v="10572742"/>
    <n v="3572742"/>
    <n v="2009"/>
    <x v="9"/>
    <n v="738"/>
    <x v="5"/>
  </r>
  <r>
    <x v="1043"/>
    <n v="103"/>
    <n v="19"/>
    <n v="6"/>
    <n v="93"/>
    <n v="509"/>
    <n v="442"/>
    <s v="Linda Kozlowski"/>
    <s v="Paul Hogan"/>
    <s v="David Gulpilil"/>
    <x v="3195"/>
    <n v="74743"/>
    <n v="822"/>
    <n v="93"/>
    <x v="0"/>
    <s v="UK"/>
    <n v="7000000"/>
    <n v="9658370"/>
    <n v="2658370"/>
    <n v="2016"/>
    <x v="55"/>
    <n v="740"/>
    <x v="5"/>
  </r>
  <r>
    <x v="1406"/>
    <n v="93"/>
    <n v="35"/>
    <n v="4"/>
    <n v="151"/>
    <n v="45"/>
    <n v="722"/>
    <s v="Steven Waddington"/>
    <s v="Sean Pertwee"/>
    <s v="Donald Sumpter"/>
    <x v="3196"/>
    <n v="4990"/>
    <n v="1254"/>
    <n v="64"/>
    <x v="0"/>
    <s v="UK"/>
    <n v="200000000"/>
    <n v="9628751"/>
    <n v="-190371249"/>
    <n v="2000"/>
    <x v="18"/>
    <n v="207"/>
    <x v="0"/>
  </r>
  <r>
    <x v="1407"/>
    <n v="76"/>
    <n v="19"/>
    <n v="4"/>
    <n v="327"/>
    <n v="835"/>
    <n v="1000"/>
    <s v="Sarah Polley"/>
    <s v="Stephen Graham"/>
    <s v="Stephen Rea"/>
    <x v="3197"/>
    <n v="9296"/>
    <n v="2310"/>
    <n v="57"/>
    <x v="0"/>
    <s v="Australia"/>
    <n v="7000000"/>
    <n v="8786715"/>
    <n v="1786715"/>
    <n v="2004"/>
    <x v="8"/>
    <n v="0"/>
    <x v="3"/>
  </r>
  <r>
    <x v="1408"/>
    <n v="90"/>
    <n v="33"/>
    <n v="3"/>
    <n v="59"/>
    <n v="28"/>
    <n v="174"/>
    <s v="Gyton Grantley"/>
    <s v="Harrison Gilbertson"/>
    <s v="Steve Le Marquand"/>
    <x v="3198"/>
    <n v="5741"/>
    <n v="498"/>
    <n v="39"/>
    <x v="2"/>
    <s v="France"/>
    <n v="350000"/>
    <n v="3432342"/>
    <n v="3082342"/>
    <n v="2003"/>
    <x v="16"/>
    <n v="0"/>
    <x v="5"/>
  </r>
  <r>
    <x v="1409"/>
    <n v="122"/>
    <n v="17"/>
    <n v="8"/>
    <n v="68"/>
    <n v="591"/>
    <n v="580"/>
    <s v="Maïwenn"/>
    <s v="Riccardo Scamarcio"/>
    <s v="Karin Viard"/>
    <x v="3199"/>
    <n v="10796"/>
    <n v="1129"/>
    <n v="33"/>
    <x v="0"/>
    <s v="USA"/>
    <n v="7000000"/>
    <n v="6755271"/>
    <n v="-244729"/>
    <n v="2001"/>
    <x v="42"/>
    <n v="327"/>
    <x v="0"/>
  </r>
  <r>
    <x v="1410"/>
    <n v="127"/>
    <n v="163"/>
    <n v="236"/>
    <n v="896"/>
    <n v="448"/>
    <n v="4000"/>
    <s v="Fisher Stevens"/>
    <s v="Hayden Christensen"/>
    <s v="Denis O'Hare"/>
    <x v="3200"/>
    <n v="63216"/>
    <n v="6954"/>
    <n v="196"/>
    <x v="0"/>
    <s v="Thailand"/>
    <n v="7500000"/>
    <n v="6157157"/>
    <n v="-1342843"/>
    <n v="1989"/>
    <x v="15"/>
    <n v="0"/>
    <x v="11"/>
  </r>
  <r>
    <x v="1411"/>
    <n v="84"/>
    <n v="133"/>
    <n v="8"/>
    <n v="305"/>
    <n v="778"/>
    <n v="2000"/>
    <s v="Mike Dopud"/>
    <s v="Michael Jai White"/>
    <s v="Celina Jade"/>
    <x v="3201"/>
    <n v="5228"/>
    <n v="2802"/>
    <n v="38"/>
    <x v="0"/>
    <s v="USA"/>
    <n v="7000000"/>
    <n v="5480318"/>
    <n v="-1519682"/>
    <n v="1998"/>
    <x v="4"/>
    <n v="462"/>
    <x v="0"/>
  </r>
  <r>
    <x v="1412"/>
    <n v="96"/>
    <n v="66"/>
    <n v="3"/>
    <n v="673"/>
    <n v="585"/>
    <n v="967"/>
    <s v="Jami Gertz"/>
    <s v="Dianne Wiest"/>
    <s v="Jason Patric"/>
    <x v="3202"/>
    <n v="92924"/>
    <n v="4458"/>
    <n v="339"/>
    <x v="0"/>
    <s v="USA"/>
    <n v="7000000"/>
    <n v="5308707"/>
    <n v="-1691293"/>
    <n v="2001"/>
    <x v="21"/>
    <n v="393"/>
    <x v="5"/>
  </r>
  <r>
    <x v="1413"/>
    <n v="97"/>
    <n v="147"/>
    <n v="541"/>
    <n v="175"/>
    <n v="572"/>
    <n v="12000"/>
    <s v="Beth Grant"/>
    <s v="Jeff Bridges"/>
    <s v="Debrianna Mansini"/>
    <x v="3203"/>
    <n v="67760"/>
    <n v="13172"/>
    <n v="226"/>
    <x v="0"/>
    <s v="USA"/>
    <n v="7000000"/>
    <n v="5009677"/>
    <n v="-1990323"/>
    <n v="2009"/>
    <x v="0"/>
    <n v="47000"/>
    <x v="3"/>
  </r>
  <r>
    <x v="1414"/>
    <n v="112"/>
    <n v="273"/>
    <n v="108"/>
    <n v="122"/>
    <n v="0"/>
    <n v="563"/>
    <s v="Frederic Forrest"/>
    <s v="David Keith"/>
    <s v="Alan Bates"/>
    <x v="3204"/>
    <n v="6142"/>
    <n v="1097"/>
    <n v="52"/>
    <x v="0"/>
    <s v="USA"/>
    <n v="7000000"/>
    <n v="4074023"/>
    <n v="-2925977"/>
    <n v="2010"/>
    <x v="8"/>
    <n v="89"/>
    <x v="5"/>
  </r>
  <r>
    <x v="131"/>
    <n v="125"/>
    <n v="32"/>
    <n v="43"/>
    <n v="1000"/>
    <n v="900"/>
    <n v="3000"/>
    <s v="Christina Milian"/>
    <s v="Djimon Hounsou"/>
    <s v="Boris Kodjoe"/>
    <x v="3205"/>
    <n v="7098"/>
    <n v="8097"/>
    <n v="41"/>
    <x v="0"/>
    <s v="France"/>
    <n v="7000000"/>
    <n v="4306697"/>
    <n v="-2693303"/>
    <n v="1997"/>
    <x v="16"/>
    <n v="920"/>
    <x v="0"/>
  </r>
  <r>
    <x v="419"/>
    <n v="96"/>
    <n v="52"/>
    <n v="68"/>
    <n v="170"/>
    <n v="135"/>
    <n v="949"/>
    <s v="David Hemmings"/>
    <s v="Jane Fonda"/>
    <s v="Milo O'Shea"/>
    <x v="3206"/>
    <n v="24436"/>
    <n v="1510"/>
    <n v="186"/>
    <x v="0"/>
    <s v="Norway"/>
    <n v="7000000"/>
    <n v="3950029"/>
    <n v="-3049971"/>
    <n v="2010"/>
    <x v="13"/>
    <n v="0"/>
    <x v="0"/>
  </r>
  <r>
    <x v="1415"/>
    <n v="98"/>
    <n v="107"/>
    <n v="35"/>
    <n v="3"/>
    <n v="579"/>
    <n v="35"/>
    <s v="Louisa Milwood-Haigh"/>
    <s v="Bjørn Sundquist"/>
    <s v="Stian Smestad"/>
    <x v="3207"/>
    <n v="1984"/>
    <n v="47"/>
    <n v="14"/>
    <x v="0"/>
    <s v="USA"/>
    <n v="6000000"/>
    <n v="4040588"/>
    <n v="-1959412"/>
    <n v="2008"/>
    <x v="2"/>
    <n v="0"/>
    <x v="0"/>
  </r>
  <r>
    <x v="1416"/>
    <n v="92"/>
    <n v="6"/>
    <n v="8"/>
    <n v="133"/>
    <n v="433"/>
    <n v="2000"/>
    <s v="Chris Klein"/>
    <s v="Matthew Broderick"/>
    <s v="Molly Hagan"/>
    <x v="3208"/>
    <n v="73640"/>
    <n v="3516"/>
    <n v="441"/>
    <x v="0"/>
    <s v="USA"/>
    <n v="7000000"/>
    <n v="3049135"/>
    <n v="-3950865"/>
    <n v="1994"/>
    <x v="37"/>
    <n v="0"/>
    <x v="3"/>
  </r>
  <r>
    <x v="1417"/>
    <n v="103"/>
    <n v="175"/>
    <n v="729"/>
    <n v="341"/>
    <n v="849"/>
    <n v="579"/>
    <s v="Brooke Smith"/>
    <s v="Jacinda Barrett"/>
    <s v="Tabu"/>
    <x v="3209"/>
    <n v="16530"/>
    <n v="1637"/>
    <n v="117"/>
    <x v="0"/>
    <s v="USA"/>
    <n v="7000000"/>
    <n v="4700361"/>
    <n v="-2299639"/>
    <n v="2015"/>
    <x v="50"/>
    <n v="0"/>
    <x v="11"/>
  </r>
  <r>
    <x v="1418"/>
    <n v="122"/>
    <n v="167"/>
    <n v="300"/>
    <n v="429"/>
    <n v="981"/>
    <n v="35000"/>
    <s v="Romany Malco"/>
    <s v="Bella Thorne"/>
    <s v="Skyler Samuels"/>
    <x v="3210"/>
    <n v="51326"/>
    <n v="36892"/>
    <n v="116"/>
    <x v="0"/>
    <s v="USA"/>
    <n v="7000000"/>
    <n v="2711210"/>
    <n v="-4288790"/>
    <n v="2010"/>
    <x v="21"/>
    <n v="0"/>
    <x v="0"/>
  </r>
  <r>
    <x v="686"/>
    <n v="101"/>
    <n v="132"/>
    <n v="17"/>
    <n v="202"/>
    <n v="385"/>
    <n v="736"/>
    <s v="Max Beesley"/>
    <s v="Mariah Carey"/>
    <s v="Valarie Pettiford"/>
    <x v="3211"/>
    <n v="19412"/>
    <n v="1854"/>
    <n v="308"/>
    <x v="0"/>
    <s v="USA"/>
    <n v="7000000"/>
    <n v="1980338"/>
    <n v="-5019662"/>
    <n v="1998"/>
    <x v="15"/>
    <n v="507"/>
    <x v="0"/>
  </r>
  <r>
    <x v="868"/>
    <n v="104"/>
    <n v="66"/>
    <n v="170"/>
    <n v="559"/>
    <n v="1000"/>
    <n v="1000"/>
    <s v="Cicely Tyson"/>
    <s v="Abigail Spencer"/>
    <s v="Brad James"/>
    <x v="3212"/>
    <n v="13167"/>
    <n v="3164"/>
    <n v="57"/>
    <x v="22"/>
    <s v="South Korea"/>
    <n v="7000000"/>
    <n v="1082044"/>
    <n v="-5917956"/>
    <n v="2004"/>
    <x v="16"/>
    <n v="21000"/>
    <x v="5"/>
  </r>
  <r>
    <x v="1419"/>
    <n v="101"/>
    <n v="79"/>
    <n v="14"/>
    <n v="13"/>
    <n v="280"/>
    <n v="28"/>
    <s v="Sung-kee Ahn"/>
    <s v="Yu-mi Jeong"/>
    <s v="Kyung-gu Sol"/>
    <x v="3213"/>
    <n v="3290"/>
    <n v="97"/>
    <n v="17"/>
    <x v="0"/>
    <s v="UK"/>
    <n v="7000000"/>
    <n v="1100000"/>
    <n v="-5900000"/>
    <n v="1992"/>
    <x v="2"/>
    <n v="247"/>
    <x v="2"/>
  </r>
  <r>
    <x v="1420"/>
    <n v="135"/>
    <n v="15"/>
    <n v="0"/>
    <n v="179"/>
    <n v="963"/>
    <n v="2000"/>
    <s v="Paul Schneider"/>
    <s v="Abbie Cornish"/>
    <s v="Samuel Roukin"/>
    <x v="3214"/>
    <n v="21360"/>
    <n v="3279"/>
    <n v="110"/>
    <x v="7"/>
    <s v="India"/>
    <n v="7000000"/>
    <n v="2445646"/>
    <n v="-4554354"/>
    <n v="2014"/>
    <x v="15"/>
    <n v="13000"/>
    <x v="2"/>
  </r>
  <r>
    <x v="1421"/>
    <n v="119"/>
    <n v="222"/>
    <n v="319"/>
    <n v="81"/>
    <n v="289"/>
    <n v="8000"/>
    <s v="Jimmy Shergill"/>
    <s v="Shah Rukh Khan"/>
    <s v="Christopher B. Duncan"/>
    <x v="3215"/>
    <n v="69759"/>
    <n v="8532"/>
    <n v="235"/>
    <x v="0"/>
    <s v="USA"/>
    <n v="7000000"/>
    <n v="2221809"/>
    <n v="-4778191"/>
    <n v="2010"/>
    <x v="15"/>
    <n v="0"/>
    <x v="3"/>
  </r>
  <r>
    <x v="1422"/>
    <n v="128"/>
    <n v="210"/>
    <n v="160"/>
    <n v="304"/>
    <n v="971"/>
    <n v="967"/>
    <s v="Chris Penn"/>
    <s v="Dianne Wiest"/>
    <s v="Lori Singer"/>
    <x v="1963"/>
    <n v="51459"/>
    <n v="1962"/>
    <n v="113"/>
    <x v="0"/>
    <s v="USA"/>
    <n v="7000000"/>
    <n v="296665"/>
    <n v="-6703335"/>
    <n v="2003"/>
    <x v="22"/>
    <n v="0"/>
    <x v="0"/>
  </r>
  <r>
    <x v="1243"/>
    <n v="107"/>
    <n v="60"/>
    <n v="71"/>
    <n v="39"/>
    <n v="442"/>
    <n v="638"/>
    <s v="Casey Siemaszko"/>
    <s v="Mary Elizabeth Mastrantonio"/>
    <s v="Vanessa Martinez"/>
    <x v="3216"/>
    <n v="5158"/>
    <n v="823"/>
    <n v="140"/>
    <x v="7"/>
    <s v="India"/>
    <n v="7000000"/>
    <n v="3219029"/>
    <n v="-3780971"/>
    <n v="2015"/>
    <x v="1"/>
    <n v="10000"/>
    <x v="0"/>
  </r>
  <r>
    <x v="1285"/>
    <n v="106"/>
    <n v="346"/>
    <n v="78"/>
    <n v="119"/>
    <n v="435"/>
    <n v="3000"/>
    <s v="Clive Standen"/>
    <s v="Katrina Kaif"/>
    <s v="Riteish Deshmukh"/>
    <x v="3217"/>
    <n v="13577"/>
    <n v="4004"/>
    <n v="47"/>
    <x v="0"/>
    <s v="Ireland"/>
    <n v="7000000"/>
    <n v="830210"/>
    <n v="-6169790"/>
    <n v="2014"/>
    <x v="45"/>
    <n v="0"/>
    <x v="3"/>
  </r>
  <r>
    <x v="850"/>
    <n v="126"/>
    <n v="46"/>
    <n v="407"/>
    <n v="6"/>
    <n v="96"/>
    <n v="97"/>
    <s v="Orla Fitzgerald"/>
    <s v="Padraic Delaney"/>
    <s v="Martin Lucey"/>
    <x v="3218"/>
    <n v="36846"/>
    <n v="128"/>
    <n v="222"/>
    <x v="7"/>
    <s v="India"/>
    <n v="7000000"/>
    <n v="1040879"/>
    <n v="-5959121"/>
    <n v="1996"/>
    <x v="1"/>
    <n v="0"/>
    <x v="9"/>
  </r>
  <r>
    <x v="953"/>
    <n v="128"/>
    <n v="15"/>
    <n v="11"/>
    <n v="417"/>
    <n v="1000"/>
    <n v="964"/>
    <s v="Madhuri Dixit"/>
    <s v="Ranbir Kapoor"/>
    <s v="Aditya Roy Kapoor"/>
    <x v="3219"/>
    <n v="25122"/>
    <n v="2350"/>
    <n v="102"/>
    <x v="0"/>
    <s v="USA"/>
    <n v="4825000"/>
    <n v="326308"/>
    <n v="-4498692"/>
    <n v="1996"/>
    <x v="9"/>
    <n v="225"/>
    <x v="3"/>
  </r>
  <r>
    <x v="1423"/>
    <n v="127"/>
    <n v="169"/>
    <n v="644"/>
    <n v="225"/>
    <n v="1000"/>
    <n v="668"/>
    <s v="William Zabka"/>
    <s v="Martin Kove"/>
    <s v="William Bassett"/>
    <x v="1148"/>
    <n v="126916"/>
    <n v="2004"/>
    <n v="235"/>
    <x v="0"/>
    <s v="USA"/>
    <n v="9000000"/>
    <n v="124720"/>
    <n v="-8875280"/>
    <n v="2008"/>
    <x v="11"/>
    <n v="777"/>
    <x v="11"/>
  </r>
  <r>
    <x v="1424"/>
    <n v="160"/>
    <n v="25"/>
    <n v="0"/>
    <n v="346"/>
    <n v="697"/>
    <n v="440"/>
    <s v="Deborah Kerr"/>
    <s v="Peter Ustinov"/>
    <s v="Robert Taylor"/>
    <x v="3220"/>
    <n v="9808"/>
    <n v="1373"/>
    <n v="90"/>
    <x v="0"/>
    <s v="USA"/>
    <n v="50000000"/>
    <n v="99147"/>
    <n v="-49900853"/>
    <n v="1998"/>
    <x v="5"/>
    <n v="69"/>
    <x v="11"/>
  </r>
  <r>
    <x v="1425"/>
    <n v="126"/>
    <n v="81"/>
    <n v="80"/>
    <n v="636"/>
    <n v="309"/>
    <n v="2000"/>
    <s v="Paris Hilton"/>
    <s v="Alexa PenaVega"/>
    <s v="Paul Sorvino"/>
    <x v="3221"/>
    <n v="20419"/>
    <n v="4168"/>
    <n v="259"/>
    <x v="30"/>
    <s v="Turkey"/>
    <n v="7000000"/>
    <n v="65069140"/>
    <n v="58069140"/>
    <n v="2015"/>
    <x v="5"/>
    <n v="27000"/>
    <x v="9"/>
  </r>
  <r>
    <x v="1426"/>
    <n v="171"/>
    <n v="54"/>
    <n v="54"/>
    <n v="173"/>
    <n v="29"/>
    <n v="205"/>
    <s v="Bergüzar Korel"/>
    <s v="Necati Sasmaz"/>
    <s v="Ghassan Massoud"/>
    <x v="3222"/>
    <n v="14486"/>
    <n v="808"/>
    <n v="159"/>
    <x v="0"/>
    <s v="USA"/>
    <n v="10000000"/>
    <n v="65087"/>
    <n v="-9934913"/>
    <n v="2007"/>
    <x v="5"/>
    <n v="559"/>
    <x v="3"/>
  </r>
  <r>
    <x v="540"/>
    <n v="150"/>
    <n v="147"/>
    <n v="163"/>
    <n v="857"/>
    <n v="522"/>
    <n v="13000"/>
    <s v="Eric Stoltz"/>
    <s v="Bruce Willis"/>
    <s v="Phil LaMarr"/>
    <x v="3223"/>
    <n v="1324680"/>
    <n v="16557"/>
    <n v="2195"/>
    <x v="0"/>
    <s v="UK"/>
    <n v="7000000"/>
    <n v="16066"/>
    <n v="-6983934"/>
    <n v="2004"/>
    <x v="46"/>
    <n v="40"/>
    <x v="0"/>
  </r>
  <r>
    <x v="1427"/>
    <n v="122"/>
    <n v="16"/>
    <n v="11"/>
    <n v="842"/>
    <n v="508"/>
    <n v="1000"/>
    <s v="Jim Henson"/>
    <s v="Madeline Kahn"/>
    <s v="Dom DeLuise"/>
    <x v="3224"/>
    <n v="25498"/>
    <n v="5673"/>
    <n v="92"/>
    <x v="0"/>
    <s v="USA"/>
    <n v="7000000"/>
    <n v="37440"/>
    <n v="-6962560"/>
    <n v="2014"/>
    <x v="7"/>
    <n v="0"/>
    <x v="5"/>
  </r>
  <r>
    <x v="1295"/>
    <n v="178"/>
    <n v="215"/>
    <n v="16000"/>
    <n v="85"/>
    <n v="12"/>
    <n v="15000"/>
    <s v="Michael Papajohn"/>
    <s v="Jake Gyllenhaal"/>
    <s v="James Huang"/>
    <x v="3225"/>
    <n v="293304"/>
    <n v="15554"/>
    <n v="552"/>
    <x v="0"/>
    <s v="USA"/>
    <n v="7000000"/>
    <n v="617228"/>
    <n v="-6382772"/>
    <n v="2006"/>
    <x v="37"/>
    <n v="1000"/>
    <x v="5"/>
  </r>
  <r>
    <x v="1428"/>
    <n v="95"/>
    <n v="63"/>
    <n v="21"/>
    <n v="422"/>
    <n v="486"/>
    <n v="861"/>
    <s v="Lindsay Price"/>
    <s v="Brittany Daniel"/>
    <s v="Jay Chandrasekhar"/>
    <x v="3226"/>
    <n v="23823"/>
    <n v="3306"/>
    <n v="201"/>
    <x v="0"/>
    <s v="USA"/>
    <n v="7000000"/>
    <n v="274385"/>
    <n v="-6725615"/>
    <n v="2009"/>
    <x v="11"/>
    <n v="0"/>
    <x v="0"/>
  </r>
  <r>
    <x v="166"/>
    <n v="117"/>
    <n v="534"/>
    <n v="66"/>
    <n v="195"/>
    <n v="324"/>
    <n v="354"/>
    <s v="Angela Cartwright"/>
    <s v="Eleanor Parker"/>
    <s v="Nicholas Hammond"/>
    <x v="3227"/>
    <n v="148172"/>
    <n v="1495"/>
    <n v="406"/>
    <x v="0"/>
    <s v="USA"/>
    <n v="7000000"/>
    <n v="24475416"/>
    <n v="17475416"/>
    <n v="1996"/>
    <x v="25"/>
    <n v="0"/>
    <x v="5"/>
  </r>
  <r>
    <x v="1429"/>
    <n v="119"/>
    <n v="66"/>
    <n v="422"/>
    <n v="51"/>
    <n v="1000"/>
    <n v="15000"/>
    <s v="Howard Morris"/>
    <s v="Tom Hanks"/>
    <s v="Patrick Cronin"/>
    <x v="3228"/>
    <n v="54723"/>
    <n v="15361"/>
    <n v="99"/>
    <x v="0"/>
    <s v="USA"/>
    <n v="7000000"/>
    <n v="47277326"/>
    <n v="40277326"/>
    <n v="2005"/>
    <x v="18"/>
    <n v="0"/>
    <x v="7"/>
  </r>
  <r>
    <x v="1430"/>
    <n v="174"/>
    <n v="119"/>
    <n v="338"/>
    <n v="27"/>
    <n v="887"/>
    <n v="7000"/>
    <s v="Steven Christopher Parker"/>
    <s v="Steve Carell"/>
    <s v="Jill Talley"/>
    <x v="3229"/>
    <n v="355810"/>
    <n v="7227"/>
    <n v="889"/>
    <x v="0"/>
    <s v="USA"/>
    <n v="7000000"/>
    <n v="1247453"/>
    <n v="-5752547"/>
    <n v="2005"/>
    <x v="2"/>
    <n v="750"/>
    <x v="1"/>
  </r>
  <r>
    <x v="423"/>
    <n v="111"/>
    <n v="43"/>
    <n v="2000"/>
    <n v="107"/>
    <n v="463"/>
    <n v="217"/>
    <s v="Frances Lee McCain"/>
    <s v="Marshall Bell"/>
    <s v="Casey Siemaszko"/>
    <x v="3230"/>
    <n v="271794"/>
    <n v="644"/>
    <n v="584"/>
    <x v="0"/>
    <s v="UK"/>
    <n v="7000000"/>
    <n v="1729969"/>
    <n v="-5270031"/>
    <n v="2011"/>
    <x v="37"/>
    <n v="14000"/>
    <x v="0"/>
  </r>
  <r>
    <x v="615"/>
    <n v="101"/>
    <n v="270"/>
    <n v="36"/>
    <n v="27"/>
    <n v="733"/>
    <n v="133"/>
    <s v="Megan Burns"/>
    <s v="Noah Huntley"/>
    <s v="David Schneider"/>
    <x v="3231"/>
    <n v="297250"/>
    <n v="241"/>
    <n v="1441"/>
    <x v="0"/>
    <s v="USA"/>
    <n v="7000000"/>
    <n v="1705139"/>
    <n v="-5294861"/>
    <n v="1988"/>
    <x v="10"/>
    <n v="0"/>
    <x v="5"/>
  </r>
  <r>
    <x v="83"/>
    <n v="89"/>
    <n v="99"/>
    <n v="0"/>
    <n v="360"/>
    <n v="28"/>
    <n v="389"/>
    <s v="Marques Houston"/>
    <s v="Jennifer Freeman"/>
    <s v="Steve Harvey"/>
    <x v="3232"/>
    <n v="23671"/>
    <n v="1792"/>
    <n v="247"/>
    <x v="0"/>
    <s v="USA"/>
    <n v="7000000"/>
    <n v="8025872"/>
    <n v="1025872"/>
    <n v="1986"/>
    <x v="33"/>
    <n v="0"/>
    <x v="2"/>
  </r>
  <r>
    <x v="1431"/>
    <n v="113"/>
    <n v="224"/>
    <n v="0"/>
    <n v="459"/>
    <n v="1000"/>
    <n v="16000"/>
    <s v="Patrick McGoohan"/>
    <s v="Clint Eastwood"/>
    <s v="Fred Ward"/>
    <x v="3233"/>
    <n v="87090"/>
    <n v="17568"/>
    <n v="142"/>
    <x v="0"/>
    <s v="USA"/>
    <n v="7000000"/>
    <n v="778565"/>
    <n v="-6221435"/>
    <n v="2013"/>
    <x v="20"/>
    <n v="30000"/>
    <x v="3"/>
  </r>
  <r>
    <x v="337"/>
    <n v="95"/>
    <n v="58"/>
    <n v="548"/>
    <n v="458"/>
    <n v="52"/>
    <n v="1000"/>
    <s v="Sanaa Lathan"/>
    <s v="Boris Kodjoe"/>
    <s v="Wendell Pierce"/>
    <x v="3234"/>
    <n v="5971"/>
    <n v="3199"/>
    <n v="60"/>
    <x v="0"/>
    <s v="USA"/>
    <n v="6900000"/>
    <n v="513836"/>
    <n v="-6386164"/>
    <n v="2010"/>
    <x v="13"/>
    <n v="0"/>
    <x v="8"/>
  </r>
  <r>
    <x v="461"/>
    <n v="112"/>
    <n v="53"/>
    <n v="152"/>
    <n v="388"/>
    <n v="1000"/>
    <n v="585"/>
    <s v="Lynn Whitfield"/>
    <s v="Faizon Love"/>
    <s v="Della Reese"/>
    <x v="3235"/>
    <n v="3122"/>
    <n v="3023"/>
    <n v="14"/>
    <x v="0"/>
    <s v="USA"/>
    <n v="6900000"/>
    <n v="434417"/>
    <n v="-6465583"/>
    <n v="2007"/>
    <x v="18"/>
    <n v="0"/>
    <x v="5"/>
  </r>
  <r>
    <x v="1432"/>
    <n v="109"/>
    <n v="37"/>
    <n v="44"/>
    <n v="3000"/>
    <n v="760"/>
    <n v="23000"/>
    <s v="Anna Kendrick"/>
    <s v="Joseph Gordon-Levitt"/>
    <s v="Bryce Dallas Howard"/>
    <x v="3236"/>
    <n v="270441"/>
    <n v="39807"/>
    <n v="378"/>
    <x v="0"/>
    <s v="USA"/>
    <n v="7000000"/>
    <n v="81200000"/>
    <n v="74200000"/>
    <n v="1984"/>
    <x v="10"/>
    <n v="0"/>
    <x v="11"/>
  </r>
  <r>
    <x v="1433"/>
    <n v="108"/>
    <n v="11"/>
    <n v="0"/>
    <n v="297"/>
    <n v="398"/>
    <n v="449"/>
    <s v="David Denman"/>
    <s v="James Kyson"/>
    <s v="Daisy Betts"/>
    <x v="3237"/>
    <n v="26609"/>
    <n v="1534"/>
    <n v="148"/>
    <x v="0"/>
    <s v="USA"/>
    <n v="8700000"/>
    <n v="52700832"/>
    <n v="44000832"/>
    <n v="1994"/>
    <x v="1"/>
    <n v="0"/>
    <x v="5"/>
  </r>
  <r>
    <x v="1163"/>
    <n v="100"/>
    <n v="327"/>
    <n v="129"/>
    <n v="602"/>
    <n v="3000"/>
    <n v="875"/>
    <s v="Hal Holbrook"/>
    <s v="Ted Danson"/>
    <s v="Adrienne Barbeau"/>
    <x v="417"/>
    <n v="29935"/>
    <n v="2662"/>
    <n v="211"/>
    <x v="0"/>
    <s v="USA"/>
    <n v="7000000"/>
    <n v="13060843"/>
    <n v="6060843"/>
    <n v="2002"/>
    <x v="16"/>
    <n v="0"/>
    <x v="0"/>
  </r>
  <r>
    <x v="1434"/>
    <n v="90"/>
    <n v="135"/>
    <n v="5"/>
    <n v="117"/>
    <n v="441"/>
    <n v="363"/>
    <s v="Lola Glaudini"/>
    <s v="Mackenzie Davis"/>
    <s v="Josh Pais"/>
    <x v="3238"/>
    <n v="76791"/>
    <n v="1024"/>
    <n v="100"/>
    <x v="0"/>
    <s v="USA"/>
    <n v="15000000"/>
    <n v="3798532"/>
    <n v="-11201468"/>
    <n v="1996"/>
    <x v="37"/>
    <n v="2000"/>
    <x v="5"/>
  </r>
  <r>
    <x v="687"/>
    <n v="130"/>
    <n v="127"/>
    <n v="0"/>
    <n v="213"/>
    <n v="1000"/>
    <n v="484"/>
    <s v="Dabney Coleman"/>
    <s v="Brian Doyle-Murray"/>
    <s v="Mary Kay Place"/>
    <x v="3239"/>
    <n v="3904"/>
    <n v="1455"/>
    <n v="48"/>
    <x v="0"/>
    <s v="USA"/>
    <n v="6800000"/>
    <n v="3609278"/>
    <n v="-3190722"/>
    <n v="2000"/>
    <x v="26"/>
    <n v="38000"/>
    <x v="5"/>
  </r>
  <r>
    <x v="1435"/>
    <n v="94"/>
    <n v="164"/>
    <n v="19"/>
    <n v="102"/>
    <n v="26"/>
    <n v="861"/>
    <s v="Natalie Stephany Aguilar"/>
    <s v="Tina Gilton"/>
    <s v="Justin Hall"/>
    <x v="3240"/>
    <n v="59"/>
    <n v="1279"/>
    <n v="6"/>
    <x v="0"/>
    <s v="UK"/>
    <n v="6800000"/>
    <n v="1687311"/>
    <n v="-5112689"/>
    <n v="1998"/>
    <x v="13"/>
    <n v="539"/>
    <x v="0"/>
  </r>
  <r>
    <x v="230"/>
    <n v="93"/>
    <n v="14"/>
    <n v="2"/>
    <n v="591"/>
    <n v="416"/>
    <n v="18000"/>
    <s v="Denzel Washington"/>
    <s v="Keanu Reeves"/>
    <s v="Brian Blessed"/>
    <x v="3241"/>
    <n v="37269"/>
    <n v="37645"/>
    <n v="165"/>
    <x v="0"/>
    <s v="UK"/>
    <n v="6900000"/>
    <n v="10429707"/>
    <n v="3529707"/>
    <n v="2014"/>
    <x v="28"/>
    <n v="0"/>
    <x v="5"/>
  </r>
  <r>
    <x v="1436"/>
    <n v="80"/>
    <n v="6"/>
    <n v="2"/>
    <n v="244"/>
    <n v="933"/>
    <n v="803"/>
    <s v="George Lazenby"/>
    <s v="Telly Savalas"/>
    <s v="Desmond Llewelyn"/>
    <x v="3242"/>
    <n v="59941"/>
    <n v="1769"/>
    <n v="452"/>
    <x v="0"/>
    <s v="USA"/>
    <n v="6800000"/>
    <n v="727883"/>
    <n v="-6072117"/>
    <n v="2001"/>
    <x v="14"/>
    <n v="33000"/>
    <x v="5"/>
  </r>
  <r>
    <x v="1437"/>
    <n v="111"/>
    <n v="41"/>
    <n v="0"/>
    <n v="112"/>
    <n v="20"/>
    <n v="969"/>
    <s v="Heather Langenkamp"/>
    <s v="Miko Hughes"/>
    <s v="Tracy Middendorf"/>
    <x v="3243"/>
    <n v="38191"/>
    <n v="1775"/>
    <n v="271"/>
    <x v="0"/>
    <s v="USA"/>
    <n v="5000000"/>
    <n v="713413"/>
    <n v="-4286587"/>
    <n v="1997"/>
    <x v="6"/>
    <n v="689"/>
    <x v="3"/>
  </r>
  <r>
    <x v="1438"/>
    <n v="142"/>
    <n v="143"/>
    <n v="13"/>
    <n v="292"/>
    <n v="601"/>
    <n v="452"/>
    <s v="Mark Webber"/>
    <s v="Stephen Collins"/>
    <s v="Keri Lynn Pratt"/>
    <x v="3244"/>
    <n v="14904"/>
    <n v="1760"/>
    <n v="147"/>
    <x v="0"/>
    <s v="USA"/>
    <n v="4000000"/>
    <n v="410241"/>
    <n v="-3589759"/>
    <n v="2002"/>
    <x v="2"/>
    <n v="3000"/>
    <x v="3"/>
  </r>
  <r>
    <x v="84"/>
    <n v="107"/>
    <n v="109"/>
    <n v="0"/>
    <n v="268"/>
    <n v="126"/>
    <n v="876"/>
    <s v="Sean Michael Afable"/>
    <s v="Curtis Armstrong"/>
    <s v="Tzi Ma"/>
    <x v="3245"/>
    <n v="15337"/>
    <n v="2832"/>
    <n v="172"/>
    <x v="0"/>
    <s v="USA"/>
    <n v="6500000"/>
    <n v="211667"/>
    <n v="-6288333"/>
    <n v="2005"/>
    <x v="16"/>
    <n v="4000"/>
    <x v="0"/>
  </r>
  <r>
    <x v="1439"/>
    <n v="91"/>
    <n v="59"/>
    <n v="13"/>
    <n v="475"/>
    <n v="1000"/>
    <n v="744"/>
    <s v="Harland Williams"/>
    <s v="Dave Chappelle"/>
    <s v="Clarence Williams III"/>
    <x v="3246"/>
    <n v="48225"/>
    <n v="2400"/>
    <n v="164"/>
    <x v="0"/>
    <s v="USA"/>
    <n v="6500000"/>
    <n v="92191"/>
    <n v="-6407809"/>
    <n v="2001"/>
    <x v="12"/>
    <n v="0"/>
    <x v="9"/>
  </r>
  <r>
    <x v="545"/>
    <n v="112"/>
    <n v="95"/>
    <n v="3"/>
    <n v="631"/>
    <n v="96"/>
    <n v="24000"/>
    <s v="Frances Conroy"/>
    <s v="J.K. Simmons"/>
    <s v="Harry Connick Jr."/>
    <x v="3247"/>
    <n v="17461"/>
    <n v="25792"/>
    <n v="78"/>
    <x v="0"/>
    <s v="USA"/>
    <n v="6000000"/>
    <n v="49413"/>
    <n v="-5950587"/>
    <n v="2006"/>
    <x v="11"/>
    <n v="528"/>
    <x v="5"/>
  </r>
  <r>
    <x v="508"/>
    <n v="82"/>
    <n v="40"/>
    <n v="33"/>
    <n v="414"/>
    <n v="1000"/>
    <n v="13000"/>
    <s v="Amr Waked"/>
    <s v="Matt Damon"/>
    <s v="Kayvan Novak"/>
    <x v="940"/>
    <n v="109191"/>
    <n v="14747"/>
    <n v="625"/>
    <x v="0"/>
    <s v="USA"/>
    <n v="6500000"/>
    <n v="108229"/>
    <n v="-6391771"/>
    <n v="2009"/>
    <x v="18"/>
    <n v="7000"/>
    <x v="5"/>
  </r>
  <r>
    <x v="1440"/>
    <n v="97"/>
    <n v="121"/>
    <n v="3"/>
    <n v="517"/>
    <n v="721"/>
    <n v="23000"/>
    <s v="Justin Theroux"/>
    <s v="Christian Bale"/>
    <s v="Samantha Mathis"/>
    <x v="3248"/>
    <n v="357275"/>
    <n v="25462"/>
    <n v="1061"/>
    <x v="0"/>
    <s v="USA"/>
    <n v="6500000"/>
    <n v="112000000"/>
    <n v="105500000"/>
    <n v="1975"/>
    <x v="49"/>
    <n v="32000"/>
    <x v="3"/>
  </r>
  <r>
    <x v="1223"/>
    <n v="128"/>
    <n v="358"/>
    <n v="79"/>
    <n v="596"/>
    <n v="298"/>
    <n v="15000"/>
    <s v="Zooey Deschanel"/>
    <s v="Jake Gyllenhaal"/>
    <s v="Tim Blake Nelson"/>
    <x v="3249"/>
    <n v="37952"/>
    <n v="27646"/>
    <n v="298"/>
    <x v="0"/>
    <s v="Canada"/>
    <n v="6500000"/>
    <n v="8691"/>
    <n v="-6491309"/>
    <n v="2014"/>
    <x v="27"/>
    <n v="0"/>
    <x v="7"/>
  </r>
  <r>
    <x v="1441"/>
    <n v="102"/>
    <n v="288"/>
    <n v="126"/>
    <n v="50"/>
    <n v="1000"/>
    <n v="539"/>
    <s v="Richard Howland"/>
    <s v="Colm Feore"/>
    <s v="Sarain Boylan"/>
    <x v="3250"/>
    <n v="8616"/>
    <n v="895"/>
    <n v="90"/>
    <x v="0"/>
    <s v="USA"/>
    <n v="6500000"/>
    <n v="26345"/>
    <n v="-6473655"/>
    <n v="2012"/>
    <x v="9"/>
    <n v="0"/>
    <x v="1"/>
  </r>
  <r>
    <x v="449"/>
    <n v="93"/>
    <n v="107"/>
    <n v="44"/>
    <n v="968"/>
    <n v="20"/>
    <n v="12000"/>
    <s v="Julie Benz"/>
    <s v="Norman Reedus"/>
    <s v="Clifton Collins Jr."/>
    <x v="3251"/>
    <n v="53251"/>
    <n v="17524"/>
    <n v="188"/>
    <x v="0"/>
    <s v="USA"/>
    <n v="6500000"/>
    <n v="20772796"/>
    <n v="14272796"/>
    <n v="2002"/>
    <x v="32"/>
    <n v="0"/>
    <x v="0"/>
  </r>
  <r>
    <x v="1442"/>
    <n v="116"/>
    <n v="28"/>
    <n v="31"/>
    <n v="86"/>
    <n v="374"/>
    <n v="471"/>
    <s v="Omar Metwally"/>
    <s v="Alexandra Maria Lara"/>
    <s v="Diego Velazquez"/>
    <x v="3252"/>
    <n v="2311"/>
    <n v="858"/>
    <n v="25"/>
    <x v="0"/>
    <s v="USA"/>
    <n v="6500000"/>
    <n v="199228"/>
    <n v="-6300772"/>
    <n v="2009"/>
    <x v="13"/>
    <n v="504"/>
    <x v="11"/>
  </r>
  <r>
    <x v="756"/>
    <n v="138"/>
    <n v="91"/>
    <n v="78"/>
    <n v="216"/>
    <n v="559"/>
    <n v="434"/>
    <s v="Ben Falcone"/>
    <s v="Christopher Nicholas Smith"/>
    <s v="Michaela Watkins"/>
    <x v="3253"/>
    <n v="49240"/>
    <n v="1183"/>
    <n v="142"/>
    <x v="0"/>
    <s v="USA"/>
    <n v="6500000"/>
    <n v="34964818"/>
    <n v="28464818"/>
    <n v="2015"/>
    <x v="27"/>
    <n v="24000"/>
    <x v="5"/>
  </r>
  <r>
    <x v="1443"/>
    <n v="117"/>
    <n v="55"/>
    <n v="133"/>
    <n v="424"/>
    <n v="28"/>
    <n v="15000"/>
    <s v="Dan Byrd"/>
    <s v="Emma Stone"/>
    <s v="Fred Armisen"/>
    <x v="3254"/>
    <n v="276746"/>
    <n v="16982"/>
    <n v="264"/>
    <x v="0"/>
    <s v="USA"/>
    <n v="7000000"/>
    <n v="1487477"/>
    <n v="-5512523"/>
    <n v="2004"/>
    <x v="12"/>
    <n v="0"/>
    <x v="3"/>
  </r>
  <r>
    <x v="1444"/>
    <n v="93"/>
    <n v="231"/>
    <n v="132"/>
    <n v="582"/>
    <n v="530"/>
    <n v="851"/>
    <s v="Joe Morton"/>
    <s v="Jada Pinkett Smith"/>
    <s v="Larenz Tate"/>
    <x v="3255"/>
    <n v="1103"/>
    <n v="3293"/>
    <n v="11"/>
    <x v="0"/>
    <s v="UK"/>
    <n v="6500000"/>
    <n v="62549000"/>
    <n v="56049000"/>
    <n v="1992"/>
    <x v="11"/>
    <n v="0"/>
    <x v="3"/>
  </r>
  <r>
    <x v="1066"/>
    <n v="92"/>
    <n v="262"/>
    <n v="87"/>
    <n v="306"/>
    <n v="95"/>
    <n v="776"/>
    <s v="Udo Kier"/>
    <s v="Eddie Izzard"/>
    <s v="Catherine McCormack"/>
    <x v="3256"/>
    <n v="34191"/>
    <n v="1761"/>
    <n v="339"/>
    <x v="0"/>
    <s v="USA"/>
    <n v="4000000"/>
    <n v="105500000"/>
    <n v="101500000"/>
    <n v="1981"/>
    <x v="5"/>
    <n v="0"/>
    <x v="3"/>
  </r>
  <r>
    <x v="1445"/>
    <n v="110"/>
    <n v="7"/>
    <n v="10"/>
    <n v="741"/>
    <n v="529"/>
    <n v="1000"/>
    <s v="Thomas McDonell"/>
    <s v="Cameron Monaghan"/>
    <s v="Aimee Teegarden"/>
    <x v="3257"/>
    <n v="12702"/>
    <n v="5190"/>
    <n v="32"/>
    <x v="0"/>
    <s v="USA"/>
    <n v="6500000"/>
    <n v="101055"/>
    <n v="-6398945"/>
    <n v="2009"/>
    <x v="39"/>
    <n v="0"/>
    <x v="0"/>
  </r>
  <r>
    <x v="326"/>
    <n v="92"/>
    <n v="196"/>
    <n v="54"/>
    <n v="636"/>
    <n v="13000"/>
    <n v="1000"/>
    <s v="Michael Rapaport"/>
    <s v="Mark Margolis"/>
    <s v="Carol Kane"/>
    <x v="3258"/>
    <n v="6124"/>
    <n v="3502"/>
    <n v="55"/>
    <x v="0"/>
    <s v="USA"/>
    <n v="6500000"/>
    <n v="44566004"/>
    <n v="38066004"/>
    <n v="2003"/>
    <x v="6"/>
    <n v="17000"/>
    <x v="3"/>
  </r>
  <r>
    <x v="1446"/>
    <n v="104"/>
    <n v="83"/>
    <n v="18"/>
    <n v="660"/>
    <n v="636"/>
    <n v="883"/>
    <s v="Nia Long"/>
    <s v="Barry Corbin"/>
    <s v="Jake Busey"/>
    <x v="3259"/>
    <n v="2870"/>
    <n v="3291"/>
    <n v="34"/>
    <x v="0"/>
    <s v="USA"/>
    <n v="6500000"/>
    <n v="39200000"/>
    <n v="32700000"/>
    <n v="1977"/>
    <x v="14"/>
    <n v="0"/>
    <x v="5"/>
  </r>
  <r>
    <x v="773"/>
    <n v="98"/>
    <n v="18"/>
    <n v="198"/>
    <n v="417"/>
    <n v="178"/>
    <n v="1000"/>
    <s v="John de Lancie"/>
    <s v="Harold Perrineau"/>
    <s v="Mark Feuerstein"/>
    <x v="3260"/>
    <n v="8546"/>
    <n v="2687"/>
    <n v="86"/>
    <x v="0"/>
    <s v="UK"/>
    <n v="6500000"/>
    <n v="36000000"/>
    <n v="29500000"/>
    <n v="1952"/>
    <x v="10"/>
    <n v="625"/>
    <x v="8"/>
  </r>
  <r>
    <x v="1044"/>
    <n v="89"/>
    <n v="11"/>
    <n v="15"/>
    <n v="136"/>
    <n v="892"/>
    <n v="12000"/>
    <s v="Vanessa Redgrave"/>
    <s v="Anthony Hopkins"/>
    <s v="Samuel West"/>
    <x v="3261"/>
    <n v="21254"/>
    <n v="13180"/>
    <n v="86"/>
    <x v="0"/>
    <s v="USA"/>
    <n v="6500000"/>
    <n v="65007045"/>
    <n v="58507045"/>
    <n v="2014"/>
    <x v="9"/>
    <n v="51000"/>
    <x v="3"/>
  </r>
  <r>
    <x v="56"/>
    <n v="92"/>
    <n v="72"/>
    <n v="26"/>
    <n v="0"/>
    <n v="595"/>
    <n v="1000"/>
    <s v="Tom Noonan"/>
    <s v="Jennifer Jason Leigh"/>
    <s v="David Thewlis"/>
    <x v="3262"/>
    <n v="31489"/>
    <n v="1442"/>
    <n v="140"/>
    <x v="0"/>
    <s v="UK"/>
    <n v="6500000"/>
    <n v="31252964"/>
    <n v="24752964"/>
    <n v="2001"/>
    <x v="1"/>
    <n v="0"/>
    <x v="3"/>
  </r>
  <r>
    <x v="929"/>
    <n v="140"/>
    <n v="51"/>
    <n v="133"/>
    <n v="386"/>
    <n v="430"/>
    <n v="1000"/>
    <s v="Imelda Staunton"/>
    <s v="Jim Broadbent"/>
    <s v="Phil Davis"/>
    <x v="3263"/>
    <n v="23629"/>
    <n v="2265"/>
    <n v="141"/>
    <x v="2"/>
    <s v="France"/>
    <n v="4500000"/>
    <n v="131175"/>
    <n v="-4368825"/>
    <n v="2015"/>
    <x v="23"/>
    <n v="22000"/>
    <x v="2"/>
  </r>
  <r>
    <x v="1447"/>
    <n v="90"/>
    <n v="328"/>
    <n v="26"/>
    <n v="569"/>
    <n v="898"/>
    <n v="963"/>
    <s v="Isabelle Huppert"/>
    <s v="Catherine Deneuve"/>
    <s v="Emmanuelle Béart"/>
    <x v="3264"/>
    <n v="23660"/>
    <n v="3543"/>
    <n v="162"/>
    <x v="0"/>
    <s v="USA"/>
    <n v="6500000"/>
    <n v="31968347"/>
    <n v="25468347"/>
    <n v="1995"/>
    <x v="32"/>
    <n v="0"/>
    <x v="0"/>
  </r>
  <r>
    <x v="1066"/>
    <n v="129"/>
    <n v="248"/>
    <n v="608"/>
    <n v="112"/>
    <n v="465"/>
    <n v="1000"/>
    <s v="Tia Carrere"/>
    <s v="Cary-Hiroyuki Tagawa"/>
    <s v="Vernee Watson"/>
    <x v="3265"/>
    <n v="12561"/>
    <n v="2404"/>
    <n v="102"/>
    <x v="0"/>
    <s v="Germany"/>
    <n v="4800000"/>
    <n v="35385560"/>
    <n v="30585560"/>
    <n v="2015"/>
    <x v="50"/>
    <n v="8000"/>
    <x v="6"/>
  </r>
  <r>
    <x v="1448"/>
    <n v="111"/>
    <n v="128"/>
    <n v="341"/>
    <n v="168"/>
    <n v="3000"/>
    <n v="1000"/>
    <s v="Vince Vieluf"/>
    <s v="Janeane Garofalo"/>
    <s v="Kevin Rahm"/>
    <x v="3266"/>
    <n v="9494"/>
    <n v="1795"/>
    <n v="109"/>
    <x v="0"/>
    <s v="USA"/>
    <n v="10000000"/>
    <n v="20803237"/>
    <n v="10803237"/>
    <n v="2010"/>
    <x v="1"/>
    <n v="16000"/>
    <x v="3"/>
  </r>
  <r>
    <x v="950"/>
    <n v="79"/>
    <n v="45"/>
    <n v="73"/>
    <n v="472"/>
    <n v="151"/>
    <n v="943"/>
    <s v="Jeremy Davies"/>
    <s v="Zoë Kravitz"/>
    <s v="Jim Gaffigan"/>
    <x v="3267"/>
    <n v="106098"/>
    <n v="2786"/>
    <n v="150"/>
    <x v="0"/>
    <s v="UK"/>
    <n v="4000000"/>
    <n v="13008928"/>
    <n v="9008928"/>
    <n v="1988"/>
    <x v="11"/>
    <n v="27000"/>
    <x v="8"/>
  </r>
  <r>
    <x v="1449"/>
    <n v="104"/>
    <n v="49"/>
    <n v="71"/>
    <n v="594"/>
    <n v="541"/>
    <n v="5000"/>
    <s v="Robbie Kay"/>
    <s v="Bob Hoskins"/>
    <s v="Sally Hawkins"/>
    <x v="3268"/>
    <n v="11158"/>
    <n v="7692"/>
    <n v="73"/>
    <x v="0"/>
    <s v="UK"/>
    <n v="6000000"/>
    <n v="15152879"/>
    <n v="9152879"/>
    <n v="2013"/>
    <x v="59"/>
    <n v="0"/>
    <x v="8"/>
  </r>
  <r>
    <x v="1108"/>
    <n v="101"/>
    <n v="163"/>
    <n v="16"/>
    <n v="291"/>
    <n v="193"/>
    <n v="14000"/>
    <s v="Jim Broadbent"/>
    <s v="Colin Firth"/>
    <s v="Gina McKee"/>
    <x v="3269"/>
    <n v="3571"/>
    <n v="15848"/>
    <n v="34"/>
    <x v="0"/>
    <s v="USA"/>
    <n v="6000000"/>
    <n v="25359200"/>
    <n v="19359200"/>
    <n v="2014"/>
    <x v="25"/>
    <n v="92000"/>
    <x v="0"/>
  </r>
  <r>
    <x v="425"/>
    <n v="113"/>
    <n v="163"/>
    <n v="13"/>
    <n v="200"/>
    <n v="427"/>
    <n v="1000"/>
    <s v="Laurel Holloman"/>
    <s v="Kurtwood Smith"/>
    <s v="Amy Locane"/>
    <x v="3270"/>
    <n v="5673"/>
    <n v="1610"/>
    <n v="37"/>
    <x v="0"/>
    <s v="UK"/>
    <n v="6000000"/>
    <n v="10515579"/>
    <n v="4515579"/>
    <n v="2006"/>
    <x v="10"/>
    <n v="0"/>
    <x v="0"/>
  </r>
  <r>
    <x v="1450"/>
    <n v="92"/>
    <n v="90"/>
    <n v="14"/>
    <n v="249"/>
    <n v="658"/>
    <n v="977"/>
    <s v="Marina Sirtis"/>
    <s v="Faye Dunaway"/>
    <s v="John Gielgud"/>
    <x v="3271"/>
    <n v="802"/>
    <n v="2413"/>
    <n v="15"/>
    <x v="0"/>
    <s v="France"/>
    <n v="6000000"/>
    <n v="180011740"/>
    <n v="174011740"/>
    <n v="2001"/>
    <x v="20"/>
    <n v="0"/>
    <x v="5"/>
  </r>
  <r>
    <x v="811"/>
    <n v="106"/>
    <n v="23"/>
    <n v="23"/>
    <n v="4"/>
    <n v="231"/>
    <n v="61"/>
    <s v="Mick Lally"/>
    <s v="Sean Lennon"/>
    <s v="Evan McGuire"/>
    <x v="3272"/>
    <n v="22811"/>
    <n v="75"/>
    <n v="71"/>
    <x v="0"/>
    <s v="USA"/>
    <n v="6000000"/>
    <n v="10097096"/>
    <n v="4097096"/>
    <n v="2001"/>
    <x v="50"/>
    <n v="842"/>
    <x v="3"/>
  </r>
  <r>
    <x v="976"/>
    <n v="98"/>
    <n v="17"/>
    <n v="136"/>
    <n v="7"/>
    <n v="706"/>
    <n v="480"/>
    <s v="Karen Pittman"/>
    <s v="James Corden"/>
    <s v="Mary Catherine Garrison"/>
    <x v="3273"/>
    <n v="99430"/>
    <n v="517"/>
    <n v="182"/>
    <x v="0"/>
    <s v="USA"/>
    <n v="6000000"/>
    <n v="9821335"/>
    <n v="3821335"/>
    <n v="2000"/>
    <x v="59"/>
    <n v="118"/>
    <x v="3"/>
  </r>
  <r>
    <x v="1451"/>
    <n v="75"/>
    <n v="118"/>
    <n v="45"/>
    <n v="710"/>
    <n v="636"/>
    <n v="2000"/>
    <s v="Bruce Dern"/>
    <s v="Hunter Parrish"/>
    <s v="Rory Culkin"/>
    <x v="3274"/>
    <n v="16617"/>
    <n v="3921"/>
    <n v="110"/>
    <x v="0"/>
    <s v="USA"/>
    <n v="6000000"/>
    <n v="8243880"/>
    <n v="2243880"/>
    <n v="2003"/>
    <x v="15"/>
    <n v="762"/>
    <x v="5"/>
  </r>
  <r>
    <x v="1452"/>
    <n v="104"/>
    <n v="283"/>
    <n v="109"/>
    <n v="209"/>
    <n v="780"/>
    <n v="480"/>
    <s v="Tony Devon"/>
    <s v="Jerry Ferrara"/>
    <s v="Alexa Havins"/>
    <x v="3275"/>
    <n v="5049"/>
    <n v="1234"/>
    <n v="48"/>
    <x v="0"/>
    <s v="UK"/>
    <n v="110000000"/>
    <n v="7825820"/>
    <n v="-102174180"/>
    <n v="2006"/>
    <x v="18"/>
    <n v="576"/>
    <x v="2"/>
  </r>
  <r>
    <x v="1453"/>
    <n v="108"/>
    <n v="74"/>
    <n v="12"/>
    <n v="844"/>
    <n v="374"/>
    <n v="3000"/>
    <s v="Hayley Atwell"/>
    <s v="Rufus Sewell"/>
    <s v="Charlotte Rampling"/>
    <x v="3276"/>
    <n v="2098"/>
    <n v="6343"/>
    <n v="12"/>
    <x v="0"/>
    <s v="USA"/>
    <n v="6000000"/>
    <n v="14637490"/>
    <n v="8637490"/>
    <n v="2010"/>
    <x v="30"/>
    <n v="0"/>
    <x v="2"/>
  </r>
  <r>
    <x v="1454"/>
    <n v="99"/>
    <n v="41"/>
    <n v="30"/>
    <n v="1000"/>
    <n v="273"/>
    <n v="21000"/>
    <s v="Robin Wright"/>
    <s v="Robert Downey Jr."/>
    <s v="Alfre Woodard"/>
    <x v="3277"/>
    <n v="7116"/>
    <n v="41645"/>
    <n v="79"/>
    <x v="0"/>
    <s v="UK"/>
    <n v="6000000"/>
    <n v="7159147"/>
    <n v="1159147"/>
    <n v="2007"/>
    <x v="7"/>
    <n v="11000"/>
    <x v="5"/>
  </r>
  <r>
    <x v="1455"/>
    <n v="180"/>
    <n v="17"/>
    <n v="0"/>
    <n v="227"/>
    <n v="713"/>
    <n v="735"/>
    <s v="Catherine McCormack"/>
    <s v="Anna Friel"/>
    <s v="Steven Mackintosh"/>
    <x v="3278"/>
    <n v="1591"/>
    <n v="1378"/>
    <n v="27"/>
    <x v="0"/>
    <s v="Canada"/>
    <n v="6000000"/>
    <n v="17314483"/>
    <n v="11314483"/>
    <n v="2014"/>
    <x v="54"/>
    <n v="0"/>
    <x v="3"/>
  </r>
  <r>
    <x v="1456"/>
    <n v="109"/>
    <n v="66"/>
    <n v="200"/>
    <n v="33"/>
    <n v="977"/>
    <n v="553"/>
    <s v="Henry Czerny"/>
    <s v="Alexia Fast"/>
    <s v="Kesun Loder"/>
    <x v="3279"/>
    <n v="25055"/>
    <n v="786"/>
    <n v="98"/>
    <x v="0"/>
    <s v="USA"/>
    <n v="6000000"/>
    <n v="6525762"/>
    <n v="525762"/>
    <n v="2002"/>
    <x v="10"/>
    <n v="0"/>
    <x v="5"/>
  </r>
  <r>
    <x v="1457"/>
    <n v="111"/>
    <n v="36"/>
    <n v="2"/>
    <n v="399"/>
    <n v="975"/>
    <n v="8000"/>
    <s v="Eddie Griffin"/>
    <s v="Will Ferrell"/>
    <s v="Jacob Vargas"/>
    <x v="3280"/>
    <n v="5159"/>
    <n v="9608"/>
    <n v="27"/>
    <x v="0"/>
    <s v="UK"/>
    <n v="6000000"/>
    <n v="4301331"/>
    <n v="-1698669"/>
    <n v="1995"/>
    <x v="10"/>
    <n v="0"/>
    <x v="3"/>
  </r>
  <r>
    <x v="1458"/>
    <n v="93"/>
    <n v="140"/>
    <n v="8"/>
    <n v="405"/>
    <n v="413"/>
    <n v="10000"/>
    <s v="Rupert Everett"/>
    <s v="Rupert Grint"/>
    <s v="Geoff Bell"/>
    <x v="3281"/>
    <n v="29994"/>
    <n v="11770"/>
    <n v="86"/>
    <x v="0"/>
    <s v="USA"/>
    <n v="8000000"/>
    <n v="4046737"/>
    <n v="-3953263"/>
    <n v="2002"/>
    <x v="1"/>
    <n v="15000"/>
    <x v="3"/>
  </r>
  <r>
    <x v="600"/>
    <n v="99"/>
    <n v="32"/>
    <n v="387"/>
    <n v="448"/>
    <n v="12"/>
    <n v="905"/>
    <s v="Larry Drake"/>
    <s v="John de Lancie"/>
    <s v="Johnny Whitworth"/>
    <x v="3282"/>
    <n v="26849"/>
    <n v="3185"/>
    <n v="107"/>
    <x v="0"/>
    <s v="USA"/>
    <n v="6000000"/>
    <n v="3713002"/>
    <n v="-2286998"/>
    <n v="2003"/>
    <x v="60"/>
    <n v="131"/>
    <x v="0"/>
  </r>
  <r>
    <x v="1459"/>
    <n v="98"/>
    <n v="68"/>
    <n v="36"/>
    <n v="463"/>
    <n v="246"/>
    <n v="954"/>
    <s v="Brad Renfro"/>
    <s v="Brian Dennehy"/>
    <s v="Dash Mihok"/>
    <x v="3283"/>
    <n v="5557"/>
    <n v="2512"/>
    <n v="34"/>
    <x v="0"/>
    <s v="Italy"/>
    <n v="6000000"/>
    <n v="3468572"/>
    <n v="-2531428"/>
    <n v="1988"/>
    <x v="11"/>
    <n v="816"/>
    <x v="9"/>
  </r>
  <r>
    <x v="1460"/>
    <n v="95"/>
    <n v="79"/>
    <n v="3"/>
    <n v="488"/>
    <n v="729"/>
    <n v="947"/>
    <s v="Chris Owen"/>
    <s v="Michael Angarano"/>
    <s v="William Hootkins"/>
    <x v="3284"/>
    <n v="9003"/>
    <n v="2572"/>
    <n v="58"/>
    <x v="0"/>
    <s v="Spain"/>
    <n v="8000000"/>
    <n v="2892582"/>
    <n v="-5107418"/>
    <n v="1996"/>
    <x v="32"/>
    <n v="0"/>
    <x v="2"/>
  </r>
  <r>
    <x v="589"/>
    <n v="107"/>
    <n v="26"/>
    <n v="53"/>
    <n v="47"/>
    <n v="625"/>
    <n v="144"/>
    <s v="Zen McGrath"/>
    <s v="Ian Tracey"/>
    <s v="William Shimell"/>
    <x v="3285"/>
    <n v="2103"/>
    <n v="326"/>
    <n v="11"/>
    <x v="1"/>
    <s v="Japan"/>
    <n v="6000000"/>
    <n v="2800000"/>
    <n v="-3200000"/>
    <n v="1999"/>
    <x v="27"/>
    <n v="309"/>
    <x v="3"/>
  </r>
  <r>
    <x v="1461"/>
    <n v="102"/>
    <n v="100"/>
    <n v="346"/>
    <n v="4"/>
    <n v="113"/>
    <n v="6"/>
    <s v="Takeshi Kusao"/>
    <s v="Mitsuo Iwata"/>
    <s v="Tesshô Genda"/>
    <x v="3286"/>
    <n v="106160"/>
    <n v="28"/>
    <n v="430"/>
    <x v="0"/>
    <s v="USA"/>
    <n v="6000000"/>
    <n v="2426851"/>
    <n v="-3573149"/>
    <n v="2007"/>
    <x v="12"/>
    <n v="830"/>
    <x v="0"/>
  </r>
  <r>
    <x v="1462"/>
    <n v="97"/>
    <n v="56"/>
    <n v="43"/>
    <n v="1000"/>
    <n v="394"/>
    <n v="23000"/>
    <s v="Olivia Wilde"/>
    <s v="Paul Walker"/>
    <s v="Jason Flemyng"/>
    <x v="3287"/>
    <n v="12078"/>
    <n v="37457"/>
    <n v="31"/>
    <x v="2"/>
    <s v="Canada"/>
    <n v="6500000"/>
    <n v="1325073"/>
    <n v="-5174927"/>
    <n v="2005"/>
    <x v="4"/>
    <n v="708"/>
    <x v="2"/>
  </r>
  <r>
    <x v="1463"/>
    <n v="124"/>
    <n v="150"/>
    <n v="78"/>
    <n v="23"/>
    <n v="291"/>
    <n v="413"/>
    <s v="Roy Dupuis"/>
    <s v="Stephen McHattie"/>
    <s v="Julie LeBreton"/>
    <x v="3288"/>
    <n v="4412"/>
    <n v="733"/>
    <n v="31"/>
    <x v="0"/>
    <s v="USA"/>
    <n v="6000000"/>
    <n v="864959"/>
    <n v="-5135041"/>
    <n v="2005"/>
    <x v="8"/>
    <n v="0"/>
    <x v="5"/>
  </r>
  <r>
    <x v="1464"/>
    <n v="97"/>
    <n v="30"/>
    <n v="17"/>
    <n v="600"/>
    <n v="0"/>
    <n v="31000"/>
    <s v="Josh Henderson"/>
    <s v="Rachel Ann Mullins"/>
    <s v="Grant Bowler"/>
    <x v="3289"/>
    <n v="1965"/>
    <n v="33858"/>
    <n v="24"/>
    <x v="19"/>
    <s v="China"/>
    <n v="6000000"/>
    <n v="2601847"/>
    <n v="-3398153"/>
    <n v="2011"/>
    <x v="3"/>
    <n v="26000"/>
    <x v="3"/>
  </r>
  <r>
    <x v="962"/>
    <n v="124"/>
    <n v="20"/>
    <n v="2"/>
    <n v="11"/>
    <n v="576"/>
    <n v="163"/>
    <s v="Ruby Lin"/>
    <s v="Leehom Wang"/>
    <s v="Jack Kao"/>
    <x v="3290"/>
    <n v="322"/>
    <n v="219"/>
    <n v="2"/>
    <x v="0"/>
    <s v="UK"/>
    <n v="9000000"/>
    <n v="800000"/>
    <n v="-8200000"/>
    <n v="1987"/>
    <x v="30"/>
    <n v="550"/>
    <x v="5"/>
  </r>
  <r>
    <x v="532"/>
    <n v="96"/>
    <n v="21"/>
    <n v="2"/>
    <n v="112"/>
    <n v="665"/>
    <n v="186"/>
    <s v="Ben Miles"/>
    <s v="Celia Imrie"/>
    <s v="Darren Boyd"/>
    <x v="3291"/>
    <n v="23023"/>
    <n v="619"/>
    <n v="149"/>
    <x v="0"/>
    <s v="USA"/>
    <n v="6000000"/>
    <n v="562059"/>
    <n v="-5437941"/>
    <n v="2002"/>
    <x v="15"/>
    <n v="872"/>
    <x v="0"/>
  </r>
  <r>
    <x v="1465"/>
    <n v="114"/>
    <n v="11"/>
    <n v="29"/>
    <n v="189"/>
    <n v="811"/>
    <n v="502"/>
    <s v="Lucy Fry"/>
    <s v="Mckenna Grace"/>
    <s v="Natalie Coughlin"/>
    <x v="3292"/>
    <n v="63"/>
    <n v="1546"/>
    <n v="5"/>
    <x v="0"/>
    <s v="France"/>
    <n v="6000000"/>
    <n v="399793"/>
    <n v="-5600207"/>
    <n v="1999"/>
    <x v="28"/>
    <n v="111"/>
    <x v="9"/>
  </r>
  <r>
    <x v="1466"/>
    <n v="90"/>
    <n v="85"/>
    <n v="21"/>
    <n v="15"/>
    <n v="1000"/>
    <n v="844"/>
    <s v="Ludivine Sagnier"/>
    <s v="Charlotte Rampling"/>
    <s v="Jean-Claude Lecas"/>
    <x v="3293"/>
    <n v="35065"/>
    <n v="1389"/>
    <n v="288"/>
    <x v="0"/>
    <s v="UK"/>
    <n v="3000000"/>
    <n v="371897"/>
    <n v="-2628103"/>
    <n v="2013"/>
    <x v="8"/>
    <n v="11000"/>
    <x v="11"/>
  </r>
  <r>
    <x v="572"/>
    <n v="104"/>
    <n v="5"/>
    <n v="78"/>
    <n v="376"/>
    <n v="254"/>
    <n v="1000"/>
    <s v="Mark Wingett"/>
    <s v="Spencer Wilding"/>
    <s v="Kacey Clarke"/>
    <x v="3294"/>
    <n v="3740"/>
    <n v="2284"/>
    <n v="13"/>
    <x v="0"/>
    <s v="Australia"/>
    <n v="5000000"/>
    <n v="302204"/>
    <n v="-4697796"/>
    <n v="1997"/>
    <x v="4"/>
    <n v="167"/>
    <x v="0"/>
  </r>
  <r>
    <x v="1467"/>
    <n v="102"/>
    <n v="160"/>
    <n v="341"/>
    <n v="26"/>
    <n v="633"/>
    <n v="848"/>
    <s v="Joan Chen"/>
    <s v="Delroy Lindo"/>
    <s v="Anna Katarina"/>
    <x v="3295"/>
    <n v="4792"/>
    <n v="1526"/>
    <n v="43"/>
    <x v="0"/>
    <s v="USA"/>
    <n v="6000000"/>
    <n v="354704"/>
    <n v="-5645296"/>
    <n v="1987"/>
    <x v="18"/>
    <n v="314"/>
    <x v="8"/>
  </r>
  <r>
    <x v="542"/>
    <n v="93"/>
    <n v="25"/>
    <n v="16"/>
    <n v="391"/>
    <n v="774"/>
    <n v="981"/>
    <s v="Helena Mattsson"/>
    <s v="Scott Takeda"/>
    <s v="Craig Sheffer"/>
    <x v="3296"/>
    <n v="662"/>
    <n v="2741"/>
    <n v="14"/>
    <x v="0"/>
    <s v="USA"/>
    <n v="6000000"/>
    <n v="265107"/>
    <n v="-5734893"/>
    <n v="2000"/>
    <x v="22"/>
    <n v="614"/>
    <x v="2"/>
  </r>
  <r>
    <x v="1449"/>
    <n v="90"/>
    <n v="21"/>
    <n v="73"/>
    <n v="325"/>
    <n v="638"/>
    <n v="11000"/>
    <s v="Jessica Tandy"/>
    <s v="Morgan Freeman"/>
    <s v="Patti LuPone"/>
    <x v="3297"/>
    <n v="72324"/>
    <n v="12619"/>
    <n v="134"/>
    <x v="0"/>
    <s v="USA"/>
    <n v="6000000"/>
    <n v="185577"/>
    <n v="-5814423"/>
    <n v="1999"/>
    <x v="22"/>
    <n v="182"/>
    <x v="8"/>
  </r>
  <r>
    <x v="1468"/>
    <n v="106"/>
    <n v="15"/>
    <n v="155"/>
    <n v="890"/>
    <n v="85"/>
    <n v="1000"/>
    <s v="Mekhi Phifer"/>
    <s v="Vanessa Williams"/>
    <s v="Vivica A. Fox"/>
    <x v="3298"/>
    <n v="5275"/>
    <n v="4737"/>
    <n v="30"/>
    <x v="12"/>
    <s v="Hong Kong"/>
    <n v="6000000"/>
    <n v="100412"/>
    <n v="-5899588"/>
    <n v="2013"/>
    <x v="16"/>
    <n v="0"/>
    <x v="5"/>
  </r>
  <r>
    <x v="1469"/>
    <n v="99"/>
    <n v="61"/>
    <n v="78"/>
    <n v="36"/>
    <n v="163"/>
    <n v="186"/>
    <s v="Anita Mui"/>
    <s v="Françoise Yip"/>
    <s v="Garvin Cross"/>
    <x v="3299"/>
    <n v="29843"/>
    <n v="407"/>
    <n v="81"/>
    <x v="2"/>
    <s v="France"/>
    <n v="6000000"/>
    <n v="58214"/>
    <n v="-5941786"/>
    <n v="2010"/>
    <x v="15"/>
    <n v="10000"/>
    <x v="9"/>
  </r>
  <r>
    <x v="1470"/>
    <n v="115"/>
    <n v="34"/>
    <n v="88"/>
    <n v="40"/>
    <n v="450"/>
    <n v="10000"/>
    <s v="Reda Kateb"/>
    <s v="Viggo Mortensen"/>
    <s v="Ángela Molina"/>
    <x v="3300"/>
    <n v="4035"/>
    <n v="10218"/>
    <n v="19"/>
    <x v="0"/>
    <s v="USA"/>
    <n v="6000000"/>
    <n v="75078"/>
    <n v="-5924922"/>
    <n v="2000"/>
    <x v="22"/>
    <n v="132"/>
    <x v="5"/>
  </r>
  <r>
    <x v="542"/>
    <n v="89"/>
    <n v="62"/>
    <n v="7"/>
    <n v="88"/>
    <n v="29"/>
    <n v="24000"/>
    <s v="Cameron Bright"/>
    <s v="J.K. Simmons"/>
    <s v="Todd Louiso"/>
    <x v="3301"/>
    <n v="191998"/>
    <n v="25092"/>
    <n v="323"/>
    <x v="0"/>
    <s v="USA"/>
    <n v="6500000"/>
    <n v="64359"/>
    <n v="-6435641"/>
    <n v="1998"/>
    <x v="18"/>
    <n v="108"/>
    <x v="5"/>
  </r>
  <r>
    <x v="653"/>
    <n v="101"/>
    <n v="102"/>
    <n v="2"/>
    <n v="658"/>
    <n v="6000"/>
    <n v="1000"/>
    <s v="Lauren German"/>
    <s v="Jay Hernandez"/>
    <s v="Stanislav Ianevski"/>
    <x v="3302"/>
    <n v="69989"/>
    <n v="4707"/>
    <n v="384"/>
    <x v="0"/>
    <s v="UK"/>
    <n v="6000000"/>
    <n v="317125"/>
    <n v="-5682875"/>
    <n v="2013"/>
    <x v="5"/>
    <n v="0"/>
    <x v="2"/>
  </r>
  <r>
    <x v="1471"/>
    <n v="92"/>
    <n v="239"/>
    <n v="655"/>
    <n v="221"/>
    <n v="27"/>
    <n v="3000"/>
    <s v="Olivia Williams"/>
    <s v="Dominic Cooper"/>
    <s v="Ellie Kendrick"/>
    <x v="3303"/>
    <n v="112138"/>
    <n v="4198"/>
    <n v="237"/>
    <x v="0"/>
    <s v="USA"/>
    <n v="6000000"/>
    <n v="146402"/>
    <n v="-5853598"/>
    <n v="2002"/>
    <x v="16"/>
    <n v="0"/>
    <x v="3"/>
  </r>
  <r>
    <x v="1472"/>
    <n v="94"/>
    <n v="252"/>
    <n v="0"/>
    <n v="161"/>
    <n v="238"/>
    <n v="827"/>
    <s v="Bridgette Wilson-Sampras"/>
    <s v="Frances Conroy"/>
    <s v="Clyde Kusatsu"/>
    <x v="3304"/>
    <n v="21225"/>
    <n v="1871"/>
    <n v="268"/>
    <x v="0"/>
    <s v="UK"/>
    <n v="6000000"/>
    <n v="18469"/>
    <n v="-5981531"/>
    <n v="2010"/>
    <x v="12"/>
    <n v="0"/>
    <x v="3"/>
  </r>
  <r>
    <x v="685"/>
    <n v="100"/>
    <n v="278"/>
    <n v="92"/>
    <n v="518"/>
    <n v="759"/>
    <n v="584"/>
    <s v="Beau Bridges"/>
    <s v="Joely Richardson"/>
    <s v="Nastassja Kinski"/>
    <x v="3305"/>
    <n v="6595"/>
    <n v="2024"/>
    <n v="61"/>
    <x v="0"/>
    <s v="USA"/>
    <n v="6000000"/>
    <n v="12836"/>
    <n v="-5987164"/>
    <n v="1997"/>
    <x v="27"/>
    <n v="161"/>
    <x v="9"/>
  </r>
  <r>
    <x v="1473"/>
    <n v="106"/>
    <n v="124"/>
    <n v="14"/>
    <n v="147"/>
    <n v="29"/>
    <n v="673"/>
    <s v="Chi McBride"/>
    <s v="Jason Patric"/>
    <s v="Alan Van Sprang"/>
    <x v="3306"/>
    <n v="34098"/>
    <n v="1442"/>
    <n v="214"/>
    <x v="0"/>
    <s v="Canada"/>
    <n v="6000000"/>
    <n v="20262"/>
    <n v="-5979738"/>
    <n v="2014"/>
    <x v="9"/>
    <n v="278"/>
    <x v="5"/>
  </r>
  <r>
    <x v="1114"/>
    <n v="109"/>
    <n v="9"/>
    <n v="62"/>
    <n v="280"/>
    <n v="11"/>
    <n v="611"/>
    <s v="Paul Gross"/>
    <s v="Molly Parker"/>
    <s v="Kari Matchett"/>
    <x v="3307"/>
    <n v="3709"/>
    <n v="1834"/>
    <n v="83"/>
    <x v="0"/>
    <s v="USA"/>
    <n v="6000000"/>
    <n v="4063"/>
    <n v="-5995937"/>
    <n v="2012"/>
    <x v="31"/>
    <n v="657"/>
    <x v="5"/>
  </r>
  <r>
    <x v="976"/>
    <n v="105"/>
    <n v="127"/>
    <n v="248"/>
    <n v="742"/>
    <n v="384"/>
    <n v="834"/>
    <s v="Jenny McCarthy"/>
    <s v="Ivana Milicevic"/>
    <s v="Richard Bull"/>
    <x v="3308"/>
    <n v="5463"/>
    <n v="4091"/>
    <n v="20"/>
    <x v="0"/>
    <s v="USA"/>
    <n v="6000000"/>
    <n v="198655278"/>
    <n v="192655278"/>
    <n v="1939"/>
    <x v="17"/>
    <n v="16000"/>
    <x v="5"/>
  </r>
  <r>
    <x v="1474"/>
    <n v="102"/>
    <n v="9"/>
    <n v="329"/>
    <n v="249"/>
    <n v="236"/>
    <n v="373"/>
    <s v="Brenda Strong"/>
    <s v="Eric Johnson"/>
    <s v="Tiffany Dupont"/>
    <x v="3309"/>
    <n v="833"/>
    <n v="1233"/>
    <n v="33"/>
    <x v="0"/>
    <s v="USA"/>
    <n v="6000000"/>
    <n v="143653"/>
    <n v="-5856347"/>
    <n v="2014"/>
    <x v="19"/>
    <n v="0"/>
    <x v="11"/>
  </r>
  <r>
    <x v="792"/>
    <n v="97"/>
    <n v="35"/>
    <n v="18"/>
    <n v="968"/>
    <n v="575"/>
    <n v="24000"/>
    <s v="Mila Kunis"/>
    <s v="J.K. Simmons"/>
    <s v="Clifton Collins Jr."/>
    <x v="3310"/>
    <n v="37530"/>
    <n v="41867"/>
    <n v="106"/>
    <x v="0"/>
    <s v="USA"/>
    <n v="6244087"/>
    <n v="14873"/>
    <n v="-6229214"/>
    <n v="1965"/>
    <x v="2"/>
    <n v="251"/>
    <x v="5"/>
  </r>
  <r>
    <x v="954"/>
    <n v="118"/>
    <n v="6"/>
    <n v="0"/>
    <n v="844"/>
    <n v="244"/>
    <n v="12000"/>
    <s v="Cheech Marin"/>
    <s v="Jeff Bridges"/>
    <s v="Bruce Dern"/>
    <x v="3311"/>
    <n v="3972"/>
    <n v="15396"/>
    <n v="95"/>
    <x v="2"/>
    <s v="France"/>
    <n v="6000000"/>
    <n v="8000000"/>
    <n v="2000000"/>
    <n v="1950"/>
    <x v="15"/>
    <n v="456"/>
    <x v="5"/>
  </r>
  <r>
    <x v="1475"/>
    <n v="92"/>
    <n v="192"/>
    <n v="406"/>
    <n v="59"/>
    <n v="654"/>
    <n v="71"/>
    <s v="Edouard Baer"/>
    <s v="Sandrine Kiberlain"/>
    <s v="Roschdy Zem"/>
    <x v="3312"/>
    <n v="1439"/>
    <n v="262"/>
    <n v="26"/>
    <x v="0"/>
    <s v="UK"/>
    <n v="6000000"/>
    <n v="37606"/>
    <n v="-5962394"/>
    <n v="2009"/>
    <x v="2"/>
    <n v="0"/>
    <x v="5"/>
  </r>
  <r>
    <x v="1476"/>
    <n v="112"/>
    <n v="51"/>
    <n v="119"/>
    <n v="158"/>
    <n v="78"/>
    <n v="631"/>
    <s v="Om Puri"/>
    <s v="Samantha Morton"/>
    <s v="Natalie Mendoza"/>
    <x v="3313"/>
    <n v="18109"/>
    <n v="1176"/>
    <n v="150"/>
    <x v="0"/>
    <s v="UK"/>
    <n v="6000000"/>
    <n v="2956000"/>
    <n v="-3044000"/>
    <n v="1948"/>
    <x v="1"/>
    <n v="359"/>
    <x v="2"/>
  </r>
  <r>
    <x v="1222"/>
    <n v="103"/>
    <n v="38"/>
    <n v="27"/>
    <n v="447"/>
    <n v="64"/>
    <n v="5000"/>
    <s v="Jenny Agutter"/>
    <s v="Bob Hoskins"/>
    <s v="Vincent Regan"/>
    <x v="3314"/>
    <n v="243"/>
    <n v="7206"/>
    <n v="3"/>
    <x v="0"/>
    <s v="Germany"/>
    <n v="6000000"/>
    <n v="19959"/>
    <n v="-5980041"/>
    <n v="2009"/>
    <x v="8"/>
    <n v="0"/>
    <x v="5"/>
  </r>
  <r>
    <x v="324"/>
    <n v="93"/>
    <n v="133"/>
    <n v="187"/>
    <n v="911"/>
    <n v="796"/>
    <n v="3000"/>
    <s v="Loretta Devine"/>
    <s v="Don Cheadle"/>
    <s v="Jennifer Esposito"/>
    <x v="3068"/>
    <n v="361169"/>
    <n v="5732"/>
    <n v="1624"/>
    <x v="0"/>
    <s v="UK"/>
    <n v="6000000"/>
    <n v="2706659"/>
    <n v="-3293341"/>
    <n v="2006"/>
    <x v="8"/>
    <n v="0"/>
    <x v="0"/>
  </r>
  <r>
    <x v="1477"/>
    <n v="101"/>
    <n v="4"/>
    <n v="22"/>
    <n v="373"/>
    <n v="902"/>
    <n v="3000"/>
    <s v="Michael McElhatton"/>
    <s v="Mia Wasikowska"/>
    <s v="Mark Williams"/>
    <x v="3315"/>
    <n v="19616"/>
    <n v="4370"/>
    <n v="98"/>
    <x v="0"/>
    <s v="Nigeria"/>
    <n v="6000000"/>
    <n v="61094903"/>
    <n v="55094903"/>
    <n v="2011"/>
    <x v="8"/>
    <n v="29000"/>
    <x v="0"/>
  </r>
  <r>
    <x v="786"/>
    <n v="115"/>
    <n v="287"/>
    <n v="549"/>
    <n v="36"/>
    <n v="891"/>
    <n v="262"/>
    <s v="Nathin Butler"/>
    <s v="Akon"/>
    <s v="Razaaq Adoti"/>
    <x v="3316"/>
    <n v="385"/>
    <n v="409"/>
    <n v="4"/>
    <x v="7"/>
    <s v="USA"/>
    <n v="6000000"/>
    <n v="45857453"/>
    <n v="39857453"/>
    <n v="1997"/>
    <x v="13"/>
    <n v="0"/>
    <x v="7"/>
  </r>
  <r>
    <x v="1478"/>
    <n v="113"/>
    <n v="222"/>
    <n v="127"/>
    <n v="60"/>
    <n v="575"/>
    <n v="532"/>
    <s v="Mary Goggin"/>
    <s v="Saif Ali Khan"/>
    <s v="Vic Aviles"/>
    <x v="3317"/>
    <n v="2909"/>
    <n v="902"/>
    <n v="37"/>
    <x v="2"/>
    <s v="France"/>
    <n v="6000000"/>
    <n v="83400000"/>
    <n v="77400000"/>
    <n v="1980"/>
    <x v="6"/>
    <n v="16000"/>
    <x v="5"/>
  </r>
  <r>
    <x v="717"/>
    <n v="95"/>
    <n v="6"/>
    <n v="20"/>
    <n v="106"/>
    <n v="723"/>
    <n v="963"/>
    <s v="Gena Rowlands"/>
    <s v="Catherine Deneuve"/>
    <s v="Danielle Darrieux"/>
    <x v="3318"/>
    <n v="70194"/>
    <n v="1754"/>
    <n v="158"/>
    <x v="0"/>
    <s v="USA"/>
    <n v="7840000"/>
    <n v="27900000"/>
    <n v="20060000"/>
    <n v="1995"/>
    <x v="11"/>
    <n v="8000"/>
    <x v="3"/>
  </r>
  <r>
    <x v="1479"/>
    <n v="153"/>
    <n v="16"/>
    <n v="5"/>
    <n v="664"/>
    <n v="582"/>
    <n v="844"/>
    <s v="Teri Polo"/>
    <s v="Bruce Dern"/>
    <s v="Haley Bennett"/>
    <x v="3319"/>
    <n v="19157"/>
    <n v="4099"/>
    <n v="69"/>
    <x v="13"/>
    <s v="Germany"/>
    <n v="6000000"/>
    <n v="27900000"/>
    <n v="21900000"/>
    <n v="1993"/>
    <x v="7"/>
    <n v="0"/>
    <x v="5"/>
  </r>
  <r>
    <x v="1480"/>
    <n v="89"/>
    <n v="242"/>
    <n v="10"/>
    <n v="93"/>
    <n v="273"/>
    <n v="287"/>
    <s v="Elyas M'Barek"/>
    <s v="Max Riemelt"/>
    <s v="Jennifer Ulrich"/>
    <x v="3320"/>
    <n v="80639"/>
    <n v="635"/>
    <n v="96"/>
    <x v="0"/>
    <s v="France"/>
    <n v="6000000"/>
    <n v="14000000"/>
    <n v="8000000"/>
    <n v="1987"/>
    <x v="19"/>
    <n v="1000"/>
    <x v="5"/>
  </r>
  <r>
    <x v="1481"/>
    <n v="92"/>
    <n v="147"/>
    <n v="287"/>
    <n v="500"/>
    <n v="191"/>
    <n v="18000"/>
    <s v="Bella Heathcote"/>
    <s v="Keanu Reeves"/>
    <s v="Charles Baker"/>
    <x v="3321"/>
    <n v="9866"/>
    <n v="19879"/>
    <n v="73"/>
    <x v="0"/>
    <s v="UK"/>
    <n v="8600000"/>
    <n v="25138292"/>
    <n v="16538292"/>
    <n v="2015"/>
    <x v="2"/>
    <n v="43000"/>
    <x v="3"/>
  </r>
  <r>
    <x v="1482"/>
    <n v="107"/>
    <n v="93"/>
    <n v="23"/>
    <n v="641"/>
    <n v="118"/>
    <n v="788"/>
    <s v="Jack O'Connell"/>
    <s v="Joseph Gilgun"/>
    <s v="Sean Harris"/>
    <x v="3322"/>
    <n v="74435"/>
    <n v="2486"/>
    <n v="224"/>
    <x v="0"/>
    <s v="USA"/>
    <n v="12000000"/>
    <n v="10305534"/>
    <n v="-1694466"/>
    <n v="1998"/>
    <x v="63"/>
    <n v="280"/>
    <x v="8"/>
  </r>
  <r>
    <x v="256"/>
    <n v="118"/>
    <n v="253"/>
    <n v="0"/>
    <n v="4000"/>
    <n v="356"/>
    <n v="24000"/>
    <s v="James Franco"/>
    <s v="J.K. Simmons"/>
    <s v="Kirsten Dunst"/>
    <x v="5"/>
    <n v="383071"/>
    <n v="46055"/>
    <n v="1902"/>
    <x v="0"/>
    <s v="USA"/>
    <n v="6000000"/>
    <n v="9449219"/>
    <n v="3449219"/>
    <n v="1996"/>
    <x v="9"/>
    <n v="453"/>
    <x v="3"/>
  </r>
  <r>
    <x v="1483"/>
    <n v="97"/>
    <n v="224"/>
    <n v="12"/>
    <n v="440"/>
    <n v="258"/>
    <n v="488"/>
    <s v="William Hootkins"/>
    <s v="George Coe"/>
    <s v="Ayla Kell"/>
    <x v="3323"/>
    <n v="4682"/>
    <n v="2428"/>
    <n v="206"/>
    <x v="0"/>
    <s v="USA"/>
    <n v="6000000"/>
    <n v="6390032"/>
    <n v="390032"/>
    <n v="1998"/>
    <x v="7"/>
    <n v="0"/>
    <x v="0"/>
  </r>
  <r>
    <x v="1093"/>
    <n v="156"/>
    <n v="392"/>
    <n v="0"/>
    <n v="973"/>
    <n v="88"/>
    <n v="24000"/>
    <s v="Jennifer Garner"/>
    <s v="J.K. Simmons"/>
    <s v="Rainn Wilson"/>
    <x v="3324"/>
    <n v="414335"/>
    <n v="28817"/>
    <n v="881"/>
    <x v="0"/>
    <s v="Canada"/>
    <n v="5952000"/>
    <n v="20167424"/>
    <n v="14215424"/>
    <n v="2009"/>
    <x v="17"/>
    <n v="33000"/>
    <x v="0"/>
  </r>
  <r>
    <x v="1484"/>
    <n v="100"/>
    <n v="39"/>
    <n v="0"/>
    <n v="96"/>
    <n v="328"/>
    <n v="294"/>
    <s v="Aki Aleong"/>
    <s v="Darren Shahlavi"/>
    <s v="Brahim Achabbakhe"/>
    <x v="3325"/>
    <n v="4099"/>
    <n v="835"/>
    <n v="29"/>
    <x v="0"/>
    <s v="UK"/>
    <n v="5300000"/>
    <n v="5923044"/>
    <n v="623044"/>
    <n v="1987"/>
    <x v="6"/>
    <n v="0"/>
    <x v="3"/>
  </r>
  <r>
    <x v="5"/>
    <n v="96"/>
    <n v="387"/>
    <n v="655"/>
    <n v="175"/>
    <n v="555"/>
    <n v="244"/>
    <s v="Lois Maxwell"/>
    <s v="Desmond Llewelyn"/>
    <s v="Jill St. John"/>
    <x v="3326"/>
    <n v="74249"/>
    <n v="1105"/>
    <n v="276"/>
    <x v="0"/>
    <s v="USA"/>
    <n v="6000000"/>
    <n v="3293258"/>
    <n v="-2706742"/>
    <n v="2001"/>
    <x v="31"/>
    <n v="0"/>
    <x v="5"/>
  </r>
  <r>
    <x v="1485"/>
    <n v="104"/>
    <n v="36"/>
    <n v="249"/>
    <n v="3000"/>
    <n v="16"/>
    <n v="14000"/>
    <s v="Marlon Brando"/>
    <s v="Al Pacino"/>
    <s v="Robert Duvall"/>
    <x v="3327"/>
    <n v="1155770"/>
    <n v="28122"/>
    <n v="2238"/>
    <x v="0"/>
    <s v="USA"/>
    <n v="50000000"/>
    <n v="886410"/>
    <n v="-49113590"/>
    <n v="1998"/>
    <x v="2"/>
    <n v="140"/>
    <x v="5"/>
  </r>
  <r>
    <x v="685"/>
    <n v="120"/>
    <n v="120"/>
    <n v="82"/>
    <n v="92"/>
    <n v="4"/>
    <n v="225"/>
    <s v="Cynthia Rhodes"/>
    <s v="Michael Nouri"/>
    <s v="Lee Ving"/>
    <x v="3328"/>
    <n v="35172"/>
    <n v="791"/>
    <n v="128"/>
    <x v="0"/>
    <s v="USA"/>
    <n v="4000000"/>
    <n v="252652"/>
    <n v="-3747348"/>
    <n v="2010"/>
    <x v="15"/>
    <n v="38000"/>
    <x v="5"/>
  </r>
  <r>
    <x v="1486"/>
    <n v="175"/>
    <n v="208"/>
    <n v="0"/>
    <n v="11000"/>
    <n v="729"/>
    <n v="23000"/>
    <s v="Chloë Grace Moretz"/>
    <s v="Joseph Gordon-Levitt"/>
    <s v="Zooey Deschanel"/>
    <x v="3329"/>
    <n v="376600"/>
    <n v="54075"/>
    <n v="494"/>
    <x v="0"/>
    <s v="New Zealand"/>
    <n v="6000000"/>
    <n v="220234"/>
    <n v="-5779766"/>
    <n v="2006"/>
    <x v="12"/>
    <n v="360"/>
    <x v="3"/>
  </r>
  <r>
    <x v="1487"/>
    <n v="95"/>
    <n v="51"/>
    <n v="213"/>
    <n v="11"/>
    <n v="591"/>
    <n v="1000"/>
    <s v="Ian Mune"/>
    <s v="Holly Hunter"/>
    <s v="Geneviève Lemon"/>
    <x v="3330"/>
    <n v="63931"/>
    <n v="1051"/>
    <n v="241"/>
    <x v="0"/>
    <s v="USA"/>
    <n v="6700000"/>
    <n v="34350553"/>
    <n v="27650553"/>
    <n v="2012"/>
    <x v="20"/>
    <n v="15000"/>
    <x v="5"/>
  </r>
  <r>
    <x v="417"/>
    <n v="95"/>
    <n v="331"/>
    <n v="464"/>
    <n v="11000"/>
    <n v="8000"/>
    <n v="17000"/>
    <s v="Alex Pettyfer"/>
    <s v="Channing Tatum"/>
    <s v="Matthew McConaughey"/>
    <x v="3331"/>
    <n v="108843"/>
    <n v="46646"/>
    <n v="281"/>
    <x v="0"/>
    <s v="USA"/>
    <n v="200000000"/>
    <n v="101228"/>
    <n v="-199898772"/>
    <n v="2005"/>
    <x v="21"/>
    <n v="414"/>
    <x v="5"/>
  </r>
  <r>
    <x v="448"/>
    <n v="121"/>
    <n v="83"/>
    <n v="319"/>
    <n v="82"/>
    <n v="756"/>
    <n v="1000"/>
    <s v="Emma Caulfield"/>
    <s v="Sullivan Stapleton"/>
    <s v="Angus Sampson"/>
    <x v="3332"/>
    <n v="25870"/>
    <n v="2212"/>
    <n v="369"/>
    <x v="0"/>
    <s v="UK"/>
    <n v="3500159"/>
    <n v="96793"/>
    <n v="-3403366"/>
    <n v="2004"/>
    <x v="42"/>
    <n v="1000"/>
    <x v="5"/>
  </r>
  <r>
    <x v="16"/>
    <n v="110"/>
    <n v="324"/>
    <n v="0"/>
    <n v="189"/>
    <n v="294"/>
    <n v="581"/>
    <s v="Geoffrey Holder"/>
    <s v="Yaphet Kotto"/>
    <s v="Clifton James"/>
    <x v="3333"/>
    <n v="74957"/>
    <n v="1865"/>
    <n v="251"/>
    <x v="0"/>
    <s v="USA"/>
    <n v="5600000"/>
    <n v="123777"/>
    <n v="-5476223"/>
    <n v="2016"/>
    <x v="54"/>
    <n v="0"/>
    <x v="5"/>
  </r>
  <r>
    <x v="1243"/>
    <n v="96"/>
    <n v="140"/>
    <n v="474"/>
    <n v="430"/>
    <n v="3"/>
    <n v="1000"/>
    <s v="Frankie Muniz"/>
    <s v="Clint Howard"/>
    <s v="Cody Linley"/>
    <x v="3334"/>
    <n v="16651"/>
    <n v="2515"/>
    <n v="149"/>
    <x v="0"/>
    <s v="Germany"/>
    <n v="5600000"/>
    <n v="29233"/>
    <n v="-5570767"/>
    <n v="2015"/>
    <x v="15"/>
    <n v="121"/>
    <x v="3"/>
  </r>
  <r>
    <x v="149"/>
    <n v="121"/>
    <n v="136"/>
    <n v="82"/>
    <n v="61"/>
    <n v="108"/>
    <n v="16000"/>
    <s v="Sakina Jaffrey"/>
    <s v="Ryan Reynolds"/>
    <s v="Paulina Gerzon"/>
    <x v="3335"/>
    <n v="127760"/>
    <n v="16289"/>
    <n v="168"/>
    <x v="0"/>
    <s v="USA"/>
    <n v="5600000"/>
    <n v="77413017"/>
    <n v="71813017"/>
    <n v="2005"/>
    <x v="32"/>
    <n v="0"/>
    <x v="2"/>
  </r>
  <r>
    <x v="87"/>
    <n v="95"/>
    <n v="79"/>
    <n v="13"/>
    <n v="826"/>
    <n v="2000"/>
    <n v="1000"/>
    <s v="Loretta Devine"/>
    <s v="Gary Dourdan"/>
    <s v="Laz Alonso"/>
    <x v="3336"/>
    <n v="7973"/>
    <n v="5959"/>
    <n v="59"/>
    <x v="0"/>
    <s v="Australia"/>
    <n v="5500000"/>
    <n v="5354039"/>
    <n v="-145961"/>
    <n v="2011"/>
    <x v="1"/>
    <n v="21000"/>
    <x v="4"/>
  </r>
  <r>
    <x v="1487"/>
    <n v="112"/>
    <n v="160"/>
    <n v="20"/>
    <n v="76"/>
    <n v="585"/>
    <n v="29000"/>
    <s v="Elizabeth Debicki"/>
    <s v="Leonardo DiCaprio"/>
    <s v="Steve Bisley"/>
    <x v="49"/>
    <n v="362933"/>
    <n v="29769"/>
    <n v="753"/>
    <x v="0"/>
    <s v="USA"/>
    <n v="5500000"/>
    <n v="2926565"/>
    <n v="-2573435"/>
    <n v="2008"/>
    <x v="12"/>
    <n v="0"/>
    <x v="5"/>
  </r>
  <r>
    <x v="349"/>
    <n v="112"/>
    <n v="52"/>
    <n v="70"/>
    <n v="566"/>
    <n v="970"/>
    <n v="21000"/>
    <s v="Tate Donovan"/>
    <s v="Robert Downey Jr."/>
    <s v="Alex Borstein"/>
    <x v="3337"/>
    <n v="84070"/>
    <n v="22745"/>
    <n v="526"/>
    <x v="0"/>
    <s v="Canada"/>
    <n v="5500000"/>
    <n v="13092000"/>
    <n v="7592000"/>
    <n v="2014"/>
    <x v="3"/>
    <n v="129000"/>
    <x v="5"/>
  </r>
  <r>
    <x v="1488"/>
    <n v="143"/>
    <n v="490"/>
    <n v="1000"/>
    <n v="27"/>
    <n v="69"/>
    <n v="22000"/>
    <s v="Michael J. Burg"/>
    <s v="Philip Seymour Hoffman"/>
    <s v="Kwesi Ameyaw"/>
    <x v="3338"/>
    <n v="100571"/>
    <n v="22140"/>
    <n v="416"/>
    <x v="0"/>
    <s v="USA"/>
    <n v="5500000"/>
    <n v="7563397"/>
    <n v="2063397"/>
    <n v="2002"/>
    <x v="49"/>
    <n v="28000"/>
    <x v="0"/>
  </r>
  <r>
    <x v="1308"/>
    <n v="93"/>
    <n v="351"/>
    <n v="0"/>
    <n v="4000"/>
    <n v="472"/>
    <n v="16000"/>
    <s v="Steve Buscemi"/>
    <s v="Quentin Tarantino"/>
    <s v="Salma Hayek"/>
    <x v="3339"/>
    <n v="138707"/>
    <n v="33758"/>
    <n v="202"/>
    <x v="0"/>
    <s v="UK"/>
    <n v="3000000"/>
    <n v="104257"/>
    <n v="-2895743"/>
    <n v="1999"/>
    <x v="1"/>
    <n v="0"/>
    <x v="5"/>
  </r>
  <r>
    <x v="34"/>
    <n v="110"/>
    <n v="271"/>
    <n v="152"/>
    <n v="887"/>
    <n v="69"/>
    <n v="14000"/>
    <s v="Sarah Polley"/>
    <s v="Milla Jovovich"/>
    <s v="Shirley Henderson"/>
    <x v="2773"/>
    <n v="5254"/>
    <n v="17104"/>
    <n v="92"/>
    <x v="0"/>
    <s v="USA"/>
    <n v="5500000"/>
    <n v="610968"/>
    <n v="-4889032"/>
    <n v="2012"/>
    <x v="24"/>
    <n v="60000"/>
    <x v="5"/>
  </r>
  <r>
    <x v="296"/>
    <n v="104"/>
    <n v="93"/>
    <n v="0"/>
    <n v="440"/>
    <n v="464"/>
    <n v="1000"/>
    <s v="Jenny Agutter"/>
    <s v="Farrah Fawcett"/>
    <s v="Peter Ustinov"/>
    <x v="3340"/>
    <n v="39847"/>
    <n v="2951"/>
    <n v="242"/>
    <x v="0"/>
    <s v="UK"/>
    <n v="7000000"/>
    <n v="8108247"/>
    <n v="1108247"/>
    <n v="2006"/>
    <x v="37"/>
    <n v="0"/>
    <x v="9"/>
  </r>
  <r>
    <x v="440"/>
    <n v="115"/>
    <n v="71"/>
    <n v="187"/>
    <n v="244"/>
    <n v="443"/>
    <n v="16000"/>
    <s v="Hervé Villechaize"/>
    <s v="Christopher Lee"/>
    <s v="Desmond Llewelyn"/>
    <x v="3341"/>
    <n v="73950"/>
    <n v="17611"/>
    <n v="258"/>
    <x v="0"/>
    <s v="USA"/>
    <n v="5500000"/>
    <n v="7680"/>
    <n v="-5492320"/>
    <n v="1999"/>
    <x v="21"/>
    <n v="100"/>
    <x v="9"/>
  </r>
  <r>
    <x v="420"/>
    <n v="119"/>
    <n v="112"/>
    <n v="23"/>
    <n v="794"/>
    <n v="11"/>
    <n v="1000"/>
    <s v="Vanity"/>
    <s v="Bill Duke"/>
    <s v="Carl Weathers"/>
    <x v="3342"/>
    <n v="7569"/>
    <n v="5282"/>
    <n v="65"/>
    <x v="0"/>
    <s v="UK"/>
    <n v="5500000"/>
    <n v="6517198"/>
    <n v="1017198"/>
    <n v="2004"/>
    <x v="7"/>
    <n v="0"/>
    <x v="9"/>
  </r>
  <r>
    <x v="786"/>
    <n v="125"/>
    <n v="118"/>
    <n v="82"/>
    <n v="159"/>
    <n v="394"/>
    <n v="513"/>
    <s v="Shauna Macdonald"/>
    <s v="MyAnna Buring"/>
    <s v="Craig Conway"/>
    <x v="3343"/>
    <n v="154938"/>
    <n v="1379"/>
    <n v="1100"/>
    <x v="0"/>
    <s v="USA"/>
    <n v="5000000"/>
    <n v="5776314"/>
    <n v="776314"/>
    <n v="2010"/>
    <x v="13"/>
    <n v="15000"/>
    <x v="2"/>
  </r>
  <r>
    <x v="1489"/>
    <n v="96"/>
    <n v="35"/>
    <n v="22"/>
    <n v="69"/>
    <n v="783"/>
    <n v="13000"/>
    <s v="Michael Jordan"/>
    <s v="Bill Murray"/>
    <s v="Bob Costas"/>
    <x v="3344"/>
    <n v="1723"/>
    <n v="13448"/>
    <n v="13"/>
    <x v="0"/>
    <s v="USA"/>
    <n v="5000000"/>
    <n v="141600000"/>
    <n v="136600000"/>
    <n v="1978"/>
    <x v="32"/>
    <n v="0"/>
    <x v="2"/>
  </r>
  <r>
    <x v="1487"/>
    <n v="100"/>
    <n v="342"/>
    <n v="197"/>
    <n v="270"/>
    <n v="202"/>
    <n v="971"/>
    <s v="Allison Miller"/>
    <s v="Zach Gilford"/>
    <s v="Vanessa Ray"/>
    <x v="3345"/>
    <n v="13913"/>
    <n v="2517"/>
    <n v="120"/>
    <x v="0"/>
    <s v="USA"/>
    <n v="6500000"/>
    <n v="51100000"/>
    <n v="44600000"/>
    <n v="1964"/>
    <x v="6"/>
    <n v="0"/>
    <x v="3"/>
  </r>
  <r>
    <x v="832"/>
    <n v="46"/>
    <n v="14"/>
    <n v="0"/>
    <n v="380"/>
    <n v="887"/>
    <n v="718"/>
    <s v="Mary Tyler Moore"/>
    <s v="Lily Tomlin"/>
    <s v="David Patrick Kelly"/>
    <x v="3346"/>
    <n v="15088"/>
    <n v="2240"/>
    <n v="105"/>
    <x v="0"/>
    <s v="USA"/>
    <n v="5500000"/>
    <n v="16501785"/>
    <n v="11001785"/>
    <n v="1996"/>
    <x v="17"/>
    <n v="21000"/>
    <x v="3"/>
  </r>
  <r>
    <x v="664"/>
    <n v="89"/>
    <n v="137"/>
    <n v="14"/>
    <n v="597"/>
    <n v="436"/>
    <n v="1000"/>
    <s v="Ken Foree"/>
    <s v="Sid Haig"/>
    <s v="Lew Temple"/>
    <x v="3347"/>
    <n v="76267"/>
    <n v="3544"/>
    <n v="687"/>
    <x v="0"/>
    <s v="USA"/>
    <n v="3850000"/>
    <n v="38168022"/>
    <n v="34318022"/>
    <n v="2000"/>
    <x v="4"/>
    <n v="290"/>
    <x v="8"/>
  </r>
  <r>
    <x v="1490"/>
    <n v="92"/>
    <n v="50"/>
    <n v="737"/>
    <n v="190"/>
    <n v="332"/>
    <n v="637"/>
    <s v="Rick Fox"/>
    <s v="Kimberly Elise"/>
    <s v="Kiersey Clemons"/>
    <x v="3348"/>
    <n v="56605"/>
    <n v="1342"/>
    <n v="89"/>
    <x v="0"/>
    <s v="USA"/>
    <n v="5500000"/>
    <n v="84749884"/>
    <n v="79249884"/>
    <n v="2010"/>
    <x v="20"/>
    <n v="14000"/>
    <x v="3"/>
  </r>
  <r>
    <x v="1491"/>
    <n v="109"/>
    <n v="261"/>
    <n v="0"/>
    <n v="826"/>
    <n v="588"/>
    <n v="1000"/>
    <s v="Omar Epps"/>
    <s v="LL Cool J"/>
    <s v="Nia Long"/>
    <x v="3349"/>
    <n v="4598"/>
    <n v="4837"/>
    <n v="29"/>
    <x v="0"/>
    <s v="UK"/>
    <n v="9000000"/>
    <n v="24788807"/>
    <n v="15788807"/>
    <n v="1998"/>
    <x v="37"/>
    <n v="0"/>
    <x v="5"/>
  </r>
  <r>
    <x v="360"/>
    <n v="103"/>
    <n v="180"/>
    <n v="44"/>
    <n v="393"/>
    <n v="504"/>
    <n v="883"/>
    <s v="Helen McCrory"/>
    <s v="Albert Finney"/>
    <s v="Rory Kinnear"/>
    <x v="29"/>
    <n v="522048"/>
    <n v="2039"/>
    <n v="1498"/>
    <x v="0"/>
    <s v="USA"/>
    <n v="5250000"/>
    <n v="21244913"/>
    <n v="15994913"/>
    <n v="2002"/>
    <x v="25"/>
    <n v="4000"/>
    <x v="3"/>
  </r>
  <r>
    <x v="1089"/>
    <n v="95"/>
    <n v="28"/>
    <n v="48"/>
    <n v="303"/>
    <n v="359"/>
    <n v="1000"/>
    <s v="Matthew McGrory"/>
    <s v="Sid Haig"/>
    <s v="Erin Daniels"/>
    <x v="3350"/>
    <n v="60709"/>
    <n v="2444"/>
    <n v="922"/>
    <x v="0"/>
    <s v="USA"/>
    <n v="30300000"/>
    <n v="30000000"/>
    <n v="-300000"/>
    <n v="1985"/>
    <x v="28"/>
    <n v="0"/>
    <x v="5"/>
  </r>
  <r>
    <x v="1163"/>
    <n v="143"/>
    <n v="750"/>
    <n v="0"/>
    <n v="23"/>
    <n v="443"/>
    <n v="246"/>
    <s v="Elizabeth MacRae"/>
    <s v="Bernard Fox"/>
    <s v="Charles Aidman"/>
    <x v="3351"/>
    <n v="440"/>
    <n v="345"/>
    <n v="21"/>
    <x v="0"/>
    <s v="USA"/>
    <n v="4000000"/>
    <n v="20966644"/>
    <n v="16966644"/>
    <n v="1985"/>
    <x v="37"/>
    <n v="0"/>
    <x v="5"/>
  </r>
  <r>
    <x v="628"/>
    <n v="105"/>
    <n v="202"/>
    <n v="0"/>
    <n v="98"/>
    <n v="810"/>
    <n v="816"/>
    <s v="Fred Melamed"/>
    <s v="Michael Stuhlbarg"/>
    <s v="Peter Breitmayer"/>
    <x v="3352"/>
    <n v="102125"/>
    <n v="1120"/>
    <n v="324"/>
    <x v="0"/>
    <s v="USA"/>
    <n v="6000000"/>
    <n v="64423650"/>
    <n v="58423650"/>
    <n v="2013"/>
    <x v="20"/>
    <n v="31000"/>
    <x v="0"/>
  </r>
  <r>
    <x v="2"/>
    <n v="79"/>
    <n v="8"/>
    <n v="0"/>
    <n v="970"/>
    <n v="419"/>
    <n v="13000"/>
    <s v="Robert Duvall"/>
    <s v="Bill Murray"/>
    <s v="Bill Cobbs"/>
    <x v="3353"/>
    <n v="19147"/>
    <n v="19330"/>
    <n v="97"/>
    <x v="0"/>
    <s v="USA"/>
    <n v="5500000"/>
    <n v="48056940"/>
    <n v="42556940"/>
    <n v="2012"/>
    <x v="2"/>
    <n v="58000"/>
    <x v="8"/>
  </r>
  <r>
    <x v="1089"/>
    <n v="106"/>
    <n v="341"/>
    <n v="1000"/>
    <n v="304"/>
    <n v="65"/>
    <n v="687"/>
    <s v="Richard E. Grant"/>
    <s v="Julian Sands"/>
    <s v="Lori Singer"/>
    <x v="3354"/>
    <n v="11668"/>
    <n v="1990"/>
    <n v="79"/>
    <x v="0"/>
    <s v="USA"/>
    <n v="5100000"/>
    <n v="19184015"/>
    <n v="14084015"/>
    <n v="2002"/>
    <x v="28"/>
    <n v="63"/>
    <x v="3"/>
  </r>
  <r>
    <x v="1492"/>
    <n v="100"/>
    <n v="160"/>
    <n v="11"/>
    <n v="658"/>
    <n v="970"/>
    <n v="893"/>
    <s v="Nate Parker"/>
    <s v="Minnie Driver"/>
    <s v="Darryl Stephens"/>
    <x v="3355"/>
    <n v="11191"/>
    <n v="3110"/>
    <n v="37"/>
    <x v="0"/>
    <s v="USA"/>
    <n v="5000000"/>
    <n v="24629916"/>
    <n v="19629916"/>
    <n v="1997"/>
    <x v="36"/>
    <n v="902"/>
    <x v="8"/>
  </r>
  <r>
    <x v="604"/>
    <n v="103"/>
    <n v="31"/>
    <n v="49"/>
    <n v="292"/>
    <n v="316"/>
    <n v="14000"/>
    <s v="Teddy Sears"/>
    <s v="Colin Firth"/>
    <s v="Keri Lynn Pratt"/>
    <x v="3356"/>
    <n v="83182"/>
    <n v="14816"/>
    <n v="247"/>
    <x v="0"/>
    <s v="USA"/>
    <n v="4000000"/>
    <n v="19472057"/>
    <n v="15472057"/>
    <n v="1986"/>
    <x v="18"/>
    <n v="0"/>
    <x v="5"/>
  </r>
  <r>
    <x v="1493"/>
    <n v="116"/>
    <n v="71"/>
    <n v="107"/>
    <n v="159"/>
    <n v="119"/>
    <n v="883"/>
    <s v="Barbara Hershey"/>
    <s v="Irvin Kershner"/>
    <s v="Roberts Blossom"/>
    <x v="3357"/>
    <n v="39680"/>
    <n v="1934"/>
    <n v="308"/>
    <x v="0"/>
    <s v="USA"/>
    <n v="15000000"/>
    <n v="27200000"/>
    <n v="12200000"/>
    <n v="1957"/>
    <x v="17"/>
    <n v="0"/>
    <x v="3"/>
  </r>
  <r>
    <x v="598"/>
    <n v="99"/>
    <n v="281"/>
    <n v="192"/>
    <n v="407"/>
    <n v="232"/>
    <n v="761"/>
    <s v="George Wendt"/>
    <s v="Jonathan Brandis"/>
    <s v="Shawn Hatosy"/>
    <x v="3358"/>
    <n v="7736"/>
    <n v="2018"/>
    <n v="100"/>
    <x v="0"/>
    <s v="UK"/>
    <n v="5000000"/>
    <n v="15369573"/>
    <n v="10369573"/>
    <n v="1990"/>
    <x v="42"/>
    <n v="710"/>
    <x v="0"/>
  </r>
  <r>
    <x v="1096"/>
    <n v="164"/>
    <n v="114"/>
    <n v="17000"/>
    <n v="397"/>
    <n v="805"/>
    <n v="729"/>
    <s v="Martin Henderson"/>
    <s v="Indira Varma"/>
    <s v="Anupam Kher"/>
    <x v="3359"/>
    <n v="17436"/>
    <n v="2321"/>
    <n v="276"/>
    <x v="4"/>
    <s v="Australia"/>
    <n v="4900000"/>
    <n v="15935068"/>
    <n v="11035068"/>
    <n v="1993"/>
    <x v="43"/>
    <n v="949"/>
    <x v="0"/>
  </r>
  <r>
    <x v="1494"/>
    <n v="96"/>
    <n v="72"/>
    <n v="30"/>
    <n v="46"/>
    <n v="744"/>
    <n v="116"/>
    <s v="David Gulpilil"/>
    <s v="Roy Billing"/>
    <s v="Deborah Mailman"/>
    <x v="3360"/>
    <n v="23486"/>
    <n v="312"/>
    <n v="249"/>
    <x v="0"/>
    <s v="USA"/>
    <n v="5000000"/>
    <n v="11694528"/>
    <n v="6694528"/>
    <n v="2005"/>
    <x v="13"/>
    <n v="635"/>
    <x v="9"/>
  </r>
  <r>
    <x v="47"/>
    <n v="122"/>
    <n v="119"/>
    <n v="98"/>
    <n v="442"/>
    <n v="927"/>
    <n v="692"/>
    <s v="Faizon Love"/>
    <s v="Jeffrey Jones"/>
    <s v="Lil' Wayne"/>
    <x v="3361"/>
    <n v="13815"/>
    <n v="3128"/>
    <n v="46"/>
    <x v="0"/>
    <s v="UK"/>
    <n v="5000000"/>
    <n v="10017041"/>
    <n v="5017041"/>
    <n v="2009"/>
    <x v="18"/>
    <n v="545"/>
    <x v="0"/>
  </r>
  <r>
    <x v="1456"/>
    <n v="94"/>
    <n v="74"/>
    <n v="176"/>
    <n v="38"/>
    <n v="407"/>
    <n v="206"/>
    <s v="Alun Armstrong"/>
    <s v="Michael J. Pollard"/>
    <s v="Alastair Duncan"/>
    <x v="3362"/>
    <n v="8391"/>
    <n v="493"/>
    <n v="75"/>
    <x v="0"/>
    <s v="USA"/>
    <n v="4500000"/>
    <n v="7059537"/>
    <n v="2559537"/>
    <n v="2006"/>
    <x v="56"/>
    <n v="837"/>
    <x v="0"/>
  </r>
  <r>
    <x v="1374"/>
    <n v="93"/>
    <n v="25"/>
    <n v="70"/>
    <n v="35"/>
    <n v="63"/>
    <n v="11000"/>
    <s v="Nathaniel Lees"/>
    <s v="Anne Hathaway"/>
    <s v="Miriama Smith"/>
    <x v="3363"/>
    <n v="3203"/>
    <n v="11116"/>
    <n v="85"/>
    <x v="7"/>
    <s v="India"/>
    <n v="5000000"/>
    <n v="8114507"/>
    <n v="3114507"/>
    <n v="2013"/>
    <x v="0"/>
    <n v="62000"/>
    <x v="5"/>
  </r>
  <r>
    <x v="118"/>
    <n v="96"/>
    <n v="39"/>
    <n v="6"/>
    <n v="397"/>
    <n v="168"/>
    <n v="8000"/>
    <s v="Preity Zinta"/>
    <s v="Shah Rukh Khan"/>
    <s v="Anupam Kher"/>
    <x v="3364"/>
    <n v="34449"/>
    <n v="9984"/>
    <n v="119"/>
    <x v="0"/>
    <s v="USA"/>
    <n v="5000000"/>
    <n v="7888703"/>
    <n v="2888703"/>
    <n v="1987"/>
    <x v="73"/>
    <n v="491"/>
    <x v="3"/>
  </r>
  <r>
    <x v="818"/>
    <n v="113"/>
    <n v="27"/>
    <n v="7"/>
    <n v="501"/>
    <n v="174"/>
    <n v="1000"/>
    <s v="Randy Couture"/>
    <s v="Alice Braga"/>
    <s v="Jose Pablo Cantillo"/>
    <x v="3365"/>
    <n v="18561"/>
    <n v="2158"/>
    <n v="119"/>
    <x v="0"/>
    <s v="USA"/>
    <n v="5000000"/>
    <n v="7282851"/>
    <n v="2282851"/>
    <n v="1988"/>
    <x v="12"/>
    <n v="812"/>
    <x v="8"/>
  </r>
  <r>
    <x v="1495"/>
    <n v="192"/>
    <n v="29"/>
    <n v="147"/>
    <n v="224"/>
    <n v="625"/>
    <n v="490"/>
    <s v="Tim Guinee"/>
    <s v="Matt Walsh"/>
    <s v="Katie Aselton"/>
    <x v="3366"/>
    <n v="29967"/>
    <n v="1136"/>
    <n v="126"/>
    <x v="0"/>
    <s v="USA"/>
    <n v="5000000"/>
    <n v="5844929"/>
    <n v="844929"/>
    <n v="2002"/>
    <x v="15"/>
    <n v="595"/>
    <x v="0"/>
  </r>
  <r>
    <x v="1496"/>
    <n v="99"/>
    <n v="158"/>
    <n v="342"/>
    <n v="359"/>
    <n v="183"/>
    <n v="655"/>
    <s v="Cheryl Ladd"/>
    <s v="Bruce McGill"/>
    <s v="Jack Warden"/>
    <x v="3367"/>
    <n v="781"/>
    <n v="1906"/>
    <n v="20"/>
    <x v="0"/>
    <s v="USA"/>
    <n v="5000000"/>
    <n v="4170647"/>
    <n v="-829353"/>
    <n v="1999"/>
    <x v="8"/>
    <n v="1000"/>
    <x v="0"/>
  </r>
  <r>
    <x v="1389"/>
    <n v="91"/>
    <n v="223"/>
    <n v="157"/>
    <n v="617"/>
    <n v="324"/>
    <n v="783"/>
    <s v="Michael McKean"/>
    <s v="Ed Begley Jr."/>
    <s v="Kurt Fuller"/>
    <x v="3368"/>
    <n v="11387"/>
    <n v="2684"/>
    <n v="147"/>
    <x v="0"/>
    <s v="USA"/>
    <n v="8500000"/>
    <n v="4142507"/>
    <n v="-4357493"/>
    <n v="2000"/>
    <x v="45"/>
    <n v="131"/>
    <x v="0"/>
  </r>
  <r>
    <x v="183"/>
    <n v="100"/>
    <n v="25"/>
    <n v="0"/>
    <n v="628"/>
    <n v="257"/>
    <n v="4000"/>
    <s v="Jimmy Fallon"/>
    <s v="Hayden Christensen"/>
    <s v="Beth Grant"/>
    <x v="3369"/>
    <n v="18355"/>
    <n v="6526"/>
    <n v="106"/>
    <x v="0"/>
    <s v="UK"/>
    <n v="4500000"/>
    <n v="4109095"/>
    <n v="-390905"/>
    <n v="1996"/>
    <x v="19"/>
    <n v="0"/>
    <x v="5"/>
  </r>
  <r>
    <x v="1335"/>
    <n v="105"/>
    <n v="97"/>
    <n v="261"/>
    <n v="77"/>
    <n v="233"/>
    <n v="3000"/>
    <s v="Siobhan Fallon Hogan"/>
    <s v="Ezra Miller"/>
    <s v="Ashley Gerasimovich"/>
    <x v="3370"/>
    <n v="95529"/>
    <n v="3547"/>
    <n v="301"/>
    <x v="0"/>
    <s v="UK"/>
    <n v="5000000"/>
    <n v="3902679"/>
    <n v="-1097321"/>
    <n v="1993"/>
    <x v="42"/>
    <n v="217"/>
    <x v="5"/>
  </r>
  <r>
    <x v="1497"/>
    <n v="99"/>
    <n v="117"/>
    <n v="60"/>
    <n v="149"/>
    <n v="341"/>
    <n v="2000"/>
    <s v="Hans Matheson"/>
    <s v="Samantha Barks"/>
    <s v="Lesley Manville"/>
    <x v="3371"/>
    <n v="844"/>
    <n v="2909"/>
    <n v="34"/>
    <x v="0"/>
    <s v="USA"/>
    <n v="5000000"/>
    <n v="3559990"/>
    <n v="-1440010"/>
    <n v="1997"/>
    <x v="42"/>
    <n v="417"/>
    <x v="0"/>
  </r>
  <r>
    <x v="1210"/>
    <n v="112"/>
    <n v="389"/>
    <n v="159"/>
    <n v="455"/>
    <n v="813"/>
    <n v="1000"/>
    <s v="Marley Shelton"/>
    <s v="Ellen Burstyn"/>
    <s v="Jennifer Butler"/>
    <x v="3372"/>
    <n v="1119"/>
    <n v="2589"/>
    <n v="12"/>
    <x v="0"/>
    <s v="Canada"/>
    <n v="5000000"/>
    <n v="3287435"/>
    <n v="-1712565"/>
    <n v="2001"/>
    <x v="1"/>
    <n v="430"/>
    <x v="3"/>
  </r>
  <r>
    <x v="1216"/>
    <n v="100"/>
    <n v="9"/>
    <n v="0"/>
    <n v="172"/>
    <n v="2000"/>
    <n v="10000"/>
    <s v="Shelley Long"/>
    <s v="Tom Cruise"/>
    <s v="Rick Rossovich"/>
    <x v="3373"/>
    <n v="3114"/>
    <n v="11059"/>
    <n v="16"/>
    <x v="0"/>
    <s v="USA"/>
    <n v="5000000"/>
    <n v="3071947"/>
    <n v="-1928053"/>
    <n v="1999"/>
    <x v="28"/>
    <n v="0"/>
    <x v="5"/>
  </r>
  <r>
    <x v="1498"/>
    <n v="99"/>
    <n v="34"/>
    <n v="2"/>
    <n v="798"/>
    <n v="721"/>
    <n v="6000"/>
    <s v="Jimmy Smits"/>
    <s v="Naomi Watts"/>
    <s v="Carla Gallo"/>
    <x v="3374"/>
    <n v="9727"/>
    <n v="8876"/>
    <n v="65"/>
    <x v="0"/>
    <s v="UK"/>
    <n v="3300000"/>
    <n v="2961991"/>
    <n v="-338009"/>
    <n v="1996"/>
    <x v="8"/>
    <n v="0"/>
    <x v="11"/>
  </r>
  <r>
    <x v="1499"/>
    <n v="100"/>
    <n v="7"/>
    <n v="161"/>
    <n v="375"/>
    <n v="64"/>
    <n v="963"/>
    <s v="Terence Hill"/>
    <s v="Catherine Deneuve"/>
    <s v="Jack O'Halloran"/>
    <x v="3375"/>
    <n v="2215"/>
    <n v="2209"/>
    <n v="26"/>
    <x v="2"/>
    <s v="France"/>
    <n v="9000000"/>
    <n v="2912363"/>
    <n v="-6087637"/>
    <n v="2005"/>
    <x v="11"/>
    <n v="0"/>
    <x v="3"/>
  </r>
  <r>
    <x v="1500"/>
    <n v="125"/>
    <n v="161"/>
    <n v="127"/>
    <n v="39"/>
    <n v="11000"/>
    <n v="106"/>
    <s v="Isabelle Nanty"/>
    <s v="Christian Clavier"/>
    <s v="Valérie Lemercier"/>
    <x v="3376"/>
    <n v="24438"/>
    <n v="215"/>
    <n v="78"/>
    <x v="0"/>
    <s v="USA"/>
    <n v="5000000"/>
    <n v="3000000"/>
    <n v="-2000000"/>
    <n v="1998"/>
    <x v="6"/>
    <n v="0"/>
    <x v="3"/>
  </r>
  <r>
    <x v="421"/>
    <n v="107"/>
    <n v="6"/>
    <n v="6"/>
    <n v="106"/>
    <n v="26"/>
    <n v="227"/>
    <s v="Chris Pontius"/>
    <s v="Nathalie Fay"/>
    <s v="Erin Wasson"/>
    <x v="3377"/>
    <n v="35848"/>
    <n v="684"/>
    <n v="198"/>
    <x v="0"/>
    <s v="USA"/>
    <n v="5000000"/>
    <n v="2223990"/>
    <n v="-2776010"/>
    <n v="2003"/>
    <x v="4"/>
    <n v="26"/>
    <x v="5"/>
  </r>
  <r>
    <x v="1479"/>
    <n v="107"/>
    <n v="16"/>
    <n v="8"/>
    <n v="184"/>
    <n v="3000"/>
    <n v="756"/>
    <s v="Susie Abromeit"/>
    <s v="Geoff Stults"/>
    <s v="Derek Wayne Johnson"/>
    <x v="3378"/>
    <n v="7412"/>
    <n v="1417"/>
    <n v="72"/>
    <x v="0"/>
    <s v="USA"/>
    <n v="5000000"/>
    <n v="1821983"/>
    <n v="-3178017"/>
    <n v="2014"/>
    <x v="28"/>
    <n v="20000"/>
    <x v="8"/>
  </r>
  <r>
    <x v="1501"/>
    <n v="97"/>
    <n v="301"/>
    <n v="0"/>
    <n v="611"/>
    <n v="78"/>
    <n v="1000"/>
    <s v="Raquel Welch"/>
    <s v="Taylor Negron"/>
    <s v="Larry Miller"/>
    <x v="3379"/>
    <n v="5143"/>
    <n v="5213"/>
    <n v="62"/>
    <x v="0"/>
    <s v="USA"/>
    <n v="5000000"/>
    <n v="2181290"/>
    <n v="-2818710"/>
    <n v="2003"/>
    <x v="26"/>
    <n v="43000"/>
    <x v="5"/>
  </r>
  <r>
    <x v="580"/>
    <n v="105"/>
    <n v="52"/>
    <n v="10"/>
    <n v="973"/>
    <n v="399"/>
    <n v="23000"/>
    <s v="Natalie Portman"/>
    <s v="Joseph Gordon-Levitt"/>
    <s v="Rainn Wilson"/>
    <x v="3380"/>
    <n v="43965"/>
    <n v="44969"/>
    <n v="99"/>
    <x v="0"/>
    <s v="UK"/>
    <n v="5000000"/>
    <n v="2848578"/>
    <n v="-2151422"/>
    <n v="2010"/>
    <x v="22"/>
    <n v="0"/>
    <x v="5"/>
  </r>
  <r>
    <x v="568"/>
    <n v="95"/>
    <n v="12"/>
    <n v="43"/>
    <n v="13"/>
    <n v="324"/>
    <n v="554"/>
    <s v="Mark Wingett"/>
    <s v="Richard E. Grant"/>
    <s v="Richard Graham"/>
    <x v="3381"/>
    <n v="21243"/>
    <n v="1105"/>
    <n v="66"/>
    <x v="0"/>
    <s v="UK"/>
    <n v="3500000"/>
    <n v="703002"/>
    <n v="-2796998"/>
    <n v="2011"/>
    <x v="9"/>
    <n v="37000"/>
    <x v="3"/>
  </r>
  <r>
    <x v="1502"/>
    <n v="106"/>
    <n v="134"/>
    <n v="58"/>
    <n v="52"/>
    <n v="327"/>
    <n v="766"/>
    <s v="Luke Newberry"/>
    <s v="Olivia Williams"/>
    <s v="Eleanor Bron"/>
    <x v="3382"/>
    <n v="1966"/>
    <n v="1251"/>
    <n v="25"/>
    <x v="0"/>
    <s v="USA"/>
    <n v="5000000"/>
    <n v="3105269"/>
    <n v="-1894731"/>
    <n v="2016"/>
    <x v="39"/>
    <n v="174"/>
    <x v="5"/>
  </r>
  <r>
    <x v="1503"/>
    <n v="93"/>
    <n v="151"/>
    <n v="47"/>
    <n v="935"/>
    <n v="3000"/>
    <n v="7000"/>
    <s v="Josh Charles"/>
    <s v="Steve Carell"/>
    <s v="Luke Grimes"/>
    <x v="3383"/>
    <n v="5863"/>
    <n v="9660"/>
    <n v="25"/>
    <x v="0"/>
    <s v="USA"/>
    <n v="5000000"/>
    <n v="418268"/>
    <n v="-4581732"/>
    <n v="2012"/>
    <x v="42"/>
    <n v="0"/>
    <x v="5"/>
  </r>
  <r>
    <x v="1504"/>
    <n v="103"/>
    <n v="103"/>
    <n v="835"/>
    <n v="281"/>
    <n v="317"/>
    <n v="474"/>
    <s v="Marian Seldes"/>
    <s v="Lynn Cohen"/>
    <s v="Dan Hedaya"/>
    <x v="3384"/>
    <n v="4124"/>
    <n v="2029"/>
    <n v="29"/>
    <x v="8"/>
    <s v="Russia"/>
    <n v="5000000"/>
    <n v="200803"/>
    <n v="-4799197"/>
    <n v="2012"/>
    <x v="42"/>
    <n v="0"/>
    <x v="5"/>
  </r>
  <r>
    <x v="583"/>
    <n v="96"/>
    <n v="39"/>
    <n v="5"/>
    <n v="0"/>
    <n v="571"/>
    <n v="4"/>
    <s v="Yuriy Tsurilo"/>
    <s v="Leonid Yarmolnik"/>
    <s v="Valentin Golubenko"/>
    <x v="3385"/>
    <n v="2518"/>
    <n v="8"/>
    <n v="28"/>
    <x v="0"/>
    <s v="USA"/>
    <n v="5000000"/>
    <n v="33631221"/>
    <n v="28631221"/>
    <n v="2014"/>
    <x v="19"/>
    <n v="0"/>
    <x v="3"/>
  </r>
  <r>
    <x v="522"/>
    <n v="103"/>
    <n v="133"/>
    <n v="6"/>
    <n v="410"/>
    <n v="38"/>
    <n v="26000"/>
    <s v="Mike Starr"/>
    <s v="Chris Hemsworth"/>
    <s v="Paul Sanchez"/>
    <x v="3386"/>
    <n v="7663"/>
    <n v="27756"/>
    <n v="38"/>
    <x v="0"/>
    <s v="UK"/>
    <n v="4500000"/>
    <n v="95016"/>
    <n v="-4404984"/>
    <n v="2004"/>
    <x v="37"/>
    <n v="442"/>
    <x v="5"/>
  </r>
  <r>
    <x v="1505"/>
    <n v="108"/>
    <n v="104"/>
    <n v="30"/>
    <n v="530"/>
    <n v="902"/>
    <n v="876"/>
    <s v="Julie Walters"/>
    <s v="Emily Watson"/>
    <s v="Miranda Richardson"/>
    <x v="3387"/>
    <n v="2670"/>
    <n v="2544"/>
    <n v="50"/>
    <x v="0"/>
    <s v="Canada"/>
    <n v="5000000"/>
    <n v="73678"/>
    <n v="-4926322"/>
    <n v="2011"/>
    <x v="18"/>
    <n v="348"/>
    <x v="8"/>
  </r>
  <r>
    <x v="1303"/>
    <n v="177"/>
    <n v="121"/>
    <n v="23"/>
    <n v="184"/>
    <n v="298"/>
    <n v="12000"/>
    <s v="David Della Rocco"/>
    <s v="Norman Reedus"/>
    <s v="Bob Marley"/>
    <x v="3388"/>
    <n v="197845"/>
    <n v="12680"/>
    <n v="876"/>
    <x v="12"/>
    <s v="Hong Kong"/>
    <n v="5000000"/>
    <n v="143000"/>
    <n v="-4857000"/>
    <n v="2009"/>
    <x v="53"/>
    <n v="0"/>
    <x v="3"/>
  </r>
  <r>
    <x v="1506"/>
    <n v="118"/>
    <n v="27"/>
    <n v="0"/>
    <n v="4"/>
    <n v="325"/>
    <n v="91"/>
    <s v="Louis Koo"/>
    <s v="Michael Wong"/>
    <s v="Stephen Au"/>
    <x v="3389"/>
    <n v="383"/>
    <n v="198"/>
    <n v="1"/>
    <x v="0"/>
    <s v="USA"/>
    <n v="5000000"/>
    <n v="39852"/>
    <n v="-4960148"/>
    <n v="1999"/>
    <x v="10"/>
    <n v="117"/>
    <x v="0"/>
  </r>
  <r>
    <x v="1507"/>
    <n v="97"/>
    <n v="49"/>
    <n v="554"/>
    <n v="507"/>
    <n v="683"/>
    <n v="1000"/>
    <s v="Bruce Dern"/>
    <s v="Alden Ehrenreich"/>
    <s v="Joanne Whalley"/>
    <x v="3390"/>
    <n v="8589"/>
    <n v="3150"/>
    <n v="70"/>
    <x v="8"/>
    <s v="Russia"/>
    <n v="6000000"/>
    <n v="22000"/>
    <n v="-5978000"/>
    <n v="2011"/>
    <x v="27"/>
    <n v="0"/>
    <x v="5"/>
  </r>
  <r>
    <x v="1508"/>
    <n v="102"/>
    <n v="100"/>
    <n v="78"/>
    <n v="26"/>
    <n v="25000"/>
    <n v="99"/>
    <s v="Wendee Lee"/>
    <s v="Erin Fitzgerald"/>
    <s v="Ivan Okhlobystin"/>
    <x v="3391"/>
    <n v="1159"/>
    <n v="218"/>
    <n v="9"/>
    <x v="0"/>
    <s v="USA"/>
    <n v="5000000"/>
    <n v="334185206"/>
    <n v="329185206"/>
    <n v="2010"/>
    <x v="12"/>
    <n v="24000"/>
    <x v="4"/>
  </r>
  <r>
    <x v="1509"/>
    <n v="92"/>
    <n v="12"/>
    <n v="4"/>
    <n v="29"/>
    <n v="396"/>
    <n v="122"/>
    <s v="Kate Higgins"/>
    <s v="Debi Derryberry"/>
    <s v="Cindy Robinson"/>
    <x v="3392"/>
    <n v="192"/>
    <n v="236"/>
    <n v="6"/>
    <x v="0"/>
    <s v="USA"/>
    <n v="5000000"/>
    <n v="5005"/>
    <n v="-4994995"/>
    <n v="2009"/>
    <x v="18"/>
    <n v="448"/>
    <x v="2"/>
  </r>
  <r>
    <x v="1444"/>
    <n v="88"/>
    <n v="112"/>
    <n v="0"/>
    <n v="240"/>
    <n v="520"/>
    <n v="16000"/>
    <s v="Chris Penn"/>
    <s v="Clint Eastwood"/>
    <s v="Sydney Penny"/>
    <x v="3393"/>
    <n v="39451"/>
    <n v="17209"/>
    <n v="138"/>
    <x v="0"/>
    <s v="USA"/>
    <n v="5000000"/>
    <n v="201148159"/>
    <n v="196148159"/>
    <n v="2015"/>
    <x v="15"/>
    <n v="56000"/>
    <x v="3"/>
  </r>
  <r>
    <x v="1510"/>
    <n v="80"/>
    <n v="10"/>
    <n v="0"/>
    <n v="687"/>
    <n v="14"/>
    <n v="878"/>
    <s v="Christopher Judge"/>
    <s v="Ben Browder"/>
    <s v="Julian Sands"/>
    <x v="3394"/>
    <n v="15862"/>
    <n v="4334"/>
    <n v="42"/>
    <x v="0"/>
    <s v="USA"/>
    <n v="5000000"/>
    <n v="5595428"/>
    <n v="595428"/>
    <n v="1998"/>
    <x v="25"/>
    <n v="0"/>
    <x v="11"/>
  </r>
  <r>
    <x v="417"/>
    <n v="45"/>
    <n v="2"/>
    <n v="24"/>
    <n v="787"/>
    <n v="225"/>
    <n v="14000"/>
    <s v="Adam Goldberg"/>
    <s v="Milla Jovovich"/>
    <s v="Cole Hauser"/>
    <x v="3395"/>
    <n v="120036"/>
    <n v="18643"/>
    <n v="408"/>
    <x v="0"/>
    <s v="Canada"/>
    <n v="5000000"/>
    <n v="3123749"/>
    <n v="-1876251"/>
    <n v="2005"/>
    <x v="12"/>
    <n v="88"/>
    <x v="0"/>
  </r>
  <r>
    <x v="1511"/>
    <n v="115"/>
    <n v="38"/>
    <n v="16000"/>
    <n v="578"/>
    <n v="412"/>
    <n v="755"/>
    <s v="Corbin Bleu"/>
    <s v="Lucas Grabeel"/>
    <s v="Olesya Rulin"/>
    <x v="3396"/>
    <n v="39786"/>
    <n v="3009"/>
    <n v="162"/>
    <x v="0"/>
    <s v="USA"/>
    <n v="5000000"/>
    <n v="100675"/>
    <n v="-4899325"/>
    <n v="2010"/>
    <x v="21"/>
    <n v="0"/>
    <x v="0"/>
  </r>
  <r>
    <x v="1512"/>
    <n v="97"/>
    <n v="18"/>
    <n v="49"/>
    <n v="63"/>
    <n v="236"/>
    <n v="149"/>
    <s v="Justin Edward Seale"/>
    <s v="Gordon Pinsent"/>
    <s v="John Ralston"/>
    <x v="3397"/>
    <n v="33"/>
    <n v="414"/>
    <n v="6"/>
    <x v="13"/>
    <s v="Germany"/>
    <n v="5000000"/>
    <n v="3645438"/>
    <n v="-1354562"/>
    <n v="2003"/>
    <x v="2"/>
    <n v="0"/>
    <x v="0"/>
  </r>
  <r>
    <x v="323"/>
    <n v="102"/>
    <n v="152"/>
    <n v="0"/>
    <n v="493"/>
    <n v="247"/>
    <n v="15000"/>
    <s v="Edi Gathegi"/>
    <s v="Rex Baker"/>
    <s v="Travis Aaron Wade"/>
    <x v="3398"/>
    <n v="5255"/>
    <n v="17377"/>
    <n v="38"/>
    <x v="0"/>
    <s v="USA"/>
    <n v="2000000"/>
    <n v="22201636"/>
    <n v="20201636"/>
    <n v="2005"/>
    <x v="37"/>
    <n v="0"/>
    <x v="5"/>
  </r>
  <r>
    <x v="1513"/>
    <n v="111"/>
    <n v="44"/>
    <n v="197"/>
    <n v="36"/>
    <n v="103"/>
    <n v="177"/>
    <s v="Johanna Wokalek"/>
    <s v="Heike Makatsch"/>
    <s v="Maria Schrader"/>
    <x v="3399"/>
    <n v="5153"/>
    <n v="333"/>
    <n v="51"/>
    <x v="0"/>
    <s v="USA"/>
    <n v="4000000"/>
    <n v="25000000"/>
    <n v="21000000"/>
    <n v="1959"/>
    <x v="24"/>
    <n v="10000"/>
    <x v="0"/>
  </r>
  <r>
    <x v="772"/>
    <n v="96"/>
    <n v="6"/>
    <n v="16"/>
    <n v="436"/>
    <n v="448"/>
    <n v="710"/>
    <s v="John Heard"/>
    <s v="Rory Culkin"/>
    <s v="Tim DeKay"/>
    <x v="3400"/>
    <n v="16299"/>
    <n v="2119"/>
    <n v="129"/>
    <x v="0"/>
    <s v="Canada"/>
    <n v="5000000"/>
    <n v="19170001"/>
    <n v="14170001"/>
    <n v="1988"/>
    <x v="42"/>
    <n v="0"/>
    <x v="0"/>
  </r>
  <r>
    <x v="350"/>
    <n v="94"/>
    <n v="46"/>
    <n v="0"/>
    <n v="83"/>
    <n v="421"/>
    <n v="240"/>
    <s v="Jason Cerbone"/>
    <s v="Glenn Plummer"/>
    <s v="Mark De Alessandro"/>
    <x v="3401"/>
    <n v="10771"/>
    <n v="490"/>
    <n v="65"/>
    <x v="2"/>
    <s v="Canada"/>
    <n v="5000000"/>
    <n v="22202612"/>
    <n v="17202612"/>
    <n v="1939"/>
    <x v="14"/>
    <n v="14000"/>
    <x v="8"/>
  </r>
  <r>
    <x v="1514"/>
    <n v="125"/>
    <n v="63"/>
    <n v="4"/>
    <n v="261"/>
    <n v="595"/>
    <n v="34000"/>
    <s v="Nolan Gerard Funk"/>
    <s v="Jennifer Lawrence"/>
    <s v="Gil Bellows"/>
    <x v="3402"/>
    <n v="58366"/>
    <n v="35717"/>
    <n v="160"/>
    <x v="15"/>
    <s v="Italy"/>
    <n v="5000000"/>
    <n v="86300000"/>
    <n v="81300000"/>
    <n v="1974"/>
    <x v="25"/>
    <n v="14000"/>
    <x v="3"/>
  </r>
  <r>
    <x v="1515"/>
    <n v="108"/>
    <n v="74"/>
    <n v="3"/>
    <n v="58"/>
    <n v="529"/>
    <n v="131"/>
    <s v="Mélissa Désormeaux-Poulin"/>
    <s v="Lubna Azabal"/>
    <s v="Ahmad Massad"/>
    <x v="3403"/>
    <n v="80429"/>
    <n v="343"/>
    <n v="156"/>
    <x v="0"/>
    <s v="Ireland"/>
    <n v="5000000"/>
    <n v="952620"/>
    <n v="-4047380"/>
    <n v="2007"/>
    <x v="20"/>
    <n v="0"/>
    <x v="5"/>
  </r>
  <r>
    <x v="1516"/>
    <n v="101"/>
    <n v="25"/>
    <n v="0"/>
    <n v="11"/>
    <n v="222"/>
    <n v="60"/>
    <s v="Silvio Muccino"/>
    <s v="Laura Morante"/>
    <s v="Giulia Michelini"/>
    <x v="3404"/>
    <n v="3548"/>
    <n v="132"/>
    <n v="21"/>
    <x v="27"/>
    <s v="Brazil"/>
    <n v="5000000"/>
    <n v="9054736"/>
    <n v="4054736"/>
    <n v="1997"/>
    <x v="1"/>
    <n v="381"/>
    <x v="3"/>
  </r>
  <r>
    <x v="1517"/>
    <n v="101"/>
    <n v="224"/>
    <n v="13"/>
    <n v="415"/>
    <n v="1000"/>
    <n v="1000"/>
    <s v="Brendan Coyle"/>
    <s v="Jim Broadbent"/>
    <s v="Michael McElhatton"/>
    <x v="3405"/>
    <n v="5133"/>
    <n v="2728"/>
    <n v="31"/>
    <x v="0"/>
    <s v="USA"/>
    <n v="5000000"/>
    <n v="119500000"/>
    <n v="114500000"/>
    <n v="1974"/>
    <x v="6"/>
    <n v="12000"/>
    <x v="5"/>
  </r>
  <r>
    <x v="1518"/>
    <n v="139"/>
    <n v="226"/>
    <n v="777"/>
    <n v="15"/>
    <n v="84"/>
    <n v="585"/>
    <s v="Fernanda Machado"/>
    <s v="Wagner Moura"/>
    <s v="André Ramiro"/>
    <x v="3406"/>
    <n v="81644"/>
    <n v="666"/>
    <n v="107"/>
    <x v="0"/>
    <s v="Australia"/>
    <n v="5000000"/>
    <n v="32600000"/>
    <n v="27600000"/>
    <n v="1984"/>
    <x v="18"/>
    <n v="0"/>
    <x v="11"/>
  </r>
  <r>
    <x v="1519"/>
    <n v="125"/>
    <n v="36"/>
    <n v="125"/>
    <n v="300"/>
    <n v="249"/>
    <n v="1000"/>
    <s v="Annabelle Wallis"/>
    <s v="Alfre Woodard"/>
    <s v="Gabriel Bateman"/>
    <x v="3407"/>
    <n v="81699"/>
    <n v="2323"/>
    <n v="291"/>
    <x v="0"/>
    <s v="USA"/>
    <n v="8000000"/>
    <n v="3130592"/>
    <n v="-4869408"/>
    <n v="1987"/>
    <x v="6"/>
    <n v="963"/>
    <x v="0"/>
  </r>
  <r>
    <x v="493"/>
    <n v="88"/>
    <n v="54"/>
    <n v="11"/>
    <n v="38"/>
    <n v="549"/>
    <n v="46"/>
    <s v="Magda Szubanski"/>
    <s v="Deborah Mailman"/>
    <s v="Jessica Mauboy"/>
    <x v="3408"/>
    <n v="1388"/>
    <n v="225"/>
    <n v="31"/>
    <x v="0"/>
    <s v="USA"/>
    <n v="5000000"/>
    <n v="475000"/>
    <n v="-4525000"/>
    <n v="2006"/>
    <x v="19"/>
    <n v="323"/>
    <x v="3"/>
  </r>
  <r>
    <x v="400"/>
    <n v="115"/>
    <n v="142"/>
    <n v="294"/>
    <n v="15"/>
    <n v="9000"/>
    <n v="27"/>
    <s v="Lloyd Avery II"/>
    <s v="John Cothran"/>
    <s v="Na'Blonka Durden"/>
    <x v="3409"/>
    <n v="94139"/>
    <n v="106"/>
    <n v="183"/>
    <x v="0"/>
    <s v="USA"/>
    <n v="8000000"/>
    <n v="10654581"/>
    <n v="2654581"/>
    <n v="1999"/>
    <x v="42"/>
    <n v="1000"/>
    <x v="5"/>
  </r>
  <r>
    <x v="1520"/>
    <n v="99"/>
    <n v="271"/>
    <n v="40"/>
    <n v="51"/>
    <n v="76"/>
    <n v="699"/>
    <s v="Rosanna DeSoto"/>
    <s v="Esai Morales"/>
    <s v="Danielle von Zerneck"/>
    <x v="3410"/>
    <n v="21409"/>
    <n v="936"/>
    <n v="63"/>
    <x v="0"/>
    <s v="USA"/>
    <n v="5000000"/>
    <n v="38108"/>
    <n v="-4961892"/>
    <n v="2007"/>
    <x v="13"/>
    <n v="0"/>
    <x v="5"/>
  </r>
  <r>
    <x v="137"/>
    <n v="88"/>
    <n v="33"/>
    <n v="3"/>
    <n v="146"/>
    <n v="584"/>
    <n v="804"/>
    <s v="Len Cariou"/>
    <s v="Rita Moreno"/>
    <s v="Sandy Dennis"/>
    <x v="3411"/>
    <n v="3157"/>
    <n v="1285"/>
    <n v="33"/>
    <x v="0"/>
    <s v="USA"/>
    <n v="5000000"/>
    <n v="40041683"/>
    <n v="35041683"/>
    <n v="2013"/>
    <x v="36"/>
    <n v="0"/>
    <x v="3"/>
  </r>
  <r>
    <x v="703"/>
    <n v="112"/>
    <n v="64"/>
    <n v="309"/>
    <n v="517"/>
    <n v="118"/>
    <n v="754"/>
    <s v="David Margulies"/>
    <s v="Angie Dickinson"/>
    <s v="Nancy Allen"/>
    <x v="3412"/>
    <n v="23986"/>
    <n v="2442"/>
    <n v="201"/>
    <x v="0"/>
    <s v="USA"/>
    <n v="8000000"/>
    <n v="33349949"/>
    <n v="25349949"/>
    <n v="2012"/>
    <x v="36"/>
    <n v="0"/>
    <x v="9"/>
  </r>
  <r>
    <x v="1521"/>
    <n v="108"/>
    <n v="18"/>
    <n v="7"/>
    <n v="689"/>
    <n v="764"/>
    <n v="876"/>
    <s v="Frances Conroy"/>
    <s v="Curtis Armstrong"/>
    <s v="Anne Heche"/>
    <x v="3413"/>
    <n v="6384"/>
    <n v="4840"/>
    <n v="54"/>
    <x v="0"/>
    <s v="USA"/>
    <n v="800000"/>
    <n v="33386128"/>
    <n v="32586128"/>
    <n v="2009"/>
    <x v="40"/>
    <n v="3000"/>
    <x v="9"/>
  </r>
  <r>
    <x v="262"/>
    <n v="107"/>
    <n v="6"/>
    <n v="0"/>
    <n v="376"/>
    <n v="9000"/>
    <n v="900"/>
    <s v="Jay Mohr"/>
    <s v="Sarah Polley"/>
    <s v="Scott Wolf"/>
    <x v="3414"/>
    <n v="59474"/>
    <n v="2475"/>
    <n v="418"/>
    <x v="0"/>
    <s v="USA"/>
    <n v="5000000"/>
    <n v="25809813"/>
    <n v="20809813"/>
    <n v="1996"/>
    <x v="8"/>
    <n v="0"/>
    <x v="0"/>
  </r>
  <r>
    <x v="1522"/>
    <n v="104"/>
    <n v="121"/>
    <n v="0"/>
    <n v="180"/>
    <n v="128"/>
    <n v="435"/>
    <s v="Marin Hinkle"/>
    <s v="Greg Germann"/>
    <s v="Jake Cherry"/>
    <x v="3415"/>
    <n v="19715"/>
    <n v="1140"/>
    <n v="166"/>
    <x v="0"/>
    <s v="USA"/>
    <n v="5000000"/>
    <n v="14400000"/>
    <n v="9400000"/>
    <n v="1982"/>
    <x v="50"/>
    <n v="0"/>
    <x v="3"/>
  </r>
  <r>
    <x v="1523"/>
    <n v="108"/>
    <n v="14"/>
    <n v="208"/>
    <n v="45"/>
    <n v="309"/>
    <n v="116"/>
    <s v="Paula Kelly"/>
    <s v="David Wayne"/>
    <s v="Eric Christmas"/>
    <x v="3416"/>
    <n v="25857"/>
    <n v="394"/>
    <n v="171"/>
    <x v="0"/>
    <s v="Germany"/>
    <n v="5000000"/>
    <n v="32230907"/>
    <n v="27230907"/>
    <n v="2013"/>
    <x v="10"/>
    <n v="0"/>
    <x v="8"/>
  </r>
  <r>
    <x v="206"/>
    <n v="102"/>
    <n v="137"/>
    <n v="218"/>
    <n v="91"/>
    <n v="595"/>
    <n v="730"/>
    <s v="Bob Gunton"/>
    <s v="Leon"/>
    <s v="Ned Bellamy"/>
    <x v="3417"/>
    <n v="8294"/>
    <n v="1405"/>
    <n v="160"/>
    <x v="0"/>
    <s v="UK"/>
    <n v="6000000"/>
    <n v="6401336"/>
    <n v="401336"/>
    <n v="1991"/>
    <x v="1"/>
    <n v="0"/>
    <x v="0"/>
  </r>
  <r>
    <x v="53"/>
    <n v="88"/>
    <n v="111"/>
    <n v="132"/>
    <n v="8"/>
    <n v="379"/>
    <n v="56"/>
    <s v="Juliane Köhler"/>
    <s v="Merab Ninidze"/>
    <s v="Matthias Habich"/>
    <x v="3418"/>
    <n v="10672"/>
    <n v="105"/>
    <n v="84"/>
    <x v="0"/>
    <s v="UK"/>
    <n v="5000000"/>
    <n v="26781723"/>
    <n v="21781723"/>
    <n v="2004"/>
    <x v="32"/>
    <n v="0"/>
    <x v="0"/>
  </r>
  <r>
    <x v="51"/>
    <n v="115"/>
    <n v="57"/>
    <n v="338"/>
    <n v="726"/>
    <n v="12"/>
    <n v="13000"/>
    <s v="Nicole Beharie"/>
    <s v="Michael Fassbender"/>
    <s v="James Badge Dale"/>
    <x v="3419"/>
    <n v="145395"/>
    <n v="15230"/>
    <n v="375"/>
    <x v="0"/>
    <s v="USA"/>
    <n v="5000000"/>
    <n v="5400000"/>
    <n v="400000"/>
    <n v="1995"/>
    <x v="14"/>
    <n v="22000"/>
    <x v="0"/>
  </r>
  <r>
    <x v="1445"/>
    <n v="91"/>
    <n v="97"/>
    <n v="38"/>
    <n v="466"/>
    <n v="631"/>
    <n v="27000"/>
    <s v="Sally Hawkins"/>
    <s v="Tom Hardy"/>
    <s v="Jamie Foreman"/>
    <x v="3420"/>
    <n v="134070"/>
    <n v="29277"/>
    <n v="263"/>
    <x v="0"/>
    <s v="UK"/>
    <n v="5000000"/>
    <n v="1282084"/>
    <n v="-3717916"/>
    <n v="1999"/>
    <x v="15"/>
    <n v="500"/>
    <x v="2"/>
  </r>
  <r>
    <x v="615"/>
    <n v="141"/>
    <n v="73"/>
    <n v="11"/>
    <n v="266"/>
    <n v="291"/>
    <n v="1000"/>
    <s v="Eric Johnson"/>
    <s v="Emily Podleski"/>
    <s v="Brenda Strong"/>
    <x v="3421"/>
    <n v="564"/>
    <n v="1942"/>
    <n v="21"/>
    <x v="0"/>
    <s v="USA"/>
    <n v="5000000"/>
    <n v="3325638"/>
    <n v="-1674362"/>
    <n v="2012"/>
    <x v="1"/>
    <n v="13000"/>
    <x v="1"/>
  </r>
  <r>
    <x v="1524"/>
    <n v="101"/>
    <n v="486"/>
    <n v="0"/>
    <n v="782"/>
    <n v="648"/>
    <n v="10000"/>
    <s v="Julia Ormond"/>
    <s v="Alexander Skarsgård"/>
    <s v="Jason Ritter"/>
    <x v="3422"/>
    <n v="41856"/>
    <n v="13180"/>
    <n v="119"/>
    <x v="0"/>
    <s v="UK"/>
    <n v="5000000"/>
    <n v="395592"/>
    <n v="-4604408"/>
    <n v="2003"/>
    <x v="32"/>
    <n v="0"/>
    <x v="11"/>
  </r>
  <r>
    <x v="1525"/>
    <n v="105"/>
    <n v="149"/>
    <n v="905"/>
    <n v="874"/>
    <n v="1000"/>
    <n v="18000"/>
    <s v="Matt Frewer"/>
    <s v="Robin Wright"/>
    <s v="Sissy Spacek"/>
    <x v="3423"/>
    <n v="12049"/>
    <n v="21107"/>
    <n v="135"/>
    <x v="0"/>
    <s v="USA"/>
    <n v="5000000"/>
    <n v="6851969"/>
    <n v="1851969"/>
    <n v="2013"/>
    <x v="1"/>
    <n v="10000"/>
    <x v="5"/>
  </r>
  <r>
    <x v="897"/>
    <n v="100"/>
    <n v="4"/>
    <n v="0"/>
    <n v="0"/>
    <n v="577"/>
    <n v="844"/>
    <s v="Sara-Marie Maltha"/>
    <s v="Charlotte Rampling"/>
    <s v="Stellan Skarsgård"/>
    <x v="3424"/>
    <n v="2601"/>
    <n v="846"/>
    <n v="35"/>
    <x v="0"/>
    <s v="New Zealand"/>
    <n v="5000000"/>
    <n v="333658"/>
    <n v="-4666342"/>
    <n v="1990"/>
    <x v="1"/>
    <n v="16"/>
    <x v="8"/>
  </r>
  <r>
    <x v="68"/>
    <n v="116"/>
    <n v="200"/>
    <n v="129"/>
    <n v="706"/>
    <n v="4"/>
    <n v="12000"/>
    <s v="Yaya DaCosta"/>
    <s v="Steve Buscemi"/>
    <s v="Eamonn Walker"/>
    <x v="3425"/>
    <n v="29608"/>
    <n v="14462"/>
    <n v="92"/>
    <x v="0"/>
    <s v="UK"/>
    <n v="5000000"/>
    <n v="12995673"/>
    <n v="7995673"/>
    <n v="2008"/>
    <x v="16"/>
    <n v="24000"/>
    <x v="0"/>
  </r>
  <r>
    <x v="1526"/>
    <n v="97"/>
    <n v="84"/>
    <n v="15"/>
    <n v="368"/>
    <n v="130"/>
    <n v="1000"/>
    <s v="Jed Brophy"/>
    <s v="Ray Winstone"/>
    <s v="Temuera Morrison"/>
    <x v="3426"/>
    <n v="2892"/>
    <n v="1904"/>
    <n v="18"/>
    <x v="0"/>
    <s v="UK"/>
    <n v="5000000"/>
    <n v="173783"/>
    <n v="-4826217"/>
    <n v="2008"/>
    <x v="32"/>
    <n v="588"/>
    <x v="5"/>
  </r>
  <r>
    <x v="1527"/>
    <n v="106"/>
    <n v="28"/>
    <n v="19"/>
    <n v="471"/>
    <n v="157"/>
    <n v="845"/>
    <s v="Samantha Morton"/>
    <s v="Sam Riley"/>
    <s v="Alexandra Maria Lara"/>
    <x v="3427"/>
    <n v="51353"/>
    <n v="2614"/>
    <n v="143"/>
    <x v="13"/>
    <s v="Germany"/>
    <n v="5000000"/>
    <n v="118666"/>
    <n v="-4881334"/>
    <n v="2006"/>
    <x v="4"/>
    <n v="144"/>
    <x v="8"/>
  </r>
  <r>
    <x v="1100"/>
    <n v="105"/>
    <n v="217"/>
    <n v="38"/>
    <n v="255"/>
    <n v="939"/>
    <n v="2000"/>
    <s v="Brian Thompson"/>
    <s v="Michael Biehn"/>
    <s v="Paul Winfield"/>
    <x v="3428"/>
    <n v="600266"/>
    <n v="3582"/>
    <n v="692"/>
    <x v="0"/>
    <s v="UK"/>
    <n v="4000000"/>
    <n v="114324072"/>
    <n v="110324072"/>
    <n v="2004"/>
    <x v="10"/>
    <n v="0"/>
    <x v="0"/>
  </r>
  <r>
    <x v="1528"/>
    <n v="102"/>
    <n v="12"/>
    <n v="9"/>
    <n v="43"/>
    <n v="261"/>
    <n v="65"/>
    <s v="Chulpan Khamatova"/>
    <s v="Florian Lukas"/>
    <s v="Burghart Klaußner"/>
    <x v="3429"/>
    <n v="114407"/>
    <n v="200"/>
    <n v="225"/>
    <x v="0"/>
    <s v="USA"/>
    <n v="5000000"/>
    <n v="71904"/>
    <n v="-4928096"/>
    <n v="2006"/>
    <x v="20"/>
    <n v="140"/>
    <x v="11"/>
  </r>
  <r>
    <x v="1529"/>
    <n v="122"/>
    <n v="183"/>
    <n v="210"/>
    <n v="27"/>
    <n v="12"/>
    <n v="1000"/>
    <s v="Mark Bazeley"/>
    <s v="Stephen Graham"/>
    <s v="Maurice Roëves"/>
    <x v="3430"/>
    <n v="32307"/>
    <n v="1163"/>
    <n v="75"/>
    <x v="0"/>
    <s v="USA"/>
    <n v="5000000"/>
    <n v="99851"/>
    <n v="-4900149"/>
    <n v="2010"/>
    <x v="1"/>
    <n v="0"/>
    <x v="11"/>
  </r>
  <r>
    <x v="1530"/>
    <n v="107"/>
    <n v="204"/>
    <n v="0"/>
    <n v="358"/>
    <n v="397"/>
    <n v="431"/>
    <s v="Clu Gulager"/>
    <s v="Linnea Quigley"/>
    <s v="Beverly Randolph"/>
    <x v="3431"/>
    <n v="39856"/>
    <n v="2020"/>
    <n v="300"/>
    <x v="0"/>
    <s v="USA"/>
    <n v="5000000"/>
    <n v="115504"/>
    <n v="-4884496"/>
    <n v="2008"/>
    <x v="5"/>
    <n v="0"/>
    <x v="5"/>
  </r>
  <r>
    <x v="909"/>
    <n v="121"/>
    <n v="153"/>
    <n v="31"/>
    <n v="781"/>
    <n v="10"/>
    <n v="1000"/>
    <s v="Jason Mewes"/>
    <s v="Ethan Suplee"/>
    <s v="Joey Lauren Adams"/>
    <x v="3432"/>
    <n v="99033"/>
    <n v="3254"/>
    <n v="434"/>
    <x v="0"/>
    <s v="UK"/>
    <n v="5000000"/>
    <n v="5725"/>
    <n v="-4994275"/>
    <n v="2000"/>
    <x v="9"/>
    <n v="560"/>
    <x v="3"/>
  </r>
  <r>
    <x v="0"/>
    <n v="98"/>
    <n v="145"/>
    <n v="0"/>
    <n v="898"/>
    <n v="399"/>
    <n v="1000"/>
    <s v="Stockard Channing"/>
    <s v="Olivia Newton-John"/>
    <s v="Sid Caesar"/>
    <x v="3433"/>
    <n v="170027"/>
    <n v="5127"/>
    <n v="350"/>
    <x v="0"/>
    <s v="USA"/>
    <n v="5000000"/>
    <n v="75727"/>
    <n v="-4924273"/>
    <n v="2008"/>
    <x v="18"/>
    <n v="0"/>
    <x v="0"/>
  </r>
  <r>
    <x v="1531"/>
    <n v="108"/>
    <n v="203"/>
    <n v="228"/>
    <n v="576"/>
    <n v="973"/>
    <n v="40000"/>
    <s v="Tom Berenger"/>
    <s v="Johnny Depp"/>
    <s v="Kevin Dillon"/>
    <x v="3434"/>
    <n v="291603"/>
    <n v="42028"/>
    <n v="505"/>
    <x v="0"/>
    <s v="USA"/>
    <n v="5000000"/>
    <n v="322157"/>
    <n v="-4677843"/>
    <n v="2010"/>
    <x v="2"/>
    <n v="19000"/>
    <x v="3"/>
  </r>
  <r>
    <x v="320"/>
    <n v="123"/>
    <n v="93"/>
    <n v="0"/>
    <n v="282"/>
    <n v="748"/>
    <n v="503"/>
    <s v="Stevie Wonder"/>
    <s v="Osama bin Laden"/>
    <s v="Ricky Martin"/>
    <x v="3435"/>
    <n v="113152"/>
    <n v="1448"/>
    <n v="1416"/>
    <x v="0"/>
    <s v="USA"/>
    <n v="5000000"/>
    <n v="5731103"/>
    <n v="731103"/>
    <n v="1996"/>
    <x v="2"/>
    <n v="352"/>
    <x v="3"/>
  </r>
  <r>
    <x v="1532"/>
    <n v="110"/>
    <n v="124"/>
    <n v="116"/>
    <n v="399"/>
    <n v="872"/>
    <n v="640"/>
    <s v="Ted Cassidy"/>
    <s v="Katharine Ross"/>
    <s v="Kenneth Mars"/>
    <x v="3436"/>
    <n v="152089"/>
    <n v="2169"/>
    <n v="309"/>
    <x v="0"/>
    <s v="USA"/>
    <n v="5000000"/>
    <n v="978908"/>
    <n v="-4021092"/>
    <n v="2006"/>
    <x v="36"/>
    <n v="250"/>
    <x v="3"/>
  </r>
  <r>
    <x v="606"/>
    <n v="120"/>
    <n v="120"/>
    <n v="0"/>
    <n v="266"/>
    <n v="788"/>
    <n v="382"/>
    <s v="Glynis Johns"/>
    <s v="Ed Wynn"/>
    <s v="Elsa Lanchester"/>
    <x v="3437"/>
    <n v="107408"/>
    <n v="2045"/>
    <n v="259"/>
    <x v="0"/>
    <s v="USA"/>
    <n v="5000000"/>
    <n v="327919"/>
    <n v="-4672081"/>
    <n v="2006"/>
    <x v="16"/>
    <n v="11000"/>
    <x v="5"/>
  </r>
  <r>
    <x v="1162"/>
    <n v="122"/>
    <n v="288"/>
    <n v="909"/>
    <n v="535"/>
    <n v="618"/>
    <n v="2000"/>
    <s v="Elizabeth McGovern"/>
    <s v="Adam Baldwin"/>
    <s v="Judd Hirsch"/>
    <x v="3438"/>
    <n v="35130"/>
    <n v="5122"/>
    <n v="283"/>
    <x v="0"/>
    <s v="USA"/>
    <n v="5000000"/>
    <n v="178739"/>
    <n v="-4821261"/>
    <n v="2011"/>
    <x v="63"/>
    <n v="566"/>
    <x v="5"/>
  </r>
  <r>
    <x v="77"/>
    <n v="110"/>
    <n v="130"/>
    <n v="131"/>
    <n v="447"/>
    <n v="31"/>
    <n v="1000"/>
    <s v="Steve Coogan"/>
    <s v="Jim Broadbent"/>
    <s v="Cécile De France"/>
    <x v="263"/>
    <n v="68722"/>
    <n v="3175"/>
    <n v="191"/>
    <x v="0"/>
    <s v="USA"/>
    <n v="5000000"/>
    <n v="36200000"/>
    <n v="31200000"/>
    <n v="1982"/>
    <x v="20"/>
    <n v="0"/>
    <x v="2"/>
  </r>
  <r>
    <x v="938"/>
    <n v="139"/>
    <n v="145"/>
    <n v="55"/>
    <n v="249"/>
    <n v="27"/>
    <n v="804"/>
    <s v="George Chakiris"/>
    <s v="Rita Moreno"/>
    <s v="Richard Beymer"/>
    <x v="3439"/>
    <n v="71919"/>
    <n v="1802"/>
    <n v="316"/>
    <x v="0"/>
    <s v="USA"/>
    <n v="5000000"/>
    <n v="21300000"/>
    <n v="16300000"/>
    <n v="1985"/>
    <x v="54"/>
    <n v="1000"/>
    <x v="5"/>
  </r>
  <r>
    <x v="1533"/>
    <n v="124"/>
    <n v="62"/>
    <n v="0"/>
    <n v="484"/>
    <n v="425"/>
    <n v="13000"/>
    <s v="Rodney Dangerfield"/>
    <s v="Bill Murray"/>
    <s v="Brian Doyle-Murray"/>
    <x v="3440"/>
    <n v="81599"/>
    <n v="14921"/>
    <n v="250"/>
    <x v="0"/>
    <s v="USA"/>
    <n v="5000000"/>
    <n v="379643"/>
    <n v="-4620357"/>
    <n v="2007"/>
    <x v="18"/>
    <n v="285"/>
    <x v="0"/>
  </r>
  <r>
    <x v="1534"/>
    <n v="120"/>
    <n v="188"/>
    <n v="153"/>
    <n v="578"/>
    <n v="848"/>
    <n v="3000"/>
    <s v="Tatyana Ali"/>
    <s v="Julie Benz"/>
    <s v="Jenifer Lewis"/>
    <x v="3441"/>
    <n v="3198"/>
    <n v="6419"/>
    <n v="43"/>
    <x v="0"/>
    <s v="USA"/>
    <n v="5000000"/>
    <n v="12985267"/>
    <n v="7985267"/>
    <n v="2015"/>
    <x v="18"/>
    <n v="13000"/>
    <x v="0"/>
  </r>
  <r>
    <x v="348"/>
    <n v="152"/>
    <n v="120"/>
    <n v="34"/>
    <n v="328"/>
    <n v="208"/>
    <n v="865"/>
    <s v="Tamala Jones"/>
    <s v="Omar Epps"/>
    <s v="Richard T. Jones"/>
    <x v="3442"/>
    <n v="6585"/>
    <n v="2724"/>
    <n v="50"/>
    <x v="0"/>
    <s v="USA"/>
    <n v="7000000"/>
    <n v="23650000"/>
    <n v="16650000"/>
    <n v="1946"/>
    <x v="14"/>
    <n v="0"/>
    <x v="2"/>
  </r>
  <r>
    <x v="156"/>
    <n v="98"/>
    <n v="71"/>
    <n v="11000"/>
    <n v="574"/>
    <n v="21"/>
    <n v="18000"/>
    <s v="Chazz Palminteri"/>
    <s v="Kevin Spacey"/>
    <s v="Kevin Pollak"/>
    <x v="3443"/>
    <n v="740918"/>
    <n v="20821"/>
    <n v="1182"/>
    <x v="0"/>
    <s v="Germany"/>
    <n v="5000000"/>
    <n v="313436"/>
    <n v="-4686564"/>
    <n v="2001"/>
    <x v="32"/>
    <n v="0"/>
    <x v="0"/>
  </r>
  <r>
    <x v="1535"/>
    <n v="106"/>
    <n v="52"/>
    <n v="10"/>
    <n v="92"/>
    <n v="22"/>
    <n v="321"/>
    <s v="Kelly Jo Minter"/>
    <s v="Lisa Wilcox"/>
    <s v="Matthew Borlenghi"/>
    <x v="3444"/>
    <n v="29659"/>
    <n v="584"/>
    <n v="227"/>
    <x v="0"/>
    <s v="USA"/>
    <n v="2200000"/>
    <n v="3330"/>
    <n v="-2196670"/>
    <n v="2015"/>
    <x v="13"/>
    <n v="305"/>
    <x v="3"/>
  </r>
  <r>
    <x v="367"/>
    <n v="106"/>
    <n v="18"/>
    <n v="44"/>
    <n v="583"/>
    <n v="201"/>
    <n v="16000"/>
    <s v="Curtis Armstrong"/>
    <s v="Ryan Reynolds"/>
    <s v="Erik Estrada"/>
    <x v="3445"/>
    <n v="89128"/>
    <n v="19341"/>
    <n v="258"/>
    <x v="0"/>
    <s v="USA"/>
    <n v="5000000"/>
    <n v="24800000"/>
    <n v="19800000"/>
    <n v="1963"/>
    <x v="7"/>
    <n v="0"/>
    <x v="3"/>
  </r>
  <r>
    <x v="1536"/>
    <n v="106"/>
    <n v="162"/>
    <n v="0"/>
    <n v="120"/>
    <n v="30"/>
    <n v="1000"/>
    <s v="John D'Leo"/>
    <s v="Mark Margolis"/>
    <s v="Ajay Naidu"/>
    <x v="3446"/>
    <n v="251349"/>
    <n v="1582"/>
    <n v="547"/>
    <x v="0"/>
    <s v="USA"/>
    <n v="3209000"/>
    <n v="792966"/>
    <n v="-2416034"/>
    <n v="1989"/>
    <x v="36"/>
    <n v="321"/>
    <x v="5"/>
  </r>
  <r>
    <x v="1163"/>
    <n v="89"/>
    <n v="88"/>
    <n v="81"/>
    <n v="332"/>
    <n v="189"/>
    <n v="469"/>
    <s v="Lillian Gish"/>
    <s v="Joseph Cotten"/>
    <s v="Jennifer Jones"/>
    <x v="3447"/>
    <n v="6304"/>
    <n v="2037"/>
    <n v="87"/>
    <x v="0"/>
    <s v="UK"/>
    <n v="2000000"/>
    <n v="14673301"/>
    <n v="12673301"/>
    <n v="2014"/>
    <x v="8"/>
    <n v="45000"/>
    <x v="3"/>
  </r>
  <r>
    <x v="10"/>
    <n v="94"/>
    <n v="96"/>
    <n v="12"/>
    <n v="658"/>
    <n v="531"/>
    <n v="957"/>
    <s v="Catherine O'Hara"/>
    <s v="John Michael Higgins"/>
    <s v="Michael McKean"/>
    <x v="3448"/>
    <n v="45859"/>
    <n v="4611"/>
    <n v="340"/>
    <x v="0"/>
    <s v="USA"/>
    <n v="5000000"/>
    <n v="9003011"/>
    <n v="4003011"/>
    <n v="1981"/>
    <x v="32"/>
    <n v="0"/>
    <x v="9"/>
  </r>
  <r>
    <x v="246"/>
    <n v="109"/>
    <n v="391"/>
    <n v="0"/>
    <n v="381"/>
    <n v="147"/>
    <n v="742"/>
    <s v="Adrienne Barbeau"/>
    <s v="Donald Pleasence"/>
    <s v="Tom Atkins"/>
    <x v="3449"/>
    <n v="91017"/>
    <n v="2270"/>
    <n v="284"/>
    <x v="0"/>
    <s v="USA"/>
    <n v="5000000"/>
    <n v="11546543"/>
    <n v="6546543"/>
    <n v="1994"/>
    <x v="32"/>
    <n v="0"/>
    <x v="9"/>
  </r>
  <r>
    <x v="202"/>
    <n v="144"/>
    <n v="32"/>
    <n v="54"/>
    <n v="182"/>
    <n v="148"/>
    <n v="413"/>
    <s v="Ossie Davis"/>
    <s v="Tisha Campbell-Martin"/>
    <s v="Bill Nunn"/>
    <x v="3450"/>
    <n v="4756"/>
    <n v="1284"/>
    <n v="38"/>
    <x v="0"/>
    <s v="Hong Kong"/>
    <n v="5000000"/>
    <n v="11533945"/>
    <n v="6533945"/>
    <n v="1999"/>
    <x v="32"/>
    <n v="0"/>
    <x v="3"/>
  </r>
  <r>
    <x v="119"/>
    <n v="90"/>
    <n v="119"/>
    <n v="378"/>
    <n v="405"/>
    <n v="44"/>
    <n v="555"/>
    <s v="Brian Doyle-Murray"/>
    <s v="Lochlyn Munro"/>
    <s v="Tamala Jones"/>
    <x v="3451"/>
    <n v="12339"/>
    <n v="1752"/>
    <n v="32"/>
    <x v="0"/>
    <s v="USA"/>
    <n v="5000000"/>
    <n v="12555230"/>
    <n v="7555230"/>
    <n v="2011"/>
    <x v="42"/>
    <n v="0"/>
    <x v="3"/>
  </r>
  <r>
    <x v="1537"/>
    <n v="106"/>
    <n v="201"/>
    <n v="0"/>
    <n v="64"/>
    <n v="284"/>
    <n v="472"/>
    <s v="Richard Norton"/>
    <s v="Sammo Kam-Bo Hung"/>
    <s v="Rachel Blakely"/>
    <x v="3452"/>
    <n v="19774"/>
    <n v="773"/>
    <n v="70"/>
    <x v="0"/>
    <s v="USA"/>
    <n v="5000000"/>
    <n v="11284657"/>
    <n v="6284657"/>
    <n v="2006"/>
    <x v="3"/>
    <n v="39000"/>
    <x v="3"/>
  </r>
  <r>
    <x v="1242"/>
    <n v="121"/>
    <n v="22"/>
    <n v="0"/>
    <n v="345"/>
    <n v="589"/>
    <n v="658"/>
    <s v="Christopher Guest"/>
    <s v="Michael McKean"/>
    <s v="Laura Harris"/>
    <x v="3453"/>
    <n v="22408"/>
    <n v="1660"/>
    <n v="272"/>
    <x v="0"/>
    <s v="UK"/>
    <n v="5000000"/>
    <n v="34522221"/>
    <n v="29522221"/>
    <n v="2011"/>
    <x v="15"/>
    <n v="10000"/>
    <x v="5"/>
  </r>
  <r>
    <x v="466"/>
    <n v="89"/>
    <n v="52"/>
    <n v="0"/>
    <n v="658"/>
    <n v="6"/>
    <n v="8000"/>
    <s v="Lili Taylor"/>
    <s v="Julia Roberts"/>
    <s v="Conchata Ferrell"/>
    <x v="3454"/>
    <n v="18286"/>
    <n v="10430"/>
    <n v="73"/>
    <x v="0"/>
    <s v="USA"/>
    <n v="2500000"/>
    <n v="7002255"/>
    <n v="4502255"/>
    <n v="2003"/>
    <x v="6"/>
    <n v="0"/>
    <x v="3"/>
  </r>
  <r>
    <x v="434"/>
    <n v="86"/>
    <n v="63"/>
    <n v="472"/>
    <n v="161"/>
    <n v="752"/>
    <n v="711"/>
    <s v="Kevin McNally"/>
    <s v="Jeanne Tripplehorn"/>
    <s v="John Lynch"/>
    <x v="3455"/>
    <n v="52805"/>
    <n v="1462"/>
    <n v="278"/>
    <x v="0"/>
    <s v="UK"/>
    <n v="5000000"/>
    <n v="6719300"/>
    <n v="1719300"/>
    <n v="1998"/>
    <x v="13"/>
    <n v="0"/>
    <x v="2"/>
  </r>
  <r>
    <x v="1538"/>
    <n v="91"/>
    <n v="97"/>
    <n v="378"/>
    <n v="360"/>
    <n v="8"/>
    <n v="1000"/>
    <s v="Clarence Williams III"/>
    <s v="Corbin Bernsen"/>
    <s v="David Alan Grier"/>
    <x v="3456"/>
    <n v="4582"/>
    <n v="3221"/>
    <n v="52"/>
    <x v="0"/>
    <s v="USA"/>
    <n v="5000000"/>
    <n v="5792822"/>
    <n v="792822"/>
    <n v="2004"/>
    <x v="25"/>
    <n v="13000"/>
    <x v="5"/>
  </r>
  <r>
    <x v="1539"/>
    <n v="104"/>
    <n v="34"/>
    <n v="80"/>
    <n v="25"/>
    <n v="79"/>
    <n v="1000"/>
    <s v="Simon McBurney"/>
    <s v="David Oyelowo"/>
    <s v="Abby Mukiibi Nkaaga"/>
    <x v="3457"/>
    <n v="145580"/>
    <n v="1184"/>
    <n v="351"/>
    <x v="0"/>
    <s v="USA"/>
    <n v="10000000"/>
    <n v="5383834"/>
    <n v="-4616166"/>
    <n v="2000"/>
    <x v="14"/>
    <n v="11000"/>
    <x v="5"/>
  </r>
  <r>
    <x v="1242"/>
    <n v="99"/>
    <n v="88"/>
    <n v="29"/>
    <n v="120"/>
    <n v="482"/>
    <n v="742"/>
    <s v="Tamara Glynn"/>
    <s v="Donald Pleasence"/>
    <s v="Troy Evans"/>
    <x v="3458"/>
    <n v="22929"/>
    <n v="1308"/>
    <n v="287"/>
    <x v="0"/>
    <s v="USA"/>
    <n v="5000000"/>
    <n v="4599680"/>
    <n v="-400320"/>
    <n v="2003"/>
    <x v="2"/>
    <n v="0"/>
    <x v="5"/>
  </r>
  <r>
    <x v="369"/>
    <n v="98"/>
    <n v="25"/>
    <n v="38"/>
    <n v="84"/>
    <n v="248"/>
    <n v="11000"/>
    <s v="Brandon Smith"/>
    <s v="Matthew McConaughey"/>
    <s v="Rick Dial"/>
    <x v="3459"/>
    <n v="45396"/>
    <n v="11328"/>
    <n v="136"/>
    <x v="0"/>
    <s v="USA"/>
    <n v="5000000"/>
    <n v="6531491"/>
    <n v="1531491"/>
    <n v="2010"/>
    <x v="13"/>
    <n v="20000"/>
    <x v="5"/>
  </r>
  <r>
    <x v="502"/>
    <n v="121"/>
    <n v="252"/>
    <n v="162"/>
    <n v="221"/>
    <n v="363"/>
    <n v="697"/>
    <s v="Bud Cort"/>
    <s v="John Heard"/>
    <s v="Amy Madigan"/>
    <x v="3460"/>
    <n v="23023"/>
    <n v="1517"/>
    <n v="148"/>
    <x v="0"/>
    <s v="USA"/>
    <n v="5000000"/>
    <n v="3885134"/>
    <n v="-1114866"/>
    <n v="2005"/>
    <x v="37"/>
    <n v="0"/>
    <x v="3"/>
  </r>
  <r>
    <x v="1540"/>
    <n v="96"/>
    <n v="137"/>
    <n v="2"/>
    <n v="612"/>
    <n v="625"/>
    <n v="1000"/>
    <s v="Dave Chappelle"/>
    <s v="Janeane Garofalo"/>
    <s v="Gaby Hoffmann"/>
    <x v="3461"/>
    <n v="13010"/>
    <n v="2697"/>
    <n v="182"/>
    <x v="5"/>
    <s v="USA"/>
    <n v="5000000"/>
    <n v="3590010"/>
    <n v="-1409990"/>
    <n v="2015"/>
    <x v="9"/>
    <n v="0"/>
    <x v="5"/>
  </r>
  <r>
    <x v="368"/>
    <n v="99"/>
    <n v="231"/>
    <n v="0"/>
    <n v="10000"/>
    <n v="23000"/>
    <n v="24000"/>
    <s v="Bradley Cooper"/>
    <s v="J.K. Simmons"/>
    <s v="Olivia Wilde"/>
    <x v="3462"/>
    <n v="59637"/>
    <n v="51355"/>
    <n v="130"/>
    <x v="0"/>
    <s v="USA"/>
    <n v="84450000"/>
    <n v="3335839"/>
    <n v="-81114161"/>
    <n v="2005"/>
    <x v="15"/>
    <n v="0"/>
    <x v="2"/>
  </r>
  <r>
    <x v="1541"/>
    <n v="42"/>
    <n v="9"/>
    <n v="0"/>
    <n v="546"/>
    <n v="426"/>
    <n v="8000"/>
    <s v="Adrian Martinez"/>
    <s v="Will Ferrell"/>
    <s v="Luis E. Carazo"/>
    <x v="3463"/>
    <n v="17169"/>
    <n v="10123"/>
    <n v="70"/>
    <x v="0"/>
    <s v="Ireland"/>
    <n v="4000000"/>
    <n v="2557668"/>
    <n v="-1442332"/>
    <n v="2015"/>
    <x v="42"/>
    <n v="0"/>
    <x v="3"/>
  </r>
  <r>
    <x v="772"/>
    <n v="122"/>
    <n v="115"/>
    <n v="0"/>
    <n v="130"/>
    <n v="724"/>
    <n v="3000"/>
    <s v="Curtiss Cook"/>
    <s v="Ezra Miller"/>
    <s v="Dominik García-Lorido"/>
    <x v="3464"/>
    <n v="27301"/>
    <n v="3825"/>
    <n v="101"/>
    <x v="0"/>
    <s v="USA"/>
    <n v="890000"/>
    <n v="2506446"/>
    <n v="1616446"/>
    <n v="2002"/>
    <x v="54"/>
    <n v="134"/>
    <x v="9"/>
  </r>
  <r>
    <x v="1542"/>
    <n v="101"/>
    <n v="67"/>
    <n v="112"/>
    <n v="28"/>
    <n v="194"/>
    <n v="3000"/>
    <s v="Fionnula Flanagan"/>
    <s v="Don Cheadle"/>
    <s v="Wale Ojo"/>
    <x v="3465"/>
    <n v="64794"/>
    <n v="3569"/>
    <n v="131"/>
    <x v="0"/>
    <s v="USA"/>
    <n v="3000000"/>
    <n v="7369373"/>
    <n v="4369373"/>
    <n v="1986"/>
    <x v="20"/>
    <n v="0"/>
    <x v="5"/>
  </r>
  <r>
    <x v="926"/>
    <n v="102"/>
    <n v="216"/>
    <n v="49"/>
    <n v="664"/>
    <n v="591"/>
    <n v="1000"/>
    <s v="Alona Tal"/>
    <s v="Drake Bell"/>
    <s v="Haley Bennett"/>
    <x v="3466"/>
    <n v="11011"/>
    <n v="4484"/>
    <n v="78"/>
    <x v="0"/>
    <s v="UK"/>
    <n v="4800000"/>
    <n v="4414535"/>
    <n v="-385465"/>
    <n v="1996"/>
    <x v="6"/>
    <n v="0"/>
    <x v="3"/>
  </r>
  <r>
    <x v="1543"/>
    <n v="84"/>
    <n v="133"/>
    <n v="4"/>
    <n v="826"/>
    <n v="51"/>
    <n v="4000"/>
    <s v="Kathleen Turner"/>
    <s v="Kirsten Dunst"/>
    <s v="Scott Glenn"/>
    <x v="3467"/>
    <n v="116910"/>
    <n v="7103"/>
    <n v="520"/>
    <x v="0"/>
    <s v="USA"/>
    <n v="2800000"/>
    <n v="1984378"/>
    <n v="-815622"/>
    <n v="2006"/>
    <x v="12"/>
    <n v="0"/>
    <x v="5"/>
  </r>
  <r>
    <x v="1544"/>
    <n v="104"/>
    <n v="149"/>
    <n v="20"/>
    <n v="286"/>
    <n v="0"/>
    <n v="1000"/>
    <s v="Annette Badland"/>
    <s v="Jim Broadbent"/>
    <s v="Brenda Blethyn"/>
    <x v="3468"/>
    <n v="13892"/>
    <n v="2103"/>
    <n v="160"/>
    <x v="0"/>
    <s v="USA"/>
    <n v="5000000"/>
    <n v="2283276"/>
    <n v="-2716724"/>
    <n v="2008"/>
    <x v="25"/>
    <n v="0"/>
    <x v="3"/>
  </r>
  <r>
    <x v="1545"/>
    <n v="96"/>
    <n v="261"/>
    <n v="51"/>
    <n v="263"/>
    <n v="69"/>
    <n v="373"/>
    <s v="Windell Middlebrooks"/>
    <s v="Hugh M. Hefner"/>
    <s v="Raquel Alessi"/>
    <x v="3469"/>
    <n v="18313"/>
    <n v="1831"/>
    <n v="73"/>
    <x v="0"/>
    <s v="Germany"/>
    <n v="4700000"/>
    <n v="1098224"/>
    <n v="-3601776"/>
    <n v="2003"/>
    <x v="46"/>
    <n v="32"/>
    <x v="0"/>
  </r>
  <r>
    <x v="1546"/>
    <n v="94"/>
    <n v="42"/>
    <n v="0"/>
    <n v="379"/>
    <n v="21"/>
    <n v="17000"/>
    <s v="Josh Gad"/>
    <s v="Jim Parsons"/>
    <s v="Michael Weston"/>
    <x v="3470"/>
    <n v="29341"/>
    <n v="18947"/>
    <n v="93"/>
    <x v="0"/>
    <s v="USA"/>
    <n v="5000000"/>
    <n v="1430185"/>
    <n v="-3569815"/>
    <n v="2007"/>
    <x v="24"/>
    <n v="0"/>
    <x v="0"/>
  </r>
  <r>
    <x v="1547"/>
    <n v="90"/>
    <n v="152"/>
    <n v="0"/>
    <n v="353"/>
    <n v="1000"/>
    <n v="4000"/>
    <s v="Dylan Baker"/>
    <s v="Sarah Michelle Gellar"/>
    <s v="Lawrence Gilliard Jr."/>
    <x v="3471"/>
    <n v="11439"/>
    <n v="5668"/>
    <n v="190"/>
    <x v="0"/>
    <s v="USA"/>
    <n v="4700000"/>
    <n v="1477002"/>
    <n v="-3222998"/>
    <n v="2015"/>
    <x v="8"/>
    <n v="0"/>
    <x v="5"/>
  </r>
  <r>
    <x v="1548"/>
    <n v="97"/>
    <n v="64"/>
    <n v="39"/>
    <n v="179"/>
    <n v="142"/>
    <n v="263"/>
    <s v="Miriam Shor"/>
    <s v="John Cameron Mitchell"/>
    <s v="Andrea Martin"/>
    <x v="3472"/>
    <n v="26300"/>
    <n v="993"/>
    <n v="231"/>
    <x v="0"/>
    <s v="USA"/>
    <n v="4638783"/>
    <n v="1134049"/>
    <n v="-3504734"/>
    <n v="2007"/>
    <x v="14"/>
    <n v="0"/>
    <x v="2"/>
  </r>
  <r>
    <x v="568"/>
    <n v="90"/>
    <n v="76"/>
    <n v="138"/>
    <n v="82"/>
    <n v="334"/>
    <n v="97"/>
    <s v="Ryan Bollman"/>
    <s v="Antoni Corone"/>
    <s v="Todd Susman"/>
    <x v="3473"/>
    <n v="4195"/>
    <n v="382"/>
    <n v="50"/>
    <x v="0"/>
    <s v="USA"/>
    <n v="4800000"/>
    <n v="653621"/>
    <n v="-4146379"/>
    <n v="2005"/>
    <x v="2"/>
    <n v="592"/>
    <x v="0"/>
  </r>
  <r>
    <x v="1213"/>
    <n v="106"/>
    <n v="149"/>
    <n v="0"/>
    <n v="34"/>
    <n v="131"/>
    <n v="397"/>
    <s v="Monda Scott"/>
    <s v="Rachel Alig"/>
    <s v="Alexis Kendra"/>
    <x v="3474"/>
    <n v="522"/>
    <n v="546"/>
    <n v="5"/>
    <x v="0"/>
    <s v="USA"/>
    <n v="4700000"/>
    <n v="535249"/>
    <n v="-4164751"/>
    <n v="2010"/>
    <x v="50"/>
    <n v="974"/>
    <x v="17"/>
  </r>
  <r>
    <x v="1549"/>
    <n v="96"/>
    <n v="35"/>
    <n v="3"/>
    <n v="491"/>
    <n v="1000"/>
    <n v="4000"/>
    <s v="Rosario Dawson"/>
    <s v="Hayden Christensen"/>
    <s v="Cas Anvar"/>
    <x v="3475"/>
    <n v="28855"/>
    <n v="8297"/>
    <n v="190"/>
    <x v="0"/>
    <s v="USA"/>
    <n v="5000000"/>
    <n v="371081"/>
    <n v="-4628919"/>
    <n v="2004"/>
    <x v="15"/>
    <n v="857"/>
    <x v="0"/>
  </r>
  <r>
    <x v="1550"/>
    <n v="95"/>
    <n v="108"/>
    <n v="263"/>
    <n v="15"/>
    <n v="3"/>
    <n v="244"/>
    <s v="Lynne Thigpen"/>
    <s v="Chelcie Ross"/>
    <s v="Polly Noonan"/>
    <x v="3476"/>
    <n v="9589"/>
    <n v="489"/>
    <n v="105"/>
    <x v="0"/>
    <s v="USA"/>
    <n v="4600000"/>
    <n v="124494"/>
    <n v="-4475506"/>
    <n v="1998"/>
    <x v="10"/>
    <n v="0"/>
    <x v="5"/>
  </r>
  <r>
    <x v="1551"/>
    <n v="99"/>
    <n v="17"/>
    <n v="23"/>
    <n v="152"/>
    <n v="12000"/>
    <n v="944"/>
    <s v="Tony Devon"/>
    <s v="Stockard Channing"/>
    <s v="Frederick Weller"/>
    <x v="3477"/>
    <n v="3413"/>
    <n v="1407"/>
    <n v="78"/>
    <x v="0"/>
    <s v="USA"/>
    <n v="4700000"/>
    <n v="100669"/>
    <n v="-4599331"/>
    <n v="2009"/>
    <x v="27"/>
    <n v="407"/>
    <x v="5"/>
  </r>
  <r>
    <x v="1552"/>
    <n v="93"/>
    <n v="12"/>
    <n v="10"/>
    <n v="242"/>
    <n v="463"/>
    <n v="682"/>
    <s v="Warren Oates"/>
    <s v="William Holden"/>
    <s v="L.Q. Jones"/>
    <x v="3478"/>
    <n v="63192"/>
    <n v="2379"/>
    <n v="287"/>
    <x v="0"/>
    <s v="UK"/>
    <n v="4600000"/>
    <n v="186354"/>
    <n v="-4413646"/>
    <n v="2015"/>
    <x v="55"/>
    <n v="0"/>
    <x v="3"/>
  </r>
  <r>
    <x v="1051"/>
    <n v="99"/>
    <n v="129"/>
    <n v="53"/>
    <n v="362"/>
    <n v="423"/>
    <n v="976"/>
    <s v="Aaron Yoo"/>
    <s v="Mary-Kate Olsen"/>
    <s v="Method Man"/>
    <x v="3479"/>
    <n v="27266"/>
    <n v="2748"/>
    <n v="75"/>
    <x v="0"/>
    <s v="UK"/>
    <n v="4500000"/>
    <n v="17580"/>
    <n v="-4482420"/>
    <n v="2009"/>
    <x v="5"/>
    <n v="195"/>
    <x v="8"/>
  </r>
  <r>
    <x v="1553"/>
    <n v="95"/>
    <n v="84"/>
    <n v="8"/>
    <n v="20"/>
    <n v="11000"/>
    <n v="187"/>
    <s v="Michael Elphick"/>
    <s v="Lesley-Anne Down"/>
    <s v="Pamela Salem"/>
    <x v="3480"/>
    <n v="11623"/>
    <n v="297"/>
    <n v="50"/>
    <x v="0"/>
    <s v="USA"/>
    <n v="4500000"/>
    <n v="12667"/>
    <n v="-4487333"/>
    <n v="2005"/>
    <x v="4"/>
    <n v="0"/>
    <x v="9"/>
  </r>
  <r>
    <x v="940"/>
    <n v="84"/>
    <n v="61"/>
    <n v="5"/>
    <n v="53"/>
    <n v="223"/>
    <n v="631"/>
    <s v="Bryan Dick"/>
    <s v="Samantha Morton"/>
    <s v="Paul Popplewell"/>
    <x v="3481"/>
    <n v="6906"/>
    <n v="841"/>
    <n v="111"/>
    <x v="0"/>
    <s v="USA"/>
    <n v="4500000"/>
    <n v="198407"/>
    <n v="-4301593"/>
    <n v="2006"/>
    <x v="4"/>
    <n v="474"/>
    <x v="5"/>
  </r>
  <r>
    <x v="1554"/>
    <n v="144"/>
    <n v="147"/>
    <n v="541"/>
    <n v="284"/>
    <n v="637"/>
    <n v="721"/>
    <s v="Kari Wuhrer"/>
    <s v="Michael Berryman"/>
    <s v="Marc Singer"/>
    <x v="3482"/>
    <n v="2281"/>
    <n v="2000"/>
    <n v="16"/>
    <x v="2"/>
    <s v="France"/>
    <n v="4500000"/>
    <n v="13973532"/>
    <n v="9473532"/>
    <n v="2002"/>
    <x v="36"/>
    <n v="215"/>
    <x v="8"/>
  </r>
  <r>
    <x v="1555"/>
    <n v="99"/>
    <n v="147"/>
    <n v="129"/>
    <n v="316"/>
    <n v="18"/>
    <n v="767"/>
    <s v="Kendrick Cross"/>
    <s v="Aidan Quinn"/>
    <s v="Sammy Nagi Njuguna"/>
    <x v="3483"/>
    <n v="1245"/>
    <n v="2370"/>
    <n v="29"/>
    <x v="0"/>
    <s v="USA"/>
    <n v="4500000"/>
    <n v="4958"/>
    <n v="-4495042"/>
    <n v="2008"/>
    <x v="6"/>
    <n v="1000"/>
    <x v="3"/>
  </r>
  <r>
    <x v="1556"/>
    <n v="110"/>
    <n v="23"/>
    <n v="735"/>
    <n v="27"/>
    <n v="29"/>
    <n v="173"/>
    <s v="Nathalie Baye"/>
    <s v="Benoît Magimel"/>
    <s v="Mélanie Doutey"/>
    <x v="3484"/>
    <n v="2591"/>
    <n v="282"/>
    <n v="36"/>
    <x v="0"/>
    <s v="China"/>
    <n v="15000000"/>
    <n v="7927"/>
    <n v="-14992073"/>
    <n v="1947"/>
    <x v="16"/>
    <n v="0"/>
    <x v="3"/>
  </r>
  <r>
    <x v="687"/>
    <n v="97"/>
    <n v="75"/>
    <n v="159"/>
    <n v="71"/>
    <n v="403"/>
    <n v="1000"/>
    <s v="Zoë Kravitz"/>
    <s v="Jennifer Ehle"/>
    <s v="Cara Seymour"/>
    <x v="3485"/>
    <n v="7394"/>
    <n v="2163"/>
    <n v="50"/>
    <x v="0"/>
    <s v="USA"/>
    <n v="4500000"/>
    <n v="2436"/>
    <n v="-4497564"/>
    <n v="2012"/>
    <x v="20"/>
    <n v="655"/>
    <x v="5"/>
  </r>
  <r>
    <x v="1557"/>
    <n v="107"/>
    <n v="17"/>
    <n v="0"/>
    <n v="451"/>
    <n v="1000"/>
    <n v="974"/>
    <s v="Russell Wong"/>
    <s v="Bingbing Li"/>
    <s v="Ji-hyun Jun"/>
    <x v="3486"/>
    <n v="3024"/>
    <n v="2430"/>
    <n v="22"/>
    <x v="0"/>
    <s v="UK"/>
    <n v="4500000"/>
    <n v="4600000"/>
    <n v="100000"/>
    <n v="1986"/>
    <x v="1"/>
    <n v="0"/>
    <x v="0"/>
  </r>
  <r>
    <x v="1498"/>
    <n v="90"/>
    <n v="16"/>
    <n v="11"/>
    <n v="90"/>
    <n v="495"/>
    <n v="596"/>
    <s v="Diane Ladd"/>
    <s v="Tim Blake Nelson"/>
    <s v="Ritchie Montgomery"/>
    <x v="3487"/>
    <n v="2330"/>
    <n v="1081"/>
    <n v="29"/>
    <x v="0"/>
    <s v="USA"/>
    <n v="700000000"/>
    <n v="1420578"/>
    <n v="-698579422"/>
    <n v="2003"/>
    <x v="21"/>
    <n v="298"/>
    <x v="0"/>
  </r>
  <r>
    <x v="1558"/>
    <n v="104"/>
    <n v="60"/>
    <n v="324"/>
    <n v="419"/>
    <n v="517"/>
    <n v="773"/>
    <s v="Olivia Williams"/>
    <s v="James Nesbitt"/>
    <s v="Peter McNamara"/>
    <x v="3488"/>
    <n v="1940"/>
    <n v="2440"/>
    <n v="34"/>
    <x v="0"/>
    <s v="USA"/>
    <n v="4500000"/>
    <n v="1028658"/>
    <n v="-3471342"/>
    <n v="2010"/>
    <x v="15"/>
    <n v="24000"/>
    <x v="11"/>
  </r>
  <r>
    <x v="1559"/>
    <n v="96"/>
    <n v="63"/>
    <n v="19"/>
    <n v="898"/>
    <n v="323"/>
    <n v="11000"/>
    <s v="Jane Fonda"/>
    <s v="Meryl Streep"/>
    <s v="Vanessa Redgrave"/>
    <x v="3489"/>
    <n v="6454"/>
    <n v="15604"/>
    <n v="44"/>
    <x v="0"/>
    <s v="USA"/>
    <n v="5000000"/>
    <n v="18435"/>
    <n v="-4981565"/>
    <n v="2006"/>
    <x v="27"/>
    <n v="104"/>
    <x v="5"/>
  </r>
  <r>
    <x v="1351"/>
    <n v="104"/>
    <n v="56"/>
    <n v="61"/>
    <n v="499"/>
    <n v="2000"/>
    <n v="11000"/>
    <s v="Scott Glenn"/>
    <s v="Matthew McConaughey"/>
    <s v="Sarah Wright"/>
    <x v="3490"/>
    <n v="7367"/>
    <n v="14599"/>
    <n v="37"/>
    <x v="0"/>
    <s v="USA"/>
    <n v="4500000"/>
    <n v="35266619"/>
    <n v="30766619"/>
    <n v="2013"/>
    <x v="18"/>
    <n v="39000"/>
    <x v="8"/>
  </r>
  <r>
    <x v="928"/>
    <n v="97"/>
    <n v="36"/>
    <n v="781"/>
    <n v="0"/>
    <n v="852"/>
    <n v="103"/>
    <s v="Pat Buchanan"/>
    <s v="Noam Chomsky"/>
    <s v="Bill Baird"/>
    <x v="3491"/>
    <n v="2143"/>
    <n v="105"/>
    <n v="29"/>
    <x v="0"/>
    <s v="USA"/>
    <n v="4500000"/>
    <n v="26505000"/>
    <n v="22005000"/>
    <n v="1984"/>
    <x v="7"/>
    <n v="10000"/>
    <x v="9"/>
  </r>
  <r>
    <x v="399"/>
    <n v="107"/>
    <n v="47"/>
    <n v="11"/>
    <n v="407"/>
    <n v="27"/>
    <n v="861"/>
    <s v="Barbara Hershey"/>
    <s v="Henry Thomas"/>
    <s v="Shawn Hatosy"/>
    <x v="3492"/>
    <n v="38273"/>
    <n v="2200"/>
    <n v="133"/>
    <x v="0"/>
    <s v="USA"/>
    <n v="2000000"/>
    <n v="2957978"/>
    <n v="957978"/>
    <n v="2008"/>
    <x v="6"/>
    <n v="0"/>
    <x v="5"/>
  </r>
  <r>
    <x v="1560"/>
    <n v="117"/>
    <n v="38"/>
    <n v="160"/>
    <n v="259"/>
    <n v="606"/>
    <n v="636"/>
    <s v="Kevin Tighe"/>
    <s v="Catherine Bell"/>
    <s v="Tim Guinee"/>
    <x v="3493"/>
    <n v="2989"/>
    <n v="2152"/>
    <n v="38"/>
    <x v="0"/>
    <s v="USA"/>
    <n v="4200000000"/>
    <n v="444044"/>
    <n v="-4199555956"/>
    <n v="2015"/>
    <x v="13"/>
    <n v="1000"/>
    <x v="6"/>
  </r>
  <r>
    <x v="1128"/>
    <n v="85"/>
    <n v="26"/>
    <n v="0"/>
    <n v="99"/>
    <n v="400"/>
    <n v="592"/>
    <s v="M. Emmet Walsh"/>
    <s v="Pruitt Taylor Vince"/>
    <s v="Robert Wahlberg"/>
    <x v="3494"/>
    <n v="2050"/>
    <n v="1227"/>
    <n v="17"/>
    <x v="0"/>
    <s v="Canada"/>
    <n v="2500000"/>
    <n v="40990055"/>
    <n v="38490055"/>
    <n v="2010"/>
    <x v="23"/>
    <n v="0"/>
    <x v="2"/>
  </r>
  <r>
    <x v="1561"/>
    <n v="152"/>
    <n v="47"/>
    <n v="194"/>
    <n v="874"/>
    <n v="163"/>
    <n v="16000"/>
    <s v="Olivia Wilde"/>
    <s v="Charlie Hunnam"/>
    <s v="Sissy Spacek"/>
    <x v="3495"/>
    <n v="32512"/>
    <n v="27575"/>
    <n v="86"/>
    <x v="0"/>
    <s v="USA"/>
    <n v="35000000"/>
    <n v="5709616"/>
    <n v="-29290384"/>
    <n v="2002"/>
    <x v="2"/>
    <n v="544"/>
    <x v="5"/>
  </r>
  <r>
    <x v="1562"/>
    <n v="85"/>
    <n v="68"/>
    <n v="9"/>
    <n v="130"/>
    <n v="458"/>
    <n v="933"/>
    <s v="Aidan Quinn"/>
    <s v="Connie Nielsen"/>
    <s v="John Bell"/>
    <x v="3496"/>
    <n v="1696"/>
    <n v="1940"/>
    <n v="19"/>
    <x v="0"/>
    <s v="Canada"/>
    <n v="4500000"/>
    <n v="12784397"/>
    <n v="8284397"/>
    <n v="2012"/>
    <x v="11"/>
    <n v="31000"/>
    <x v="5"/>
  </r>
  <r>
    <x v="1325"/>
    <n v="76"/>
    <n v="19"/>
    <n v="17"/>
    <n v="787"/>
    <n v="380"/>
    <n v="848"/>
    <s v="Sean Cook"/>
    <s v="Drew Waters"/>
    <s v="Cole Hauser"/>
    <x v="3497"/>
    <n v="10196"/>
    <n v="3469"/>
    <n v="39"/>
    <x v="2"/>
    <s v="France"/>
    <n v="4400000"/>
    <n v="3050934"/>
    <n v="-1349066"/>
    <n v="2000"/>
    <x v="11"/>
    <n v="0"/>
    <x v="10"/>
  </r>
  <r>
    <x v="1563"/>
    <n v="87"/>
    <n v="39"/>
    <n v="2"/>
    <n v="15"/>
    <n v="14000"/>
    <n v="391"/>
    <s v="Leslie Carlson"/>
    <s v="Debbie Harry"/>
    <s v="Reiner Schwarz"/>
    <x v="3498"/>
    <n v="60522"/>
    <n v="477"/>
    <n v="228"/>
    <x v="0"/>
    <s v="USA"/>
    <n v="4400000"/>
    <n v="638476"/>
    <n v="-3761524"/>
    <n v="2011"/>
    <x v="4"/>
    <n v="0"/>
    <x v="11"/>
  </r>
  <r>
    <x v="1564"/>
    <n v="95"/>
    <n v="162"/>
    <n v="24"/>
    <n v="269"/>
    <n v="0"/>
    <n v="809"/>
    <s v="Cécile De France"/>
    <s v="Romain Duris"/>
    <s v="Iddo Goldberg"/>
    <x v="3499"/>
    <n v="34383"/>
    <n v="1858"/>
    <n v="149"/>
    <x v="0"/>
    <s v="USA"/>
    <n v="4400000"/>
    <n v="505295"/>
    <n v="-3894705"/>
    <n v="2003"/>
    <x v="7"/>
    <n v="353"/>
    <x v="9"/>
  </r>
  <r>
    <x v="1565"/>
    <n v="101"/>
    <n v="37"/>
    <n v="24"/>
    <n v="444"/>
    <n v="37"/>
    <n v="11000"/>
    <s v="Shawn Parsons"/>
    <s v="Anne Hathaway"/>
    <s v="Li Jun Li"/>
    <x v="3500"/>
    <n v="6797"/>
    <n v="12772"/>
    <n v="21"/>
    <x v="16"/>
    <s v="Netherlands"/>
    <n v="4500000"/>
    <n v="7267324"/>
    <n v="2767324"/>
    <n v="1998"/>
    <x v="6"/>
    <n v="0"/>
    <x v="3"/>
  </r>
  <r>
    <x v="1146"/>
    <n v="90"/>
    <n v="26"/>
    <n v="58"/>
    <n v="400"/>
    <n v="461"/>
    <n v="33000"/>
    <s v="Chris Penn"/>
    <s v="Ryan Gosling"/>
    <s v="Agnes Bruckner"/>
    <x v="968"/>
    <n v="43575"/>
    <n v="34605"/>
    <n v="302"/>
    <x v="0"/>
    <s v="USA"/>
    <n v="3000000"/>
    <n v="145540"/>
    <n v="-2854460"/>
    <n v="2002"/>
    <x v="10"/>
    <n v="0"/>
    <x v="8"/>
  </r>
  <r>
    <x v="1376"/>
    <n v="89"/>
    <n v="179"/>
    <n v="0"/>
    <n v="19"/>
    <n v="874"/>
    <n v="163"/>
    <s v="Tygo Gernandt"/>
    <s v="Yorick van Wageningen"/>
    <s v="Martijn Lakemeier"/>
    <x v="3501"/>
    <n v="9230"/>
    <n v="219"/>
    <n v="37"/>
    <x v="0"/>
    <s v="France"/>
    <n v="6000000"/>
    <n v="35918429"/>
    <n v="29918429"/>
    <n v="2001"/>
    <x v="7"/>
    <n v="951"/>
    <x v="3"/>
  </r>
  <r>
    <x v="1566"/>
    <n v="111"/>
    <n v="88"/>
    <n v="82"/>
    <n v="1000"/>
    <n v="445"/>
    <n v="2000"/>
    <s v="Michael Jai White"/>
    <s v="Billy Burke"/>
    <s v="Bill Duke"/>
    <x v="3502"/>
    <n v="6741"/>
    <n v="6569"/>
    <n v="11"/>
    <x v="0"/>
    <s v="USA"/>
    <n v="150000000"/>
    <n v="92401"/>
    <n v="-149907599"/>
    <n v="2010"/>
    <x v="22"/>
    <n v="17000"/>
    <x v="3"/>
  </r>
  <r>
    <x v="468"/>
    <n v="86"/>
    <n v="43"/>
    <n v="4"/>
    <n v="28"/>
    <n v="347"/>
    <n v="343"/>
    <s v="Paul Scofield"/>
    <s v="Jeanne Moreau"/>
    <s v="Michel Simon"/>
    <x v="3503"/>
    <n v="10119"/>
    <n v="502"/>
    <n v="124"/>
    <x v="23"/>
    <s v="Thailand"/>
    <n v="4500000"/>
    <n v="1943649"/>
    <n v="-2556351"/>
    <n v="1999"/>
    <x v="22"/>
    <n v="374"/>
    <x v="3"/>
  </r>
  <r>
    <x v="1567"/>
    <n v="115"/>
    <n v="136"/>
    <n v="58"/>
    <n v="57"/>
    <n v="46"/>
    <n v="978"/>
    <s v="John Billingsley"/>
    <s v="Mira Sorvino"/>
    <s v="Trieu Tran"/>
    <x v="3504"/>
    <n v="748"/>
    <n v="1443"/>
    <n v="8"/>
    <x v="0"/>
    <s v="UK"/>
    <n v="150000000"/>
    <n v="992238"/>
    <n v="-149007762"/>
    <n v="2004"/>
    <x v="2"/>
    <n v="869"/>
    <x v="3"/>
  </r>
  <r>
    <x v="1568"/>
    <n v="103"/>
    <n v="111"/>
    <n v="12"/>
    <n v="380"/>
    <n v="85"/>
    <n v="778"/>
    <s v="Nathan Jones"/>
    <s v="Jon Foo"/>
    <s v="Johnny Nguyen"/>
    <x v="3505"/>
    <n v="30210"/>
    <n v="2205"/>
    <n v="214"/>
    <x v="0"/>
    <s v="UK"/>
    <n v="4200000"/>
    <n v="4231500"/>
    <n v="31500"/>
    <n v="2013"/>
    <x v="6"/>
    <n v="16000"/>
    <x v="3"/>
  </r>
  <r>
    <x v="463"/>
    <n v="90"/>
    <n v="13"/>
    <n v="139"/>
    <n v="136"/>
    <n v="805"/>
    <n v="722"/>
    <s v="Frank Finlay"/>
    <s v="Sean Pertwee"/>
    <s v="Samuel West"/>
    <x v="3506"/>
    <n v="867"/>
    <n v="1477"/>
    <n v="21"/>
    <x v="0"/>
    <s v="USA"/>
    <n v="4200000"/>
    <n v="396035"/>
    <n v="-3803965"/>
    <n v="2004"/>
    <x v="8"/>
    <n v="305"/>
    <x v="0"/>
  </r>
  <r>
    <x v="1569"/>
    <n v="133"/>
    <n v="64"/>
    <n v="287"/>
    <n v="397"/>
    <n v="469"/>
    <n v="883"/>
    <s v="Parminder Nagra"/>
    <s v="Archie Panjabi"/>
    <s v="Anupam Kher"/>
    <x v="3507"/>
    <n v="89806"/>
    <n v="2201"/>
    <n v="438"/>
    <x v="0"/>
    <s v="USA"/>
    <n v="2300000"/>
    <n v="6026908"/>
    <n v="3726908"/>
    <n v="1999"/>
    <x v="43"/>
    <n v="43"/>
    <x v="9"/>
  </r>
  <r>
    <x v="1570"/>
    <n v="88"/>
    <n v="6"/>
    <n v="0"/>
    <n v="501"/>
    <n v="4"/>
    <n v="688"/>
    <s v="Edie Falco"/>
    <s v="Miguel Ferrer"/>
    <s v="Timothy Hutton"/>
    <x v="3508"/>
    <n v="3433"/>
    <n v="2584"/>
    <n v="81"/>
    <x v="7"/>
    <s v="India"/>
    <n v="4000000"/>
    <n v="1060591"/>
    <n v="-2939409"/>
    <n v="2007"/>
    <x v="13"/>
    <n v="0"/>
    <x v="0"/>
  </r>
  <r>
    <x v="404"/>
    <n v="111"/>
    <n v="112"/>
    <n v="64"/>
    <n v="255"/>
    <n v="30"/>
    <n v="592"/>
    <s v="Wayne Brady"/>
    <s v="Wesley Jonathan"/>
    <s v="Eva Marcille"/>
    <x v="3509"/>
    <n v="8707"/>
    <n v="2000"/>
    <n v="36"/>
    <x v="5"/>
    <s v="Spain"/>
    <n v="4000000"/>
    <n v="155972"/>
    <n v="-3844028"/>
    <n v="2006"/>
    <x v="11"/>
    <n v="0"/>
    <x v="3"/>
  </r>
  <r>
    <x v="1571"/>
    <n v="94"/>
    <n v="12"/>
    <n v="0"/>
    <n v="61"/>
    <n v="710"/>
    <n v="634"/>
    <s v="Mithun Chakraborty"/>
    <s v="Asin"/>
    <s v="Johnny Lever"/>
    <x v="3510"/>
    <n v="4633"/>
    <n v="1065"/>
    <n v="31"/>
    <x v="0"/>
    <s v="USA"/>
    <n v="114000"/>
    <n v="26893"/>
    <n v="-87107"/>
    <n v="1969"/>
    <x v="13"/>
    <n v="278"/>
    <x v="9"/>
  </r>
  <r>
    <x v="1572"/>
    <n v="112"/>
    <n v="161"/>
    <n v="98"/>
    <n v="6"/>
    <n v="163"/>
    <n v="37"/>
    <s v="Pablo Rosso"/>
    <s v="Jonathan D. Mellor"/>
    <s v="Andrea Ros"/>
    <x v="3511"/>
    <n v="55597"/>
    <n v="73"/>
    <n v="148"/>
    <x v="0"/>
    <s v="USA"/>
    <n v="4000000"/>
    <n v="2580"/>
    <n v="-3997420"/>
    <n v="2003"/>
    <x v="28"/>
    <n v="63"/>
    <x v="5"/>
  </r>
  <r>
    <x v="1573"/>
    <n v="141"/>
    <n v="68"/>
    <n v="407"/>
    <n v="10"/>
    <n v="2000"/>
    <n v="25"/>
    <s v="Alexis Biesiada"/>
    <s v="Kayla Jackson"/>
    <s v="Kayla Raparelli"/>
    <x v="3512"/>
    <n v="548"/>
    <n v="72"/>
    <n v="6"/>
    <x v="0"/>
    <s v="UK"/>
    <n v="4000000"/>
    <n v="58885635"/>
    <n v="54885635"/>
    <n v="2004"/>
    <x v="37"/>
    <n v="7000"/>
    <x v="8"/>
  </r>
  <r>
    <x v="1374"/>
    <n v="95"/>
    <n v="25"/>
    <n v="17"/>
    <n v="417"/>
    <n v="541"/>
    <n v="1000"/>
    <s v="Robert Shaw"/>
    <s v="Eileen Brennan"/>
    <s v="Ray Walston"/>
    <x v="3513"/>
    <n v="175607"/>
    <n v="2387"/>
    <n v="252"/>
    <x v="0"/>
    <s v="USA"/>
    <n v="4000000"/>
    <n v="19067631"/>
    <n v="15067631"/>
    <n v="2007"/>
    <x v="1"/>
    <n v="0"/>
    <x v="5"/>
  </r>
  <r>
    <x v="1423"/>
    <n v="141"/>
    <n v="23"/>
    <n v="2"/>
    <n v="249"/>
    <n v="403"/>
    <n v="368"/>
    <s v="Ben Cross"/>
    <s v="Alice Krige"/>
    <s v="John Gielgud"/>
    <x v="3514"/>
    <n v="40511"/>
    <n v="1651"/>
    <n v="213"/>
    <x v="0"/>
    <s v="Australia"/>
    <n v="140000000"/>
    <n v="11806119"/>
    <n v="-128193881"/>
    <n v="1988"/>
    <x v="2"/>
    <n v="0"/>
    <x v="18"/>
  </r>
  <r>
    <x v="1185"/>
    <n v="85"/>
    <n v="222"/>
    <n v="57"/>
    <n v="476"/>
    <n v="202"/>
    <n v="907"/>
    <s v="Kimberly Elise"/>
    <s v="Cicely Tyson"/>
    <s v="Tamara Taylor"/>
    <x v="3515"/>
    <n v="10472"/>
    <n v="2723"/>
    <n v="202"/>
    <x v="0"/>
    <s v="USA"/>
    <n v="4000000"/>
    <n v="7417210"/>
    <n v="3417210"/>
    <n v="1995"/>
    <x v="15"/>
    <n v="0"/>
    <x v="3"/>
  </r>
  <r>
    <x v="1574"/>
    <n v="105"/>
    <n v="9"/>
    <n v="12"/>
    <n v="35"/>
    <n v="25"/>
    <n v="509"/>
    <s v="Armin Mueller-Stahl"/>
    <s v="Noah Taylor"/>
    <s v="Nicholas Bell"/>
    <x v="3516"/>
    <n v="43013"/>
    <n v="888"/>
    <n v="104"/>
    <x v="0"/>
    <s v="USA"/>
    <n v="8500000"/>
    <n v="7362100"/>
    <n v="-1137900"/>
    <n v="2005"/>
    <x v="37"/>
    <n v="0"/>
    <x v="1"/>
  </r>
  <r>
    <x v="1287"/>
    <n v="129"/>
    <n v="119"/>
    <n v="131"/>
    <n v="694"/>
    <n v="321"/>
    <n v="23000"/>
    <s v="Scarlett Johansson"/>
    <s v="Joseph Gordon-Levitt"/>
    <s v="Tony Danza"/>
    <x v="3517"/>
    <n v="190494"/>
    <n v="44265"/>
    <n v="314"/>
    <x v="0"/>
    <s v="USA"/>
    <n v="3600000"/>
    <n v="7022940"/>
    <n v="3422940"/>
    <n v="2001"/>
    <x v="10"/>
    <n v="682"/>
    <x v="9"/>
  </r>
  <r>
    <x v="1398"/>
    <n v="125"/>
    <n v="90"/>
    <n v="46"/>
    <n v="258"/>
    <n v="971"/>
    <n v="16000"/>
    <s v="Richard Bull"/>
    <s v="Clint Eastwood"/>
    <s v="John Hillerman"/>
    <x v="3518"/>
    <n v="36381"/>
    <n v="17599"/>
    <n v="169"/>
    <x v="0"/>
    <s v="UK"/>
    <n v="4500000"/>
    <n v="5132222"/>
    <n v="632222"/>
    <n v="1994"/>
    <x v="13"/>
    <n v="619"/>
    <x v="5"/>
  </r>
  <r>
    <x v="1533"/>
    <n v="116"/>
    <n v="62"/>
    <n v="0"/>
    <n v="722"/>
    <n v="787"/>
    <n v="19000"/>
    <s v="Steve Buscemi"/>
    <s v="Scarlett Johansson"/>
    <s v="T.J. Thyne"/>
    <x v="3519"/>
    <n v="96129"/>
    <n v="34106"/>
    <n v="488"/>
    <x v="0"/>
    <s v="USA"/>
    <n v="4000000"/>
    <n v="2365931"/>
    <n v="-1634069"/>
    <n v="1998"/>
    <x v="7"/>
    <n v="0"/>
    <x v="3"/>
  </r>
  <r>
    <x v="655"/>
    <n v="105"/>
    <n v="71"/>
    <n v="96"/>
    <n v="548"/>
    <n v="618"/>
    <n v="14000"/>
    <s v="Jim Broadbent"/>
    <s v="Kate Winslet"/>
    <s v="Kris Marshall"/>
    <x v="3520"/>
    <n v="14786"/>
    <n v="16768"/>
    <n v="144"/>
    <x v="2"/>
    <s v="France"/>
    <n v="4000000"/>
    <n v="53991137"/>
    <n v="49991137"/>
    <n v="2010"/>
    <x v="2"/>
    <n v="60000"/>
    <x v="0"/>
  </r>
  <r>
    <x v="1575"/>
    <n v="90"/>
    <n v="364"/>
    <n v="23000"/>
    <n v="60"/>
    <n v="22"/>
    <n v="113"/>
    <s v="Avery Schreiber"/>
    <s v="Stephen Macht"/>
    <s v="Angelo Rossitto"/>
    <x v="3521"/>
    <n v="1955"/>
    <n v="396"/>
    <n v="44"/>
    <x v="0"/>
    <s v="Canada"/>
    <n v="4000000"/>
    <n v="1221261"/>
    <n v="-2778739"/>
    <n v="2000"/>
    <x v="0"/>
    <n v="0"/>
    <x v="8"/>
  </r>
  <r>
    <x v="612"/>
    <n v="105"/>
    <n v="72"/>
    <n v="16000"/>
    <n v="57"/>
    <n v="265"/>
    <n v="517"/>
    <s v="François Berléand"/>
    <s v="Jean-Baptiste Maunier"/>
    <s v="Gérard Jugnot"/>
    <x v="3522"/>
    <n v="44151"/>
    <n v="745"/>
    <n v="110"/>
    <x v="0"/>
    <s v="USA"/>
    <n v="4000000"/>
    <n v="712294"/>
    <n v="-3287706"/>
    <n v="2005"/>
    <x v="10"/>
    <n v="608"/>
    <x v="5"/>
  </r>
  <r>
    <x v="1576"/>
    <n v="111"/>
    <n v="122"/>
    <n v="72"/>
    <n v="71"/>
    <n v="727"/>
    <n v="636"/>
    <s v="Luke Kirby"/>
    <s v="Paul Sorvino"/>
    <s v="Claudia Ferri"/>
    <x v="3523"/>
    <n v="5548"/>
    <n v="1033"/>
    <n v="67"/>
    <x v="0"/>
    <s v="USA"/>
    <n v="3500000"/>
    <n v="3447339"/>
    <n v="-52661"/>
    <n v="2013"/>
    <x v="27"/>
    <n v="0"/>
    <x v="5"/>
  </r>
  <r>
    <x v="323"/>
    <n v="91"/>
    <n v="100"/>
    <n v="14"/>
    <n v="93"/>
    <n v="424"/>
    <n v="715"/>
    <s v="Louis Lombardi"/>
    <s v="Alexis Dziena"/>
    <s v="Franky G"/>
    <x v="3524"/>
    <n v="18792"/>
    <n v="1315"/>
    <n v="153"/>
    <x v="0"/>
    <s v="USA"/>
    <n v="4000000"/>
    <n v="418953"/>
    <n v="-3581047"/>
    <n v="1993"/>
    <x v="12"/>
    <n v="853"/>
    <x v="5"/>
  </r>
  <r>
    <x v="986"/>
    <n v="95"/>
    <n v="24"/>
    <n v="14"/>
    <n v="388"/>
    <n v="243"/>
    <n v="782"/>
    <s v="John Savage"/>
    <s v="Ruby Dee"/>
    <s v="Danny Aiello"/>
    <x v="3525"/>
    <n v="59524"/>
    <n v="2892"/>
    <n v="418"/>
    <x v="2"/>
    <s v="Finland"/>
    <n v="4000000"/>
    <n v="406035"/>
    <n v="-3593965"/>
    <n v="2001"/>
    <x v="13"/>
    <n v="0"/>
    <x v="8"/>
  </r>
  <r>
    <x v="764"/>
    <n v="97"/>
    <n v="112"/>
    <n v="25"/>
    <n v="781"/>
    <n v="148"/>
    <n v="4000"/>
    <s v="Eric Stoltz"/>
    <s v="Sarah Michelle Gellar"/>
    <s v="Joey Lauren Adams"/>
    <x v="3526"/>
    <n v="3754"/>
    <n v="6776"/>
    <n v="69"/>
    <x v="2"/>
    <s v="France"/>
    <n v="5000000"/>
    <n v="373967"/>
    <n v="-4626033"/>
    <n v="2001"/>
    <x v="12"/>
    <n v="0"/>
    <x v="7"/>
  </r>
  <r>
    <x v="1577"/>
    <n v="92"/>
    <n v="67"/>
    <n v="9"/>
    <n v="36"/>
    <n v="522"/>
    <n v="232"/>
    <s v="Kati Outinen"/>
    <s v="Jean-Pierre Léaud"/>
    <s v="Jean-Pierre Darroussin"/>
    <x v="3527"/>
    <n v="15267"/>
    <n v="391"/>
    <n v="41"/>
    <x v="1"/>
    <s v="Japan"/>
    <n v="4000000"/>
    <n v="194568"/>
    <n v="-3805432"/>
    <n v="2006"/>
    <x v="5"/>
    <n v="0"/>
    <x v="5"/>
  </r>
  <r>
    <x v="1578"/>
    <n v="104"/>
    <n v="91"/>
    <n v="10"/>
    <n v="9"/>
    <n v="8"/>
    <n v="56"/>
    <s v="Albert Dupontel"/>
    <s v="Philippe Nahon"/>
    <s v="Jo Prestia"/>
    <x v="3528"/>
    <n v="87244"/>
    <n v="118"/>
    <n v="664"/>
    <x v="7"/>
    <s v="India"/>
    <n v="4000000"/>
    <n v="163245"/>
    <n v="-3836755"/>
    <n v="1936"/>
    <x v="34"/>
    <n v="0"/>
    <x v="3"/>
  </r>
  <r>
    <x v="1579"/>
    <n v="120"/>
    <n v="103"/>
    <n v="0"/>
    <n v="16"/>
    <n v="767"/>
    <n v="31"/>
    <s v="Hitoshi Matsumoto"/>
    <s v="Lindsay Kay Hayward"/>
    <s v="Shinobu Terajima"/>
    <x v="3529"/>
    <n v="1658"/>
    <n v="81"/>
    <n v="12"/>
    <x v="0"/>
    <s v="USA"/>
    <n v="100000000"/>
    <n v="119841"/>
    <n v="-99880159"/>
    <n v="2002"/>
    <x v="12"/>
    <n v="304"/>
    <x v="3"/>
  </r>
  <r>
    <x v="1580"/>
    <n v="99"/>
    <n v="27"/>
    <n v="56"/>
    <n v="199"/>
    <n v="328"/>
    <n v="397"/>
    <s v="Steven Mackintosh"/>
    <s v="Anupam Kher"/>
    <s v="Madhavan"/>
    <x v="3530"/>
    <n v="70233"/>
    <n v="1519"/>
    <n v="321"/>
    <x v="0"/>
    <s v="USA"/>
    <n v="4000000"/>
    <n v="173066"/>
    <n v="-3826934"/>
    <n v="2007"/>
    <x v="22"/>
    <n v="0"/>
    <x v="5"/>
  </r>
  <r>
    <x v="434"/>
    <n v="93"/>
    <n v="205"/>
    <n v="592"/>
    <n v="290"/>
    <n v="597"/>
    <n v="934"/>
    <s v="John Heard"/>
    <s v="Kim Shaw"/>
    <s v="David Dastmalchian"/>
    <x v="3531"/>
    <n v="605"/>
    <n v="2030"/>
    <n v="8"/>
    <x v="0"/>
    <s v="USA"/>
    <n v="6000000"/>
    <n v="92362"/>
    <n v="-5907638"/>
    <n v="2005"/>
    <x v="43"/>
    <n v="68"/>
    <x v="0"/>
  </r>
  <r>
    <x v="1581"/>
    <n v="99"/>
    <n v="192"/>
    <n v="929"/>
    <n v="38"/>
    <n v="485"/>
    <n v="472"/>
    <s v="Cree Kelly"/>
    <s v="Jim Gaffigan"/>
    <s v="Mike Eshaq"/>
    <x v="3532"/>
    <n v="3788"/>
    <n v="561"/>
    <n v="31"/>
    <x v="0"/>
    <s v="UK"/>
    <n v="3200000"/>
    <n v="105943"/>
    <n v="-3094057"/>
    <n v="2015"/>
    <x v="9"/>
    <n v="212"/>
    <x v="5"/>
  </r>
  <r>
    <x v="1582"/>
    <n v="99"/>
    <n v="72"/>
    <n v="17"/>
    <n v="139"/>
    <n v="8"/>
    <n v="4000"/>
    <s v="Ken Marino"/>
    <s v="Jon Hamm"/>
    <s v="Ron Silver"/>
    <x v="3533"/>
    <n v="15315"/>
    <n v="4883"/>
    <n v="117"/>
    <x v="31"/>
    <s v="Norway"/>
    <n v="4000000"/>
    <n v="183490"/>
    <n v="-3816510"/>
    <n v="2010"/>
    <x v="27"/>
    <n v="594"/>
    <x v="5"/>
  </r>
  <r>
    <x v="1070"/>
    <n v="157"/>
    <n v="33"/>
    <n v="85"/>
    <n v="222"/>
    <n v="98"/>
    <n v="5000"/>
    <s v="Paddy Considine"/>
    <s v="Bob Hoskins"/>
    <s v="Shane Meadows"/>
    <x v="3534"/>
    <n v="4471"/>
    <n v="6111"/>
    <n v="47"/>
    <x v="0"/>
    <s v="UK"/>
    <n v="4000000"/>
    <n v="3478"/>
    <n v="-3996522"/>
    <n v="2008"/>
    <x v="10"/>
    <n v="0"/>
    <x v="0"/>
  </r>
  <r>
    <x v="1583"/>
    <n v="90"/>
    <n v="22"/>
    <n v="4"/>
    <n v="27"/>
    <n v="781"/>
    <n v="286"/>
    <s v="Synnøve Macody Lund"/>
    <s v="Aksel Hennie"/>
    <s v="Julie R. Ølgaard"/>
    <x v="3535"/>
    <n v="79353"/>
    <n v="385"/>
    <n v="121"/>
    <x v="0"/>
    <s v="Canada"/>
    <n v="25000000"/>
    <n v="52166"/>
    <n v="-24947834"/>
    <n v="2008"/>
    <x v="10"/>
    <n v="371"/>
    <x v="5"/>
  </r>
  <r>
    <x v="1584"/>
    <n v="96"/>
    <n v="48"/>
    <n v="3"/>
    <n v="114"/>
    <n v="725"/>
    <n v="796"/>
    <s v="Richard Coyle"/>
    <s v="Russell Tovey"/>
    <s v="Bronagh Gallagher"/>
    <x v="3536"/>
    <n v="13227"/>
    <n v="1832"/>
    <n v="70"/>
    <x v="0"/>
    <s v="Norway"/>
    <n v="3400000"/>
    <n v="1163508"/>
    <n v="-2236492"/>
    <n v="2012"/>
    <x v="36"/>
    <n v="15000"/>
    <x v="5"/>
  </r>
  <r>
    <x v="1585"/>
    <n v="96"/>
    <n v="65"/>
    <n v="136"/>
    <n v="149"/>
    <n v="3000"/>
    <n v="393"/>
    <s v="Adam Butcher"/>
    <s v="Campbell Scott"/>
    <s v="Gordon Pinsent"/>
    <x v="3537"/>
    <n v="4976"/>
    <n v="955"/>
    <n v="52"/>
    <x v="0"/>
    <s v="USA"/>
    <n v="4000000"/>
    <n v="80033643"/>
    <n v="76033643"/>
    <n v="2012"/>
    <x v="15"/>
    <n v="38000"/>
    <x v="3"/>
  </r>
  <r>
    <x v="1586"/>
    <n v="90"/>
    <n v="29"/>
    <n v="222"/>
    <n v="0"/>
    <n v="47"/>
    <n v="631"/>
    <s v="Jessica Chastain"/>
    <s v="Samantha Morton"/>
    <s v="Colin Farrell"/>
    <x v="3538"/>
    <n v="2894"/>
    <n v="631"/>
    <n v="14"/>
    <x v="7"/>
    <s v="India"/>
    <n v="4000000"/>
    <n v="184925485"/>
    <n v="180925485"/>
    <n v="1937"/>
    <x v="16"/>
    <n v="0"/>
    <x v="5"/>
  </r>
  <r>
    <x v="665"/>
    <n v="100"/>
    <n v="284"/>
    <n v="77"/>
    <n v="32"/>
    <n v="5"/>
    <n v="208"/>
    <s v="Bill Erwin"/>
    <s v="Teresa Wright"/>
    <s v="George Voskovec"/>
    <x v="3539"/>
    <n v="21049"/>
    <n v="454"/>
    <n v="249"/>
    <x v="0"/>
    <s v="USA"/>
    <n v="4000000"/>
    <n v="304124"/>
    <n v="-3695876"/>
    <n v="2004"/>
    <x v="10"/>
    <n v="57"/>
    <x v="5"/>
  </r>
  <r>
    <x v="1587"/>
    <n v="94"/>
    <n v="187"/>
    <n v="4"/>
    <n v="47"/>
    <n v="70"/>
    <n v="374"/>
    <s v="Bipasha Basu"/>
    <s v="Abhishek Bachchan"/>
    <s v="Prateik"/>
    <x v="3540"/>
    <n v="3266"/>
    <n v="787"/>
    <n v="27"/>
    <x v="0"/>
    <s v="USA"/>
    <n v="4000000"/>
    <n v="36830"/>
    <n v="-3963170"/>
    <n v="2004"/>
    <x v="4"/>
    <n v="400"/>
    <x v="9"/>
  </r>
  <r>
    <x v="1079"/>
    <n v="98"/>
    <n v="47"/>
    <n v="12"/>
    <n v="482"/>
    <n v="1000"/>
    <n v="852"/>
    <s v="Barbara Hershey"/>
    <s v="Lin Shaye"/>
    <s v="Leigh Whannell"/>
    <x v="3541"/>
    <n v="109214"/>
    <n v="2975"/>
    <n v="269"/>
    <x v="0"/>
    <s v="USA"/>
    <n v="4000000"/>
    <n v="3650677"/>
    <n v="-349323"/>
    <n v="1998"/>
    <x v="17"/>
    <n v="21000"/>
    <x v="11"/>
  </r>
  <r>
    <x v="1588"/>
    <n v="129"/>
    <n v="88"/>
    <n v="440"/>
    <n v="651"/>
    <n v="278"/>
    <n v="1000"/>
    <s v="Tony Nappo"/>
    <s v="Emmanuelle Vaugier"/>
    <s v="Shawnee Smith"/>
    <x v="3542"/>
    <n v="188679"/>
    <n v="4134"/>
    <n v="864"/>
    <x v="0"/>
    <s v="USA"/>
    <n v="8000000"/>
    <n v="1647780"/>
    <n v="-6352220"/>
    <n v="1998"/>
    <x v="14"/>
    <n v="5000"/>
    <x v="5"/>
  </r>
  <r>
    <x v="1589"/>
    <n v="103"/>
    <n v="41"/>
    <n v="82"/>
    <n v="82"/>
    <n v="680"/>
    <n v="14000"/>
    <s v="John Gallagher Jr."/>
    <s v="Bradley Cooper"/>
    <s v="Sumalee Montano"/>
    <x v="3543"/>
    <n v="126893"/>
    <n v="14504"/>
    <n v="440"/>
    <x v="0"/>
    <s v="USA"/>
    <n v="4000000"/>
    <n v="695229"/>
    <n v="-3304771"/>
    <n v="1996"/>
    <x v="13"/>
    <n v="872"/>
    <x v="2"/>
  </r>
  <r>
    <x v="1590"/>
    <n v="128"/>
    <n v="24"/>
    <n v="4"/>
    <n v="218"/>
    <n v="24"/>
    <n v="608"/>
    <s v="Steve-O"/>
    <s v="Bam Margera"/>
    <s v="Chris Pontius"/>
    <x v="3544"/>
    <n v="67992"/>
    <n v="1770"/>
    <n v="327"/>
    <x v="0"/>
    <s v="USA"/>
    <n v="4000000"/>
    <n v="638951"/>
    <n v="-3361049"/>
    <n v="2006"/>
    <x v="37"/>
    <n v="100"/>
    <x v="9"/>
  </r>
  <r>
    <x v="896"/>
    <n v="106"/>
    <n v="318"/>
    <n v="0"/>
    <n v="300"/>
    <n v="783"/>
    <n v="2000"/>
    <s v="Amiah Miller"/>
    <s v="Billy Burke"/>
    <s v="Gabriel Bateman"/>
    <x v="3545"/>
    <n v="13523"/>
    <n v="3344"/>
    <n v="95"/>
    <x v="0"/>
    <s v="USA"/>
    <n v="4000000"/>
    <n v="609042"/>
    <n v="-3390958"/>
    <n v="1999"/>
    <x v="12"/>
    <n v="117"/>
    <x v="5"/>
  </r>
  <r>
    <x v="1591"/>
    <n v="95"/>
    <n v="250"/>
    <n v="163"/>
    <n v="434"/>
    <n v="197"/>
    <n v="581"/>
    <s v="Sprague Grayden"/>
    <s v="Johanna Braddy"/>
    <s v="Christopher Nicholas Smith"/>
    <x v="3546"/>
    <n v="76828"/>
    <n v="2371"/>
    <n v="314"/>
    <x v="0"/>
    <s v="USA"/>
    <n v="4000000"/>
    <n v="1521"/>
    <n v="-3998479"/>
    <n v="2012"/>
    <x v="20"/>
    <n v="932"/>
    <x v="3"/>
  </r>
  <r>
    <x v="32"/>
    <n v="104"/>
    <n v="411"/>
    <n v="16"/>
    <n v="704"/>
    <n v="969"/>
    <n v="852"/>
    <s v="Shelley Hennig"/>
    <s v="Lin Shaye"/>
    <s v="Daren Kagasoff"/>
    <x v="3547"/>
    <n v="31915"/>
    <n v="5056"/>
    <n v="159"/>
    <x v="0"/>
    <s v="USA"/>
    <n v="4000000"/>
    <n v="32940507"/>
    <n v="28940507"/>
    <n v="1998"/>
    <x v="9"/>
    <n v="0"/>
    <x v="5"/>
  </r>
  <r>
    <x v="1295"/>
    <n v="87"/>
    <n v="106"/>
    <n v="79"/>
    <n v="150"/>
    <n v="1000"/>
    <n v="506"/>
    <s v="Heather Langenkamp"/>
    <s v="John Saxon"/>
    <s v="Jennifer Rubin"/>
    <x v="3548"/>
    <n v="49820"/>
    <n v="1584"/>
    <n v="311"/>
    <x v="5"/>
    <s v="Mexico"/>
    <n v="4000000"/>
    <n v="19539"/>
    <n v="-3980461"/>
    <n v="2003"/>
    <x v="5"/>
    <n v="3000"/>
    <x v="5"/>
  </r>
  <r>
    <x v="1592"/>
    <n v="81"/>
    <n v="159"/>
    <n v="26"/>
    <n v="458"/>
    <n v="145"/>
    <n v="1000"/>
    <s v="Allison Tolman"/>
    <s v="Busy Philipps"/>
    <s v="Wendell Pierce"/>
    <x v="3035"/>
    <n v="79916"/>
    <n v="3215"/>
    <n v="279"/>
    <x v="0"/>
    <s v="USA"/>
    <n v="4000000"/>
    <n v="100358"/>
    <n v="-3899642"/>
    <n v="2005"/>
    <x v="46"/>
    <n v="66"/>
    <x v="5"/>
  </r>
  <r>
    <x v="895"/>
    <n v="94"/>
    <n v="251"/>
    <n v="24"/>
    <n v="83"/>
    <n v="121"/>
    <n v="399"/>
    <s v="Jessica Lindsey"/>
    <s v="Eugenio Derbez"/>
    <s v="Hugo Stiglitz"/>
    <x v="3549"/>
    <n v="22105"/>
    <n v="688"/>
    <n v="81"/>
    <x v="0"/>
    <s v="USA"/>
    <n v="4000000"/>
    <n v="19100000"/>
    <n v="15100000"/>
    <n v="1981"/>
    <x v="9"/>
    <n v="0"/>
    <x v="5"/>
  </r>
  <r>
    <x v="1593"/>
    <n v="89"/>
    <n v="183"/>
    <n v="10"/>
    <n v="113"/>
    <n v="245"/>
    <n v="235"/>
    <s v="Brendon Eggertsen"/>
    <s v="Matt Shively"/>
    <s v="Alisha Boe"/>
    <x v="3550"/>
    <n v="51204"/>
    <n v="799"/>
    <n v="247"/>
    <x v="0"/>
    <s v="UK"/>
    <n v="4000000"/>
    <n v="2833383"/>
    <n v="-1166617"/>
    <n v="2012"/>
    <x v="20"/>
    <n v="0"/>
    <x v="3"/>
  </r>
  <r>
    <x v="925"/>
    <n v="88"/>
    <n v="131"/>
    <n v="55"/>
    <n v="275"/>
    <n v="531"/>
    <n v="726"/>
    <s v="Jean Simmons"/>
    <s v="Richard Burton"/>
    <s v="Victor Mature"/>
    <x v="3551"/>
    <n v="6359"/>
    <n v="1920"/>
    <n v="69"/>
    <x v="0"/>
    <s v="USA"/>
    <n v="4500000"/>
    <n v="24741700"/>
    <n v="20241700"/>
    <n v="1989"/>
    <x v="13"/>
    <n v="2000"/>
    <x v="5"/>
  </r>
  <r>
    <x v="1594"/>
    <n v="108"/>
    <n v="297"/>
    <n v="0"/>
    <n v="80"/>
    <n v="878"/>
    <n v="462"/>
    <s v="Herbert Lom"/>
    <s v="Burt Kwouk"/>
    <s v="Catherine Schell"/>
    <x v="3552"/>
    <n v="19596"/>
    <n v="971"/>
    <n v="73"/>
    <x v="0"/>
    <s v="USA"/>
    <n v="4000000"/>
    <n v="55153403"/>
    <n v="51153403"/>
    <n v="2004"/>
    <x v="16"/>
    <n v="0"/>
    <x v="5"/>
  </r>
  <r>
    <x v="165"/>
    <n v="115"/>
    <n v="41"/>
    <n v="399"/>
    <n v="581"/>
    <n v="577"/>
    <n v="40000"/>
    <s v="Tom Arnold"/>
    <s v="Johnny Depp"/>
    <s v="Yaphet Kotto"/>
    <x v="3553"/>
    <n v="30765"/>
    <n v="42002"/>
    <n v="252"/>
    <x v="0"/>
    <s v="USA"/>
    <n v="4000000"/>
    <n v="18488314"/>
    <n v="14488314"/>
    <n v="2001"/>
    <x v="1"/>
    <n v="0"/>
    <x v="5"/>
  </r>
  <r>
    <x v="1319"/>
    <n v="96"/>
    <n v="248"/>
    <n v="24"/>
    <n v="592"/>
    <n v="24"/>
    <n v="9000"/>
    <s v="Bruce Dern"/>
    <s v="Charlize Theron"/>
    <s v="Pruitt Taylor Vince"/>
    <x v="3554"/>
    <n v="105568"/>
    <n v="11736"/>
    <n v="533"/>
    <x v="0"/>
    <s v="USA"/>
    <n v="4000000"/>
    <n v="11278"/>
    <n v="-3988722"/>
    <n v="2013"/>
    <x v="15"/>
    <n v="407"/>
    <x v="5"/>
  </r>
  <r>
    <x v="1595"/>
    <n v="135"/>
    <n v="42"/>
    <n v="28"/>
    <n v="51"/>
    <n v="4000"/>
    <n v="617"/>
    <s v="Robert J. Wilke"/>
    <s v="James Mason"/>
    <s v="Paul Lukas"/>
    <x v="3555"/>
    <n v="22123"/>
    <n v="799"/>
    <n v="108"/>
    <x v="0"/>
    <s v="USA"/>
    <n v="3000000"/>
    <n v="79363785"/>
    <n v="76363785"/>
    <n v="2008"/>
    <x v="33"/>
    <n v="0"/>
    <x v="8"/>
  </r>
  <r>
    <x v="925"/>
    <n v="113"/>
    <n v="33"/>
    <n v="688"/>
    <n v="332"/>
    <n v="209"/>
    <n v="510"/>
    <s v="Gloria Sandoval"/>
    <s v="Richard Cabral"/>
    <s v="Molly Ephraim"/>
    <x v="3556"/>
    <n v="31791"/>
    <n v="2161"/>
    <n v="155"/>
    <x v="0"/>
    <s v="USA"/>
    <n v="1300000"/>
    <n v="13876974"/>
    <n v="12576974"/>
    <n v="2001"/>
    <x v="37"/>
    <n v="0"/>
    <x v="5"/>
  </r>
  <r>
    <x v="1596"/>
    <n v="93"/>
    <n v="91"/>
    <n v="54"/>
    <n v="452"/>
    <n v="710"/>
    <n v="12000"/>
    <s v="Anne Bancroft"/>
    <s v="Anthony Hopkins"/>
    <s v="Dexter Fletcher"/>
    <x v="3557"/>
    <n v="161972"/>
    <n v="13864"/>
    <n v="356"/>
    <x v="0"/>
    <s v="USA"/>
    <n v="1500000"/>
    <n v="9180275"/>
    <n v="7680275"/>
    <n v="2000"/>
    <x v="16"/>
    <n v="756"/>
    <x v="0"/>
  </r>
  <r>
    <x v="879"/>
    <n v="109"/>
    <n v="185"/>
    <n v="260"/>
    <n v="896"/>
    <n v="11000"/>
    <n v="11000"/>
    <s v="Jennifer Garner"/>
    <s v="Matthew McConaughey"/>
    <s v="Denis O'Hare"/>
    <x v="3558"/>
    <n v="326494"/>
    <n v="17738"/>
    <n v="340"/>
    <x v="0"/>
    <s v="USA"/>
    <n v="4000000"/>
    <n v="22494487"/>
    <n v="18494487"/>
    <n v="2006"/>
    <x v="6"/>
    <n v="10000"/>
    <x v="3"/>
  </r>
  <r>
    <x v="836"/>
    <n v="127"/>
    <n v="69"/>
    <n v="130"/>
    <n v="801"/>
    <n v="1000"/>
    <n v="10000"/>
    <s v="Mark Duplass"/>
    <s v="Olivia Wilde"/>
    <s v="Donald Glover"/>
    <x v="3559"/>
    <n v="28513"/>
    <n v="11771"/>
    <n v="126"/>
    <x v="0"/>
    <s v="USA"/>
    <n v="4000000"/>
    <n v="2199853"/>
    <n v="-1800147"/>
    <n v="1999"/>
    <x v="4"/>
    <n v="0"/>
    <x v="3"/>
  </r>
  <r>
    <x v="1597"/>
    <n v="101"/>
    <n v="220"/>
    <n v="52"/>
    <n v="379"/>
    <n v="848"/>
    <n v="716"/>
    <s v="Thomas Lennon"/>
    <s v="Callum Rennie"/>
    <s v="Jorja Fox"/>
    <x v="3560"/>
    <n v="845580"/>
    <n v="1997"/>
    <n v="2067"/>
    <x v="0"/>
    <s v="USA"/>
    <n v="9500000"/>
    <n v="2859955"/>
    <n v="-6640045"/>
    <n v="2013"/>
    <x v="19"/>
    <n v="0"/>
    <x v="5"/>
  </r>
  <r>
    <x v="806"/>
    <n v="124"/>
    <n v="117"/>
    <n v="0"/>
    <n v="202"/>
    <n v="12000"/>
    <n v="972"/>
    <s v="Rory Cochrane"/>
    <s v="James Lafferty"/>
    <s v="Garrett Ryan"/>
    <x v="3561"/>
    <n v="85688"/>
    <n v="2071"/>
    <n v="339"/>
    <x v="0"/>
    <s v="UK"/>
    <n v="14000000"/>
    <n v="2812029"/>
    <n v="-11187971"/>
    <n v="1992"/>
    <x v="26"/>
    <n v="19000"/>
    <x v="3"/>
  </r>
  <r>
    <x v="1598"/>
    <n v="117"/>
    <n v="471"/>
    <n v="212"/>
    <n v="657"/>
    <n v="34"/>
    <n v="1000"/>
    <s v="Jason Mewes"/>
    <s v="Ethan Suplee"/>
    <s v="Brian O'Halloran"/>
    <x v="3562"/>
    <n v="114797"/>
    <n v="2990"/>
    <n v="472"/>
    <x v="0"/>
    <s v="USA"/>
    <n v="2500000"/>
    <n v="6100000"/>
    <n v="3600000"/>
    <n v="1966"/>
    <x v="48"/>
    <n v="20000"/>
    <x v="0"/>
  </r>
  <r>
    <x v="504"/>
    <n v="83"/>
    <n v="152"/>
    <n v="26"/>
    <n v="34"/>
    <n v="9"/>
    <n v="838"/>
    <s v="Gary Lewis"/>
    <s v="Julie Walters"/>
    <s v="Jamie Draven"/>
    <x v="3563"/>
    <n v="98354"/>
    <n v="1122"/>
    <n v="433"/>
    <x v="0"/>
    <s v="USA"/>
    <n v="16000000"/>
    <n v="375723"/>
    <n v="-15624277"/>
    <n v="2015"/>
    <x v="0"/>
    <n v="0"/>
    <x v="5"/>
  </r>
  <r>
    <x v="642"/>
    <n v="113"/>
    <n v="274"/>
    <n v="22000"/>
    <n v="424"/>
    <n v="330"/>
    <n v="7000"/>
    <s v="Liam James"/>
    <s v="Steve Carell"/>
    <s v="Jim Rash"/>
    <x v="3564"/>
    <n v="115813"/>
    <n v="8375"/>
    <n v="216"/>
    <x v="0"/>
    <s v="Australia"/>
    <n v="4000000"/>
    <n v="594904"/>
    <n v="-3405096"/>
    <n v="2012"/>
    <x v="19"/>
    <n v="0"/>
    <x v="2"/>
  </r>
  <r>
    <x v="1599"/>
    <n v="104"/>
    <n v="336"/>
    <n v="59"/>
    <n v="287"/>
    <n v="44"/>
    <n v="901"/>
    <s v="Tisha Campbell-Martin"/>
    <s v="William Schallert"/>
    <s v="Helen Martin"/>
    <x v="3565"/>
    <n v="3571"/>
    <n v="2523"/>
    <n v="11"/>
    <x v="0"/>
    <s v="USA"/>
    <n v="4000000"/>
    <n v="58936"/>
    <n v="-3941064"/>
    <n v="2001"/>
    <x v="9"/>
    <n v="27"/>
    <x v="3"/>
  </r>
  <r>
    <x v="3"/>
    <n v="97"/>
    <n v="174"/>
    <n v="0"/>
    <n v="75"/>
    <n v="931"/>
    <n v="492"/>
    <s v="Jack Thompson"/>
    <s v="Tony Bonner"/>
    <s v="Tom Burlinson"/>
    <x v="3566"/>
    <n v="5894"/>
    <n v="854"/>
    <n v="56"/>
    <x v="0"/>
    <s v="USA"/>
    <n v="650000"/>
    <n v="7826"/>
    <n v="-642174"/>
    <n v="2007"/>
    <x v="5"/>
    <n v="87"/>
    <x v="0"/>
  </r>
  <r>
    <x v="1600"/>
    <n v="110"/>
    <n v="151"/>
    <n v="335"/>
    <n v="73"/>
    <n v="2"/>
    <n v="2000"/>
    <s v="Constance Shulman"/>
    <s v="Frank Welker"/>
    <s v="Alice Playten"/>
    <x v="3567"/>
    <n v="2448"/>
    <n v="2908"/>
    <n v="18"/>
    <x v="0"/>
    <s v="USA"/>
    <n v="4000000"/>
    <n v="3830"/>
    <n v="-3996170"/>
    <n v="2013"/>
    <x v="13"/>
    <n v="75"/>
    <x v="9"/>
  </r>
  <r>
    <x v="606"/>
    <n v="103"/>
    <n v="276"/>
    <n v="214"/>
    <n v="77"/>
    <n v="399"/>
    <n v="205"/>
    <s v="Todd Allen"/>
    <s v="John Beasley"/>
    <s v="June Carter Cash"/>
    <x v="3568"/>
    <n v="11622"/>
    <n v="428"/>
    <n v="157"/>
    <x v="0"/>
    <s v="USA"/>
    <n v="4000000"/>
    <n v="2850263"/>
    <n v="-1149737"/>
    <n v="1993"/>
    <x v="5"/>
    <n v="0"/>
    <x v="3"/>
  </r>
  <r>
    <x v="561"/>
    <n v="94"/>
    <n v="12"/>
    <n v="0"/>
    <n v="157"/>
    <n v="1000"/>
    <n v="977"/>
    <s v="Xander Berkeley"/>
    <s v="Faye Dunaway"/>
    <s v="Diana Scarwid"/>
    <x v="3569"/>
    <n v="10564"/>
    <n v="2014"/>
    <n v="161"/>
    <x v="0"/>
    <s v="Canada"/>
    <n v="4000000"/>
    <n v="16101109"/>
    <n v="12101109"/>
    <n v="2005"/>
    <x v="2"/>
    <n v="0"/>
    <x v="3"/>
  </r>
  <r>
    <x v="1601"/>
    <n v="102"/>
    <n v="18"/>
    <n v="18"/>
    <n v="1000"/>
    <n v="404"/>
    <n v="11000"/>
    <s v="Adam Scott"/>
    <s v="Zooey Deschanel"/>
    <s v="Steve Coogan"/>
    <x v="3570"/>
    <n v="74875"/>
    <n v="15710"/>
    <n v="115"/>
    <x v="0"/>
    <s v="USA"/>
    <n v="4000000"/>
    <n v="6013"/>
    <n v="-3993987"/>
    <n v="2004"/>
    <x v="16"/>
    <n v="0"/>
    <x v="3"/>
  </r>
  <r>
    <x v="1602"/>
    <n v="77"/>
    <n v="28"/>
    <n v="0"/>
    <n v="388"/>
    <n v="426"/>
    <n v="882"/>
    <s v="Tony Curran"/>
    <s v="William Hurt"/>
    <s v="David Kross"/>
    <x v="3571"/>
    <n v="11744"/>
    <n v="2410"/>
    <n v="49"/>
    <x v="0"/>
    <s v="USA"/>
    <n v="4000000"/>
    <n v="1400000"/>
    <n v="-2600000"/>
    <n v="1987"/>
    <x v="18"/>
    <n v="241"/>
    <x v="3"/>
  </r>
  <r>
    <x v="82"/>
    <n v="134"/>
    <n v="95"/>
    <n v="3000"/>
    <n v="498"/>
    <n v="4"/>
    <n v="1000"/>
    <s v="Monica Calhoun"/>
    <s v="Bernie Mac"/>
    <s v="Chrystale Wilson"/>
    <x v="3572"/>
    <n v="4345"/>
    <n v="2868"/>
    <n v="26"/>
    <x v="0"/>
    <s v="USA"/>
    <n v="4000000"/>
    <n v="39659"/>
    <n v="-3960341"/>
    <n v="2002"/>
    <x v="15"/>
    <n v="131"/>
    <x v="5"/>
  </r>
  <r>
    <x v="1603"/>
    <n v="129"/>
    <n v="74"/>
    <n v="24"/>
    <n v="697"/>
    <n v="95"/>
    <n v="1000"/>
    <s v="Andrew Keegan"/>
    <s v="Mekhi Phifer"/>
    <s v="John Heard"/>
    <x v="2945"/>
    <n v="17333"/>
    <n v="3300"/>
    <n v="153"/>
    <x v="5"/>
    <s v="USA"/>
    <n v="4000000"/>
    <n v="56129"/>
    <n v="-3943871"/>
    <n v="2010"/>
    <x v="9"/>
    <n v="0"/>
    <x v="3"/>
  </r>
  <r>
    <x v="1604"/>
    <n v="90"/>
    <n v="179"/>
    <n v="37"/>
    <n v="161"/>
    <n v="342"/>
    <n v="1000"/>
    <s v="Edwin Hodge"/>
    <s v="Ben Feldman"/>
    <s v="Perdita Weeks"/>
    <x v="3573"/>
    <n v="49948"/>
    <n v="1410"/>
    <n v="211"/>
    <x v="0"/>
    <s v="USA"/>
    <n v="3950000"/>
    <n v="4105123"/>
    <n v="155123"/>
    <n v="2011"/>
    <x v="32"/>
    <n v="51000"/>
    <x v="5"/>
  </r>
  <r>
    <x v="1605"/>
    <n v="134"/>
    <n v="125"/>
    <n v="81"/>
    <n v="467"/>
    <n v="1000"/>
    <n v="1000"/>
    <s v="Cameron Mills"/>
    <s v="Boris Kodjoe"/>
    <s v="Sharon Leal"/>
    <x v="3574"/>
    <n v="5975"/>
    <n v="2840"/>
    <n v="33"/>
    <x v="0"/>
    <s v="USA"/>
    <n v="4000000"/>
    <n v="117235247"/>
    <n v="113235247"/>
    <n v="1976"/>
    <x v="14"/>
    <n v="0"/>
    <x v="1"/>
  </r>
  <r>
    <x v="1606"/>
    <n v="104"/>
    <n v="22"/>
    <n v="0"/>
    <n v="426"/>
    <n v="826"/>
    <n v="2000"/>
    <s v="Lynn Whitfield"/>
    <s v="Jurnee Smollett-Bell"/>
    <s v="Diahann Carroll"/>
    <x v="3575"/>
    <n v="6915"/>
    <n v="3843"/>
    <n v="209"/>
    <x v="0"/>
    <s v="USA"/>
    <n v="4000000"/>
    <n v="21378000"/>
    <n v="17378000"/>
    <n v="1980"/>
    <x v="2"/>
    <n v="7000"/>
    <x v="5"/>
  </r>
  <r>
    <x v="246"/>
    <n v="95"/>
    <n v="92"/>
    <n v="596"/>
    <n v="423"/>
    <n v="305"/>
    <n v="17000"/>
    <s v="Hunter Parrish"/>
    <s v="Kristen Stewart"/>
    <s v="Seth Gilliam"/>
    <x v="3576"/>
    <n v="86077"/>
    <n v="19673"/>
    <n v="195"/>
    <x v="0"/>
    <s v="USA"/>
    <n v="4000000"/>
    <n v="31537320"/>
    <n v="27537320"/>
    <n v="2014"/>
    <x v="20"/>
    <n v="13000"/>
    <x v="0"/>
  </r>
  <r>
    <x v="1607"/>
    <n v="93"/>
    <n v="196"/>
    <n v="66"/>
    <n v="422"/>
    <n v="823"/>
    <n v="535"/>
    <s v="Peter Ustinov"/>
    <s v="Gene Tierney"/>
    <s v="Jean Simmons"/>
    <x v="3577"/>
    <n v="2498"/>
    <n v="2112"/>
    <n v="67"/>
    <x v="0"/>
    <s v="USA"/>
    <n v="4000000"/>
    <n v="17986000"/>
    <n v="13986000"/>
    <n v="1981"/>
    <x v="4"/>
    <n v="0"/>
    <x v="3"/>
  </r>
  <r>
    <x v="1276"/>
    <n v="106"/>
    <n v="9"/>
    <n v="23"/>
    <n v="142"/>
    <n v="275"/>
    <n v="13000"/>
    <s v="Lindsay Wagner"/>
    <s v="Sylvester Stallone"/>
    <s v="Persis Khambatta"/>
    <x v="3578"/>
    <n v="12519"/>
    <n v="14306"/>
    <n v="107"/>
    <x v="0"/>
    <s v="USA"/>
    <n v="4000000"/>
    <n v="16067035"/>
    <n v="12067035"/>
    <n v="1962"/>
    <x v="11"/>
    <n v="5000"/>
    <x v="8"/>
  </r>
  <r>
    <x v="1226"/>
    <n v="109"/>
    <n v="31"/>
    <n v="148"/>
    <n v="65"/>
    <n v="466"/>
    <n v="935"/>
    <s v="Peter Mark Richman"/>
    <s v="Kane Hodder"/>
    <s v="Scott Reeves"/>
    <x v="3579"/>
    <n v="22961"/>
    <n v="1327"/>
    <n v="291"/>
    <x v="0"/>
    <s v="USA"/>
    <n v="100000000"/>
    <n v="18112929"/>
    <n v="-81887071"/>
    <n v="2012"/>
    <x v="39"/>
    <n v="24000"/>
    <x v="3"/>
  </r>
  <r>
    <x v="799"/>
    <n v="101"/>
    <n v="309"/>
    <n v="25"/>
    <n v="249"/>
    <n v="209"/>
    <n v="567"/>
    <s v="Louis Mandylor"/>
    <s v="Nia Vardalos"/>
    <s v="Lainie Kazan"/>
    <x v="3580"/>
    <n v="102071"/>
    <n v="1495"/>
    <n v="756"/>
    <x v="0"/>
    <s v="USA"/>
    <n v="2000000"/>
    <n v="14564027"/>
    <n v="12564027"/>
    <n v="1987"/>
    <x v="15"/>
    <n v="0"/>
    <x v="0"/>
  </r>
  <r>
    <x v="1016"/>
    <n v="139"/>
    <n v="15"/>
    <n v="345"/>
    <n v="192"/>
    <n v="420"/>
    <n v="11000"/>
    <s v="Heather Morris"/>
    <s v="James Franco"/>
    <s v="Rachel Korine"/>
    <x v="3581"/>
    <n v="108683"/>
    <n v="12306"/>
    <n v="561"/>
    <x v="5"/>
    <s v="Mexico"/>
    <n v="3800000"/>
    <n v="20773070"/>
    <n v="16973070"/>
    <n v="2016"/>
    <x v="52"/>
    <n v="0"/>
    <x v="5"/>
  </r>
  <r>
    <x v="1608"/>
    <n v="99"/>
    <n v="36"/>
    <n v="6"/>
    <n v="141"/>
    <n v="989"/>
    <n v="742"/>
    <s v="Kim Darby"/>
    <s v="Donald Pleasence"/>
    <s v="Mitchell Ryan"/>
    <x v="3582"/>
    <n v="20815"/>
    <n v="1227"/>
    <n v="335"/>
    <x v="0"/>
    <s v="UK"/>
    <n v="3977000"/>
    <n v="10042266"/>
    <n v="6065266"/>
    <n v="2005"/>
    <x v="18"/>
    <n v="816"/>
    <x v="11"/>
  </r>
  <r>
    <x v="1609"/>
    <n v="100"/>
    <n v="129"/>
    <n v="6"/>
    <n v="19"/>
    <n v="3"/>
    <n v="269"/>
    <s v="Daniel Giménez Cacho"/>
    <s v="Maribel Verdú"/>
    <s v="María Aura"/>
    <x v="3583"/>
    <n v="91377"/>
    <n v="361"/>
    <n v="385"/>
    <x v="0"/>
    <s v="USA"/>
    <n v="4000000"/>
    <n v="10037390"/>
    <n v="6037390"/>
    <n v="1999"/>
    <x v="19"/>
    <n v="339"/>
    <x v="5"/>
  </r>
  <r>
    <x v="1610"/>
    <n v="95"/>
    <n v="168"/>
    <n v="38"/>
    <n v="358"/>
    <n v="2000"/>
    <n v="605"/>
    <s v="Dylan Moran"/>
    <s v="Peter Serafinowicz"/>
    <s v="Rafe Spall"/>
    <x v="3584"/>
    <n v="395921"/>
    <n v="1686"/>
    <n v="859"/>
    <x v="0"/>
    <s v="USA"/>
    <n v="3800000"/>
    <n v="9701559"/>
    <n v="5901559"/>
    <n v="2010"/>
    <x v="37"/>
    <n v="25000"/>
    <x v="3"/>
  </r>
  <r>
    <x v="1611"/>
    <n v="94"/>
    <n v="444"/>
    <n v="520"/>
    <n v="664"/>
    <n v="508"/>
    <n v="1000"/>
    <s v="Randy Wayne"/>
    <s v="Jessica Lowndes"/>
    <s v="Haley Bennett"/>
    <x v="3585"/>
    <n v="7904"/>
    <n v="4856"/>
    <n v="113"/>
    <x v="0"/>
    <s v="USA"/>
    <n v="3768785"/>
    <n v="9013113"/>
    <n v="5244328"/>
    <n v="2005"/>
    <x v="37"/>
    <n v="0"/>
    <x v="8"/>
  </r>
  <r>
    <x v="499"/>
    <n v="93"/>
    <n v="123"/>
    <n v="13"/>
    <n v="111"/>
    <n v="169"/>
    <n v="11000"/>
    <s v="Clifton James"/>
    <s v="Matthew McConaughey"/>
    <s v="Miriam Colon"/>
    <x v="3586"/>
    <n v="23202"/>
    <n v="11400"/>
    <n v="173"/>
    <x v="0"/>
    <s v="USA"/>
    <n v="8000000"/>
    <n v="53245055"/>
    <n v="45245055"/>
    <n v="2012"/>
    <x v="38"/>
    <n v="12000"/>
    <x v="3"/>
  </r>
  <r>
    <x v="1612"/>
    <n v="106"/>
    <n v="173"/>
    <n v="0"/>
    <n v="101"/>
    <n v="46"/>
    <n v="742"/>
    <s v="Kathleen Kinmont"/>
    <s v="Donald Pleasence"/>
    <s v="Ellie Cornell"/>
    <x v="3587"/>
    <n v="29629"/>
    <n v="1136"/>
    <n v="374"/>
    <x v="0"/>
    <s v="USA"/>
    <n v="3500000"/>
    <n v="9000000"/>
    <n v="5500000"/>
    <n v="1970"/>
    <x v="5"/>
    <n v="0"/>
    <x v="5"/>
  </r>
  <r>
    <x v="1613"/>
    <n v="99"/>
    <n v="246"/>
    <n v="1000"/>
    <n v="85"/>
    <n v="550"/>
    <n v="690"/>
    <s v="Deborah Foreman"/>
    <s v="Thomas F. Wilson"/>
    <s v="Clayton Rohner"/>
    <x v="3588"/>
    <n v="10624"/>
    <n v="1160"/>
    <n v="125"/>
    <x v="0"/>
    <s v="USA"/>
    <n v="3700000"/>
    <n v="7186670"/>
    <n v="3486670"/>
    <n v="2013"/>
    <x v="28"/>
    <n v="12000"/>
    <x v="13"/>
  </r>
  <r>
    <x v="120"/>
    <n v="82"/>
    <n v="74"/>
    <n v="7"/>
    <n v="551"/>
    <n v="374"/>
    <n v="801"/>
    <s v="Daniel Stern"/>
    <s v="Steve Guttenberg"/>
    <s v="Ellen Barkin"/>
    <x v="3589"/>
    <n v="14995"/>
    <n v="2943"/>
    <n v="87"/>
    <x v="0"/>
    <s v="USA"/>
    <n v="3800000"/>
    <n v="5997134"/>
    <n v="2197134"/>
    <n v="2012"/>
    <x v="13"/>
    <n v="11000"/>
    <x v="3"/>
  </r>
  <r>
    <x v="226"/>
    <n v="135"/>
    <n v="68"/>
    <n v="407"/>
    <n v="268"/>
    <n v="472"/>
    <n v="926"/>
    <s v="William Sanderson"/>
    <s v="David Carradine"/>
    <s v="Robert Beltran"/>
    <x v="3590"/>
    <n v="7973"/>
    <n v="2383"/>
    <n v="65"/>
    <x v="0"/>
    <s v="USA"/>
    <n v="2000000"/>
    <n v="3386698"/>
    <n v="1386698"/>
    <n v="1998"/>
    <x v="10"/>
    <n v="392"/>
    <x v="0"/>
  </r>
  <r>
    <x v="1614"/>
    <n v="88"/>
    <n v="144"/>
    <n v="27"/>
    <n v="205"/>
    <n v="3000"/>
    <n v="520"/>
    <s v="Ryan Robbins"/>
    <s v="Warren Christie"/>
    <s v="Andrew Airlie"/>
    <x v="3591"/>
    <n v="47227"/>
    <n v="1520"/>
    <n v="323"/>
    <x v="0"/>
    <s v="USA"/>
    <n v="30000000"/>
    <n v="143492840"/>
    <n v="113492840"/>
    <n v="2007"/>
    <x v="7"/>
    <n v="10000"/>
    <x v="5"/>
  </r>
  <r>
    <x v="1423"/>
    <n v="89"/>
    <n v="96"/>
    <n v="17"/>
    <n v="260"/>
    <n v="238"/>
    <n v="968"/>
    <s v="Mary Lynn Rajskub"/>
    <s v="Clifton Collins Jr."/>
    <s v="Paul Dooley"/>
    <x v="3592"/>
    <n v="61151"/>
    <n v="2528"/>
    <n v="134"/>
    <x v="0"/>
    <s v="USA"/>
    <n v="3600000"/>
    <n v="2508841"/>
    <n v="-1091159"/>
    <n v="2008"/>
    <x v="13"/>
    <n v="0"/>
    <x v="5"/>
  </r>
  <r>
    <x v="803"/>
    <n v="110"/>
    <n v="42"/>
    <n v="272"/>
    <n v="13"/>
    <n v="19"/>
    <n v="155"/>
    <s v="Claire Geare"/>
    <s v="Sterling Jerins"/>
    <s v="Sahajak Boonthanakit"/>
    <x v="3593"/>
    <n v="48675"/>
    <n v="259"/>
    <n v="214"/>
    <x v="0"/>
    <s v="USA"/>
    <n v="3500000"/>
    <n v="4946250"/>
    <n v="1446250"/>
    <n v="2013"/>
    <x v="37"/>
    <n v="14000"/>
    <x v="5"/>
  </r>
  <r>
    <x v="1615"/>
    <n v="107"/>
    <n v="29"/>
    <n v="8"/>
    <n v="826"/>
    <n v="104"/>
    <n v="21000"/>
    <s v="John Amos"/>
    <s v="Vanna Bonta"/>
    <s v="Rip Torn"/>
    <x v="3594"/>
    <n v="15345"/>
    <n v="23714"/>
    <n v="87"/>
    <x v="0"/>
    <s v="USA"/>
    <n v="3500000"/>
    <n v="1950218"/>
    <n v="-1549782"/>
    <n v="1997"/>
    <x v="23"/>
    <n v="387"/>
    <x v="3"/>
  </r>
  <r>
    <x v="274"/>
    <n v="86"/>
    <n v="228"/>
    <n v="17"/>
    <n v="70"/>
    <n v="695"/>
    <n v="746"/>
    <s v="George Sanders"/>
    <s v="Gina Lollobrigida"/>
    <s v="Finlay Currie"/>
    <x v="3595"/>
    <n v="2017"/>
    <n v="1332"/>
    <n v="33"/>
    <x v="0"/>
    <s v="USA"/>
    <n v="5000000"/>
    <n v="1277257"/>
    <n v="-3722743"/>
    <n v="1996"/>
    <x v="2"/>
    <n v="227"/>
    <x v="0"/>
  </r>
  <r>
    <x v="1616"/>
    <n v="91"/>
    <n v="195"/>
    <n v="19"/>
    <n v="355"/>
    <n v="891"/>
    <n v="729"/>
    <s v="Mike Epps"/>
    <s v="Fred Willard"/>
    <s v="Russell Peters"/>
    <x v="3596"/>
    <n v="9509"/>
    <n v="2848"/>
    <n v="53"/>
    <x v="0"/>
    <s v="USA"/>
    <n v="3500000"/>
    <n v="45857453"/>
    <n v="42357453"/>
    <n v="1997"/>
    <x v="13"/>
    <n v="0"/>
    <x v="0"/>
  </r>
  <r>
    <x v="1617"/>
    <n v="103"/>
    <n v="203"/>
    <n v="66"/>
    <n v="409"/>
    <n v="659"/>
    <n v="849"/>
    <s v="Jenifer Lewis"/>
    <s v="Eddie Cibrian"/>
    <s v="Wood Harris"/>
    <x v="3597"/>
    <n v="2326"/>
    <n v="2269"/>
    <n v="21"/>
    <x v="0"/>
    <s v="USA"/>
    <n v="3500000"/>
    <n v="1677838"/>
    <n v="-1822162"/>
    <n v="2006"/>
    <x v="16"/>
    <n v="0"/>
    <x v="11"/>
  </r>
  <r>
    <x v="1618"/>
    <n v="90"/>
    <n v="44"/>
    <n v="152"/>
    <n v="99"/>
    <n v="826"/>
    <n v="998"/>
    <s v="Helen Hayes"/>
    <s v="Gary Cooper"/>
    <s v="Adolphe Menjou"/>
    <x v="3598"/>
    <n v="3519"/>
    <n v="1284"/>
    <n v="46"/>
    <x v="0"/>
    <s v="USA"/>
    <n v="3500000"/>
    <n v="1744858"/>
    <n v="-1755142"/>
    <n v="2000"/>
    <x v="15"/>
    <n v="671"/>
    <x v="18"/>
  </r>
  <r>
    <x v="1226"/>
    <n v="141"/>
    <n v="14"/>
    <n v="54"/>
    <n v="503"/>
    <n v="1000"/>
    <n v="927"/>
    <s v="Brandy Norwood"/>
    <s v="Donald Faison"/>
    <s v="Lauren London"/>
    <x v="3599"/>
    <n v="1180"/>
    <n v="3552"/>
    <n v="9"/>
    <x v="0"/>
    <s v="USA"/>
    <n v="3716946"/>
    <n v="80021740"/>
    <n v="76304794"/>
    <n v="2015"/>
    <x v="21"/>
    <n v="35000"/>
    <x v="5"/>
  </r>
  <r>
    <x v="1619"/>
    <n v="92"/>
    <n v="59"/>
    <n v="89"/>
    <n v="44"/>
    <n v="38"/>
    <n v="93"/>
    <s v="Colleen O'Shaughnessey"/>
    <s v="Lara Jill Miller"/>
    <s v="Mona Marshall"/>
    <x v="3600"/>
    <n v="5164"/>
    <n v="315"/>
    <n v="65"/>
    <x v="2"/>
    <s v="Canada"/>
    <n v="3500000"/>
    <n v="982214"/>
    <n v="-2517786"/>
    <n v="1998"/>
    <x v="13"/>
    <n v="603"/>
    <x v="9"/>
  </r>
  <r>
    <x v="1537"/>
    <n v="99"/>
    <n v="45"/>
    <n v="1000"/>
    <n v="797"/>
    <n v="81"/>
    <n v="3000"/>
    <s v="Patrick Fugit"/>
    <s v="Macaulay Culkin"/>
    <s v="Eva Amurri Martino"/>
    <x v="3601"/>
    <n v="40274"/>
    <n v="5668"/>
    <n v="324"/>
    <x v="0"/>
    <s v="USA"/>
    <n v="3500000"/>
    <n v="798341"/>
    <n v="-2701659"/>
    <n v="2001"/>
    <x v="13"/>
    <n v="100"/>
    <x v="5"/>
  </r>
  <r>
    <x v="1620"/>
    <n v="79"/>
    <n v="42"/>
    <n v="57"/>
    <n v="21"/>
    <n v="186"/>
    <n v="150"/>
    <s v="Stéphane Rousseau"/>
    <s v="Marie-Josée Croze"/>
    <s v="Marina Hands"/>
    <x v="3602"/>
    <n v="24921"/>
    <n v="253"/>
    <n v="166"/>
    <x v="0"/>
    <s v="USA"/>
    <n v="3500000"/>
    <n v="610991"/>
    <n v="-2889009"/>
    <n v="2000"/>
    <x v="5"/>
    <n v="92"/>
    <x v="9"/>
  </r>
  <r>
    <x v="1621"/>
    <n v="96"/>
    <n v="12"/>
    <n v="23"/>
    <n v="136"/>
    <n v="203"/>
    <n v="559"/>
    <s v="Denholm Elliott"/>
    <s v="Robert Shaw"/>
    <s v="Nicol Williamson"/>
    <x v="3603"/>
    <n v="8930"/>
    <n v="1199"/>
    <n v="90"/>
    <x v="0"/>
    <s v="UK"/>
    <n v="2000000"/>
    <n v="582024"/>
    <n v="-1417976"/>
    <n v="1997"/>
    <x v="5"/>
    <n v="0"/>
    <x v="5"/>
  </r>
  <r>
    <x v="1622"/>
    <n v="82"/>
    <n v="29"/>
    <n v="99"/>
    <n v="560"/>
    <n v="552"/>
    <n v="847"/>
    <s v="Kerr Smith"/>
    <s v="Brendan Fehr"/>
    <s v="Izabella Miko"/>
    <x v="3604"/>
    <n v="7319"/>
    <n v="3004"/>
    <n v="131"/>
    <x v="0"/>
    <s v="USA"/>
    <n v="3500000"/>
    <n v="548712"/>
    <n v="-2951288"/>
    <n v="2003"/>
    <x v="8"/>
    <n v="571"/>
    <x v="6"/>
  </r>
  <r>
    <x v="799"/>
    <n v="92"/>
    <n v="121"/>
    <n v="12"/>
    <n v="576"/>
    <n v="394"/>
    <n v="11000"/>
    <s v="Carl Weathers"/>
    <s v="Harrison Ford"/>
    <s v="Franco Nero"/>
    <x v="3605"/>
    <n v="13587"/>
    <n v="13591"/>
    <n v="80"/>
    <x v="0"/>
    <s v="USA"/>
    <n v="3500000"/>
    <n v="464655"/>
    <n v="-3035345"/>
    <n v="1997"/>
    <x v="15"/>
    <n v="166"/>
    <x v="5"/>
  </r>
  <r>
    <x v="1623"/>
    <n v="112"/>
    <n v="135"/>
    <n v="66"/>
    <n v="448"/>
    <n v="400"/>
    <n v="859"/>
    <s v="Gedde Watanabe"/>
    <s v="Fran Drescher"/>
    <s v="Michael Richards"/>
    <x v="3606"/>
    <n v="21416"/>
    <n v="3942"/>
    <n v="198"/>
    <x v="0"/>
    <s v="USA"/>
    <n v="3500000"/>
    <n v="464126"/>
    <n v="-3035874"/>
    <n v="2002"/>
    <x v="10"/>
    <n v="115"/>
    <x v="9"/>
  </r>
  <r>
    <x v="1624"/>
    <n v="106"/>
    <n v="27"/>
    <n v="44"/>
    <n v="556"/>
    <n v="625"/>
    <n v="2000"/>
    <s v="Joel David Moore"/>
    <s v="Linda Cardellini"/>
    <s v="Shirley Jones"/>
    <x v="3607"/>
    <n v="67853"/>
    <n v="5202"/>
    <n v="202"/>
    <x v="0"/>
    <s v="Italy"/>
    <n v="3500000"/>
    <n v="428535"/>
    <n v="-3071465"/>
    <n v="2000"/>
    <x v="57"/>
    <n v="24"/>
    <x v="5"/>
  </r>
  <r>
    <x v="1625"/>
    <n v="90"/>
    <n v="56"/>
    <n v="23"/>
    <n v="572"/>
    <n v="835"/>
    <n v="1000"/>
    <s v="Kevin Corrigan"/>
    <s v="Natasha Lyonne"/>
    <s v="Jessica Walter"/>
    <x v="3608"/>
    <n v="9427"/>
    <n v="2691"/>
    <n v="79"/>
    <x v="0"/>
    <s v="USA"/>
    <n v="2000000"/>
    <n v="104077"/>
    <n v="-1895923"/>
    <n v="2006"/>
    <x v="37"/>
    <n v="11000"/>
    <x v="3"/>
  </r>
  <r>
    <x v="418"/>
    <n v="126"/>
    <n v="22"/>
    <n v="82"/>
    <n v="392"/>
    <n v="577"/>
    <n v="973"/>
    <s v="Woody Strode"/>
    <s v="Claudia Cardinale"/>
    <s v="Jack Elam"/>
    <x v="3609"/>
    <n v="216005"/>
    <n v="2589"/>
    <n v="565"/>
    <x v="0"/>
    <s v="UK"/>
    <n v="3500000"/>
    <n v="279282"/>
    <n v="-3220718"/>
    <n v="2003"/>
    <x v="9"/>
    <n v="150"/>
    <x v="5"/>
  </r>
  <r>
    <x v="1626"/>
    <n v="150"/>
    <n v="59"/>
    <n v="3"/>
    <n v="334"/>
    <n v="559"/>
    <n v="4000"/>
    <s v="Faizon Love"/>
    <s v="Jon Favreau"/>
    <s v="Jonathan Silverman"/>
    <x v="3610"/>
    <n v="15053"/>
    <n v="5245"/>
    <n v="165"/>
    <x v="0"/>
    <s v="USA"/>
    <n v="3600000"/>
    <n v="43982842"/>
    <n v="40382842"/>
    <n v="2009"/>
    <x v="10"/>
    <n v="16000"/>
    <x v="8"/>
  </r>
  <r>
    <x v="1487"/>
    <n v="90"/>
    <n v="61"/>
    <n v="4"/>
    <n v="372"/>
    <n v="3"/>
    <n v="18000"/>
    <s v="Matt Berry"/>
    <s v="Kevin Spacey"/>
    <s v="Benedict Wong"/>
    <x v="3611"/>
    <n v="260607"/>
    <n v="19404"/>
    <n v="485"/>
    <x v="0"/>
    <s v="UK"/>
    <n v="3000000"/>
    <n v="484221"/>
    <n v="-2515779"/>
    <n v="2012"/>
    <x v="17"/>
    <n v="20000"/>
    <x v="3"/>
  </r>
  <r>
    <x v="1627"/>
    <n v="91"/>
    <n v="60"/>
    <n v="84"/>
    <n v="701"/>
    <n v="125"/>
    <n v="2000"/>
    <s v="Jami Gertz"/>
    <s v="Miranda Cosgrove"/>
    <s v="Carter Jenkins"/>
    <x v="3612"/>
    <n v="2719"/>
    <n v="5900"/>
    <n v="41"/>
    <x v="0"/>
    <s v="Canada"/>
    <n v="1000000"/>
    <n v="274661"/>
    <n v="-725339"/>
    <n v="2007"/>
    <x v="16"/>
    <n v="0"/>
    <x v="5"/>
  </r>
  <r>
    <x v="1628"/>
    <n v="145"/>
    <n v="164"/>
    <n v="0"/>
    <n v="0"/>
    <n v="7"/>
    <n v="55"/>
    <s v="Guillaume Denaiffe"/>
    <s v="Norbert Ferrer"/>
    <s v="Chloe Hollings"/>
    <x v="3613"/>
    <n v="296"/>
    <n v="55"/>
    <n v="4"/>
    <x v="2"/>
    <s v="France"/>
    <n v="3500000"/>
    <n v="144431"/>
    <n v="-3355569"/>
    <n v="2006"/>
    <x v="11"/>
    <n v="587"/>
    <x v="5"/>
  </r>
  <r>
    <x v="1395"/>
    <n v="95"/>
    <n v="81"/>
    <n v="4000"/>
    <n v="395"/>
    <n v="24"/>
    <n v="990"/>
    <s v="Sarah Polley"/>
    <s v="Bruce Greenwood"/>
    <s v="Simon Baker"/>
    <x v="3614"/>
    <n v="26720"/>
    <n v="2820"/>
    <n v="196"/>
    <x v="0"/>
    <s v="USA"/>
    <n v="19900000"/>
    <n v="287761"/>
    <n v="-19612239"/>
    <n v="2013"/>
    <x v="32"/>
    <n v="0"/>
    <x v="8"/>
  </r>
  <r>
    <x v="733"/>
    <n v="97"/>
    <n v="415"/>
    <n v="0"/>
    <n v="32"/>
    <n v="8"/>
    <n v="186"/>
    <s v="Michael Lonsdale"/>
    <s v="Lambert Wilson"/>
    <s v="Olivier Rabourdin"/>
    <x v="3615"/>
    <n v="12411"/>
    <n v="416"/>
    <n v="89"/>
    <x v="0"/>
    <s v="USA"/>
    <n v="3500000"/>
    <n v="100240"/>
    <n v="-3399760"/>
    <n v="2014"/>
    <x v="2"/>
    <n v="0"/>
    <x v="5"/>
  </r>
  <r>
    <x v="46"/>
    <n v="90"/>
    <n v="43"/>
    <n v="7"/>
    <n v="39"/>
    <n v="984"/>
    <n v="25000"/>
    <s v="Freddy Rodríguez"/>
    <s v="Alan Rickman"/>
    <s v="Greg Collins"/>
    <x v="3616"/>
    <n v="12233"/>
    <n v="25676"/>
    <n v="89"/>
    <x v="0"/>
    <s v="New Zealand"/>
    <n v="68000000"/>
    <n v="96734"/>
    <n v="-67903266"/>
    <n v="2012"/>
    <x v="23"/>
    <n v="706"/>
    <x v="5"/>
  </r>
  <r>
    <x v="74"/>
    <n v="41"/>
    <n v="7"/>
    <n v="0"/>
    <n v="83"/>
    <n v="668"/>
    <n v="922"/>
    <s v="Tim Thomerson"/>
    <s v="Cassandra Peterson"/>
    <s v="Bess Armstrong"/>
    <x v="3617"/>
    <n v="881"/>
    <n v="1324"/>
    <n v="32"/>
    <x v="0"/>
    <s v="USA"/>
    <n v="3500000"/>
    <n v="49000"/>
    <n v="-3451000"/>
    <n v="2005"/>
    <x v="30"/>
    <n v="31"/>
    <x v="3"/>
  </r>
  <r>
    <x v="1366"/>
    <n v="112"/>
    <n v="120"/>
    <n v="460"/>
    <n v="88"/>
    <n v="962"/>
    <n v="14000"/>
    <s v="Jed Brophy"/>
    <s v="Kate Winslet"/>
    <s v="Liz Mullane"/>
    <x v="3618"/>
    <n v="50197"/>
    <n v="14574"/>
    <n v="265"/>
    <x v="0"/>
    <s v="USA"/>
    <n v="3500000"/>
    <n v="100659"/>
    <n v="-3399341"/>
    <n v="2009"/>
    <x v="21"/>
    <n v="0"/>
    <x v="0"/>
  </r>
  <r>
    <x v="1629"/>
    <n v="122"/>
    <n v="195"/>
    <n v="22"/>
    <n v="473"/>
    <n v="298"/>
    <n v="4000"/>
    <s v="Bobby Batson"/>
    <s v="Hayden Christensen"/>
    <s v="Cynthia Barrett"/>
    <x v="3619"/>
    <n v="2047"/>
    <n v="6617"/>
    <n v="29"/>
    <x v="0"/>
    <s v="USA"/>
    <n v="3500000"/>
    <n v="48430"/>
    <n v="-3451570"/>
    <n v="2010"/>
    <x v="2"/>
    <n v="0"/>
    <x v="5"/>
  </r>
  <r>
    <x v="838"/>
    <n v="110"/>
    <n v="109"/>
    <n v="19"/>
    <n v="939"/>
    <n v="230"/>
    <n v="8000"/>
    <s v="Scott Takeda"/>
    <s v="Will Ferrell"/>
    <s v="Stephen Root"/>
    <x v="3620"/>
    <n v="40305"/>
    <n v="10517"/>
    <n v="86"/>
    <x v="0"/>
    <s v="Spain"/>
    <n v="3500000"/>
    <n v="21210"/>
    <n v="-3478790"/>
    <n v="1998"/>
    <x v="9"/>
    <n v="157"/>
    <x v="5"/>
  </r>
  <r>
    <x v="1630"/>
    <n v="87"/>
    <n v="21"/>
    <n v="3"/>
    <n v="102"/>
    <n v="571"/>
    <n v="624"/>
    <s v="Ryan O'Neal"/>
    <s v="Kim Dickens"/>
    <s v="Angela Featherstone"/>
    <x v="3621"/>
    <n v="12366"/>
    <n v="1209"/>
    <n v="151"/>
    <x v="0"/>
    <s v="USA"/>
    <n v="1000000"/>
    <n v="12996"/>
    <n v="-987004"/>
    <n v="2000"/>
    <x v="19"/>
    <n v="210"/>
    <x v="8"/>
  </r>
  <r>
    <x v="1631"/>
    <n v="108"/>
    <n v="93"/>
    <n v="0"/>
    <n v="360"/>
    <n v="163"/>
    <n v="23000"/>
    <s v="Jennifer Jason Leigh"/>
    <s v="Christian Bale"/>
    <s v="Reg E. Cathey"/>
    <x v="3622"/>
    <n v="281649"/>
    <n v="24994"/>
    <n v="458"/>
    <x v="0"/>
    <s v="USA"/>
    <n v="3500000"/>
    <n v="10018"/>
    <n v="-3489982"/>
    <n v="2006"/>
    <x v="9"/>
    <n v="244"/>
    <x v="5"/>
  </r>
  <r>
    <x v="1632"/>
    <n v="121"/>
    <n v="12"/>
    <n v="35"/>
    <n v="145"/>
    <n v="171"/>
    <n v="722"/>
    <s v="Jane Adams"/>
    <s v="Dana Delany"/>
    <s v="David Clennon"/>
    <x v="3623"/>
    <n v="3665"/>
    <n v="1201"/>
    <n v="39"/>
    <x v="0"/>
    <s v="USA"/>
    <n v="3500000"/>
    <n v="62480"/>
    <n v="-3437520"/>
    <n v="2015"/>
    <x v="33"/>
    <n v="793"/>
    <x v="5"/>
  </r>
  <r>
    <x v="15"/>
    <n v="97"/>
    <n v="155"/>
    <n v="7"/>
    <n v="688"/>
    <n v="645"/>
    <n v="10000"/>
    <s v="Paz Vega"/>
    <s v="Jeremy Renner"/>
    <s v="Robert Pralgo"/>
    <x v="3624"/>
    <n v="32382"/>
    <n v="12897"/>
    <n v="99"/>
    <x v="0"/>
    <s v="USA"/>
    <n v="3500000"/>
    <n v="6387"/>
    <n v="-3493613"/>
    <n v="2006"/>
    <x v="8"/>
    <n v="0"/>
    <x v="3"/>
  </r>
  <r>
    <x v="1192"/>
    <n v="116"/>
    <n v="81"/>
    <n v="52"/>
    <n v="192"/>
    <n v="288"/>
    <n v="967"/>
    <s v="Jon Tenney"/>
    <s v="Dianne Wiest"/>
    <s v="Tammy Blanchard"/>
    <x v="3625"/>
    <n v="40618"/>
    <n v="1582"/>
    <n v="144"/>
    <x v="0"/>
    <s v="USA"/>
    <n v="3500000"/>
    <n v="721"/>
    <n v="-3499279"/>
    <n v="2006"/>
    <x v="53"/>
    <n v="42"/>
    <x v="3"/>
  </r>
  <r>
    <x v="1633"/>
    <n v="94"/>
    <n v="204"/>
    <n v="122"/>
    <n v="600"/>
    <n v="436"/>
    <n v="3000"/>
    <s v="Mia Kirshner"/>
    <s v="Macaulay Culkin"/>
    <s v="Marilyn Manson"/>
    <x v="3626"/>
    <n v="12675"/>
    <n v="5185"/>
    <n v="158"/>
    <x v="0"/>
    <s v="USA"/>
    <n v="3500000"/>
    <n v="703"/>
    <n v="-3499297"/>
    <n v="2001"/>
    <x v="28"/>
    <n v="47"/>
    <x v="0"/>
  </r>
  <r>
    <x v="558"/>
    <n v="103"/>
    <n v="19"/>
    <n v="261"/>
    <n v="233"/>
    <n v="1000"/>
    <n v="727"/>
    <s v="Mark Webber"/>
    <s v="Alia Shawkat"/>
    <s v="Joe Cole"/>
    <x v="3627"/>
    <n v="28845"/>
    <n v="1836"/>
    <n v="125"/>
    <x v="0"/>
    <s v="USA"/>
    <n v="3440000"/>
    <n v="2319187"/>
    <n v="-1120813"/>
    <n v="2013"/>
    <x v="15"/>
    <n v="23000"/>
    <x v="7"/>
  </r>
  <r>
    <x v="1135"/>
    <n v="112"/>
    <n v="163"/>
    <n v="52"/>
    <n v="276"/>
    <n v="416"/>
    <n v="740"/>
    <s v="Tim Russ"/>
    <s v="Liza Minnelli"/>
    <s v="Winter Ave Zoli"/>
    <x v="3628"/>
    <n v="5494"/>
    <n v="1665"/>
    <n v="56"/>
    <x v="0"/>
    <s v="USA"/>
    <n v="3400000"/>
    <n v="9600000"/>
    <n v="6200000"/>
    <n v="1954"/>
    <x v="17"/>
    <n v="0"/>
    <x v="11"/>
  </r>
  <r>
    <x v="1210"/>
    <n v="91"/>
    <n v="248"/>
    <n v="263"/>
    <n v="361"/>
    <n v="756"/>
    <n v="578"/>
    <s v="Greg Germann"/>
    <s v="Joaquim de Almeida"/>
    <s v="Kristoffer Polaha"/>
    <x v="3629"/>
    <n v="1900"/>
    <n v="3382"/>
    <n v="56"/>
    <x v="0"/>
    <s v="USA"/>
    <n v="8000000"/>
    <n v="20186"/>
    <n v="-7979814"/>
    <n v="2011"/>
    <x v="20"/>
    <n v="995"/>
    <x v="3"/>
  </r>
  <r>
    <x v="1634"/>
    <n v="98"/>
    <n v="39"/>
    <n v="13"/>
    <n v="65"/>
    <n v="60"/>
    <n v="387"/>
    <s v="Darryl Cox"/>
    <s v="Andrew Wilson"/>
    <s v="Lumi Cavazos"/>
    <x v="3630"/>
    <n v="54478"/>
    <n v="648"/>
    <n v="184"/>
    <x v="7"/>
    <s v="India"/>
    <n v="3500000"/>
    <n v="1185783"/>
    <n v="-2314217"/>
    <n v="2007"/>
    <x v="0"/>
    <n v="14000"/>
    <x v="5"/>
  </r>
  <r>
    <x v="1552"/>
    <n v="95"/>
    <n v="322"/>
    <n v="57"/>
    <n v="977"/>
    <n v="8"/>
    <n v="10000"/>
    <s v="Joe Mantegna"/>
    <s v="Viggo Mortensen"/>
    <s v="Faye Dunaway"/>
    <x v="3631"/>
    <n v="6632"/>
    <n v="13718"/>
    <n v="69"/>
    <x v="0"/>
    <s v="USA"/>
    <n v="3000000"/>
    <n v="1007962"/>
    <n v="-1992038"/>
    <n v="2005"/>
    <x v="1"/>
    <n v="12000"/>
    <x v="11"/>
  </r>
  <r>
    <x v="1635"/>
    <n v="88"/>
    <n v="50"/>
    <n v="0"/>
    <n v="14"/>
    <n v="796"/>
    <n v="75"/>
    <s v="Bhoomika Chawla"/>
    <s v="Akshaye Khanna"/>
    <s v="Darshan Jariwala"/>
    <x v="3632"/>
    <n v="1311"/>
    <n v="172"/>
    <n v="25"/>
    <x v="0"/>
    <s v="Canada"/>
    <n v="3300000"/>
    <n v="381186"/>
    <n v="-2918814"/>
    <n v="2005"/>
    <x v="21"/>
    <n v="698"/>
    <x v="11"/>
  </r>
  <r>
    <x v="1636"/>
    <n v="99"/>
    <n v="12"/>
    <n v="0"/>
    <n v="0"/>
    <n v="270"/>
    <n v="6"/>
    <s v="Megan Ambuhl Graner"/>
    <s v="Jeffrey Frost"/>
    <s v="Ken Davis"/>
    <x v="3633"/>
    <n v="3329"/>
    <n v="6"/>
    <n v="22"/>
    <x v="0"/>
    <s v="Canada"/>
    <n v="3300000"/>
    <n v="16097842"/>
    <n v="12797842"/>
    <n v="2013"/>
    <x v="7"/>
    <n v="17000"/>
    <x v="7"/>
  </r>
  <r>
    <x v="1637"/>
    <n v="91"/>
    <n v="83"/>
    <n v="0"/>
    <n v="51"/>
    <n v="947"/>
    <n v="311"/>
    <s v="Don Gordon"/>
    <s v="Raymond Burr"/>
    <s v="Jim Byrnes"/>
    <x v="3634"/>
    <n v="1599"/>
    <n v="498"/>
    <n v="27"/>
    <x v="0"/>
    <s v="USA"/>
    <n v="2200000"/>
    <n v="6643"/>
    <n v="-2193357"/>
    <n v="2012"/>
    <x v="21"/>
    <n v="0"/>
    <x v="0"/>
  </r>
  <r>
    <x v="1638"/>
    <n v="97"/>
    <n v="37"/>
    <n v="18000"/>
    <n v="440"/>
    <n v="140"/>
    <n v="948"/>
    <s v="Tyler Labine"/>
    <s v="Katrina Bowden"/>
    <s v="Chelan Simmons"/>
    <x v="3635"/>
    <n v="127842"/>
    <n v="2958"/>
    <n v="200"/>
    <x v="0"/>
    <s v="USA"/>
    <n v="3400000"/>
    <n v="442638"/>
    <n v="-2957362"/>
    <n v="2007"/>
    <x v="11"/>
    <n v="337"/>
    <x v="6"/>
  </r>
  <r>
    <x v="467"/>
    <n v="136"/>
    <n v="16"/>
    <n v="0"/>
    <n v="940"/>
    <n v="1000"/>
    <n v="3000"/>
    <s v="Ellen Burstyn"/>
    <s v="Adam Scott"/>
    <s v="Martin Landau"/>
    <x v="3636"/>
    <n v="1560"/>
    <n v="4987"/>
    <n v="15"/>
    <x v="0"/>
    <s v="USA"/>
    <n v="3800000"/>
    <n v="42919096"/>
    <n v="39119096"/>
    <n v="2013"/>
    <x v="12"/>
    <n v="12000"/>
    <x v="5"/>
  </r>
  <r>
    <x v="857"/>
    <n v="118"/>
    <n v="121"/>
    <n v="239"/>
    <n v="100"/>
    <n v="813"/>
    <n v="197"/>
    <s v="Paul Fix"/>
    <s v="Judith Anderson"/>
    <s v="Laraine Day"/>
    <x v="3637"/>
    <n v="989"/>
    <n v="538"/>
    <n v="23"/>
    <x v="0"/>
    <s v="Canada"/>
    <n v="4000000"/>
    <n v="819939"/>
    <n v="-3180061"/>
    <n v="2003"/>
    <x v="13"/>
    <n v="0"/>
    <x v="11"/>
  </r>
  <r>
    <x v="1639"/>
    <n v="94"/>
    <n v="24"/>
    <n v="0"/>
    <n v="697"/>
    <n v="904"/>
    <n v="1000"/>
    <s v="John Heard"/>
    <s v="Ethan Suplee"/>
    <s v="Sara Gilbert"/>
    <x v="3638"/>
    <n v="1884"/>
    <n v="3207"/>
    <n v="28"/>
    <x v="0"/>
    <s v="USA"/>
    <n v="3300000"/>
    <n v="1243961"/>
    <n v="-2056039"/>
    <n v="2012"/>
    <x v="19"/>
    <n v="0"/>
    <x v="3"/>
  </r>
  <r>
    <x v="1640"/>
    <n v="89"/>
    <n v="324"/>
    <n v="27"/>
    <n v="383"/>
    <n v="234"/>
    <n v="889"/>
    <s v="Marc Trottier"/>
    <s v="Meghan Ory"/>
    <s v="Corey Sevier"/>
    <x v="3639"/>
    <n v="4041"/>
    <n v="2984"/>
    <n v="66"/>
    <x v="0"/>
    <s v="USA"/>
    <n v="4300000"/>
    <n v="15278"/>
    <n v="-4284722"/>
    <n v="2002"/>
    <x v="23"/>
    <n v="409"/>
    <x v="5"/>
  </r>
  <r>
    <x v="1641"/>
    <n v="90"/>
    <n v="27"/>
    <n v="6"/>
    <n v="99"/>
    <n v="712"/>
    <n v="432"/>
    <s v="Patch Darragh"/>
    <s v="Ocean James"/>
    <s v="Olivia DeJonge"/>
    <x v="3640"/>
    <n v="65299"/>
    <n v="1010"/>
    <n v="455"/>
    <x v="0"/>
    <s v="Germany"/>
    <n v="3300000"/>
    <n v="7098492"/>
    <n v="3798492"/>
    <n v="2011"/>
    <x v="26"/>
    <n v="48000"/>
    <x v="5"/>
  </r>
  <r>
    <x v="1642"/>
    <n v="95"/>
    <n v="9"/>
    <n v="5"/>
    <n v="15"/>
    <n v="502"/>
    <n v="343"/>
    <s v="Daniel Stewart Sherman"/>
    <s v="Mike Figueroa"/>
    <s v="Kel O'Neill"/>
    <x v="3641"/>
    <n v="8824"/>
    <n v="408"/>
    <n v="108"/>
    <x v="0"/>
    <s v="USA"/>
    <n v="2000000"/>
    <n v="4771000"/>
    <n v="2771000"/>
    <n v="1995"/>
    <x v="7"/>
    <n v="0"/>
    <x v="9"/>
  </r>
  <r>
    <x v="1643"/>
    <n v="90"/>
    <n v="31"/>
    <n v="204"/>
    <n v="227"/>
    <n v="143"/>
    <n v="811"/>
    <s v="Jacqueline Bisset"/>
    <s v="Adam Garcia"/>
    <s v="Alice Evans"/>
    <x v="3642"/>
    <n v="1207"/>
    <n v="1789"/>
    <n v="44"/>
    <x v="5"/>
    <s v="Spain"/>
    <n v="2300000"/>
    <n v="1001437"/>
    <n v="-1298563"/>
    <n v="1993"/>
    <x v="13"/>
    <n v="81"/>
    <x v="2"/>
  </r>
  <r>
    <x v="1644"/>
    <n v="95"/>
    <n v="35"/>
    <n v="3"/>
    <n v="14"/>
    <n v="270"/>
    <n v="46"/>
    <s v="Sandra Staggs"/>
    <s v="Glenn Campbell"/>
    <s v="Jelena Nik"/>
    <x v="3643"/>
    <n v="7888"/>
    <n v="117"/>
    <n v="55"/>
    <x v="0"/>
    <s v="UK"/>
    <n v="3200000"/>
    <n v="2073984"/>
    <n v="-1126016"/>
    <n v="2002"/>
    <x v="13"/>
    <n v="219"/>
    <x v="7"/>
  </r>
  <r>
    <x v="1645"/>
    <n v="94"/>
    <n v="371"/>
    <n v="0"/>
    <n v="78"/>
    <n v="573"/>
    <n v="331"/>
    <s v="Tony Corvillo"/>
    <s v="Luis Tosar"/>
    <s v="Marta Etura"/>
    <x v="3644"/>
    <n v="23756"/>
    <n v="526"/>
    <n v="48"/>
    <x v="0"/>
    <s v="USA"/>
    <n v="3000000"/>
    <n v="144583"/>
    <n v="-2855417"/>
    <n v="1999"/>
    <x v="12"/>
    <n v="130"/>
    <x v="9"/>
  </r>
  <r>
    <x v="1646"/>
    <n v="90"/>
    <n v="133"/>
    <n v="0"/>
    <n v="141"/>
    <n v="217"/>
    <n v="570"/>
    <s v="Doug Bradley"/>
    <s v="Dave Legeno"/>
    <s v="Georgia Groome"/>
    <x v="3645"/>
    <n v="10056"/>
    <n v="1258"/>
    <n v="82"/>
    <x v="0"/>
    <s v="USA"/>
    <n v="3200000"/>
    <n v="35688"/>
    <n v="-3164312"/>
    <n v="2014"/>
    <x v="36"/>
    <n v="0"/>
    <x v="9"/>
  </r>
  <r>
    <x v="92"/>
    <n v="103"/>
    <n v="13"/>
    <n v="34"/>
    <n v="686"/>
    <n v="16"/>
    <n v="866"/>
    <s v="Callum Blue"/>
    <s v="Henry Ian Cusick"/>
    <s v="Shenae Grimes-Beech"/>
    <x v="3646"/>
    <n v="10734"/>
    <n v="3724"/>
    <n v="80"/>
    <x v="0"/>
    <s v="USA"/>
    <n v="3200000"/>
    <n v="41709"/>
    <n v="-3158291"/>
    <n v="2009"/>
    <x v="21"/>
    <n v="23000"/>
    <x v="11"/>
  </r>
  <r>
    <x v="206"/>
    <n v="91"/>
    <n v="56"/>
    <n v="110"/>
    <n v="854"/>
    <n v="115"/>
    <n v="3000"/>
    <s v="John Stamos"/>
    <s v="Alyson Hannigan"/>
    <s v="Jim Belushi"/>
    <x v="3647"/>
    <n v="4322"/>
    <n v="10727"/>
    <n v="47"/>
    <x v="0"/>
    <s v="USA"/>
    <n v="3000000"/>
    <n v="1310270"/>
    <n v="-1689730"/>
    <n v="2003"/>
    <x v="2"/>
    <n v="1000"/>
    <x v="6"/>
  </r>
  <r>
    <x v="1647"/>
    <n v="102"/>
    <n v="191"/>
    <n v="57"/>
    <n v="394"/>
    <n v="2000"/>
    <n v="745"/>
    <s v="Felicity Huffman"/>
    <s v="Billy Crudup"/>
    <s v="David Adam Flannery"/>
    <x v="3648"/>
    <n v="12672"/>
    <n v="1986"/>
    <n v="60"/>
    <x v="0"/>
    <s v="USA"/>
    <n v="3000000"/>
    <n v="115000000"/>
    <n v="112000000"/>
    <n v="1973"/>
    <x v="7"/>
    <n v="0"/>
    <x v="11"/>
  </r>
  <r>
    <x v="1648"/>
    <n v="92"/>
    <n v="80"/>
    <n v="46"/>
    <n v="388"/>
    <n v="424"/>
    <n v="979"/>
    <s v="Cyndi Lauper"/>
    <s v="Chazz Palminteri"/>
    <s v="Danny Aiello"/>
    <x v="3649"/>
    <n v="83"/>
    <n v="2509"/>
    <n v="1"/>
    <x v="0"/>
    <s v="Bahamas"/>
    <n v="3200000"/>
    <n v="5518918"/>
    <n v="2318918"/>
    <n v="2007"/>
    <x v="8"/>
    <n v="307"/>
    <x v="5"/>
  </r>
  <r>
    <x v="1287"/>
    <n v="87"/>
    <n v="19"/>
    <n v="65"/>
    <n v="541"/>
    <n v="830"/>
    <n v="989"/>
    <s v="Jon Heder"/>
    <s v="Gary Cole"/>
    <s v="Cheryl Hines"/>
    <x v="3650"/>
    <n v="1091"/>
    <n v="3514"/>
    <n v="15"/>
    <x v="0"/>
    <s v="UK"/>
    <n v="3180000"/>
    <n v="4007792"/>
    <n v="827792"/>
    <n v="2012"/>
    <x v="15"/>
    <n v="31000"/>
    <x v="3"/>
  </r>
  <r>
    <x v="1649"/>
    <n v="80"/>
    <n v="19"/>
    <n v="799"/>
    <n v="179"/>
    <n v="257"/>
    <n v="12000"/>
    <s v="Irène Jacob"/>
    <s v="Nicolas Cage"/>
    <s v="Tomiwa Edun"/>
    <x v="3651"/>
    <n v="6964"/>
    <n v="12676"/>
    <n v="47"/>
    <x v="0"/>
    <s v="USA"/>
    <n v="3500000"/>
    <n v="26297"/>
    <n v="-3473703"/>
    <n v="2011"/>
    <x v="22"/>
    <n v="0"/>
    <x v="5"/>
  </r>
  <r>
    <x v="389"/>
    <n v="105"/>
    <n v="44"/>
    <n v="0"/>
    <n v="126"/>
    <n v="128"/>
    <n v="1000"/>
    <s v="Sofia Black-D'Elia"/>
    <s v="James Frain"/>
    <s v="Lisa Kay"/>
    <x v="3652"/>
    <n v="237"/>
    <n v="1681"/>
    <n v="3"/>
    <x v="0"/>
    <s v="USA"/>
    <n v="3000000"/>
    <n v="77501"/>
    <n v="-2922499"/>
    <n v="2011"/>
    <x v="33"/>
    <n v="0"/>
    <x v="5"/>
  </r>
  <r>
    <x v="1195"/>
    <n v="67"/>
    <n v="3"/>
    <n v="0"/>
    <n v="826"/>
    <n v="787"/>
    <n v="1000"/>
    <s v="Sam Waterston"/>
    <s v="David Huddleston"/>
    <s v="Hal Holbrook"/>
    <x v="3653"/>
    <n v="15988"/>
    <n v="5191"/>
    <n v="153"/>
    <x v="0"/>
    <s v="USA"/>
    <n v="3000000"/>
    <n v="42638165"/>
    <n v="39638165"/>
    <n v="2009"/>
    <x v="30"/>
    <n v="0"/>
    <x v="2"/>
  </r>
  <r>
    <x v="1650"/>
    <n v="95"/>
    <n v="6"/>
    <n v="7"/>
    <n v="1000"/>
    <n v="72"/>
    <n v="40000"/>
    <s v="Haley Joel Osment"/>
    <s v="Johnny Depp"/>
    <s v="Natasha Lyonne"/>
    <x v="3654"/>
    <n v="849"/>
    <n v="46115"/>
    <n v="4"/>
    <x v="32"/>
    <s v="Czech Republic"/>
    <n v="3000000"/>
    <n v="47329"/>
    <n v="-2952671"/>
    <n v="2002"/>
    <x v="4"/>
    <n v="163"/>
    <x v="4"/>
  </r>
  <r>
    <x v="1651"/>
    <n v="94"/>
    <n v="64"/>
    <n v="261"/>
    <n v="538"/>
    <n v="233"/>
    <n v="741"/>
    <s v="Michael Dudikoff"/>
    <s v="Mikal Vega"/>
    <s v="Ed Quinn"/>
    <x v="3655"/>
    <n v="928"/>
    <n v="2849"/>
    <n v="14"/>
    <x v="13"/>
    <s v="Germany"/>
    <n v="4000000"/>
    <n v="18378"/>
    <n v="-3981622"/>
    <n v="2008"/>
    <x v="31"/>
    <n v="0"/>
    <x v="3"/>
  </r>
  <r>
    <x v="1496"/>
    <n v="109"/>
    <n v="8"/>
    <n v="3"/>
    <n v="4"/>
    <n v="6"/>
    <n v="61"/>
    <s v="Ivan Barnev"/>
    <s v="Julia Jentsch"/>
    <s v="Milan Lasica"/>
    <x v="3656"/>
    <n v="6183"/>
    <n v="92"/>
    <n v="27"/>
    <x v="0"/>
    <s v="USA"/>
    <n v="2200000"/>
    <n v="7830611"/>
    <n v="5630611"/>
    <n v="1994"/>
    <x v="24"/>
    <n v="0"/>
    <x v="9"/>
  </r>
  <r>
    <x v="1210"/>
    <n v="130"/>
    <n v="64"/>
    <n v="0"/>
    <n v="269"/>
    <n v="67"/>
    <n v="595"/>
    <s v="Moritz Bleibtreu"/>
    <s v="Udo Kier"/>
    <s v="Birol Ünel"/>
    <x v="3657"/>
    <n v="29203"/>
    <n v="1519"/>
    <n v="26"/>
    <x v="0"/>
    <s v="UK"/>
    <n v="3000000"/>
    <n v="1141829"/>
    <n v="-1858171"/>
    <n v="2001"/>
    <x v="13"/>
    <n v="420"/>
    <x v="5"/>
  </r>
  <r>
    <x v="1652"/>
    <n v="88"/>
    <n v="35"/>
    <n v="0"/>
    <n v="263"/>
    <n v="918"/>
    <n v="3000"/>
    <s v="Dwight Yoakam"/>
    <s v="Robert Duvall"/>
    <s v="J.T. Walsh"/>
    <x v="3658"/>
    <n v="72443"/>
    <n v="3967"/>
    <n v="309"/>
    <x v="0"/>
    <s v="USA"/>
    <n v="3000000"/>
    <n v="218051260"/>
    <n v="215051260"/>
    <n v="2005"/>
    <x v="13"/>
    <n v="0"/>
    <x v="9"/>
  </r>
  <r>
    <x v="174"/>
    <n v="97"/>
    <n v="21"/>
    <n v="20"/>
    <n v="537"/>
    <n v="716"/>
    <n v="874"/>
    <s v="Imelda Staunton"/>
    <s v="Isaac Hempstead Wright"/>
    <s v="Joseph Mawle"/>
    <x v="3659"/>
    <n v="46347"/>
    <n v="2363"/>
    <n v="112"/>
    <x v="0"/>
    <s v="UK"/>
    <n v="3000000"/>
    <n v="32048809"/>
    <n v="29048809"/>
    <n v="2005"/>
    <x v="42"/>
    <n v="0"/>
    <x v="5"/>
  </r>
  <r>
    <x v="1653"/>
    <n v="113"/>
    <n v="99"/>
    <n v="44"/>
    <n v="581"/>
    <n v="519"/>
    <n v="1000"/>
    <s v="Takashi Miike"/>
    <s v="Jay Hernandez"/>
    <s v="Rick Hoffman"/>
    <x v="3660"/>
    <n v="138814"/>
    <n v="2990"/>
    <n v="1516"/>
    <x v="0"/>
    <s v="USA"/>
    <n v="3000000"/>
    <n v="2694973"/>
    <n v="-305027"/>
    <n v="2006"/>
    <x v="13"/>
    <n v="0"/>
    <x v="3"/>
  </r>
  <r>
    <x v="606"/>
    <n v="99"/>
    <n v="115"/>
    <n v="766"/>
    <n v="427"/>
    <n v="282"/>
    <n v="1000"/>
    <s v="Shirley Henderson"/>
    <s v="Steve Coogan"/>
    <s v="Dylan Moran"/>
    <x v="3661"/>
    <n v="11202"/>
    <n v="3690"/>
    <n v="123"/>
    <x v="0"/>
    <s v="USA"/>
    <n v="3000000"/>
    <n v="10508"/>
    <n v="-2989492"/>
    <n v="1998"/>
    <x v="12"/>
    <n v="102"/>
    <x v="11"/>
  </r>
  <r>
    <x v="1654"/>
    <n v="148"/>
    <n v="104"/>
    <n v="0"/>
    <n v="41"/>
    <n v="170"/>
    <n v="982"/>
    <s v="Shea Whigham"/>
    <s v="Katy Mixon"/>
    <s v="Robert Longstreet"/>
    <x v="3662"/>
    <n v="68211"/>
    <n v="1520"/>
    <n v="219"/>
    <x v="0"/>
    <s v="UK"/>
    <n v="3000000"/>
    <n v="2301777"/>
    <n v="-698223"/>
    <n v="1997"/>
    <x v="12"/>
    <n v="161"/>
    <x v="3"/>
  </r>
  <r>
    <x v="1655"/>
    <n v="107"/>
    <n v="195"/>
    <n v="58"/>
    <n v="339"/>
    <n v="172"/>
    <n v="968"/>
    <s v="Lukas Haas"/>
    <s v="Alex Rocco"/>
    <s v="Katherine Helmond"/>
    <x v="3663"/>
    <n v="4695"/>
    <n v="2545"/>
    <n v="69"/>
    <x v="0"/>
    <s v="USA"/>
    <n v="3000000"/>
    <n v="3000000"/>
    <n v="0"/>
    <n v="1935"/>
    <x v="6"/>
    <n v="1000"/>
    <x v="3"/>
  </r>
  <r>
    <x v="1656"/>
    <n v="93"/>
    <n v="303"/>
    <n v="0"/>
    <n v="621"/>
    <n v="170"/>
    <n v="10000"/>
    <s v="Julie Walters"/>
    <s v="Rupert Grint"/>
    <s v="Tamsin Egerton"/>
    <x v="3664"/>
    <n v="9611"/>
    <n v="11703"/>
    <n v="70"/>
    <x v="0"/>
    <s v="USA"/>
    <n v="16000000"/>
    <n v="140530114"/>
    <n v="124530114"/>
    <n v="1999"/>
    <x v="21"/>
    <n v="0"/>
    <x v="3"/>
  </r>
  <r>
    <x v="512"/>
    <n v="94"/>
    <n v="122"/>
    <n v="187"/>
    <n v="316"/>
    <n v="227"/>
    <n v="927"/>
    <s v="Greg Grunberg"/>
    <s v="Donald Faison"/>
    <s v="Dagmara Dominczyk"/>
    <x v="3665"/>
    <n v="4247"/>
    <n v="2469"/>
    <n v="11"/>
    <x v="0"/>
    <s v="USA"/>
    <n v="3000000"/>
    <n v="13300000"/>
    <n v="10300000"/>
    <n v="1970"/>
    <x v="14"/>
    <n v="0"/>
    <x v="3"/>
  </r>
  <r>
    <x v="1657"/>
    <n v="121"/>
    <n v="359"/>
    <n v="337"/>
    <n v="14"/>
    <n v="266"/>
    <n v="237"/>
    <s v="Lou Perryman"/>
    <s v="Bill Johnson"/>
    <s v="Jim Siedow"/>
    <x v="3666"/>
    <n v="19234"/>
    <n v="302"/>
    <n v="258"/>
    <x v="0"/>
    <s v="Denmark"/>
    <n v="3000000"/>
    <n v="171988"/>
    <n v="-2828012"/>
    <n v="2000"/>
    <x v="23"/>
    <n v="12"/>
    <x v="0"/>
  </r>
  <r>
    <x v="1473"/>
    <n v="118"/>
    <n v="130"/>
    <n v="7"/>
    <n v="372"/>
    <n v="711"/>
    <n v="773"/>
    <s v="Bob Dylan"/>
    <s v="James Coburn"/>
    <s v="Jason Robards"/>
    <x v="3667"/>
    <n v="13467"/>
    <n v="2409"/>
    <n v="106"/>
    <x v="2"/>
    <s v="France"/>
    <n v="3000000"/>
    <n v="13493"/>
    <n v="-2986507"/>
    <n v="1998"/>
    <x v="4"/>
    <n v="51"/>
    <x v="2"/>
  </r>
  <r>
    <x v="786"/>
    <n v="98"/>
    <n v="64"/>
    <n v="16"/>
    <n v="428"/>
    <n v="725"/>
    <n v="33000"/>
    <s v="Kristin Scott Thomas"/>
    <s v="Ryan Gosling"/>
    <s v="Yayaying Rhatha Phongam"/>
    <x v="3668"/>
    <n v="83234"/>
    <n v="34779"/>
    <n v="475"/>
    <x v="0"/>
    <s v="USA"/>
    <n v="4490375"/>
    <n v="515005"/>
    <n v="-3975370"/>
    <n v="1964"/>
    <x v="16"/>
    <n v="0"/>
    <x v="5"/>
  </r>
  <r>
    <x v="1002"/>
    <n v="82"/>
    <n v="13"/>
    <n v="0"/>
    <n v="20"/>
    <n v="153"/>
    <n v="226"/>
    <s v="Isild Le Besco"/>
    <s v="Denis Lavant"/>
    <s v="Emmanuelle Bercot"/>
    <x v="3669"/>
    <n v="262"/>
    <n v="286"/>
    <n v="6"/>
    <x v="0"/>
    <s v="UK"/>
    <n v="3000000"/>
    <n v="33451479"/>
    <n v="30451479"/>
    <n v="2008"/>
    <x v="12"/>
    <n v="0"/>
    <x v="8"/>
  </r>
  <r>
    <x v="1658"/>
    <n v="101"/>
    <n v="159"/>
    <n v="365"/>
    <n v="329"/>
    <n v="189"/>
    <n v="571"/>
    <s v="Kate del Castillo"/>
    <s v="Maria Conchita Alonso"/>
    <s v="Camryn Manheim"/>
    <x v="3670"/>
    <n v="1427"/>
    <n v="2006"/>
    <n v="12"/>
    <x v="0"/>
    <s v="Canada"/>
    <n v="2500000"/>
    <n v="39552600"/>
    <n v="37052600"/>
    <n v="1974"/>
    <x v="9"/>
    <n v="816"/>
    <x v="11"/>
  </r>
  <r>
    <x v="1659"/>
    <n v="106"/>
    <n v="54"/>
    <n v="541"/>
    <n v="16"/>
    <n v="10"/>
    <n v="18000"/>
    <s v="Sharon Small"/>
    <s v="Gerard Butler"/>
    <s v="Jack McElhone"/>
    <x v="3671"/>
    <n v="18940"/>
    <n v="18105"/>
    <n v="182"/>
    <x v="2"/>
    <s v="France"/>
    <n v="6000000"/>
    <n v="30500882"/>
    <n v="24500882"/>
    <n v="2003"/>
    <x v="20"/>
    <n v="0"/>
    <x v="2"/>
  </r>
  <r>
    <x v="1660"/>
    <n v="90"/>
    <n v="440"/>
    <n v="0"/>
    <n v="413"/>
    <n v="23"/>
    <n v="584"/>
    <s v="Gary Farmer"/>
    <s v="Keith Carradine"/>
    <s v="Stephen McHattie"/>
    <x v="3672"/>
    <n v="436"/>
    <n v="2668"/>
    <n v="8"/>
    <x v="0"/>
    <s v="Mexico"/>
    <n v="3000000"/>
    <n v="17000000"/>
    <n v="14000000"/>
    <n v="1977"/>
    <x v="18"/>
    <n v="0"/>
    <x v="5"/>
  </r>
  <r>
    <x v="621"/>
    <n v="79"/>
    <n v="7"/>
    <n v="0"/>
    <n v="9"/>
    <n v="833"/>
    <n v="74"/>
    <s v="Jacques Gamblin"/>
    <s v="Sara Forestier"/>
    <s v="Zinedine Soualem"/>
    <x v="3673"/>
    <n v="6304"/>
    <n v="143"/>
    <n v="21"/>
    <x v="0"/>
    <s v="Spain"/>
    <n v="3000000"/>
    <n v="5739376"/>
    <n v="2739376"/>
    <n v="2003"/>
    <x v="16"/>
    <n v="0"/>
    <x v="3"/>
  </r>
  <r>
    <x v="1556"/>
    <n v="87"/>
    <n v="4"/>
    <n v="20"/>
    <n v="140"/>
    <n v="801"/>
    <n v="943"/>
    <s v="Douglas Smith"/>
    <s v="Zoë Kravitz"/>
    <s v="Kim Ly"/>
    <x v="3674"/>
    <n v="421"/>
    <n v="1795"/>
    <n v="3"/>
    <x v="0"/>
    <s v="New Zealand"/>
    <n v="3000000"/>
    <n v="3773863"/>
    <n v="773863"/>
    <n v="2009"/>
    <x v="1"/>
    <n v="0"/>
    <x v="3"/>
  </r>
  <r>
    <x v="1093"/>
    <n v="105"/>
    <n v="96"/>
    <n v="11"/>
    <n v="577"/>
    <n v="44"/>
    <n v="13000"/>
    <s v="Elena Anaya"/>
    <s v="Eddie Redmayne"/>
    <s v="Stephen Dillane"/>
    <x v="3675"/>
    <n v="8867"/>
    <n v="15093"/>
    <n v="65"/>
    <x v="0"/>
    <s v="USA"/>
    <n v="3000000"/>
    <n v="2047570"/>
    <n v="-952430"/>
    <n v="1999"/>
    <x v="32"/>
    <n v="491"/>
    <x v="11"/>
  </r>
  <r>
    <x v="1661"/>
    <n v="89"/>
    <n v="8"/>
    <n v="0"/>
    <n v="3"/>
    <n v="24"/>
    <n v="109"/>
    <s v="Matthew Sunderland"/>
    <s v="William Kircher"/>
    <s v="Paul Glover"/>
    <x v="3634"/>
    <n v="2776"/>
    <n v="122"/>
    <n v="22"/>
    <x v="0"/>
    <s v="USA"/>
    <n v="3000000"/>
    <n v="1250798"/>
    <n v="-1749202"/>
    <n v="2002"/>
    <x v="21"/>
    <n v="43"/>
    <x v="11"/>
  </r>
  <r>
    <x v="1662"/>
    <n v="100"/>
    <n v="87"/>
    <n v="3"/>
    <n v="542"/>
    <n v="0"/>
    <n v="801"/>
    <s v="Bubba Smith"/>
    <s v="Steve Guttenberg"/>
    <s v="Michael Winslow"/>
    <x v="3676"/>
    <n v="87739"/>
    <n v="3113"/>
    <n v="133"/>
    <x v="0"/>
    <s v="UK"/>
    <n v="3000000"/>
    <n v="1127331"/>
    <n v="-1872669"/>
    <n v="2003"/>
    <x v="37"/>
    <n v="0"/>
    <x v="5"/>
  </r>
  <r>
    <x v="1663"/>
    <n v="92"/>
    <n v="10"/>
    <n v="4"/>
    <n v="83"/>
    <n v="169"/>
    <n v="1000"/>
    <s v="Christopher Atkins"/>
    <s v="Brooke Shields"/>
    <s v="Leo McKern"/>
    <x v="3677"/>
    <n v="50125"/>
    <n v="1662"/>
    <n v="140"/>
    <x v="0"/>
    <s v="USA"/>
    <n v="3000000"/>
    <n v="906666"/>
    <n v="-2093334"/>
    <n v="2011"/>
    <x v="2"/>
    <n v="287"/>
    <x v="0"/>
  </r>
  <r>
    <x v="1664"/>
    <n v="97"/>
    <n v="121"/>
    <n v="4"/>
    <n v="239"/>
    <n v="27"/>
    <n v="1000"/>
    <s v="James Fleet"/>
    <s v="Kristin Scott Thomas"/>
    <s v="Simon Callow"/>
    <x v="3678"/>
    <n v="107923"/>
    <n v="1862"/>
    <n v="197"/>
    <x v="0"/>
    <s v="USA"/>
    <n v="3000000"/>
    <n v="1114943"/>
    <n v="-1885057"/>
    <n v="2000"/>
    <x v="12"/>
    <n v="0"/>
    <x v="11"/>
  </r>
  <r>
    <x v="1665"/>
    <n v="100"/>
    <n v="43"/>
    <n v="0"/>
    <n v="811"/>
    <n v="34"/>
    <n v="1000"/>
    <s v="Judge Reinhold"/>
    <s v="Jennifer Jason Leigh"/>
    <s v="Vincent Schiavelli"/>
    <x v="3679"/>
    <n v="71217"/>
    <n v="5002"/>
    <n v="228"/>
    <x v="0"/>
    <s v="USA"/>
    <n v="3000000"/>
    <n v="1111615"/>
    <n v="-1888385"/>
    <n v="2003"/>
    <x v="19"/>
    <n v="44"/>
    <x v="5"/>
  </r>
  <r>
    <x v="1666"/>
    <n v="96"/>
    <n v="45"/>
    <n v="37"/>
    <n v="68"/>
    <n v="505"/>
    <n v="232"/>
    <s v="Richard Basehart"/>
    <s v="Royal Dano"/>
    <s v="James Robertson Justice"/>
    <x v="3680"/>
    <n v="13474"/>
    <n v="588"/>
    <n v="115"/>
    <x v="0"/>
    <s v="USA"/>
    <n v="3000000"/>
    <n v="985341"/>
    <n v="-2014659"/>
    <n v="1999"/>
    <x v="11"/>
    <n v="180"/>
    <x v="0"/>
  </r>
  <r>
    <x v="1667"/>
    <n v="104"/>
    <n v="36"/>
    <n v="116"/>
    <n v="346"/>
    <n v="634"/>
    <n v="22000"/>
    <s v="Rosario Dawson"/>
    <s v="Philip Seymour Hoffman"/>
    <s v="Aaron Stanford"/>
    <x v="3681"/>
    <n v="149528"/>
    <n v="26050"/>
    <n v="454"/>
    <x v="0"/>
    <s v="USA"/>
    <n v="3000000"/>
    <n v="603943"/>
    <n v="-2396057"/>
    <n v="2004"/>
    <x v="11"/>
    <n v="1000"/>
    <x v="0"/>
  </r>
  <r>
    <x v="1668"/>
    <n v="117"/>
    <n v="84"/>
    <n v="179"/>
    <n v="126"/>
    <n v="529"/>
    <n v="3000"/>
    <s v="Kevin Michael Richardson"/>
    <s v="Christopher Meloni"/>
    <s v="Peter Spellos"/>
    <x v="3682"/>
    <n v="41138"/>
    <n v="3668"/>
    <n v="208"/>
    <x v="0"/>
    <s v="USA"/>
    <n v="1900000"/>
    <n v="334041"/>
    <n v="-1565959"/>
    <n v="1997"/>
    <x v="12"/>
    <n v="51"/>
    <x v="3"/>
  </r>
  <r>
    <x v="1669"/>
    <n v="90"/>
    <n v="118"/>
    <n v="143"/>
    <n v="167"/>
    <n v="1000"/>
    <n v="1000"/>
    <s v="Mark Margolis"/>
    <s v="Ellen Burstyn"/>
    <s v="Louise Lasser"/>
    <x v="3683"/>
    <n v="573541"/>
    <n v="2235"/>
    <n v="1916"/>
    <x v="5"/>
    <s v="Spain"/>
    <n v="3000000"/>
    <n v="295468"/>
    <n v="-2704532"/>
    <n v="2001"/>
    <x v="19"/>
    <n v="139"/>
    <x v="5"/>
  </r>
  <r>
    <x v="629"/>
    <n v="115"/>
    <n v="42"/>
    <n v="1000"/>
    <n v="37"/>
    <n v="485"/>
    <n v="188"/>
    <s v="Jeanne Crain"/>
    <s v="Dana Andrews"/>
    <s v="Frank McHugh"/>
    <x v="3684"/>
    <n v="2756"/>
    <n v="496"/>
    <n v="55"/>
    <x v="0"/>
    <s v="UK"/>
    <n v="3000000"/>
    <n v="243347"/>
    <n v="-2756653"/>
    <n v="2002"/>
    <x v="42"/>
    <n v="86"/>
    <x v="3"/>
  </r>
  <r>
    <x v="1162"/>
    <n v="108"/>
    <n v="202"/>
    <n v="0"/>
    <n v="4"/>
    <n v="327"/>
    <n v="341"/>
    <s v="Juan Luis Galiardo"/>
    <s v="Mía Maestro"/>
    <s v="Miguel Ángel Solá"/>
    <x v="3685"/>
    <n v="2412"/>
    <n v="371"/>
    <n v="40"/>
    <x v="0"/>
    <s v="USA"/>
    <n v="3000000"/>
    <n v="154077"/>
    <n v="-2845923"/>
    <n v="2005"/>
    <x v="4"/>
    <n v="238"/>
    <x v="3"/>
  </r>
  <r>
    <x v="35"/>
    <n v="109"/>
    <n v="120"/>
    <n v="0"/>
    <n v="491"/>
    <n v="79"/>
    <n v="854"/>
    <s v="John Savage"/>
    <s v="Jim Belushi"/>
    <s v="Juan Fernández"/>
    <x v="3686"/>
    <n v="15175"/>
    <n v="2762"/>
    <n v="89"/>
    <x v="0"/>
    <s v="USA"/>
    <n v="3000000"/>
    <n v="151389"/>
    <n v="-2848611"/>
    <n v="2012"/>
    <x v="1"/>
    <n v="590"/>
    <x v="5"/>
  </r>
  <r>
    <x v="937"/>
    <n v="102"/>
    <n v="234"/>
    <n v="0"/>
    <n v="402"/>
    <n v="8"/>
    <n v="589"/>
    <s v="Sarah Drew"/>
    <s v="Alex Kendrick"/>
    <s v="Patricia Heaton"/>
    <x v="3687"/>
    <n v="10483"/>
    <n v="2705"/>
    <n v="125"/>
    <x v="5"/>
    <s v="Mexico"/>
    <n v="3000000"/>
    <n v="269061"/>
    <n v="-2730939"/>
    <n v="1954"/>
    <x v="49"/>
    <n v="11000"/>
    <x v="0"/>
  </r>
  <r>
    <x v="1670"/>
    <n v="100"/>
    <n v="17"/>
    <n v="9"/>
    <n v="701"/>
    <n v="9"/>
    <n v="15000"/>
    <s v="Mary McDonnell"/>
    <s v="Jake Gyllenhaal"/>
    <s v="James Duval"/>
    <x v="3688"/>
    <n v="580999"/>
    <n v="17040"/>
    <n v="2110"/>
    <x v="16"/>
    <s v="Netherlands"/>
    <n v="3000000"/>
    <n v="133778"/>
    <n v="-2866222"/>
    <n v="2012"/>
    <x v="26"/>
    <n v="0"/>
    <x v="5"/>
  </r>
  <r>
    <x v="434"/>
    <n v="115"/>
    <n v="35"/>
    <n v="98"/>
    <n v="122"/>
    <n v="172"/>
    <n v="274"/>
    <s v="Gerardo Taracena"/>
    <s v="Jaime Camil"/>
    <s v="Joaquín Cosio"/>
    <x v="3689"/>
    <n v="1592"/>
    <n v="793"/>
    <n v="14"/>
    <x v="0"/>
    <s v="USA"/>
    <n v="4500000"/>
    <n v="52850"/>
    <n v="-4447150"/>
    <n v="2007"/>
    <x v="5"/>
    <n v="155"/>
    <x v="5"/>
  </r>
  <r>
    <x v="43"/>
    <n v="122"/>
    <n v="48"/>
    <n v="0"/>
    <n v="3"/>
    <n v="248"/>
    <n v="25"/>
    <s v="Fedja van Huêt"/>
    <s v="Jan Decleir"/>
    <s v="Hans Kesting"/>
    <x v="3690"/>
    <n v="9171"/>
    <n v="48"/>
    <n v="68"/>
    <x v="0"/>
    <s v="USA"/>
    <n v="3500000"/>
    <n v="98017"/>
    <n v="-3401983"/>
    <n v="2010"/>
    <x v="27"/>
    <n v="46000"/>
    <x v="2"/>
  </r>
  <r>
    <x v="119"/>
    <n v="98"/>
    <n v="49"/>
    <n v="10"/>
    <n v="391"/>
    <n v="523"/>
    <n v="835"/>
    <s v="Nicholas Gonzalez"/>
    <s v="Patrick Fugit"/>
    <s v="Debbie Harry"/>
    <x v="3691"/>
    <n v="32357"/>
    <n v="2110"/>
    <n v="199"/>
    <x v="22"/>
    <s v="South Korea"/>
    <n v="3300000"/>
    <n v="177343675"/>
    <n v="174043675"/>
    <n v="2015"/>
    <x v="10"/>
    <n v="26000"/>
    <x v="11"/>
  </r>
  <r>
    <x v="1671"/>
    <n v="133"/>
    <n v="283"/>
    <n v="219"/>
    <n v="844"/>
    <n v="326"/>
    <n v="1000"/>
    <s v="Shirley Henderson"/>
    <s v="Rich Pecci"/>
    <s v="Charlotte Rampling"/>
    <x v="3692"/>
    <n v="5465"/>
    <n v="5041"/>
    <n v="37"/>
    <x v="2"/>
    <s v="France"/>
    <n v="3000000"/>
    <n v="31937"/>
    <n v="-2968063"/>
    <n v="2007"/>
    <x v="20"/>
    <n v="60"/>
    <x v="0"/>
  </r>
  <r>
    <x v="1672"/>
    <n v="105"/>
    <n v="16"/>
    <n v="5"/>
    <n v="38"/>
    <n v="1000"/>
    <n v="717"/>
    <s v="Yeong-ae Lee"/>
    <s v="Min-sik Choi"/>
    <s v="Hye-jeong Kang"/>
    <x v="3693"/>
    <n v="53508"/>
    <n v="907"/>
    <n v="131"/>
    <x v="0"/>
    <s v="UK"/>
    <n v="3000000"/>
    <n v="13134"/>
    <n v="-2986866"/>
    <n v="2002"/>
    <x v="9"/>
    <n v="183"/>
    <x v="5"/>
  </r>
  <r>
    <x v="77"/>
    <n v="122"/>
    <n v="54"/>
    <n v="4"/>
    <n v="9"/>
    <n v="280"/>
    <n v="24"/>
    <s v="Clovis Fouin"/>
    <s v="Nicolas Giraud"/>
    <s v="Marie Féret"/>
    <x v="3694"/>
    <n v="1213"/>
    <n v="53"/>
    <n v="17"/>
    <x v="12"/>
    <s v="Hong Kong"/>
    <n v="3000000"/>
    <n v="237301"/>
    <n v="-2762699"/>
    <n v="2010"/>
    <x v="21"/>
    <n v="19000"/>
    <x v="5"/>
  </r>
  <r>
    <x v="1673"/>
    <n v="106"/>
    <n v="92"/>
    <n v="68"/>
    <n v="798"/>
    <n v="185"/>
    <n v="26000"/>
    <s v="Jason Flemyng"/>
    <s v="Jason Statham"/>
    <s v="Danny Dyer"/>
    <x v="3695"/>
    <n v="29463"/>
    <n v="29325"/>
    <n v="84"/>
    <x v="0"/>
    <s v="Spain"/>
    <n v="3000000"/>
    <n v="12055"/>
    <n v="-2987945"/>
    <n v="2007"/>
    <x v="12"/>
    <n v="339"/>
    <x v="5"/>
  </r>
  <r>
    <x v="822"/>
    <n v="98"/>
    <n v="159"/>
    <n v="377"/>
    <n v="76"/>
    <n v="533"/>
    <n v="155"/>
    <s v="Anthony Chau-Sang Wong"/>
    <s v="Simon Yam"/>
    <s v="Josie Ho"/>
    <x v="3696"/>
    <n v="6919"/>
    <n v="398"/>
    <n v="26"/>
    <x v="8"/>
    <s v="Sweden"/>
    <n v="3000000"/>
    <n v="1332"/>
    <n v="-2998668"/>
    <n v="2012"/>
    <x v="50"/>
    <n v="898"/>
    <x v="17"/>
  </r>
  <r>
    <x v="1674"/>
    <n v="112"/>
    <n v="202"/>
    <n v="0"/>
    <n v="327"/>
    <n v="188"/>
    <n v="820"/>
    <s v="Dominique McElligott"/>
    <s v="Sam Shepard"/>
    <s v="Stephen Rea"/>
    <x v="3697"/>
    <n v="7390"/>
    <n v="1950"/>
    <n v="40"/>
    <x v="0"/>
    <s v="USA"/>
    <n v="3500000"/>
    <n v="37188667"/>
    <n v="33688667"/>
    <n v="2002"/>
    <x v="46"/>
    <n v="0"/>
    <x v="5"/>
  </r>
  <r>
    <x v="1675"/>
    <n v="120"/>
    <n v="50"/>
    <n v="0"/>
    <n v="0"/>
    <n v="0"/>
    <n v="129"/>
    <s v="Artyom Bogucharskiy"/>
    <s v="Oksana Akinshina"/>
    <s v="Lyubov Agapova"/>
    <x v="3698"/>
    <n v="35464"/>
    <n v="131"/>
    <n v="206"/>
    <x v="7"/>
    <s v="India"/>
    <n v="3000000"/>
    <n v="21199"/>
    <n v="-2978801"/>
    <n v="2014"/>
    <x v="2"/>
    <n v="44"/>
    <x v="3"/>
  </r>
  <r>
    <x v="1676"/>
    <n v="99"/>
    <n v="54"/>
    <n v="0"/>
    <n v="329"/>
    <n v="15000"/>
    <n v="14000"/>
    <s v="Josh Charles"/>
    <s v="Liam Neeson"/>
    <s v="Chandler Canterbury"/>
    <x v="3699"/>
    <n v="30836"/>
    <n v="15860"/>
    <n v="137"/>
    <x v="0"/>
    <s v="USA"/>
    <n v="3000000"/>
    <n v="234903076"/>
    <n v="231903076"/>
    <n v="2013"/>
    <x v="21"/>
    <n v="60000"/>
    <x v="5"/>
  </r>
  <r>
    <x v="1677"/>
    <n v="110"/>
    <n v="98"/>
    <n v="143"/>
    <n v="62"/>
    <n v="12"/>
    <n v="327"/>
    <s v="Sana Saeed"/>
    <s v="Jimmy Shergill"/>
    <s v="Dimple Kapadia"/>
    <x v="3700"/>
    <n v="781"/>
    <n v="496"/>
    <n v="7"/>
    <x v="0"/>
    <s v="USA"/>
    <n v="3000000"/>
    <n v="2712293"/>
    <n v="-287707"/>
    <n v="1991"/>
    <x v="18"/>
    <n v="123"/>
    <x v="1"/>
  </r>
  <r>
    <x v="1249"/>
    <n v="102"/>
    <n v="92"/>
    <n v="3"/>
    <n v="425"/>
    <n v="89"/>
    <n v="888"/>
    <s v="Michael Berryman"/>
    <s v="Scatman Crothers"/>
    <s v="Louise Fletcher"/>
    <x v="3701"/>
    <n v="680041"/>
    <n v="2176"/>
    <n v="760"/>
    <x v="7"/>
    <s v="India"/>
    <n v="3000000"/>
    <n v="768045"/>
    <n v="-2231955"/>
    <n v="2002"/>
    <x v="16"/>
    <n v="0"/>
    <x v="3"/>
  </r>
  <r>
    <x v="1678"/>
    <n v="109"/>
    <n v="112"/>
    <n v="187"/>
    <n v="212"/>
    <n v="651"/>
    <n v="19000"/>
    <s v="Dove Cameron"/>
    <s v="Katherine McNamara"/>
    <s v="Braeden Lemasters"/>
    <x v="3702"/>
    <n v="917"/>
    <n v="20397"/>
    <n v="4"/>
    <x v="0"/>
    <s v="USA"/>
    <n v="3000000"/>
    <n v="379122"/>
    <n v="-2620878"/>
    <n v="2005"/>
    <x v="1"/>
    <n v="0"/>
    <x v="3"/>
  </r>
  <r>
    <x v="1679"/>
    <n v="104"/>
    <n v="138"/>
    <n v="0"/>
    <n v="753"/>
    <n v="365"/>
    <n v="898"/>
    <s v="Dom DeLuise"/>
    <s v="Sid Caesar"/>
    <s v="Bernadette Peters"/>
    <x v="3703"/>
    <n v="12666"/>
    <n v="2951"/>
    <n v="61"/>
    <x v="0"/>
    <s v="UK"/>
    <n v="25000000"/>
    <n v="23000"/>
    <n v="-24977000"/>
    <n v="2006"/>
    <x v="5"/>
    <n v="0"/>
    <x v="5"/>
  </r>
  <r>
    <x v="1680"/>
    <n v="134"/>
    <n v="9"/>
    <n v="0"/>
    <n v="12"/>
    <n v="105"/>
    <n v="85"/>
    <s v="Sameer Ali Khan"/>
    <s v="Nimrat Kaur"/>
    <s v="Purab Kohli"/>
    <x v="3704"/>
    <n v="30977"/>
    <n v="151"/>
    <n v="178"/>
    <x v="0"/>
    <s v="UK"/>
    <n v="2700000"/>
    <n v="2300000"/>
    <n v="-400000"/>
    <n v="1933"/>
    <x v="16"/>
    <n v="439"/>
    <x v="5"/>
  </r>
  <r>
    <x v="1681"/>
    <n v="133"/>
    <n v="149"/>
    <n v="869"/>
    <n v="261"/>
    <n v="74"/>
    <n v="2000"/>
    <s v="Michael J. Morris"/>
    <s v="Michael Jai White"/>
    <s v="Lateef Crowder"/>
    <x v="3705"/>
    <n v="4952"/>
    <n v="3089"/>
    <n v="32"/>
    <x v="21"/>
    <s v="Sweden"/>
    <n v="3000000"/>
    <n v="2938208"/>
    <n v="-61792"/>
    <n v="1990"/>
    <x v="7"/>
    <n v="865"/>
    <x v="9"/>
  </r>
  <r>
    <x v="1682"/>
    <n v="85"/>
    <n v="5"/>
    <n v="358"/>
    <n v="422"/>
    <n v="24"/>
    <n v="2000"/>
    <s v="Ray Winstone"/>
    <s v="Hayley Atwell"/>
    <s v="Alan Ford"/>
    <x v="3706"/>
    <n v="16445"/>
    <n v="4810"/>
    <n v="99"/>
    <x v="0"/>
    <s v="New Zealand"/>
    <n v="5000000"/>
    <n v="9910"/>
    <n v="-4990090"/>
    <n v="2004"/>
    <x v="32"/>
    <n v="0"/>
    <x v="3"/>
  </r>
  <r>
    <x v="1683"/>
    <n v="87"/>
    <n v="39"/>
    <n v="0"/>
    <n v="100"/>
    <n v="759"/>
    <n v="1000"/>
    <s v="James Fox"/>
    <s v="Ray Winstone"/>
    <s v="Amanda Redman"/>
    <x v="3707"/>
    <n v="43135"/>
    <n v="1291"/>
    <n v="346"/>
    <x v="7"/>
    <s v="India"/>
    <n v="3000000"/>
    <n v="44540956"/>
    <n v="41540956"/>
    <n v="2004"/>
    <x v="8"/>
    <n v="0"/>
    <x v="5"/>
  </r>
  <r>
    <x v="1684"/>
    <n v="130"/>
    <n v="39"/>
    <n v="6"/>
    <n v="93"/>
    <n v="235"/>
    <n v="309"/>
    <s v="Fares Fares"/>
    <s v="Fabian Bolin"/>
    <s v="Matias Varela"/>
    <x v="3708"/>
    <n v="13443"/>
    <n v="857"/>
    <n v="25"/>
    <x v="13"/>
    <s v="Switzerland"/>
    <n v="3000000"/>
    <n v="258113"/>
    <n v="-2741887"/>
    <n v="2013"/>
    <x v="1"/>
    <n v="0"/>
    <x v="5"/>
  </r>
  <r>
    <x v="426"/>
    <n v="103"/>
    <n v="29"/>
    <n v="249"/>
    <n v="8"/>
    <n v="109"/>
    <n v="446"/>
    <s v="Rawiri Paratene"/>
    <s v="Keisha Castle-Hughes"/>
    <s v="Tammy Davis"/>
    <x v="3709"/>
    <n v="34232"/>
    <n v="497"/>
    <n v="346"/>
    <x v="0"/>
    <s v="USA"/>
    <n v="3000000"/>
    <n v="107917283"/>
    <n v="104917283"/>
    <n v="2007"/>
    <x v="22"/>
    <n v="12000"/>
    <x v="3"/>
  </r>
  <r>
    <x v="1685"/>
    <n v="112"/>
    <n v="111"/>
    <n v="63"/>
    <n v="106"/>
    <n v="561"/>
    <n v="464"/>
    <s v="Abhishek Bachchan"/>
    <s v="Vidya Balan"/>
    <s v="Paresh Rawal"/>
    <x v="3710"/>
    <n v="7295"/>
    <n v="1045"/>
    <n v="49"/>
    <x v="0"/>
    <s v="USA"/>
    <n v="3000000"/>
    <n v="1229197"/>
    <n v="-1770803"/>
    <n v="1975"/>
    <x v="24"/>
    <n v="14000"/>
    <x v="8"/>
  </r>
  <r>
    <x v="869"/>
    <n v="89"/>
    <n v="149"/>
    <n v="143"/>
    <n v="7"/>
    <n v="200"/>
    <n v="29"/>
    <s v="Claude-Oliver Rudolph"/>
    <s v="Yangzom Brauen"/>
    <s v="Anna Katharina Schwabroh"/>
    <x v="3711"/>
    <n v="15780"/>
    <n v="61"/>
    <n v="62"/>
    <x v="0"/>
    <s v="UK"/>
    <n v="200000000"/>
    <n v="1689999"/>
    <n v="-198310001"/>
    <n v="2006"/>
    <x v="1"/>
    <n v="426"/>
    <x v="9"/>
  </r>
  <r>
    <x v="1686"/>
    <n v="124"/>
    <n v="90"/>
    <n v="79"/>
    <n v="394"/>
    <n v="14"/>
    <n v="20000"/>
    <s v="Cara Delevingne"/>
    <s v="Hugh Jackman"/>
    <s v="Nonso Anozie"/>
    <x v="143"/>
    <n v="39975"/>
    <n v="21404"/>
    <n v="186"/>
    <x v="8"/>
    <s v="Russia"/>
    <n v="3000000"/>
    <n v="11798"/>
    <n v="-2988202"/>
    <n v="2003"/>
    <x v="54"/>
    <n v="39"/>
    <x v="3"/>
  </r>
  <r>
    <x v="1486"/>
    <n v="101"/>
    <n v="149"/>
    <n v="51"/>
    <n v="578"/>
    <n v="20"/>
    <n v="755"/>
    <s v="Corbin Bleu"/>
    <s v="Lucas Grabeel"/>
    <s v="Olesya Rulin"/>
    <x v="3712"/>
    <n v="59254"/>
    <n v="2553"/>
    <n v="726"/>
    <x v="0"/>
    <s v="UK"/>
    <n v="3000000"/>
    <n v="592014"/>
    <n v="-2407986"/>
    <n v="2003"/>
    <x v="13"/>
    <n v="754"/>
    <x v="9"/>
  </r>
  <r>
    <x v="1687"/>
    <n v="133"/>
    <n v="12"/>
    <n v="12"/>
    <n v="130"/>
    <n v="31"/>
    <n v="471"/>
    <s v="Maury Chaykin"/>
    <s v="Jason Priestley"/>
    <s v="Danny Webb"/>
    <x v="3713"/>
    <n v="3407"/>
    <n v="938"/>
    <n v="48"/>
    <x v="0"/>
    <s v="Canada"/>
    <n v="3000000"/>
    <n v="425899"/>
    <n v="-2574101"/>
    <n v="2010"/>
    <x v="36"/>
    <n v="638"/>
    <x v="8"/>
  </r>
  <r>
    <x v="952"/>
    <n v="112"/>
    <n v="64"/>
    <n v="0"/>
    <n v="16"/>
    <n v="22"/>
    <n v="114"/>
    <s v="Aleksey Chadov"/>
    <s v="Konstantin Khabenskiy"/>
    <s v="Zhanna Friske"/>
    <x v="3714"/>
    <n v="47097"/>
    <n v="206"/>
    <n v="310"/>
    <x v="0"/>
    <s v="USA"/>
    <n v="3000000"/>
    <n v="126387"/>
    <n v="-2873613"/>
    <n v="1981"/>
    <x v="8"/>
    <n v="2000"/>
    <x v="5"/>
  </r>
  <r>
    <x v="216"/>
    <n v="111"/>
    <n v="256"/>
    <n v="456"/>
    <n v="327"/>
    <n v="171"/>
    <n v="1000"/>
    <s v="Miranda Richardson"/>
    <s v="Jim Broadbent"/>
    <s v="Stephen Rea"/>
    <x v="3715"/>
    <n v="41361"/>
    <n v="2412"/>
    <n v="148"/>
    <x v="0"/>
    <s v="USA"/>
    <n v="3000000"/>
    <n v="80276912"/>
    <n v="77276912"/>
    <n v="2008"/>
    <x v="9"/>
    <n v="0"/>
    <x v="3"/>
  </r>
  <r>
    <x v="722"/>
    <n v="98"/>
    <n v="57"/>
    <n v="197"/>
    <n v="95"/>
    <n v="606"/>
    <n v="110"/>
    <s v="Susan Clark"/>
    <s v="Art Hindle"/>
    <s v="Tony Ganios"/>
    <x v="3716"/>
    <n v="31260"/>
    <n v="582"/>
    <n v="152"/>
    <x v="0"/>
    <s v="USA"/>
    <n v="3000000"/>
    <n v="617172"/>
    <n v="-2382828"/>
    <n v="1997"/>
    <x v="15"/>
    <n v="672"/>
    <x v="5"/>
  </r>
  <r>
    <x v="1688"/>
    <n v="93"/>
    <n v="50"/>
    <n v="23"/>
    <n v="231"/>
    <n v="28"/>
    <n v="648"/>
    <s v="Shawn Roberts"/>
    <s v="Julian Richings"/>
    <s v="Kathleen Munroe"/>
    <x v="3717"/>
    <n v="17478"/>
    <n v="1951"/>
    <n v="159"/>
    <x v="0"/>
    <s v="USA"/>
    <n v="800000"/>
    <n v="2808000"/>
    <n v="2008000"/>
    <n v="1929"/>
    <x v="22"/>
    <n v="167"/>
    <x v="8"/>
  </r>
  <r>
    <x v="1689"/>
    <n v="104"/>
    <n v="232"/>
    <n v="335"/>
    <n v="56"/>
    <n v="378"/>
    <n v="125"/>
    <s v="Duane Jones"/>
    <s v="Judith O'Dea"/>
    <s v="S. William Hinzman"/>
    <x v="3718"/>
    <n v="87978"/>
    <n v="403"/>
    <n v="580"/>
    <x v="0"/>
    <s v="USA"/>
    <n v="3000000"/>
    <n v="12843"/>
    <n v="-2987157"/>
    <n v="2012"/>
    <x v="9"/>
    <n v="0"/>
    <x v="9"/>
  </r>
  <r>
    <x v="95"/>
    <n v="112"/>
    <n v="63"/>
    <n v="277"/>
    <n v="11"/>
    <n v="0"/>
    <n v="19000"/>
    <s v="Bill Murray"/>
    <s v="Scarlett Johansson"/>
    <s v="Catherine Lambert"/>
    <x v="3719"/>
    <n v="321283"/>
    <n v="32015"/>
    <n v="1848"/>
    <x v="0"/>
    <s v="UK"/>
    <n v="3000000"/>
    <n v="1523883"/>
    <n v="-1476117"/>
    <n v="2005"/>
    <x v="6"/>
    <n v="0"/>
    <x v="8"/>
  </r>
  <r>
    <x v="350"/>
    <n v="94"/>
    <n v="75"/>
    <n v="84"/>
    <n v="629"/>
    <n v="96"/>
    <n v="11000"/>
    <s v="Carol Kane"/>
    <s v="Woody Allen"/>
    <s v="Shelley Duvall"/>
    <x v="3720"/>
    <n v="192940"/>
    <n v="12691"/>
    <n v="491"/>
    <x v="0"/>
    <s v="USA"/>
    <n v="3000000"/>
    <n v="4000000"/>
    <n v="1000000"/>
    <n v="1987"/>
    <x v="54"/>
    <n v="583"/>
    <x v="3"/>
  </r>
  <r>
    <x v="1347"/>
    <n v="90"/>
    <n v="274"/>
    <n v="0"/>
    <n v="132"/>
    <n v="742"/>
    <n v="232"/>
    <s v="Dorothy Lamour"/>
    <s v="Gloria Grahame"/>
    <s v="Cornel Wilde"/>
    <x v="3721"/>
    <n v="9456"/>
    <n v="825"/>
    <n v="107"/>
    <x v="0"/>
    <s v="USA"/>
    <n v="95000000"/>
    <n v="47000000"/>
    <n v="-48000000"/>
    <n v="1978"/>
    <x v="0"/>
    <n v="12000"/>
    <x v="5"/>
  </r>
  <r>
    <x v="201"/>
    <n v="96"/>
    <n v="284"/>
    <n v="0"/>
    <n v="748"/>
    <n v="277"/>
    <n v="23000"/>
    <s v="María Valverde"/>
    <s v="Christian Bale"/>
    <s v="Ben Mendelsohn"/>
    <x v="157"/>
    <n v="128694"/>
    <n v="26489"/>
    <n v="657"/>
    <x v="0"/>
    <s v="USA"/>
    <n v="3000000"/>
    <n v="1281176"/>
    <n v="-1718824"/>
    <n v="1999"/>
    <x v="10"/>
    <n v="121"/>
    <x v="3"/>
  </r>
  <r>
    <x v="432"/>
    <n v="101"/>
    <n v="265"/>
    <n v="0"/>
    <n v="80"/>
    <n v="1000"/>
    <n v="13000"/>
    <s v="Peter Boyle"/>
    <s v="Heath Ledger"/>
    <s v="Marcus Lyle Brown"/>
    <x v="3722"/>
    <n v="71495"/>
    <n v="13707"/>
    <n v="522"/>
    <x v="0"/>
    <s v="USA"/>
    <n v="2900000"/>
    <n v="16115878"/>
    <n v="13215878"/>
    <n v="1995"/>
    <x v="4"/>
    <n v="0"/>
    <x v="2"/>
  </r>
  <r>
    <x v="946"/>
    <n v="93"/>
    <n v="154"/>
    <n v="11000"/>
    <n v="428"/>
    <n v="9"/>
    <n v="584"/>
    <s v="J.D. Evermore"/>
    <s v="Joely Richardson"/>
    <s v="David A Cole"/>
    <x v="3723"/>
    <n v="30219"/>
    <n v="1885"/>
    <n v="200"/>
    <x v="0"/>
    <s v="USA"/>
    <n v="2900000"/>
    <n v="1652472"/>
    <n v="-1247528"/>
    <n v="1996"/>
    <x v="8"/>
    <n v="166"/>
    <x v="3"/>
  </r>
  <r>
    <x v="230"/>
    <n v="152"/>
    <n v="44"/>
    <n v="309"/>
    <n v="687"/>
    <n v="806"/>
    <n v="12000"/>
    <s v="Valeria Golino"/>
    <s v="Nicolas Cage"/>
    <s v="Julian Sands"/>
    <x v="3724"/>
    <n v="93894"/>
    <n v="14823"/>
    <n v="286"/>
    <x v="0"/>
    <s v="USA"/>
    <n v="3000000"/>
    <n v="2360184"/>
    <n v="-639816"/>
    <n v="2003"/>
    <x v="1"/>
    <n v="0"/>
    <x v="5"/>
  </r>
  <r>
    <x v="230"/>
    <n v="150"/>
    <n v="314"/>
    <n v="0"/>
    <n v="555"/>
    <n v="44"/>
    <n v="707"/>
    <s v="Lara Flynn Boyle"/>
    <s v="Molly C. Quinn"/>
    <s v="Lochlyn Munro"/>
    <x v="3725"/>
    <n v="2806"/>
    <n v="2634"/>
    <n v="11"/>
    <x v="0"/>
    <s v="USA"/>
    <n v="1500000"/>
    <n v="255352"/>
    <n v="-1244648"/>
    <n v="2006"/>
    <x v="10"/>
    <n v="594"/>
    <x v="11"/>
  </r>
  <r>
    <x v="568"/>
    <n v="112"/>
    <n v="153"/>
    <n v="395"/>
    <n v="358"/>
    <n v="44"/>
    <n v="431"/>
    <s v="Clu Gulager"/>
    <s v="Linnea Quigley"/>
    <s v="Beverly Randolph"/>
    <x v="3431"/>
    <n v="39857"/>
    <n v="2020"/>
    <n v="300"/>
    <x v="0"/>
    <s v="USA"/>
    <n v="3000000"/>
    <n v="856942"/>
    <n v="-2143058"/>
    <n v="2008"/>
    <x v="1"/>
    <n v="0"/>
    <x v="8"/>
  </r>
  <r>
    <x v="692"/>
    <n v="95"/>
    <n v="256"/>
    <n v="9"/>
    <n v="116"/>
    <n v="99"/>
    <n v="597"/>
    <s v="Harold Gould"/>
    <s v="Austin Pendleton"/>
    <s v="David Wayne"/>
    <x v="3726"/>
    <n v="9007"/>
    <n v="1218"/>
    <n v="50"/>
    <x v="0"/>
    <s v="USA"/>
    <n v="3000000"/>
    <n v="12438"/>
    <n v="-2987562"/>
    <n v="1964"/>
    <x v="14"/>
    <n v="363"/>
    <x v="6"/>
  </r>
  <r>
    <x v="1690"/>
    <n v="111"/>
    <n v="123"/>
    <n v="81"/>
    <n v="326"/>
    <n v="157"/>
    <n v="3000"/>
    <s v="Hill Harper"/>
    <s v="Ryan Guzman"/>
    <s v="Adam Hicks"/>
    <x v="3727"/>
    <n v="27198"/>
    <n v="4807"/>
    <n v="131"/>
    <x v="0"/>
    <s v="USA"/>
    <n v="2800000"/>
    <n v="40542"/>
    <n v="-2759458"/>
    <n v="1997"/>
    <x v="33"/>
    <n v="26"/>
    <x v="3"/>
  </r>
  <r>
    <x v="17"/>
    <n v="86"/>
    <n v="46"/>
    <n v="2"/>
    <n v="69"/>
    <n v="53"/>
    <n v="746"/>
    <s v="Katy Jurado"/>
    <s v="Gina Lollobrigida"/>
    <s v="Sidney James"/>
    <x v="3728"/>
    <n v="3102"/>
    <n v="986"/>
    <n v="35"/>
    <x v="0"/>
    <s v="USA"/>
    <n v="2200000"/>
    <n v="5199"/>
    <n v="-2194801"/>
    <n v="2004"/>
    <x v="4"/>
    <n v="30"/>
    <x v="11"/>
  </r>
  <r>
    <x v="11"/>
    <n v="108"/>
    <n v="203"/>
    <n v="228"/>
    <n v="712"/>
    <n v="117"/>
    <n v="14000"/>
    <s v="Mia Wasikowska"/>
    <s v="Josh Hutcherson"/>
    <s v="Yaya DaCosta"/>
    <x v="3729"/>
    <n v="110616"/>
    <n v="18645"/>
    <n v="291"/>
    <x v="0"/>
    <s v="USA"/>
    <n v="3000000"/>
    <n v="24343673"/>
    <n v="21343673"/>
    <n v="2007"/>
    <x v="37"/>
    <n v="14000"/>
    <x v="3"/>
  </r>
  <r>
    <x v="1691"/>
    <n v="105"/>
    <n v="34"/>
    <n v="0"/>
    <n v="133"/>
    <n v="665"/>
    <n v="355"/>
    <s v="Peter Jason"/>
    <s v="Meg Foster"/>
    <s v="George 'Buck' Flower"/>
    <x v="3730"/>
    <n v="73501"/>
    <n v="837"/>
    <n v="333"/>
    <x v="0"/>
    <s v="France"/>
    <n v="8000000"/>
    <n v="2468"/>
    <n v="-7997532"/>
    <n v="2014"/>
    <x v="30"/>
    <n v="261"/>
    <x v="5"/>
  </r>
  <r>
    <x v="1692"/>
    <n v="91"/>
    <n v="149"/>
    <n v="357"/>
    <n v="145"/>
    <n v="260"/>
    <n v="773"/>
    <s v="Donald Pleasence"/>
    <s v="James Coburn"/>
    <s v="Gordon Jackson"/>
    <x v="3731"/>
    <n v="165638"/>
    <n v="1785"/>
    <n v="301"/>
    <x v="0"/>
    <s v="USA"/>
    <n v="2883848"/>
    <n v="318622"/>
    <n v="-2565226"/>
    <n v="2012"/>
    <x v="21"/>
    <n v="0"/>
    <x v="5"/>
  </r>
  <r>
    <x v="1693"/>
    <n v="105"/>
    <n v="20"/>
    <n v="82"/>
    <n v="428"/>
    <n v="1000"/>
    <n v="847"/>
    <s v="Elaine Hendrix"/>
    <s v="Marlee Matlin"/>
    <s v="Armin Shimerman"/>
    <x v="3732"/>
    <n v="12059"/>
    <n v="2649"/>
    <n v="486"/>
    <x v="0"/>
    <s v="UK"/>
    <n v="2800000"/>
    <n v="12006514"/>
    <n v="9206514"/>
    <n v="1997"/>
    <x v="11"/>
    <n v="0"/>
    <x v="4"/>
  </r>
  <r>
    <x v="1532"/>
    <n v="106"/>
    <n v="323"/>
    <n v="450"/>
    <n v="400"/>
    <n v="286"/>
    <n v="45000"/>
    <s v="Spencer Treat Clark"/>
    <s v="Muse Watson"/>
    <s v="Ashley Bell"/>
    <x v="3733"/>
    <n v="13506"/>
    <n v="46868"/>
    <n v="68"/>
    <x v="0"/>
    <s v="USA"/>
    <n v="2800000"/>
    <n v="4186931"/>
    <n v="1386931"/>
    <n v="2001"/>
    <x v="8"/>
    <n v="169"/>
    <x v="3"/>
  </r>
  <r>
    <x v="1694"/>
    <n v="93"/>
    <n v="172"/>
    <n v="0"/>
    <n v="127"/>
    <n v="26"/>
    <n v="230"/>
    <s v="Lorelei Linklater"/>
    <s v="Ellar Coltrane"/>
    <s v="Libby Villari"/>
    <x v="3734"/>
    <n v="266020"/>
    <n v="673"/>
    <n v="836"/>
    <x v="0"/>
    <s v="USA"/>
    <n v="2800000"/>
    <n v="3799339"/>
    <n v="999339"/>
    <n v="2002"/>
    <x v="13"/>
    <n v="661"/>
    <x v="5"/>
  </r>
  <r>
    <x v="48"/>
    <n v="172"/>
    <n v="111"/>
    <n v="120"/>
    <n v="405"/>
    <n v="273"/>
    <n v="19000"/>
    <s v="Kevin McNally"/>
    <s v="Scarlett Johansson"/>
    <s v="Geoff Bell"/>
    <x v="3735"/>
    <n v="66840"/>
    <n v="20132"/>
    <n v="248"/>
    <x v="0"/>
    <s v="USA"/>
    <n v="2000000"/>
    <n v="1977544"/>
    <n v="-22456"/>
    <n v="1995"/>
    <x v="12"/>
    <n v="423"/>
    <x v="5"/>
  </r>
  <r>
    <x v="1298"/>
    <n v="109"/>
    <n v="74"/>
    <n v="0"/>
    <n v="567"/>
    <n v="487"/>
    <n v="1000"/>
    <s v="Estella Warren"/>
    <s v="Cary-Hiroyuki Tagawa"/>
    <s v="Erick Avari"/>
    <x v="278"/>
    <n v="177729"/>
    <n v="2776"/>
    <n v="1368"/>
    <x v="0"/>
    <s v="USA"/>
    <n v="120000000"/>
    <n v="1050600"/>
    <n v="-118949400"/>
    <n v="2000"/>
    <x v="4"/>
    <n v="170"/>
    <x v="4"/>
  </r>
  <r>
    <x v="1695"/>
    <n v="93"/>
    <n v="161"/>
    <n v="8"/>
    <n v="69"/>
    <n v="89"/>
    <n v="522"/>
    <s v="Dr. Dre"/>
    <s v="Angell Conwell"/>
    <s v="DJ Pooh"/>
    <x v="3736"/>
    <n v="5612"/>
    <n v="955"/>
    <n v="38"/>
    <x v="0"/>
    <s v="USA"/>
    <n v="2700000"/>
    <n v="902835"/>
    <n v="-1797165"/>
    <n v="2001"/>
    <x v="10"/>
    <n v="133"/>
    <x v="5"/>
  </r>
  <r>
    <x v="466"/>
    <n v="165"/>
    <n v="548"/>
    <n v="0"/>
    <n v="585"/>
    <n v="648"/>
    <n v="939"/>
    <s v="Mike Epps"/>
    <s v="Mo'Nique"/>
    <s v="Faizon Love"/>
    <x v="3737"/>
    <n v="1415"/>
    <n v="3354"/>
    <n v="10"/>
    <x v="0"/>
    <s v="USA"/>
    <n v="2700000"/>
    <n v="489220"/>
    <n v="-2210780"/>
    <n v="1997"/>
    <x v="11"/>
    <n v="11000"/>
    <x v="8"/>
  </r>
  <r>
    <x v="1696"/>
    <n v="96"/>
    <n v="177"/>
    <n v="11000"/>
    <n v="407"/>
    <n v="575"/>
    <n v="658"/>
    <s v="Paul Sorvino"/>
    <s v="Estella Warren"/>
    <s v="Shawn Hatosy"/>
    <x v="3738"/>
    <n v="28714"/>
    <n v="3086"/>
    <n v="215"/>
    <x v="0"/>
    <s v="USA"/>
    <n v="3000000"/>
    <n v="212285"/>
    <n v="-2787715"/>
    <n v="1996"/>
    <x v="21"/>
    <n v="46"/>
    <x v="3"/>
  </r>
  <r>
    <x v="1697"/>
    <n v="119"/>
    <n v="230"/>
    <n v="13000"/>
    <n v="268"/>
    <n v="2"/>
    <n v="862"/>
    <s v="Kevin McCarthy"/>
    <s v="Montgomery Clift"/>
    <s v="Thelma Ritter"/>
    <x v="3739"/>
    <n v="12981"/>
    <n v="1652"/>
    <n v="121"/>
    <x v="0"/>
    <s v="USA"/>
    <n v="2686585"/>
    <n v="203134"/>
    <n v="-2483451"/>
    <n v="1997"/>
    <x v="15"/>
    <n v="178"/>
    <x v="0"/>
  </r>
  <r>
    <x v="1698"/>
    <n v="93"/>
    <n v="27"/>
    <n v="69"/>
    <n v="710"/>
    <n v="249"/>
    <n v="49000"/>
    <s v="Joe Morton"/>
    <s v="Robin Williams"/>
    <s v="Rory Culkin"/>
    <x v="3740"/>
    <n v="13086"/>
    <n v="50831"/>
    <n v="156"/>
    <x v="5"/>
    <s v="Spain"/>
    <n v="2650000"/>
    <n v="191309"/>
    <n v="-2458691"/>
    <n v="2004"/>
    <x v="33"/>
    <n v="98"/>
    <x v="0"/>
  </r>
  <r>
    <x v="772"/>
    <n v="82"/>
    <n v="22"/>
    <n v="69"/>
    <n v="27"/>
    <n v="487"/>
    <n v="584"/>
    <s v="William Hickey"/>
    <s v="Vincent Pastore"/>
    <s v="Peter Appel"/>
    <x v="3741"/>
    <n v="2129"/>
    <n v="1002"/>
    <n v="37"/>
    <x v="0"/>
    <s v="USA"/>
    <n v="2627000"/>
    <n v="3388210"/>
    <n v="761210"/>
    <n v="2011"/>
    <x v="10"/>
    <n v="12000"/>
    <x v="5"/>
  </r>
  <r>
    <x v="692"/>
    <n v="101"/>
    <n v="157"/>
    <n v="47"/>
    <n v="255"/>
    <n v="605"/>
    <n v="798"/>
    <s v="Emily Meade"/>
    <s v="Frank Grillo"/>
    <s v="Zena Grey"/>
    <x v="1903"/>
    <n v="16411"/>
    <n v="2537"/>
    <n v="136"/>
    <x v="0"/>
    <s v="USA"/>
    <n v="2600000"/>
    <n v="177840"/>
    <n v="-2422160"/>
    <n v="1999"/>
    <x v="9"/>
    <n v="93"/>
    <x v="15"/>
  </r>
  <r>
    <x v="23"/>
    <n v="120"/>
    <n v="70"/>
    <n v="1000"/>
    <n v="143"/>
    <n v="835"/>
    <n v="382"/>
    <s v="Belén Rueda"/>
    <s v="Geraldine Chaplin"/>
    <s v="Fernando Cayo"/>
    <x v="3742"/>
    <n v="120189"/>
    <n v="954"/>
    <n v="308"/>
    <x v="0"/>
    <s v="USA"/>
    <n v="1800000"/>
    <n v="49494"/>
    <n v="-1750506"/>
    <n v="2013"/>
    <x v="63"/>
    <n v="0"/>
    <x v="5"/>
  </r>
  <r>
    <x v="1699"/>
    <n v="81"/>
    <n v="125"/>
    <n v="5"/>
    <n v="511"/>
    <n v="24"/>
    <n v="986"/>
    <s v="Essence Atkins"/>
    <s v="Ashley Rickards"/>
    <s v="Gabriel Iglesias"/>
    <x v="3743"/>
    <n v="14621"/>
    <n v="4073"/>
    <n v="48"/>
    <x v="0"/>
    <s v="USA"/>
    <n v="2600000"/>
    <n v="18195"/>
    <n v="-2581805"/>
    <n v="1997"/>
    <x v="22"/>
    <n v="67"/>
    <x v="0"/>
  </r>
  <r>
    <x v="1699"/>
    <n v="82"/>
    <n v="10"/>
    <n v="7"/>
    <n v="968"/>
    <n v="0"/>
    <n v="16000"/>
    <s v="Faye Dunaway"/>
    <s v="Ian Somerhalder"/>
    <s v="Clifton Collins Jr."/>
    <x v="3744"/>
    <n v="44339"/>
    <n v="19928"/>
    <n v="425"/>
    <x v="0"/>
    <s v="USA"/>
    <n v="2800000"/>
    <n v="111300"/>
    <n v="-2688700"/>
    <n v="2012"/>
    <x v="7"/>
    <n v="801"/>
    <x v="5"/>
  </r>
  <r>
    <x v="1033"/>
    <n v="107"/>
    <n v="160"/>
    <n v="0"/>
    <n v="148"/>
    <n v="147"/>
    <n v="204"/>
    <s v="John Vernon"/>
    <s v="Roscoe Lee Browne"/>
    <s v="Philippe Noiret"/>
    <x v="3745"/>
    <n v="12677"/>
    <n v="753"/>
    <n v="89"/>
    <x v="0"/>
    <s v="USA"/>
    <n v="34000000"/>
    <n v="1027119"/>
    <n v="-32972881"/>
    <n v="2000"/>
    <x v="15"/>
    <n v="72"/>
    <x v="5"/>
  </r>
  <r>
    <x v="1670"/>
    <n v="105"/>
    <n v="300"/>
    <n v="171"/>
    <n v="242"/>
    <n v="40"/>
    <n v="812"/>
    <s v="Chi McBride"/>
    <s v="Dylan Baker"/>
    <s v="Amy Hill"/>
    <x v="3746"/>
    <n v="19622"/>
    <n v="1566"/>
    <n v="58"/>
    <x v="0"/>
    <s v="USA"/>
    <n v="2600000"/>
    <n v="5000000"/>
    <n v="2400000"/>
    <n v="1953"/>
    <x v="10"/>
    <n v="465"/>
    <x v="3"/>
  </r>
  <r>
    <x v="1555"/>
    <n v="86"/>
    <n v="69"/>
    <n v="89"/>
    <n v="960"/>
    <n v="135"/>
    <n v="4000"/>
    <s v="Alicia Witt"/>
    <s v="Salma Hayek"/>
    <s v="Lili Taylor"/>
    <x v="3747"/>
    <n v="78241"/>
    <n v="7921"/>
    <n v="177"/>
    <x v="0"/>
    <s v="USA"/>
    <n v="15000000"/>
    <n v="4505922"/>
    <n v="-10494078"/>
    <n v="1996"/>
    <x v="37"/>
    <n v="0"/>
    <x v="11"/>
  </r>
  <r>
    <x v="1700"/>
    <n v="110"/>
    <n v="143"/>
    <n v="675"/>
    <n v="296"/>
    <n v="360"/>
    <n v="769"/>
    <s v="Stephen McHattie"/>
    <s v="Jeremy Davies"/>
    <s v="Lesley Ann Warren"/>
    <x v="3748"/>
    <n v="67949"/>
    <n v="2251"/>
    <n v="390"/>
    <x v="0"/>
    <s v="USA"/>
    <n v="2600000"/>
    <n v="3500000"/>
    <n v="900000"/>
    <n v="1964"/>
    <x v="25"/>
    <n v="0"/>
    <x v="11"/>
  </r>
  <r>
    <x v="545"/>
    <n v="127"/>
    <n v="50"/>
    <n v="13000"/>
    <n v="0"/>
    <n v="0"/>
    <n v="960"/>
    <s v="Alan Taylor"/>
    <s v="Laura Ramsey"/>
    <s v="Benjamin Fletcher"/>
    <x v="3749"/>
    <n v="3611"/>
    <n v="972"/>
    <n v="62"/>
    <x v="0"/>
    <s v="USA"/>
    <n v="2540800"/>
    <n v="381225"/>
    <n v="-2159575"/>
    <n v="2004"/>
    <x v="13"/>
    <n v="30"/>
    <x v="5"/>
  </r>
  <r>
    <x v="570"/>
    <n v="90"/>
    <n v="46"/>
    <n v="0"/>
    <n v="237"/>
    <n v="21"/>
    <n v="721"/>
    <s v="Zach Grenier"/>
    <s v="Michael Wincott"/>
    <s v="Bill Johnson"/>
    <x v="3750"/>
    <n v="10073"/>
    <n v="1966"/>
    <n v="78"/>
    <x v="0"/>
    <s v="USA"/>
    <n v="2500000"/>
    <n v="2428241"/>
    <n v="-71759"/>
    <n v="2010"/>
    <x v="21"/>
    <n v="0"/>
    <x v="3"/>
  </r>
  <r>
    <x v="1620"/>
    <n v="110"/>
    <n v="51"/>
    <n v="99"/>
    <n v="611"/>
    <n v="1000"/>
    <n v="925"/>
    <s v="Fred Willard"/>
    <s v="Catherine O'Hara"/>
    <s v="Larry Miller"/>
    <x v="3751"/>
    <n v="22697"/>
    <n v="3559"/>
    <n v="202"/>
    <x v="0"/>
    <s v="USA"/>
    <n v="2500000"/>
    <n v="78030"/>
    <n v="-2421970"/>
    <n v="2012"/>
    <x v="12"/>
    <n v="569"/>
    <x v="7"/>
  </r>
  <r>
    <x v="1701"/>
    <n v="104"/>
    <n v="163"/>
    <n v="30"/>
    <n v="545"/>
    <n v="90"/>
    <n v="834"/>
    <s v="Tyra Banks"/>
    <s v="Ivana Milicevic"/>
    <s v="Bridgette Wilson-Sampras"/>
    <x v="3752"/>
    <n v="4377"/>
    <n v="2662"/>
    <n v="85"/>
    <x v="0"/>
    <s v="USA"/>
    <n v="2500000"/>
    <n v="174682"/>
    <n v="-2325318"/>
    <n v="2002"/>
    <x v="8"/>
    <n v="96"/>
    <x v="5"/>
  </r>
  <r>
    <x v="927"/>
    <n v="96"/>
    <n v="52"/>
    <n v="2"/>
    <n v="90"/>
    <n v="58"/>
    <n v="497"/>
    <s v="Aaron Hughes"/>
    <s v="Philip Baker Hall"/>
    <s v="Jayne Eastwood"/>
    <x v="3753"/>
    <n v="16224"/>
    <n v="776"/>
    <n v="76"/>
    <x v="0"/>
    <s v="UK"/>
    <n v="15000000"/>
    <n v="215185"/>
    <n v="-14784815"/>
    <n v="2008"/>
    <x v="7"/>
    <n v="26"/>
    <x v="5"/>
  </r>
  <r>
    <x v="1348"/>
    <n v="110"/>
    <n v="40"/>
    <n v="0"/>
    <n v="71"/>
    <n v="681"/>
    <n v="730"/>
    <s v="Lou Taylor Pucci"/>
    <s v="Kelli Garner"/>
    <s v="Nancy O'Dell"/>
    <x v="3754"/>
    <n v="18762"/>
    <n v="1208"/>
    <n v="91"/>
    <x v="25"/>
    <s v="USA"/>
    <n v="26000000"/>
    <n v="32154410"/>
    <n v="6154410"/>
    <n v="2013"/>
    <x v="1"/>
    <n v="29000"/>
    <x v="5"/>
  </r>
  <r>
    <x v="1702"/>
    <n v="84"/>
    <n v="50"/>
    <n v="378"/>
    <n v="939"/>
    <n v="0"/>
    <n v="1000"/>
    <s v="Michael Angarano"/>
    <s v="Anna Gunn"/>
    <s v="Stephen Root"/>
    <x v="3755"/>
    <n v="53342"/>
    <n v="4777"/>
    <n v="287"/>
    <x v="0"/>
    <s v="USA"/>
    <n v="2500000"/>
    <n v="1111"/>
    <n v="-2498889"/>
    <n v="2006"/>
    <x v="16"/>
    <n v="246"/>
    <x v="9"/>
  </r>
  <r>
    <x v="1042"/>
    <n v="94"/>
    <n v="45"/>
    <n v="24"/>
    <n v="161"/>
    <n v="35"/>
    <n v="420"/>
    <s v="Gina McKee"/>
    <s v="Stephanie Leonidas"/>
    <s v="Rob Brydon"/>
    <x v="3756"/>
    <n v="20275"/>
    <n v="1215"/>
    <n v="151"/>
    <x v="0"/>
    <s v="USA"/>
    <n v="2500000"/>
    <n v="925402"/>
    <n v="-1574598"/>
    <n v="1997"/>
    <x v="3"/>
    <n v="0"/>
    <x v="8"/>
  </r>
  <r>
    <x v="1703"/>
    <n v="93"/>
    <n v="121"/>
    <n v="131"/>
    <n v="0"/>
    <n v="75"/>
    <n v="48"/>
    <s v="Balinese Tari Legong Dancers"/>
    <s v="Collin Alfredo St. Dic"/>
    <s v="Puti Sri Candra Dewi"/>
    <x v="3757"/>
    <n v="22457"/>
    <n v="48"/>
    <n v="69"/>
    <x v="0"/>
    <s v="USA"/>
    <n v="2500000"/>
    <n v="469947"/>
    <n v="-2030053"/>
    <n v="2011"/>
    <x v="16"/>
    <n v="0"/>
    <x v="3"/>
  </r>
  <r>
    <x v="77"/>
    <n v="96"/>
    <n v="114"/>
    <n v="101"/>
    <n v="324"/>
    <n v="53"/>
    <n v="721"/>
    <s v="Eva LaRue"/>
    <s v="Michael Berryman"/>
    <s v="Richard Lynch"/>
    <x v="3758"/>
    <n v="2308"/>
    <n v="1700"/>
    <n v="35"/>
    <x v="0"/>
    <s v="USA"/>
    <n v="2500000"/>
    <n v="7137502"/>
    <n v="4637502"/>
    <n v="1986"/>
    <x v="12"/>
    <n v="406"/>
    <x v="5"/>
  </r>
  <r>
    <x v="1242"/>
    <n v="88"/>
    <n v="270"/>
    <n v="0"/>
    <n v="322"/>
    <n v="399"/>
    <n v="947"/>
    <s v="Blair Underwood"/>
    <s v="Michael Angarano"/>
    <s v="Rita Wilson"/>
    <x v="3759"/>
    <n v="45293"/>
    <n v="2353"/>
    <n v="71"/>
    <x v="0"/>
    <s v="USA"/>
    <n v="2500000"/>
    <n v="1316074"/>
    <n v="-1183926"/>
    <n v="2011"/>
    <x v="15"/>
    <n v="21000"/>
    <x v="5"/>
  </r>
  <r>
    <x v="1704"/>
    <n v="101"/>
    <n v="116"/>
    <n v="21"/>
    <n v="842"/>
    <n v="535"/>
    <n v="1000"/>
    <s v="Alexandra Breckenridge"/>
    <s v="Ray Winstone"/>
    <s v="Elena Satine"/>
    <x v="3760"/>
    <n v="4091"/>
    <n v="3408"/>
    <n v="20"/>
    <x v="2"/>
    <s v="France"/>
    <n v="2500000"/>
    <n v="15180000"/>
    <n v="12680000"/>
    <n v="1971"/>
    <x v="33"/>
    <n v="566"/>
    <x v="3"/>
  </r>
  <r>
    <x v="387"/>
    <n v="102"/>
    <n v="115"/>
    <n v="330"/>
    <n v="444"/>
    <n v="346"/>
    <n v="979"/>
    <s v="Ricky Schroder"/>
    <s v="Chazz Palminteri"/>
    <s v="Ernie Reyes Jr."/>
    <x v="3761"/>
    <n v="8535"/>
    <n v="3130"/>
    <n v="113"/>
    <x v="0"/>
    <s v="USA"/>
    <n v="2500000"/>
    <n v="2882062"/>
    <n v="382062"/>
    <n v="2000"/>
    <x v="22"/>
    <n v="132"/>
    <x v="17"/>
  </r>
  <r>
    <x v="1705"/>
    <n v="87"/>
    <n v="15"/>
    <n v="101"/>
    <n v="687"/>
    <n v="96"/>
    <n v="2000"/>
    <s v="Saffron Burrows"/>
    <s v="Kelly Macdonald"/>
    <s v="Julian Sands"/>
    <x v="3762"/>
    <n v="2877"/>
    <n v="4343"/>
    <n v="70"/>
    <x v="0"/>
    <s v="UK"/>
    <n v="3200000"/>
    <n v="9437933"/>
    <n v="6237933"/>
    <n v="2007"/>
    <x v="0"/>
    <n v="26000"/>
    <x v="5"/>
  </r>
  <r>
    <x v="606"/>
    <n v="83"/>
    <n v="122"/>
    <n v="19"/>
    <n v="226"/>
    <n v="23"/>
    <n v="690"/>
    <s v="Leos Carax"/>
    <s v="Kylie Minogue"/>
    <s v="Denis Lavant"/>
    <x v="3763"/>
    <n v="29440"/>
    <n v="1298"/>
    <n v="110"/>
    <x v="0"/>
    <s v="USA"/>
    <n v="2500000"/>
    <n v="110720"/>
    <n v="-2389280"/>
    <n v="1999"/>
    <x v="11"/>
    <n v="73"/>
    <x v="5"/>
  </r>
  <r>
    <x v="1706"/>
    <n v="103"/>
    <n v="35"/>
    <n v="5"/>
    <n v="221"/>
    <n v="2"/>
    <n v="12000"/>
    <s v="Tye Sheridan"/>
    <s v="Nicolas Cage"/>
    <s v="Ronnie Gene Blevins"/>
    <x v="3764"/>
    <n v="36494"/>
    <n v="13607"/>
    <n v="118"/>
    <x v="0"/>
    <s v="Australia"/>
    <n v="2500000"/>
    <n v="155984"/>
    <n v="-2344016"/>
    <n v="2009"/>
    <x v="37"/>
    <n v="0"/>
    <x v="3"/>
  </r>
  <r>
    <x v="1707"/>
    <n v="99"/>
    <n v="41"/>
    <n v="60"/>
    <n v="159"/>
    <n v="371"/>
    <n v="419"/>
    <s v="Dan Futterman"/>
    <s v="Peter McNamara"/>
    <s v="Ralph Ineson"/>
    <x v="3765"/>
    <n v="6705"/>
    <n v="975"/>
    <n v="53"/>
    <x v="0"/>
    <s v="UK"/>
    <n v="2000000"/>
    <n v="30859000"/>
    <n v="28859000"/>
    <n v="1974"/>
    <x v="7"/>
    <n v="0"/>
    <x v="8"/>
  </r>
  <r>
    <x v="1708"/>
    <n v="106"/>
    <n v="31"/>
    <n v="81"/>
    <n v="195"/>
    <n v="0"/>
    <n v="10000"/>
    <s v="Lane Smith"/>
    <s v="Viggo Mortensen"/>
    <s v="Hal Landon Jr."/>
    <x v="3766"/>
    <n v="2705"/>
    <n v="11083"/>
    <n v="38"/>
    <x v="13"/>
    <s v="Mexico"/>
    <n v="2500000"/>
    <n v="4914"/>
    <n v="-2495086"/>
    <n v="2015"/>
    <x v="15"/>
    <n v="215"/>
    <x v="5"/>
  </r>
  <r>
    <x v="1709"/>
    <n v="115"/>
    <n v="332"/>
    <n v="227"/>
    <n v="209"/>
    <n v="0"/>
    <n v="945"/>
    <s v="Kathleen Robertson"/>
    <s v="Lauren Ambrose"/>
    <s v="Beth Broderick"/>
    <x v="3767"/>
    <n v="4617"/>
    <n v="2282"/>
    <n v="93"/>
    <x v="0"/>
    <s v="USA"/>
    <n v="34000"/>
    <n v="5858"/>
    <n v="-28142"/>
    <n v="2014"/>
    <x v="1"/>
    <n v="116"/>
    <x v="2"/>
  </r>
  <r>
    <x v="1710"/>
    <n v="117"/>
    <n v="232"/>
    <n v="234"/>
    <n v="428"/>
    <n v="91"/>
    <n v="759"/>
    <s v="Frances Fisher"/>
    <s v="Craig Ferguson"/>
    <s v="Mary McCormack"/>
    <x v="3768"/>
    <n v="2133"/>
    <n v="2805"/>
    <n v="31"/>
    <x v="0"/>
    <s v="USA"/>
    <n v="2500000"/>
    <n v="6706368"/>
    <n v="4206368"/>
    <n v="1989"/>
    <x v="7"/>
    <n v="667"/>
    <x v="5"/>
  </r>
  <r>
    <x v="1711"/>
    <n v="99"/>
    <n v="43"/>
    <n v="13"/>
    <n v="69"/>
    <n v="128"/>
    <n v="623"/>
    <s v="Adriana Barraza"/>
    <s v="Hector Kotsifakis"/>
    <s v="Arcelia Ramírez"/>
    <x v="3769"/>
    <n v="2112"/>
    <n v="824"/>
    <n v="7"/>
    <x v="0"/>
    <s v="UK"/>
    <n v="2500000"/>
    <n v="1573712"/>
    <n v="-926288"/>
    <n v="2011"/>
    <x v="10"/>
    <n v="3000"/>
    <x v="5"/>
  </r>
  <r>
    <x v="1692"/>
    <n v="102"/>
    <n v="68"/>
    <n v="212"/>
    <n v="67"/>
    <n v="150"/>
    <n v="617"/>
    <s v="Jordan Trovillion"/>
    <s v="Noah Emmerich"/>
    <s v="Zoe Levin"/>
    <x v="3770"/>
    <n v="34224"/>
    <n v="916"/>
    <n v="137"/>
    <x v="0"/>
    <s v="Australia"/>
    <n v="2500000"/>
    <n v="10174663"/>
    <n v="7674663"/>
    <n v="2006"/>
    <x v="10"/>
    <n v="0"/>
    <x v="2"/>
  </r>
  <r>
    <x v="1712"/>
    <n v="85"/>
    <n v="51"/>
    <n v="0"/>
    <n v="70"/>
    <n v="40"/>
    <n v="736"/>
    <s v="Brían F. O'Byrne"/>
    <s v="Anna Friel"/>
    <s v="Pauline McLynn"/>
    <x v="3771"/>
    <n v="1398"/>
    <n v="1403"/>
    <n v="26"/>
    <x v="0"/>
    <s v="USA"/>
    <n v="20000000"/>
    <n v="22757819"/>
    <n v="2757819"/>
    <n v="2015"/>
    <x v="38"/>
    <n v="0"/>
    <x v="3"/>
  </r>
  <r>
    <x v="470"/>
    <n v="86"/>
    <n v="33"/>
    <n v="8"/>
    <n v="15"/>
    <n v="322"/>
    <n v="578"/>
    <s v="Alan Williams"/>
    <s v="Rachel Griffiths"/>
    <s v="Rob Jarvis"/>
    <x v="3772"/>
    <n v="811"/>
    <n v="643"/>
    <n v="26"/>
    <x v="5"/>
    <s v="Spain"/>
    <n v="2500000"/>
    <n v="5228617"/>
    <n v="2728617"/>
    <n v="1987"/>
    <x v="15"/>
    <n v="471"/>
    <x v="8"/>
  </r>
  <r>
    <x v="1713"/>
    <n v="120"/>
    <n v="26"/>
    <n v="45"/>
    <n v="748"/>
    <n v="76"/>
    <n v="18000"/>
    <s v="Naomi Watts"/>
    <s v="Robin Wright"/>
    <s v="Ben Mendelsohn"/>
    <x v="3773"/>
    <n v="23334"/>
    <n v="25269"/>
    <n v="87"/>
    <x v="0"/>
    <s v="USA"/>
    <n v="2500000"/>
    <n v="110536"/>
    <n v="-2389464"/>
    <n v="2001"/>
    <x v="15"/>
    <n v="0"/>
    <x v="8"/>
  </r>
  <r>
    <x v="197"/>
    <n v="106"/>
    <n v="109"/>
    <n v="0"/>
    <n v="476"/>
    <n v="982"/>
    <n v="4000"/>
    <s v="Danny Arroyo"/>
    <s v="Salma Hayek"/>
    <s v="Olivia d'Abo"/>
    <x v="3774"/>
    <n v="1555"/>
    <n v="5796"/>
    <n v="40"/>
    <x v="0"/>
    <s v="USA"/>
    <n v="14000000"/>
    <n v="59379"/>
    <n v="-13940621"/>
    <n v="2013"/>
    <x v="2"/>
    <n v="0"/>
    <x v="3"/>
  </r>
  <r>
    <x v="1714"/>
    <n v="103"/>
    <n v="34"/>
    <n v="272"/>
    <n v="9"/>
    <n v="878"/>
    <n v="331"/>
    <s v="Enrique Villén"/>
    <s v="Luis Tosar"/>
    <s v="Aida Folch"/>
    <x v="3775"/>
    <n v="9913"/>
    <n v="387"/>
    <n v="38"/>
    <x v="27"/>
    <s v="Brazil"/>
    <n v="8400000"/>
    <n v="32721635"/>
    <n v="24321635"/>
    <n v="2009"/>
    <x v="4"/>
    <n v="0"/>
    <x v="18"/>
  </r>
  <r>
    <x v="777"/>
    <n v="93"/>
    <n v="31"/>
    <n v="12"/>
    <n v="65"/>
    <n v="512"/>
    <n v="530"/>
    <s v="Michael Cerveris"/>
    <s v="Connor Paolo"/>
    <s v="Nick Damici"/>
    <x v="3776"/>
    <n v="34263"/>
    <n v="1038"/>
    <n v="141"/>
    <x v="0"/>
    <s v="USA"/>
    <n v="2500000"/>
    <n v="3216970"/>
    <n v="716970"/>
    <n v="1998"/>
    <x v="7"/>
    <n v="24000"/>
    <x v="3"/>
  </r>
  <r>
    <x v="1715"/>
    <n v="112"/>
    <n v="141"/>
    <n v="105"/>
    <n v="599"/>
    <n v="184"/>
    <n v="18000"/>
    <s v="Marg Helgenberger"/>
    <s v="Keanu Reeves"/>
    <s v="Gretchen Mol"/>
    <x v="3777"/>
    <n v="1686"/>
    <n v="20135"/>
    <n v="28"/>
    <x v="0"/>
    <s v="UK"/>
    <n v="2500000"/>
    <n v="536767"/>
    <n v="-1963233"/>
    <n v="1998"/>
    <x v="42"/>
    <n v="30"/>
    <x v="3"/>
  </r>
  <r>
    <x v="1331"/>
    <n v="100"/>
    <n v="19"/>
    <n v="137"/>
    <n v="9"/>
    <n v="0"/>
    <n v="585"/>
    <s v="Clemens Schick"/>
    <s v="Wagner Moura"/>
    <s v="Jesuíta Barbosa"/>
    <x v="3778"/>
    <n v="1738"/>
    <n v="629"/>
    <n v="10"/>
    <x v="0"/>
    <s v="Canada"/>
    <n v="2500000"/>
    <n v="11529368"/>
    <n v="9029368"/>
    <n v="2004"/>
    <x v="11"/>
    <n v="0"/>
    <x v="5"/>
  </r>
  <r>
    <x v="274"/>
    <n v="113"/>
    <n v="64"/>
    <n v="58"/>
    <n v="2000"/>
    <n v="407"/>
    <n v="3000"/>
    <s v="Ezra Miller"/>
    <s v="George Kennedy"/>
    <s v="Demi Moore"/>
    <x v="3779"/>
    <n v="3297"/>
    <n v="10984"/>
    <n v="42"/>
    <x v="8"/>
    <s v="Russia"/>
    <n v="2500000"/>
    <n v="40557"/>
    <n v="-2459443"/>
    <n v="2011"/>
    <x v="23"/>
    <n v="0"/>
    <x v="3"/>
  </r>
  <r>
    <x v="1189"/>
    <n v="98"/>
    <n v="215"/>
    <n v="53"/>
    <n v="641"/>
    <n v="969"/>
    <n v="762"/>
    <s v="Eamonn Walker"/>
    <s v="Ed Speleers"/>
    <s v="Sean Harris"/>
    <x v="3780"/>
    <n v="22220"/>
    <n v="2631"/>
    <n v="97"/>
    <x v="0"/>
    <s v="USA"/>
    <n v="3500000"/>
    <n v="30084"/>
    <n v="-3469916"/>
    <n v="2014"/>
    <x v="23"/>
    <n v="812"/>
    <x v="2"/>
  </r>
  <r>
    <x v="866"/>
    <n v="92"/>
    <n v="12"/>
    <n v="19"/>
    <n v="150"/>
    <n v="111"/>
    <n v="686"/>
    <s v="Angelo Tsarouchas"/>
    <s v="David Hewlett"/>
    <s v="Marie-Josée Croze"/>
    <x v="3781"/>
    <n v="5137"/>
    <n v="1298"/>
    <n v="50"/>
    <x v="0"/>
    <s v="Canada"/>
    <n v="2400000"/>
    <n v="10246600"/>
    <n v="7846600"/>
    <n v="1995"/>
    <x v="4"/>
    <n v="265"/>
    <x v="8"/>
  </r>
  <r>
    <x v="1716"/>
    <n v="106"/>
    <n v="70"/>
    <n v="19"/>
    <n v="22"/>
    <n v="529"/>
    <n v="114"/>
    <s v="Elena Lyadova"/>
    <s v="Konstantin Khabenskiy"/>
    <s v="Eugenia Khirivskaya"/>
    <x v="3782"/>
    <n v="2488"/>
    <n v="183"/>
    <n v="3"/>
    <x v="0"/>
    <s v="USA"/>
    <n v="2400000"/>
    <n v="389804"/>
    <n v="-2010196"/>
    <n v="2010"/>
    <x v="22"/>
    <n v="0"/>
    <x v="5"/>
  </r>
  <r>
    <x v="1717"/>
    <n v="119"/>
    <n v="46"/>
    <n v="8"/>
    <n v="69"/>
    <n v="61"/>
    <n v="713"/>
    <s v="Ken Howard"/>
    <s v="Blythe Danner"/>
    <s v="Howard Caine"/>
    <x v="3783"/>
    <n v="6303"/>
    <n v="1541"/>
    <n v="129"/>
    <x v="0"/>
    <s v="USA"/>
    <n v="2500000"/>
    <n v="241816"/>
    <n v="-2258184"/>
    <n v="2000"/>
    <x v="7"/>
    <n v="451"/>
    <x v="5"/>
  </r>
  <r>
    <x v="1718"/>
    <n v="99"/>
    <n v="135"/>
    <n v="7"/>
    <n v="5"/>
    <n v="467"/>
    <n v="223"/>
    <s v="Bonnie Lee Bouman"/>
    <s v="Saad Siddiqui"/>
    <s v="Fadia Nadda"/>
    <x v="3784"/>
    <n v="2086"/>
    <n v="242"/>
    <n v="20"/>
    <x v="0"/>
    <s v="USA"/>
    <n v="1500000"/>
    <n v="277233"/>
    <n v="-1222767"/>
    <n v="1999"/>
    <x v="32"/>
    <n v="0"/>
    <x v="8"/>
  </r>
  <r>
    <x v="569"/>
    <n v="90"/>
    <n v="38"/>
    <n v="165"/>
    <n v="4"/>
    <n v="17"/>
    <n v="431"/>
    <s v="Marian Marsh"/>
    <s v="Jean Harlow"/>
    <s v="James Hall"/>
    <x v="3785"/>
    <n v="3753"/>
    <n v="457"/>
    <n v="53"/>
    <x v="0"/>
    <s v="Australia"/>
    <n v="2500000"/>
    <n v="243768"/>
    <n v="-2256232"/>
    <n v="2007"/>
    <x v="53"/>
    <n v="13"/>
    <x v="9"/>
  </r>
  <r>
    <x v="1719"/>
    <n v="120"/>
    <n v="8"/>
    <n v="0"/>
    <n v="183"/>
    <n v="657"/>
    <n v="650"/>
    <s v="Rosemarie DeWitt"/>
    <s v="Debra Messing"/>
    <s v="Peter Jacobson"/>
    <x v="3786"/>
    <n v="2727"/>
    <n v="1585"/>
    <n v="19"/>
    <x v="0"/>
    <s v="USA"/>
    <n v="2361000"/>
    <n v="3151130"/>
    <n v="790130"/>
    <n v="1994"/>
    <x v="6"/>
    <n v="0"/>
    <x v="5"/>
  </r>
  <r>
    <x v="1720"/>
    <n v="168"/>
    <n v="34"/>
    <n v="0"/>
    <n v="359"/>
    <n v="108"/>
    <n v="763"/>
    <s v="Shannon Woodward"/>
    <s v="Lily Rabe"/>
    <s v="Kira McLean"/>
    <x v="3787"/>
    <n v="4146"/>
    <n v="2651"/>
    <n v="29"/>
    <x v="0"/>
    <s v="USA"/>
    <n v="2450000"/>
    <n v="2856622"/>
    <n v="406622"/>
    <n v="1997"/>
    <x v="11"/>
    <n v="489"/>
    <x v="0"/>
  </r>
  <r>
    <x v="1381"/>
    <n v="93"/>
    <n v="36"/>
    <n v="55"/>
    <n v="35"/>
    <n v="206"/>
    <n v="399"/>
    <s v="Jessica McNamee"/>
    <s v="Robin McLeavy"/>
    <s v="Victoria Thaine"/>
    <x v="3788"/>
    <n v="27781"/>
    <n v="644"/>
    <n v="104"/>
    <x v="0"/>
    <s v="South Africa"/>
    <n v="2295429"/>
    <n v="10499968"/>
    <n v="8204539"/>
    <n v="2014"/>
    <x v="20"/>
    <n v="10000"/>
    <x v="0"/>
  </r>
  <r>
    <x v="723"/>
    <n v="96"/>
    <n v="35"/>
    <n v="177"/>
    <n v="104"/>
    <n v="0"/>
    <n v="166"/>
    <s v="Rachel Sterling"/>
    <s v="Kristen Quintrall"/>
    <s v="Black Thomas"/>
    <x v="3789"/>
    <n v="1561"/>
    <n v="609"/>
    <n v="21"/>
    <x v="0"/>
    <s v="USA"/>
    <n v="2300000"/>
    <n v="1227508"/>
    <n v="-1072492"/>
    <n v="1991"/>
    <x v="1"/>
    <n v="2000"/>
    <x v="8"/>
  </r>
  <r>
    <x v="1721"/>
    <n v="103"/>
    <n v="6"/>
    <n v="0"/>
    <n v="271"/>
    <n v="224"/>
    <n v="637"/>
    <s v="Gina Holden"/>
    <s v="Eric Mabius"/>
    <s v="Brooke D'Orsay"/>
    <x v="3790"/>
    <n v="1929"/>
    <n v="1932"/>
    <n v="4"/>
    <x v="0"/>
    <s v="UK"/>
    <n v="1800000"/>
    <n v="192467"/>
    <n v="-1607533"/>
    <n v="2005"/>
    <x v="4"/>
    <n v="297"/>
    <x v="3"/>
  </r>
  <r>
    <x v="1722"/>
    <n v="93"/>
    <n v="39"/>
    <n v="21"/>
    <n v="111"/>
    <n v="212"/>
    <n v="544"/>
    <s v="Cheryl Ladd"/>
    <s v="Rachel Hendrix"/>
    <s v="Diana Vickers"/>
    <x v="3791"/>
    <n v="724"/>
    <n v="1150"/>
    <n v="15"/>
    <x v="0"/>
    <s v="USA"/>
    <n v="4000000"/>
    <n v="76382"/>
    <n v="-3923618"/>
    <n v="2009"/>
    <x v="5"/>
    <n v="324"/>
    <x v="3"/>
  </r>
  <r>
    <x v="1723"/>
    <n v="84"/>
    <n v="182"/>
    <n v="18"/>
    <n v="635"/>
    <n v="143"/>
    <n v="11000"/>
    <s v="Ayelet Zurer"/>
    <s v="Morgan Freeman"/>
    <s v="Moises Arias"/>
    <x v="357"/>
    <n v="67"/>
    <n v="13391"/>
    <n v="1"/>
    <x v="0"/>
    <s v="USA"/>
    <n v="2200000"/>
    <n v="180483"/>
    <n v="-2019517"/>
    <n v="1972"/>
    <x v="9"/>
    <n v="0"/>
    <x v="3"/>
  </r>
  <r>
    <x v="1724"/>
    <n v="81"/>
    <n v="14"/>
    <n v="548"/>
    <n v="94"/>
    <n v="133"/>
    <n v="559"/>
    <s v="Susannah York"/>
    <s v="Robert Shaw"/>
    <s v="Paul Scofield"/>
    <x v="3792"/>
    <n v="23713"/>
    <n v="1238"/>
    <n v="167"/>
    <x v="0"/>
    <s v="UK"/>
    <n v="2200000"/>
    <n v="136007"/>
    <n v="-2063993"/>
    <n v="2004"/>
    <x v="8"/>
    <n v="171"/>
    <x v="5"/>
  </r>
  <r>
    <x v="1725"/>
    <n v="84"/>
    <n v="3"/>
    <n v="4"/>
    <n v="682"/>
    <n v="0"/>
    <n v="3000"/>
    <s v="Faye Dunaway"/>
    <s v="Robert Duvall"/>
    <s v="William Holden"/>
    <x v="3793"/>
    <n v="103493"/>
    <n v="5987"/>
    <n v="317"/>
    <x v="0"/>
    <s v="USA"/>
    <n v="2300000"/>
    <n v="673780"/>
    <n v="-1626220"/>
    <n v="2000"/>
    <x v="7"/>
    <n v="697"/>
    <x v="5"/>
  </r>
  <r>
    <x v="707"/>
    <n v="94"/>
    <n v="3"/>
    <n v="103"/>
    <n v="248"/>
    <n v="13"/>
    <n v="503"/>
    <s v="George Reeves"/>
    <s v="Hattie McDaniel"/>
    <s v="Thomas Mitchell"/>
    <x v="3794"/>
    <n v="215340"/>
    <n v="1862"/>
    <n v="706"/>
    <x v="0"/>
    <s v="USA"/>
    <n v="2200000"/>
    <n v="94596"/>
    <n v="-2105404"/>
    <n v="1997"/>
    <x v="37"/>
    <n v="817"/>
    <x v="0"/>
  </r>
  <r>
    <x v="1726"/>
    <n v="141"/>
    <n v="1"/>
    <n v="335"/>
    <n v="196"/>
    <n v="45"/>
    <n v="507"/>
    <s v="Reece Ritchie"/>
    <s v="Tom Cullen"/>
    <s v="Marama Corlett"/>
    <x v="3795"/>
    <n v="1177"/>
    <n v="1281"/>
    <n v="10"/>
    <x v="0"/>
    <s v="USA"/>
    <n v="2160000"/>
    <n v="424760"/>
    <n v="-1735240"/>
    <n v="2004"/>
    <x v="15"/>
    <n v="19000"/>
    <x v="3"/>
  </r>
  <r>
    <x v="1432"/>
    <n v="120"/>
    <n v="62"/>
    <n v="160"/>
    <n v="288"/>
    <n v="0"/>
    <n v="773"/>
    <s v="Slim Pickens"/>
    <s v="James Coburn"/>
    <s v="Warren Oates"/>
    <x v="3796"/>
    <n v="5294"/>
    <n v="2888"/>
    <n v="67"/>
    <x v="0"/>
    <s v="UK"/>
    <n v="1200000"/>
    <n v="70071"/>
    <n v="-1129929"/>
    <n v="2005"/>
    <x v="22"/>
    <n v="74"/>
    <x v="0"/>
  </r>
  <r>
    <x v="1727"/>
    <n v="121"/>
    <n v="161"/>
    <n v="0"/>
    <n v="601"/>
    <n v="20"/>
    <n v="881"/>
    <s v="Laz Alonso"/>
    <s v="Snoop Dogg"/>
    <s v="Nicholas Gonzalez"/>
    <x v="3797"/>
    <n v="257"/>
    <n v="3229"/>
    <n v="6"/>
    <x v="27"/>
    <s v="Brazil"/>
    <n v="2400000"/>
    <n v="2040920"/>
    <n v="-359080"/>
    <n v="1992"/>
    <x v="8"/>
    <n v="0"/>
    <x v="0"/>
  </r>
  <r>
    <x v="1728"/>
    <n v="226"/>
    <n v="157"/>
    <n v="149"/>
    <n v="83"/>
    <n v="205"/>
    <n v="277"/>
    <s v="Howard Keel"/>
    <s v="Keenan Wynn"/>
    <s v="Betty Hutton"/>
    <x v="3798"/>
    <n v="3167"/>
    <n v="731"/>
    <n v="90"/>
    <x v="0"/>
    <s v="Canada"/>
    <n v="2500000"/>
    <n v="4584"/>
    <n v="-2495416"/>
    <n v="2011"/>
    <x v="21"/>
    <n v="413"/>
    <x v="8"/>
  </r>
  <r>
    <x v="201"/>
    <n v="104"/>
    <n v="31"/>
    <n v="10"/>
    <n v="106"/>
    <n v="23"/>
    <n v="414"/>
    <s v="Riz Ahmed"/>
    <s v="Kayvan Novak"/>
    <s v="Alex Macqueen"/>
    <x v="3799"/>
    <n v="55982"/>
    <n v="1269"/>
    <n v="148"/>
    <x v="0"/>
    <s v="USA"/>
    <n v="2100000"/>
    <n v="85222"/>
    <n v="-2014778"/>
    <n v="2004"/>
    <x v="4"/>
    <n v="456"/>
    <x v="0"/>
  </r>
  <r>
    <x v="1561"/>
    <n v="152"/>
    <n v="53"/>
    <n v="541"/>
    <n v="24"/>
    <m/>
    <n v="119"/>
    <s v="Seu Jorge"/>
    <s v="Fernanda Montenegro"/>
    <s v="Fernanda Torres"/>
    <x v="3800"/>
    <n v="2650"/>
    <n v="222"/>
    <n v="35"/>
    <x v="0"/>
    <s v="Iceland"/>
    <n v="15500000"/>
    <m/>
    <n v="-15500000"/>
    <m/>
    <x v="74"/>
    <m/>
    <x v="3"/>
  </r>
  <r>
    <x v="855"/>
    <n v="92"/>
    <n v="1"/>
    <n v="2"/>
    <n v="388"/>
    <m/>
    <n v="963"/>
    <s v="Tony Nappo"/>
    <s v="Michael Kelly"/>
    <s v="Charlotte Sullivan"/>
    <x v="3801"/>
    <n v="31836"/>
    <n v="2658"/>
    <n v="90"/>
    <x v="0"/>
    <s v="UK"/>
    <n v="2100000"/>
    <m/>
    <n v="-2100000"/>
    <m/>
    <x v="74"/>
    <m/>
    <x v="5"/>
  </r>
  <r>
    <x v="1729"/>
    <n v="107"/>
    <n v="21"/>
    <n v="24"/>
    <n v="48"/>
    <m/>
    <n v="89"/>
    <s v="Reginald Owen"/>
    <s v="Gladys Cooper"/>
    <s v="Ellen Ross"/>
    <x v="3802"/>
    <n v="3258"/>
    <n v="282"/>
    <n v="54"/>
    <x v="0"/>
    <s v="UK"/>
    <n v="1500000"/>
    <m/>
    <n v="-1500000"/>
    <m/>
    <x v="74"/>
    <m/>
    <x v="6"/>
  </r>
  <r>
    <x v="1730"/>
    <n v="97"/>
    <n v="246"/>
    <n v="69"/>
    <n v="64"/>
    <m/>
    <n v="117"/>
    <s v="Susan Blommaert"/>
    <s v="Alice Olivia Clarke"/>
    <s v="Stephen Henderson"/>
    <x v="3803"/>
    <n v="3579"/>
    <n v="298"/>
    <n v="14"/>
    <x v="0"/>
    <s v="USA"/>
    <n v="2100000"/>
    <m/>
    <n v="-2100000"/>
    <m/>
    <x v="74"/>
    <m/>
    <x v="2"/>
  </r>
  <r>
    <x v="1556"/>
    <n v="115"/>
    <n v="42"/>
    <n v="6"/>
    <n v="480"/>
    <m/>
    <n v="3000"/>
    <s v="Russell Tovey"/>
    <s v="Dominic Cooper"/>
    <s v="James Corden"/>
    <x v="3804"/>
    <n v="17770"/>
    <n v="5977"/>
    <n v="172"/>
    <x v="0"/>
    <s v="UK"/>
    <n v="2100000"/>
    <m/>
    <n v="-2100000"/>
    <m/>
    <x v="74"/>
    <m/>
    <x v="5"/>
  </r>
  <r>
    <x v="1731"/>
    <n v="95"/>
    <n v="78"/>
    <n v="89"/>
    <n v="767"/>
    <m/>
    <n v="14000"/>
    <s v="Frank Langella"/>
    <s v="Liam Neeson"/>
    <s v="Aidan Quinn"/>
    <x v="1195"/>
    <n v="210548"/>
    <n v="17151"/>
    <n v="332"/>
    <x v="0"/>
    <s v="USA"/>
    <n v="2000000"/>
    <m/>
    <n v="-2000000"/>
    <m/>
    <x v="74"/>
    <m/>
    <x v="8"/>
  </r>
  <r>
    <x v="1732"/>
    <n v="102"/>
    <n v="41"/>
    <n v="136"/>
    <n v="77"/>
    <m/>
    <n v="183"/>
    <s v="Barnard Hughes"/>
    <s v="Brenda Vaccaro"/>
    <s v="John McGiver"/>
    <x v="3805"/>
    <n v="76616"/>
    <n v="465"/>
    <n v="334"/>
    <x v="0"/>
    <s v="USA"/>
    <n v="2300000"/>
    <m/>
    <n v="-2300000"/>
    <m/>
    <x v="74"/>
    <m/>
    <x v="5"/>
  </r>
  <r>
    <x v="1733"/>
    <n v="99"/>
    <n v="61"/>
    <n v="29"/>
    <n v="121"/>
    <m/>
    <n v="1000"/>
    <s v="Mark Addy"/>
    <s v="Tom Wilkinson"/>
    <s v="Lesley Sharp"/>
    <x v="3806"/>
    <n v="82232"/>
    <n v="2323"/>
    <n v="174"/>
    <x v="0"/>
    <s v="USA"/>
    <n v="2000000"/>
    <m/>
    <n v="-2000000"/>
    <m/>
    <x v="74"/>
    <m/>
    <x v="7"/>
  </r>
  <r>
    <x v="1734"/>
    <n v="109"/>
    <n v="112"/>
    <n v="13"/>
    <n v="318"/>
    <m/>
    <n v="628"/>
    <s v="Lloyd Bridges"/>
    <s v="Peter Graves"/>
    <s v="Barbara Billingsley"/>
    <x v="3807"/>
    <n v="160281"/>
    <n v="2726"/>
    <n v="427"/>
    <x v="0"/>
    <s v="USA"/>
    <n v="2000000"/>
    <m/>
    <n v="-2000000"/>
    <m/>
    <x v="74"/>
    <m/>
    <x v="8"/>
  </r>
  <r>
    <x v="1735"/>
    <n v="113"/>
    <n v="349"/>
    <n v="174"/>
    <n v="6"/>
    <m/>
    <n v="2000"/>
    <s v="Max Ryan"/>
    <s v="Michael Jai White"/>
    <s v="Jon Osbeck"/>
    <x v="3808"/>
    <n v="801"/>
    <n v="2886"/>
    <n v="14"/>
    <x v="0"/>
    <s v="USA"/>
    <n v="2000000"/>
    <m/>
    <n v="-2000000"/>
    <m/>
    <x v="74"/>
    <m/>
    <x v="5"/>
  </r>
  <r>
    <x v="1736"/>
    <n v="113"/>
    <n v="88"/>
    <n v="154"/>
    <n v="624"/>
    <m/>
    <n v="826"/>
    <s v="John Witherspoon"/>
    <s v="Nia Long"/>
    <s v="Tony Cox"/>
    <x v="3809"/>
    <n v="74626"/>
    <n v="3455"/>
    <n v="157"/>
    <x v="0"/>
    <s v="USA"/>
    <n v="2000000"/>
    <m/>
    <n v="-2000000"/>
    <m/>
    <x v="74"/>
    <m/>
    <x v="11"/>
  </r>
  <r>
    <x v="1737"/>
    <n v="91"/>
    <n v="122"/>
    <n v="11"/>
    <n v="556"/>
    <m/>
    <n v="851"/>
    <s v="Larenz Tate"/>
    <s v="Jada Pinkett Smith"/>
    <s v="Khandi Alexander"/>
    <x v="3810"/>
    <n v="39508"/>
    <n v="3036"/>
    <n v="96"/>
    <x v="0"/>
    <s v="USA"/>
    <n v="2000000"/>
    <m/>
    <n v="-2000000"/>
    <m/>
    <x v="74"/>
    <m/>
    <x v="3"/>
  </r>
  <r>
    <x v="993"/>
    <n v="88"/>
    <n v="134"/>
    <n v="104"/>
    <n v="178"/>
    <m/>
    <n v="3000"/>
    <s v="Holt McCallany"/>
    <s v="George Kennedy"/>
    <s v="Dorothy Lamour"/>
    <x v="3811"/>
    <n v="15956"/>
    <n v="3617"/>
    <n v="118"/>
    <x v="0"/>
    <s v="USA"/>
    <n v="2000000"/>
    <m/>
    <n v="-2000000"/>
    <m/>
    <x v="74"/>
    <m/>
    <x v="3"/>
  </r>
  <r>
    <x v="441"/>
    <n v="88"/>
    <n v="11"/>
    <n v="2"/>
    <n v="242"/>
    <m/>
    <n v="575"/>
    <s v="Jason Robards"/>
    <s v="Slim Pickens"/>
    <s v="L.Q. Jones"/>
    <x v="3812"/>
    <n v="6350"/>
    <n v="1970"/>
    <n v="62"/>
    <x v="0"/>
    <s v="USA"/>
    <n v="2000000"/>
    <m/>
    <n v="-2000000"/>
    <m/>
    <x v="74"/>
    <m/>
    <x v="5"/>
  </r>
  <r>
    <x v="824"/>
    <n v="97"/>
    <n v="20"/>
    <n v="473"/>
    <n v="188"/>
    <m/>
    <n v="255"/>
    <s v="Robert Blake"/>
    <s v="John Forsythe"/>
    <s v="Will Geer"/>
    <x v="3813"/>
    <n v="19026"/>
    <n v="970"/>
    <n v="128"/>
    <x v="0"/>
    <s v="UK"/>
    <n v="2000000"/>
    <m/>
    <n v="-2000000"/>
    <m/>
    <x v="74"/>
    <m/>
    <x v="3"/>
  </r>
  <r>
    <x v="1128"/>
    <n v="97"/>
    <n v="28"/>
    <n v="117"/>
    <n v="75"/>
    <m/>
    <n v="157"/>
    <s v="Peter Finch"/>
    <s v="Colleen Dewhurst"/>
    <s v="Beatrice Straight"/>
    <x v="3814"/>
    <n v="7071"/>
    <n v="646"/>
    <n v="83"/>
    <x v="0"/>
    <s v="USA"/>
    <n v="2000000"/>
    <m/>
    <n v="-2000000"/>
    <m/>
    <x v="74"/>
    <m/>
    <x v="0"/>
  </r>
  <r>
    <x v="1738"/>
    <n v="85"/>
    <n v="95"/>
    <n v="10"/>
    <n v="367"/>
    <m/>
    <n v="606"/>
    <s v="Robert Wagner"/>
    <s v="Janet Leigh"/>
    <s v="Shelley Winters"/>
    <x v="3815"/>
    <n v="5941"/>
    <n v="2402"/>
    <n v="74"/>
    <x v="0"/>
    <s v="USA"/>
    <n v="2000000"/>
    <m/>
    <n v="-2000000"/>
    <m/>
    <x v="74"/>
    <m/>
    <x v="3"/>
  </r>
  <r>
    <x v="1739"/>
    <n v="121"/>
    <n v="31"/>
    <n v="541"/>
    <n v="118"/>
    <m/>
    <n v="195"/>
    <s v="Jean Marsh"/>
    <s v="Bernard Cribbins"/>
    <s v="Clive Swift"/>
    <x v="3816"/>
    <n v="30982"/>
    <n v="771"/>
    <n v="199"/>
    <x v="0"/>
    <s v="USA"/>
    <n v="2000000"/>
    <m/>
    <n v="-2000000"/>
    <m/>
    <x v="74"/>
    <m/>
    <x v="3"/>
  </r>
  <r>
    <x v="270"/>
    <n v="134"/>
    <n v="79"/>
    <n v="174"/>
    <n v="159"/>
    <m/>
    <n v="648"/>
    <s v="Kate Dickie"/>
    <s v="Julian Richings"/>
    <s v="Ralph Ineson"/>
    <x v="3817"/>
    <n v="66483"/>
    <n v="1122"/>
    <n v="452"/>
    <x v="0"/>
    <s v="USA"/>
    <n v="2000000"/>
    <m/>
    <n v="-2000000"/>
    <m/>
    <x v="74"/>
    <m/>
    <x v="3"/>
  </r>
  <r>
    <x v="239"/>
    <n v="149"/>
    <n v="25"/>
    <n v="160"/>
    <n v="78"/>
    <m/>
    <n v="625"/>
    <s v="Master P"/>
    <s v="Joe Estevez"/>
    <s v="Anthony Johnson"/>
    <x v="3818"/>
    <n v="1721"/>
    <n v="987"/>
    <n v="38"/>
    <x v="5"/>
    <s v="Argentina"/>
    <n v="1614000"/>
    <m/>
    <n v="-1614000"/>
    <m/>
    <x v="74"/>
    <m/>
    <x v="5"/>
  </r>
  <r>
    <x v="1740"/>
    <n v="121"/>
    <n v="22"/>
    <n v="22"/>
    <n v="111"/>
    <m/>
    <n v="385"/>
    <s v="Frank Vincent"/>
    <s v="John Mahoney"/>
    <s v="Michael McGlone"/>
    <x v="3819"/>
    <n v="13949"/>
    <n v="995"/>
    <n v="98"/>
    <x v="0"/>
    <s v="USA"/>
    <n v="9500000"/>
    <m/>
    <n v="-9500000"/>
    <m/>
    <x v="74"/>
    <m/>
    <x v="5"/>
  </r>
  <r>
    <x v="1556"/>
    <n v="116"/>
    <n v="110"/>
    <n v="13000"/>
    <n v="248"/>
    <m/>
    <n v="3000"/>
    <s v="Lynn Redgrave"/>
    <s v="Brendan Fraser"/>
    <s v="Kevin J. O'Connor"/>
    <x v="3820"/>
    <n v="24977"/>
    <n v="4238"/>
    <n v="229"/>
    <x v="0"/>
    <s v="USA"/>
    <n v="2000000"/>
    <m/>
    <n v="-2000000"/>
    <m/>
    <x v="74"/>
    <m/>
    <x v="5"/>
  </r>
  <r>
    <x v="1741"/>
    <n v="92"/>
    <n v="425"/>
    <n v="22"/>
    <n v="50"/>
    <m/>
    <n v="827"/>
    <s v="Soledad Villamil"/>
    <s v="Ricardo Darín"/>
    <s v="Guillermo Francella"/>
    <x v="3821"/>
    <n v="131831"/>
    <n v="1044"/>
    <n v="231"/>
    <x v="0"/>
    <s v="USA"/>
    <n v="2700000"/>
    <m/>
    <n v="-2700000"/>
    <m/>
    <x v="74"/>
    <m/>
    <x v="6"/>
  </r>
  <r>
    <x v="1561"/>
    <n v="93"/>
    <n v="19"/>
    <n v="0"/>
    <n v="83"/>
    <m/>
    <n v="1000"/>
    <s v="John Amplas"/>
    <s v="Greg Nicotero"/>
    <s v="Joseph Pilato"/>
    <x v="2383"/>
    <n v="49672"/>
    <n v="1592"/>
    <n v="419"/>
    <x v="0"/>
    <s v="USA"/>
    <n v="2000000"/>
    <m/>
    <n v="-2000000"/>
    <m/>
    <x v="74"/>
    <m/>
    <x v="3"/>
  </r>
  <r>
    <x v="1039"/>
    <n v="96"/>
    <n v="43"/>
    <n v="0"/>
    <n v="108"/>
    <m/>
    <n v="430"/>
    <s v="Gloria Votsis"/>
    <s v="Gideon Emery"/>
    <s v="Derek Magyar"/>
    <x v="3822"/>
    <n v="4790"/>
    <n v="836"/>
    <n v="52"/>
    <x v="0"/>
    <s v="USA"/>
    <n v="1500000"/>
    <m/>
    <n v="-1500000"/>
    <m/>
    <x v="74"/>
    <m/>
    <x v="3"/>
  </r>
  <r>
    <x v="927"/>
    <n v="105"/>
    <n v="127"/>
    <n v="386"/>
    <n v="199"/>
    <m/>
    <n v="634"/>
    <s v="Dan Hicks"/>
    <s v="Ted Raimi"/>
    <s v="Kassie Wesley DePaiva"/>
    <x v="3823"/>
    <n v="113451"/>
    <n v="1347"/>
    <n v="537"/>
    <x v="5"/>
    <s v="Mexico"/>
    <n v="2000000"/>
    <m/>
    <n v="-2000000"/>
    <m/>
    <x v="74"/>
    <m/>
    <x v="5"/>
  </r>
  <r>
    <x v="1742"/>
    <n v="129"/>
    <n v="262"/>
    <n v="195"/>
    <n v="542"/>
    <m/>
    <n v="560"/>
    <s v="J.B. Smoove"/>
    <s v="Wanda Sykes"/>
    <s v="Robert Vaughn"/>
    <x v="3824"/>
    <n v="11399"/>
    <n v="2238"/>
    <n v="131"/>
    <x v="31"/>
    <s v="Norway"/>
    <n v="2000000"/>
    <m/>
    <n v="-2000000"/>
    <m/>
    <x v="74"/>
    <m/>
    <x v="11"/>
  </r>
  <r>
    <x v="1743"/>
    <n v="87"/>
    <n v="184"/>
    <n v="0"/>
    <n v="689"/>
    <m/>
    <n v="984"/>
    <s v="John Heard"/>
    <s v="Ian Ziering"/>
    <s v="Cassandra Scerbo"/>
    <x v="3825"/>
    <n v="34532"/>
    <n v="3075"/>
    <n v="236"/>
    <x v="0"/>
    <s v="USA"/>
    <n v="2000000"/>
    <m/>
    <n v="-2000000"/>
    <m/>
    <x v="74"/>
    <m/>
    <x v="2"/>
  </r>
  <r>
    <x v="1725"/>
    <n v="94"/>
    <n v="33"/>
    <n v="47"/>
    <n v="10"/>
    <m/>
    <n v="174"/>
    <s v="Zaide Silvia Gutiérrez"/>
    <s v="Elpidia Carrillo"/>
    <s v="Damián Delgado"/>
    <x v="3826"/>
    <n v="1024"/>
    <n v="222"/>
    <n v="494"/>
    <x v="0"/>
    <s v="USA"/>
    <n v="2000000"/>
    <m/>
    <n v="-2000000"/>
    <m/>
    <x v="74"/>
    <m/>
    <x v="5"/>
  </r>
  <r>
    <x v="110"/>
    <n v="37"/>
    <n v="252"/>
    <n v="0"/>
    <n v="4"/>
    <m/>
    <n v="29"/>
    <s v="Johanna Mørck"/>
    <s v="Otto Jespersen"/>
    <s v="Glenn Erland Tosterud"/>
    <x v="3827"/>
    <n v="54104"/>
    <n v="44"/>
    <n v="199"/>
    <x v="0"/>
    <s v="USA"/>
    <n v="2000000"/>
    <m/>
    <n v="-2000000"/>
    <m/>
    <x v="74"/>
    <m/>
    <x v="3"/>
  </r>
  <r>
    <x v="885"/>
    <n v="81"/>
    <n v="31"/>
    <n v="0"/>
    <n v="681"/>
    <m/>
    <n v="827"/>
    <s v="Fred Willard"/>
    <s v="Frances Conroy"/>
    <s v="Kevin Sussman"/>
    <x v="3828"/>
    <n v="1950"/>
    <n v="3574"/>
    <n v="24"/>
    <x v="0"/>
    <s v="USA"/>
    <n v="2000000"/>
    <m/>
    <n v="-2000000"/>
    <m/>
    <x v="74"/>
    <m/>
    <x v="3"/>
  </r>
  <r>
    <x v="230"/>
    <n v="97"/>
    <n v="139"/>
    <n v="48"/>
    <n v="536"/>
    <m/>
    <n v="622"/>
    <s v="Nicholas Braun"/>
    <s v="Will Forte"/>
    <s v="Rosemarie DeWitt"/>
    <x v="843"/>
    <n v="104072"/>
    <n v="2486"/>
    <n v="207"/>
    <x v="0"/>
    <s v="Canada"/>
    <n v="2000000"/>
    <m/>
    <n v="-2000000"/>
    <m/>
    <x v="74"/>
    <m/>
    <x v="5"/>
  </r>
  <r>
    <x v="1744"/>
    <n v="106"/>
    <n v="39"/>
    <n v="22"/>
    <n v="405"/>
    <m/>
    <n v="11000"/>
    <s v="Will Ferrell"/>
    <s v="Zooey Deschanel"/>
    <s v="Dallas Roberts"/>
    <x v="3829"/>
    <n v="7228"/>
    <n v="20009"/>
    <n v="53"/>
    <x v="0"/>
    <s v="USA"/>
    <n v="2000000"/>
    <m/>
    <n v="-2000000"/>
    <m/>
    <x v="74"/>
    <m/>
    <x v="0"/>
  </r>
  <r>
    <x v="5"/>
    <n v="103"/>
    <n v="337"/>
    <n v="12"/>
    <n v="660"/>
    <m/>
    <n v="4000"/>
    <s v="Geoff Stults"/>
    <s v="Jordana Brewster"/>
    <s v="Scoot McNairy"/>
    <x v="3830"/>
    <n v="12188"/>
    <n v="6380"/>
    <n v="135"/>
    <x v="0"/>
    <s v="USA"/>
    <n v="2000000"/>
    <m/>
    <n v="-2000000"/>
    <m/>
    <x v="74"/>
    <m/>
    <x v="5"/>
  </r>
  <r>
    <x v="1745"/>
    <n v="101"/>
    <n v="30"/>
    <n v="0"/>
    <n v="131"/>
    <m/>
    <n v="426"/>
    <s v="Mykel Shannon Jenkins"/>
    <s v="Diahann Carroll"/>
    <s v="Lara Jean Chorostecki"/>
    <x v="3831"/>
    <n v="342"/>
    <n v="1043"/>
    <n v="15"/>
    <x v="0"/>
    <s v="USA"/>
    <n v="18000000"/>
    <m/>
    <n v="-18000000"/>
    <m/>
    <x v="74"/>
    <m/>
    <x v="5"/>
  </r>
  <r>
    <x v="1746"/>
    <n v="102"/>
    <n v="265"/>
    <n v="82"/>
    <n v="31"/>
    <m/>
    <n v="368"/>
    <s v="Christian Campbell"/>
    <s v="Alice Krige"/>
    <s v="Blaine Anderson"/>
    <x v="3832"/>
    <n v="1634"/>
    <n v="668"/>
    <n v="11"/>
    <x v="0"/>
    <s v="USA"/>
    <n v="2000000"/>
    <m/>
    <n v="-2000000"/>
    <m/>
    <x v="74"/>
    <m/>
    <x v="8"/>
  </r>
  <r>
    <x v="1747"/>
    <n v="98"/>
    <n v="50"/>
    <n v="9"/>
    <n v="467"/>
    <m/>
    <n v="922"/>
    <s v="Elizabeth Berkley"/>
    <s v="Fisher Stevens"/>
    <s v="Robert Townsend"/>
    <x v="3833"/>
    <n v="372"/>
    <n v="2406"/>
    <n v="20"/>
    <x v="0"/>
    <s v="USA"/>
    <n v="1500000"/>
    <m/>
    <n v="-1500000"/>
    <m/>
    <x v="74"/>
    <m/>
    <x v="3"/>
  </r>
  <r>
    <x v="1748"/>
    <n v="91"/>
    <n v="50"/>
    <n v="23"/>
    <n v="460"/>
    <m/>
    <n v="708"/>
    <s v="Kevin Pollak"/>
    <s v="Teri Polo"/>
    <s v="Jere Burns"/>
    <x v="3834"/>
    <n v="961"/>
    <n v="2307"/>
    <n v="12"/>
    <x v="0"/>
    <s v="Canada"/>
    <n v="2000000"/>
    <m/>
    <n v="-2000000"/>
    <m/>
    <x v="74"/>
    <m/>
    <x v="8"/>
  </r>
  <r>
    <x v="1749"/>
    <n v="105"/>
    <n v="9"/>
    <n v="28"/>
    <n v="739"/>
    <m/>
    <n v="2000"/>
    <s v="Mark Valley"/>
    <s v="Michael Emerson"/>
    <s v="Grey Griffin"/>
    <x v="3835"/>
    <n v="30434"/>
    <n v="5526"/>
    <n v="55"/>
    <x v="0"/>
    <s v="USA"/>
    <n v="2000000"/>
    <m/>
    <n v="-2000000"/>
    <m/>
    <x v="74"/>
    <m/>
    <x v="5"/>
  </r>
  <r>
    <x v="406"/>
    <n v="98"/>
    <n v="15"/>
    <n v="0"/>
    <n v="0"/>
    <m/>
    <n v="21"/>
    <s v="Jerry Brown"/>
    <s v="Jane Goodall"/>
    <s v="Peter Agnefjall"/>
    <x v="3836"/>
    <n v="75"/>
    <n v="24"/>
    <n v="2"/>
    <x v="0"/>
    <s v="UK"/>
    <n v="2000000"/>
    <m/>
    <n v="-2000000"/>
    <m/>
    <x v="74"/>
    <m/>
    <x v="11"/>
  </r>
  <r>
    <x v="1750"/>
    <n v="104"/>
    <n v="5"/>
    <n v="6"/>
    <n v="50"/>
    <m/>
    <n v="603"/>
    <s v="Shelly Varod"/>
    <s v="Bashar Rahal"/>
    <s v="Ralitsa Paskaleva"/>
    <x v="3837"/>
    <n v="1285"/>
    <n v="854"/>
    <n v="10"/>
    <x v="0"/>
    <s v="USA"/>
    <n v="2000000"/>
    <m/>
    <n v="-2000000"/>
    <m/>
    <x v="74"/>
    <m/>
    <x v="3"/>
  </r>
  <r>
    <x v="445"/>
    <n v="96"/>
    <n v="4"/>
    <n v="0"/>
    <n v="597"/>
    <m/>
    <n v="2000"/>
    <s v="Jake Busey"/>
    <s v="Alexa PenaVega"/>
    <s v="Lew Temple"/>
    <x v="3838"/>
    <n v="1928"/>
    <n v="3854"/>
    <n v="10"/>
    <x v="2"/>
    <s v="France"/>
    <n v="2000000"/>
    <m/>
    <n v="-2000000"/>
    <m/>
    <x v="74"/>
    <m/>
    <x v="5"/>
  </r>
  <r>
    <x v="1751"/>
    <n v="148"/>
    <n v="44"/>
    <n v="41"/>
    <n v="37"/>
    <m/>
    <n v="1000"/>
    <s v="Joe Egan"/>
    <s v="Ray Winstone"/>
    <s v="Glen Murphy"/>
    <x v="3839"/>
    <n v="610"/>
    <n v="1183"/>
    <n v="18"/>
    <x v="0"/>
    <s v="USA"/>
    <n v="3400000"/>
    <m/>
    <n v="-3400000"/>
    <m/>
    <x v="74"/>
    <m/>
    <x v="5"/>
  </r>
  <r>
    <x v="1752"/>
    <n v="100"/>
    <n v="6"/>
    <n v="117"/>
    <n v="605"/>
    <m/>
    <n v="1000"/>
    <s v="Harvey Korman"/>
    <s v="Madeline Kahn"/>
    <s v="Dick Van Patten"/>
    <x v="3840"/>
    <n v="15115"/>
    <n v="2861"/>
    <n v="102"/>
    <x v="0"/>
    <s v="USA"/>
    <n v="17000000"/>
    <m/>
    <n v="-17000000"/>
    <m/>
    <x v="74"/>
    <m/>
    <x v="3"/>
  </r>
  <r>
    <x v="1753"/>
    <n v="86"/>
    <n v="17"/>
    <n v="892"/>
    <n v="34"/>
    <m/>
    <n v="11000"/>
    <s v="Sofie Gråbøl"/>
    <s v="Morgan Freeman"/>
    <s v="Romane Bohringer"/>
    <x v="3841"/>
    <n v="45984"/>
    <n v="11218"/>
    <n v="331"/>
    <x v="0"/>
    <s v="USA"/>
    <n v="6000000"/>
    <m/>
    <n v="-6000000"/>
    <m/>
    <x v="74"/>
    <m/>
    <x v="5"/>
  </r>
  <r>
    <x v="1754"/>
    <n v="92"/>
    <n v="7"/>
    <n v="14"/>
    <n v="969"/>
    <m/>
    <n v="18000"/>
    <s v="Demi Moore"/>
    <s v="Kevin Spacey"/>
    <s v="Ashley Williams"/>
    <x v="3842"/>
    <n v="92599"/>
    <n v="22834"/>
    <n v="225"/>
    <x v="0"/>
    <s v="USA"/>
    <n v="2000000"/>
    <m/>
    <n v="-2000000"/>
    <m/>
    <x v="74"/>
    <m/>
    <x v="5"/>
  </r>
  <r>
    <x v="1755"/>
    <n v="90"/>
    <n v="3"/>
    <n v="0"/>
    <n v="43"/>
    <m/>
    <n v="141"/>
    <s v="Adrian Gonzalez"/>
    <s v="Murray Bartlett"/>
    <s v="Edward Conna"/>
    <x v="3843"/>
    <n v="1262"/>
    <n v="320"/>
    <n v="13"/>
    <x v="27"/>
    <s v="Brazil"/>
    <n v="3800000"/>
    <m/>
    <n v="-3800000"/>
    <m/>
    <x v="74"/>
    <m/>
    <x v="5"/>
  </r>
  <r>
    <x v="1756"/>
    <n v="94"/>
    <n v="55"/>
    <n v="0"/>
    <n v="539"/>
    <m/>
    <n v="1000"/>
    <s v="Matt Gerald"/>
    <s v="Anjelica Huston"/>
    <s v="Jonah Bobo"/>
    <x v="3844"/>
    <n v="28573"/>
    <n v="3608"/>
    <n v="72"/>
    <x v="0"/>
    <s v="UK"/>
    <n v="13500000"/>
    <m/>
    <n v="-13500000"/>
    <m/>
    <x v="74"/>
    <m/>
    <x v="1"/>
  </r>
  <r>
    <x v="385"/>
    <n v="80"/>
    <n v="169"/>
    <n v="10"/>
    <n v="535"/>
    <m/>
    <n v="24000"/>
    <s v="Melissa Benoist"/>
    <s v="J.K. Simmons"/>
    <s v="Chris Mulkey"/>
    <x v="3845"/>
    <n v="399138"/>
    <n v="26495"/>
    <n v="731"/>
    <x v="0"/>
    <s v="USA"/>
    <n v="1500000"/>
    <m/>
    <n v="-1500000"/>
    <m/>
    <x v="74"/>
    <m/>
    <x v="3"/>
  </r>
  <r>
    <x v="1757"/>
    <n v="107"/>
    <n v="290"/>
    <n v="78"/>
    <n v="40"/>
    <m/>
    <n v="1000"/>
    <s v="Seu Jorge"/>
    <s v="Alice Braga"/>
    <s v="Alexandre Rodrigues"/>
    <x v="3846"/>
    <n v="533200"/>
    <n v="1211"/>
    <n v="749"/>
    <x v="0"/>
    <s v="USA"/>
    <n v="2000000"/>
    <m/>
    <n v="-2000000"/>
    <m/>
    <x v="74"/>
    <m/>
    <x v="5"/>
  </r>
  <r>
    <x v="1758"/>
    <n v="99"/>
    <n v="10"/>
    <n v="0"/>
    <n v="78"/>
    <m/>
    <n v="798"/>
    <s v="John Simm"/>
    <s v="Danny Dyer"/>
    <s v="Shaun Parkes"/>
    <x v="3847"/>
    <n v="19194"/>
    <n v="1430"/>
    <n v="160"/>
    <x v="29"/>
    <s v="Denmark"/>
    <n v="14000"/>
    <m/>
    <n v="-14000"/>
    <m/>
    <x v="74"/>
    <m/>
    <x v="5"/>
  </r>
  <r>
    <x v="869"/>
    <n v="92"/>
    <n v="159"/>
    <n v="0"/>
    <n v="80"/>
    <m/>
    <n v="632"/>
    <s v="Rus Blackwell"/>
    <s v="Corbin Bleu"/>
    <s v="Luis Antonio"/>
    <x v="3848"/>
    <n v="2116"/>
    <n v="1011"/>
    <n v="13"/>
    <x v="0"/>
    <s v="USA"/>
    <n v="2000000"/>
    <m/>
    <n v="-2000000"/>
    <m/>
    <x v="74"/>
    <m/>
    <x v="5"/>
  </r>
  <r>
    <x v="1759"/>
    <n v="107"/>
    <n v="535"/>
    <n v="141"/>
    <n v="303"/>
    <m/>
    <n v="11000"/>
    <s v="Bruce Davison"/>
    <s v="James Franco"/>
    <s v="Piper Laurie"/>
    <x v="3849"/>
    <n v="12304"/>
    <n v="11860"/>
    <n v="73"/>
    <x v="0"/>
    <s v="USA"/>
    <n v="25000000"/>
    <m/>
    <n v="-25000000"/>
    <m/>
    <x v="74"/>
    <m/>
    <x v="5"/>
  </r>
  <r>
    <x v="953"/>
    <n v="135"/>
    <n v="214"/>
    <n v="353"/>
    <n v="26"/>
    <m/>
    <n v="74"/>
    <s v="Alexandra Rapaport"/>
    <s v="Thomas Bo Larsen"/>
    <s v="Hana Shuan"/>
    <x v="3850"/>
    <n v="170155"/>
    <n v="216"/>
    <n v="249"/>
    <x v="0"/>
    <s v="Canada"/>
    <n v="2000000"/>
    <m/>
    <n v="-2000000"/>
    <m/>
    <x v="74"/>
    <m/>
    <x v="0"/>
  </r>
  <r>
    <x v="1760"/>
    <n v="99"/>
    <n v="47"/>
    <n v="8"/>
    <n v="378"/>
    <m/>
    <n v="662"/>
    <s v="Darren McGavin"/>
    <s v="Zack Ward"/>
    <s v="Scott Schwartz"/>
    <x v="3851"/>
    <n v="104908"/>
    <n v="2076"/>
    <n v="458"/>
    <x v="0"/>
    <s v="USA"/>
    <n v="2000000"/>
    <m/>
    <n v="-2000000"/>
    <m/>
    <x v="74"/>
    <m/>
    <x v="2"/>
  </r>
  <r>
    <x v="1761"/>
    <n v="102"/>
    <n v="17"/>
    <n v="19"/>
    <n v="377"/>
    <m/>
    <n v="625"/>
    <s v="Ramon Rodriguez"/>
    <s v="Armando Riesco"/>
    <s v="Eduardo Verástegui"/>
    <x v="3852"/>
    <n v="9607"/>
    <n v="2747"/>
    <n v="174"/>
    <x v="0"/>
    <s v="USA"/>
    <n v="100000"/>
    <m/>
    <n v="-100000"/>
    <m/>
    <x v="74"/>
    <m/>
    <x v="1"/>
  </r>
  <r>
    <x v="1762"/>
    <n v="93"/>
    <n v="85"/>
    <n v="22"/>
    <n v="129"/>
    <m/>
    <n v="595"/>
    <s v="Perry King"/>
    <s v="Roddy McDowall"/>
    <s v="Timothy Van Patten"/>
    <x v="3853"/>
    <n v="6549"/>
    <n v="1105"/>
    <n v="75"/>
    <x v="2"/>
    <s v="France"/>
    <n v="2000000"/>
    <m/>
    <n v="-2000000"/>
    <m/>
    <x v="74"/>
    <m/>
    <x v="2"/>
  </r>
  <r>
    <x v="783"/>
    <n v="115"/>
    <n v="349"/>
    <n v="346"/>
    <n v="491"/>
    <m/>
    <n v="756"/>
    <s v="Kenan Thompson"/>
    <s v="Geoff Stults"/>
    <s v="Josh Hopkins"/>
    <x v="3854"/>
    <n v="557"/>
    <n v="3717"/>
    <n v="3"/>
    <x v="0"/>
    <s v="USA"/>
    <n v="2000000"/>
    <m/>
    <n v="-2000000"/>
    <m/>
    <x v="74"/>
    <m/>
    <x v="3"/>
  </r>
  <r>
    <x v="1763"/>
    <n v="94"/>
    <n v="109"/>
    <n v="84"/>
    <n v="405"/>
    <m/>
    <n v="631"/>
    <s v="Rupert Graves"/>
    <s v="Samantha Morton"/>
    <s v="Miriam Margolyes"/>
    <x v="3855"/>
    <n v="704"/>
    <n v="2020"/>
    <n v="18"/>
    <x v="0"/>
    <s v="USA"/>
    <n v="2000000"/>
    <m/>
    <n v="-2000000"/>
    <m/>
    <x v="74"/>
    <m/>
    <x v="3"/>
  </r>
  <r>
    <x v="1764"/>
    <n v="91"/>
    <n v="60"/>
    <n v="38"/>
    <n v="0"/>
    <m/>
    <n v="15"/>
    <s v="Agame Malembo-Emene"/>
    <s v="François Bégaudeau"/>
    <s v="Angélica Sancio"/>
    <x v="3856"/>
    <n v="29248"/>
    <n v="17"/>
    <n v="86"/>
    <x v="0"/>
    <s v="USA"/>
    <n v="2300000"/>
    <m/>
    <n v="-2300000"/>
    <m/>
    <x v="74"/>
    <m/>
    <x v="3"/>
  </r>
  <r>
    <x v="1765"/>
    <n v="98"/>
    <n v="101"/>
    <n v="73"/>
    <n v="449"/>
    <m/>
    <n v="917"/>
    <s v="Mia Farrow"/>
    <s v="John Cassavetes"/>
    <s v="Charles Grodin"/>
    <x v="3857"/>
    <n v="140527"/>
    <n v="2997"/>
    <n v="447"/>
    <x v="5"/>
    <s v="Colombia"/>
    <n v="2000000"/>
    <m/>
    <n v="-2000000"/>
    <m/>
    <x v="74"/>
    <m/>
    <x v="3"/>
  </r>
  <r>
    <x v="1463"/>
    <n v="97"/>
    <n v="1"/>
    <n v="246"/>
    <n v="332"/>
    <m/>
    <n v="756"/>
    <s v="Woody Strode"/>
    <s v="Lee Marvin"/>
    <s v="Vera Miles"/>
    <x v="3858"/>
    <n v="53741"/>
    <n v="2693"/>
    <n v="214"/>
    <x v="0"/>
    <s v="USA"/>
    <n v="14000000"/>
    <m/>
    <n v="-14000000"/>
    <m/>
    <x v="74"/>
    <m/>
    <x v="3"/>
  </r>
  <r>
    <x v="946"/>
    <n v="92"/>
    <n v="16"/>
    <n v="4"/>
    <n v="194"/>
    <m/>
    <n v="828"/>
    <s v="Terry Walters"/>
    <s v="Peter Gallagher"/>
    <s v="Amy Irving"/>
    <x v="3859"/>
    <n v="29239"/>
    <n v="1936"/>
    <n v="70"/>
    <x v="0"/>
    <s v="USA"/>
    <n v="2000000"/>
    <m/>
    <n v="-2000000"/>
    <m/>
    <x v="74"/>
    <m/>
    <x v="3"/>
  </r>
  <r>
    <x v="951"/>
    <n v="128"/>
    <n v="212"/>
    <n v="39"/>
    <n v="6"/>
    <m/>
    <n v="280"/>
    <s v="Wilson Guerrero"/>
    <s v="Catalina Sandino Moreno"/>
    <s v="Yenny Paola Vega"/>
    <x v="3860"/>
    <n v="30474"/>
    <n v="308"/>
    <n v="172"/>
    <x v="0"/>
    <s v="USA"/>
    <n v="2000000"/>
    <m/>
    <n v="-2000000"/>
    <m/>
    <x v="74"/>
    <m/>
    <x v="5"/>
  </r>
  <r>
    <x v="1108"/>
    <n v="136"/>
    <n v="215"/>
    <n v="2000"/>
    <n v="157"/>
    <m/>
    <n v="1000"/>
    <s v="Lou Taylor Pucci"/>
    <s v="Goran Visnjic"/>
    <s v="Mary Page Keller"/>
    <x v="3861"/>
    <n v="73349"/>
    <n v="2016"/>
    <n v="142"/>
    <x v="0"/>
    <s v="UK"/>
    <n v="2000000"/>
    <m/>
    <n v="-2000000"/>
    <m/>
    <x v="74"/>
    <m/>
    <x v="8"/>
  </r>
  <r>
    <x v="1766"/>
    <n v="113"/>
    <n v="107"/>
    <n v="673"/>
    <n v="898"/>
    <m/>
    <n v="164000"/>
    <s v="Eric Dane"/>
    <s v="Krista Allen"/>
    <s v="Henry Rollins"/>
    <x v="3862"/>
    <n v="25542"/>
    <n v="170118"/>
    <n v="252"/>
    <x v="0"/>
    <s v="Canada"/>
    <n v="2000000"/>
    <m/>
    <n v="-2000000"/>
    <m/>
    <x v="74"/>
    <m/>
    <x v="5"/>
  </r>
  <r>
    <x v="1767"/>
    <n v="99"/>
    <n v="122"/>
    <n v="6"/>
    <n v="559"/>
    <m/>
    <n v="1000"/>
    <s v="Karen Allen"/>
    <s v="John Belushi"/>
    <s v="Tim Matheson"/>
    <x v="3863"/>
    <n v="90177"/>
    <n v="3468"/>
    <n v="257"/>
    <x v="0"/>
    <s v="USA"/>
    <n v="2000000"/>
    <m/>
    <n v="-2000000"/>
    <m/>
    <x v="74"/>
    <m/>
    <x v="5"/>
  </r>
  <r>
    <x v="1768"/>
    <n v="101"/>
    <n v="155"/>
    <n v="13"/>
    <n v="177"/>
    <m/>
    <n v="387"/>
    <s v="Gert Fröbe"/>
    <s v="Honor Blackman"/>
    <s v="Lois Maxwell"/>
    <x v="3864"/>
    <n v="139432"/>
    <n v="1198"/>
    <n v="418"/>
    <x v="0"/>
    <s v="UK"/>
    <n v="2000000"/>
    <m/>
    <n v="-2000000"/>
    <m/>
    <x v="74"/>
    <m/>
    <x v="3"/>
  </r>
  <r>
    <x v="332"/>
    <n v="105"/>
    <n v="261"/>
    <n v="101"/>
    <n v="463"/>
    <m/>
    <n v="691"/>
    <s v="Douglas Smith"/>
    <s v="Sarah Gadon"/>
    <s v="Caleb Landry Jones"/>
    <x v="3865"/>
    <n v="9356"/>
    <n v="1962"/>
    <n v="47"/>
    <x v="0"/>
    <s v="USA"/>
    <n v="2000000"/>
    <m/>
    <n v="-2000000"/>
    <m/>
    <x v="74"/>
    <m/>
    <x v="8"/>
  </r>
  <r>
    <x v="1769"/>
    <n v="95"/>
    <n v="130"/>
    <n v="38"/>
    <n v="248"/>
    <m/>
    <n v="488"/>
    <s v="Lionel Barrymore"/>
    <s v="Donna Reed"/>
    <s v="Thomas Mitchell"/>
    <x v="3866"/>
    <n v="275720"/>
    <n v="1844"/>
    <n v="706"/>
    <x v="0"/>
    <s v="USA"/>
    <n v="1250000"/>
    <m/>
    <n v="-1250000"/>
    <m/>
    <x v="74"/>
    <m/>
    <x v="5"/>
  </r>
  <r>
    <x v="1770"/>
    <n v="109"/>
    <n v="94"/>
    <n v="644"/>
    <n v="557"/>
    <m/>
    <n v="2000"/>
    <s v="Shirley Henderson"/>
    <s v="Kelly Macdonald"/>
    <s v="Ewen Bremner"/>
    <x v="3867"/>
    <n v="469561"/>
    <n v="3559"/>
    <n v="514"/>
    <x v="0"/>
    <s v="UK"/>
    <n v="2000000"/>
    <m/>
    <n v="-2000000"/>
    <m/>
    <x v="74"/>
    <m/>
    <x v="5"/>
  </r>
  <r>
    <x v="1771"/>
    <n v="110"/>
    <n v="164"/>
    <n v="82"/>
    <n v="360"/>
    <m/>
    <n v="1000"/>
    <s v="Cedric the Entertainer"/>
    <s v="Bernie Mac"/>
    <s v="Steve Harvey"/>
    <x v="3868"/>
    <n v="4687"/>
    <n v="1964"/>
    <n v="83"/>
    <x v="0"/>
    <s v="Germany"/>
    <n v="2000000"/>
    <m/>
    <n v="-2000000"/>
    <m/>
    <x v="74"/>
    <m/>
    <x v="3"/>
  </r>
  <r>
    <x v="1705"/>
    <n v="108"/>
    <n v="188"/>
    <n v="43"/>
    <n v="189"/>
    <m/>
    <n v="438"/>
    <s v="Molly Ephraim"/>
    <s v="Sprague Grayden"/>
    <s v="Micah Sloat"/>
    <x v="3869"/>
    <n v="82133"/>
    <n v="1081"/>
    <n v="359"/>
    <x v="3"/>
    <s v="China"/>
    <n v="1900000"/>
    <m/>
    <n v="-1900000"/>
    <m/>
    <x v="74"/>
    <m/>
    <x v="5"/>
  </r>
  <r>
    <x v="1772"/>
    <n v="118"/>
    <n v="206"/>
    <n v="964"/>
    <n v="482"/>
    <m/>
    <n v="773"/>
    <s v="David Kelly"/>
    <s v="James Nesbitt"/>
    <s v="Fionnula Flanagan"/>
    <x v="3870"/>
    <n v="21245"/>
    <n v="1965"/>
    <n v="213"/>
    <x v="0"/>
    <s v="USA"/>
    <n v="1900000"/>
    <m/>
    <n v="-1900000"/>
    <m/>
    <x v="74"/>
    <m/>
    <x v="5"/>
  </r>
  <r>
    <x v="456"/>
    <n v="94"/>
    <n v="134"/>
    <n v="0"/>
    <n v="184"/>
    <m/>
    <n v="909"/>
    <s v="Dick Clark"/>
    <s v="Michael Moore"/>
    <s v="Bill Clinton"/>
    <x v="3871"/>
    <n v="123090"/>
    <n v="1779"/>
    <n v="888"/>
    <x v="0"/>
    <s v="UK"/>
    <n v="1950000"/>
    <m/>
    <n v="-1950000"/>
    <m/>
    <x v="74"/>
    <m/>
    <x v="3"/>
  </r>
  <r>
    <x v="1487"/>
    <n v="115"/>
    <n v="53"/>
    <n v="0"/>
    <n v="4"/>
    <m/>
    <n v="878"/>
    <s v="Daoming Chen"/>
    <s v="Li Gong"/>
    <s v="Ni Yan"/>
    <x v="3872"/>
    <n v="2789"/>
    <n v="900"/>
    <n v="20"/>
    <x v="0"/>
    <s v="USA"/>
    <n v="3000000"/>
    <m/>
    <n v="-3000000"/>
    <m/>
    <x v="74"/>
    <m/>
    <x v="5"/>
  </r>
  <r>
    <x v="1773"/>
    <n v="98"/>
    <n v="264"/>
    <n v="21"/>
    <n v="217"/>
    <m/>
    <n v="426"/>
    <s v="Robert Rusler"/>
    <s v="Clu Gulager"/>
    <s v="Marshall Bell"/>
    <x v="3873"/>
    <n v="43485"/>
    <n v="1472"/>
    <n v="327"/>
    <x v="0"/>
    <s v="USA"/>
    <n v="1500000"/>
    <m/>
    <n v="-1500000"/>
    <m/>
    <x v="74"/>
    <m/>
    <x v="9"/>
  </r>
  <r>
    <x v="1774"/>
    <n v="91"/>
    <n v="94"/>
    <n v="52"/>
    <n v="249"/>
    <m/>
    <n v="687"/>
    <s v="Rupert Graves"/>
    <s v="Julian Sands"/>
    <s v="Denholm Elliott"/>
    <x v="3874"/>
    <n v="29610"/>
    <n v="1665"/>
    <n v="94"/>
    <x v="0"/>
    <s v="USA"/>
    <n v="1400000"/>
    <m/>
    <n v="-1400000"/>
    <m/>
    <x v="74"/>
    <m/>
    <x v="3"/>
  </r>
  <r>
    <x v="461"/>
    <n v="120"/>
    <n v="215"/>
    <n v="909"/>
    <n v="535"/>
    <m/>
    <n v="942"/>
    <s v="Adelaide Kane"/>
    <s v="Rhys Wakefield"/>
    <s v="Chris Mulkey"/>
    <x v="3875"/>
    <n v="139329"/>
    <n v="3708"/>
    <n v="578"/>
    <x v="0"/>
    <s v="USA"/>
    <n v="30000000"/>
    <m/>
    <n v="-30000000"/>
    <m/>
    <x v="74"/>
    <m/>
    <x v="5"/>
  </r>
  <r>
    <x v="434"/>
    <n v="109"/>
    <n v="85"/>
    <n v="611"/>
    <n v="412"/>
    <m/>
    <n v="1000"/>
    <s v="Victoria Leigh"/>
    <s v="Danielle Kotch"/>
    <s v="James Ransone"/>
    <x v="3876"/>
    <n v="155153"/>
    <n v="2239"/>
    <n v="524"/>
    <x v="0"/>
    <s v="USA"/>
    <n v="1800000"/>
    <m/>
    <n v="-1800000"/>
    <m/>
    <x v="74"/>
    <m/>
    <x v="0"/>
  </r>
  <r>
    <x v="1775"/>
    <n v="87"/>
    <n v="138"/>
    <n v="28"/>
    <n v="12"/>
    <m/>
    <n v="71"/>
    <s v="Mikki Padilla"/>
    <s v="Nancy O'Dell"/>
    <s v="Dayna Devon"/>
    <x v="3877"/>
    <n v="1466"/>
    <n v="159"/>
    <n v="35"/>
    <x v="0"/>
    <s v="USA"/>
    <n v="1000000"/>
    <m/>
    <n v="-1000000"/>
    <m/>
    <x v="74"/>
    <m/>
    <x v="5"/>
  </r>
  <r>
    <x v="603"/>
    <n v="117"/>
    <n v="55"/>
    <n v="133"/>
    <n v="110"/>
    <m/>
    <n v="253"/>
    <s v="Judith Anderson"/>
    <s v="Burl Ives"/>
    <s v="Jack Carson"/>
    <x v="3878"/>
    <n v="33741"/>
    <n v="649"/>
    <n v="141"/>
    <x v="1"/>
    <s v="Japan"/>
    <n v="1900000"/>
    <m/>
    <n v="-1900000"/>
    <m/>
    <x v="74"/>
    <m/>
    <x v="2"/>
  </r>
  <r>
    <x v="938"/>
    <n v="85"/>
    <n v="361"/>
    <n v="65"/>
    <n v="158"/>
    <m/>
    <n v="220"/>
    <s v="Gregory Sierra"/>
    <s v="Linda Harrison"/>
    <s v="Victor Buono"/>
    <x v="3879"/>
    <n v="32378"/>
    <n v="1186"/>
    <n v="150"/>
    <x v="0"/>
    <s v="USA"/>
    <n v="1800000"/>
    <m/>
    <n v="-1800000"/>
    <m/>
    <x v="74"/>
    <m/>
    <x v="3"/>
  </r>
  <r>
    <x v="184"/>
    <n v="110"/>
    <n v="411"/>
    <n v="301"/>
    <n v="693"/>
    <m/>
    <n v="2000"/>
    <s v="Bill Cobbs"/>
    <s v="Kevin Zegers"/>
    <s v="Michael Jeter"/>
    <x v="3880"/>
    <n v="12942"/>
    <n v="4277"/>
    <n v="34"/>
    <x v="0"/>
    <s v="UK"/>
    <n v="1800000"/>
    <m/>
    <n v="-1800000"/>
    <m/>
    <x v="74"/>
    <m/>
    <x v="3"/>
  </r>
  <r>
    <x v="1776"/>
    <n v="113"/>
    <n v="24"/>
    <n v="9"/>
    <n v="49"/>
    <m/>
    <n v="88"/>
    <s v="Eric Stuart"/>
    <s v="Veronica Taylor"/>
    <s v="Lisa Ortiz"/>
    <x v="3881"/>
    <n v="9066"/>
    <n v="373"/>
    <n v="55"/>
    <x v="0"/>
    <s v="USA"/>
    <n v="1800000"/>
    <m/>
    <n v="-1800000"/>
    <m/>
    <x v="74"/>
    <m/>
    <x v="3"/>
  </r>
  <r>
    <x v="1066"/>
    <n v="108"/>
    <n v="70"/>
    <n v="174"/>
    <n v="155"/>
    <m/>
    <n v="956"/>
    <s v="Ron Palillo"/>
    <s v="Tony Goldwyn"/>
    <s v="Vincent Guastaferro"/>
    <x v="3882"/>
    <n v="25332"/>
    <n v="1862"/>
    <n v="307"/>
    <x v="0"/>
    <s v="USA"/>
    <n v="1800000"/>
    <m/>
    <n v="-1800000"/>
    <m/>
    <x v="74"/>
    <m/>
    <x v="5"/>
  </r>
  <r>
    <x v="1296"/>
    <n v="95"/>
    <n v="78"/>
    <n v="57"/>
    <n v="87"/>
    <m/>
    <n v="682"/>
    <s v="Sessue Hayakawa"/>
    <s v="William Holden"/>
    <s v="Jack Hawkins"/>
    <x v="3883"/>
    <n v="149444"/>
    <n v="1035"/>
    <n v="273"/>
    <x v="0"/>
    <s v="USA"/>
    <n v="1800000"/>
    <m/>
    <n v="-1800000"/>
    <m/>
    <x v="74"/>
    <m/>
    <x v="11"/>
  </r>
  <r>
    <x v="242"/>
    <n v="98"/>
    <n v="35"/>
    <n v="188"/>
    <n v="175"/>
    <m/>
    <n v="610"/>
    <s v="Royal Dano"/>
    <s v="Ariana Richards"/>
    <s v="Tonya Lee Williams"/>
    <x v="3884"/>
    <n v="2580"/>
    <n v="1441"/>
    <n v="54"/>
    <x v="0"/>
    <s v="USA"/>
    <n v="1800000"/>
    <m/>
    <n v="-1800000"/>
    <m/>
    <x v="74"/>
    <m/>
    <x v="11"/>
  </r>
  <r>
    <x v="1123"/>
    <n v="93"/>
    <n v="39"/>
    <n v="8"/>
    <n v="416"/>
    <m/>
    <n v="897"/>
    <s v="Bruce Dern"/>
    <s v="Ed Lauter"/>
    <s v="William Devane"/>
    <x v="3885"/>
    <n v="15293"/>
    <n v="2811"/>
    <n v="111"/>
    <x v="0"/>
    <s v="USA"/>
    <n v="1800000"/>
    <m/>
    <n v="-1800000"/>
    <m/>
    <x v="74"/>
    <m/>
    <x v="11"/>
  </r>
  <r>
    <x v="1741"/>
    <n v="86"/>
    <n v="158"/>
    <n v="41"/>
    <n v="180"/>
    <m/>
    <n v="516"/>
    <s v="Ray Walston"/>
    <s v="Fred MacMurray"/>
    <s v="David White"/>
    <x v="3886"/>
    <n v="109335"/>
    <n v="1328"/>
    <n v="241"/>
    <x v="0"/>
    <s v="USA"/>
    <n v="150000000"/>
    <m/>
    <n v="-150000000"/>
    <m/>
    <x v="74"/>
    <m/>
    <x v="5"/>
  </r>
  <r>
    <x v="1777"/>
    <n v="161"/>
    <n v="122"/>
    <n v="767"/>
    <n v="307"/>
    <m/>
    <n v="935"/>
    <s v="Leslie Jordan"/>
    <s v="Kane Hodder"/>
    <s v="Erin Gray"/>
    <x v="3887"/>
    <n v="19331"/>
    <n v="2899"/>
    <n v="317"/>
    <x v="0"/>
    <s v="UK"/>
    <n v="1500000"/>
    <m/>
    <n v="-1500000"/>
    <m/>
    <x v="74"/>
    <m/>
    <x v="2"/>
  </r>
  <r>
    <x v="608"/>
    <n v="100"/>
    <n v="16"/>
    <n v="32"/>
    <n v="14"/>
    <m/>
    <n v="18"/>
    <s v="Lila Kedrova"/>
    <s v="Tamara Toumanova"/>
    <s v="David Opatoshu"/>
    <x v="3888"/>
    <n v="18656"/>
    <n v="70"/>
    <n v="137"/>
    <x v="0"/>
    <s v="USA"/>
    <n v="1800000"/>
    <m/>
    <n v="-1800000"/>
    <m/>
    <x v="74"/>
    <m/>
    <x v="2"/>
  </r>
  <r>
    <x v="1778"/>
    <n v="120"/>
    <n v="67"/>
    <n v="13000"/>
    <n v="220"/>
    <m/>
    <n v="989"/>
    <s v="Dave Chappelle"/>
    <s v="Common"/>
    <s v="Lauryn Hill"/>
    <x v="3889"/>
    <n v="7721"/>
    <n v="2165"/>
    <n v="72"/>
    <x v="0"/>
    <s v="USA"/>
    <n v="1800000"/>
    <m/>
    <n v="-1800000"/>
    <m/>
    <x v="74"/>
    <m/>
    <x v="9"/>
  </r>
  <r>
    <x v="1779"/>
    <n v="125"/>
    <n v="183"/>
    <n v="0"/>
    <n v="748"/>
    <m/>
    <n v="13000"/>
    <s v="Kodi Smit-McPhee"/>
    <s v="Michael Fassbender"/>
    <s v="Ben Mendelsohn"/>
    <x v="3890"/>
    <n v="27650"/>
    <n v="14696"/>
    <n v="88"/>
    <x v="0"/>
    <s v="USA"/>
    <n v="1800000"/>
    <m/>
    <n v="-1800000"/>
    <m/>
    <x v="74"/>
    <m/>
    <x v="3"/>
  </r>
  <r>
    <x v="763"/>
    <n v="91"/>
    <n v="112"/>
    <n v="18"/>
    <n v="77"/>
    <m/>
    <n v="685"/>
    <s v="LisaGay Hamilton"/>
    <s v="Blair Underwood"/>
    <s v="Bobby Brown"/>
    <x v="3891"/>
    <n v="1361"/>
    <n v="1163"/>
    <n v="16"/>
    <x v="0"/>
    <s v="USA"/>
    <n v="1800000"/>
    <m/>
    <n v="-1800000"/>
    <m/>
    <x v="74"/>
    <m/>
    <x v="3"/>
  </r>
  <r>
    <x v="473"/>
    <n v="128"/>
    <n v="64"/>
    <n v="13000"/>
    <n v="706"/>
    <m/>
    <n v="1000"/>
    <s v="Donald Faison"/>
    <s v="Omari Hardwick"/>
    <s v="Mike Epps"/>
    <x v="3892"/>
    <n v="8265"/>
    <n v="4815"/>
    <n v="20"/>
    <x v="0"/>
    <s v="USA"/>
    <n v="1800000"/>
    <m/>
    <n v="-1800000"/>
    <m/>
    <x v="74"/>
    <m/>
    <x v="9"/>
  </r>
  <r>
    <x v="927"/>
    <n v="100"/>
    <n v="114"/>
    <n v="1000"/>
    <n v="125"/>
    <m/>
    <n v="556"/>
    <s v="Jean Simmons"/>
    <s v="Shirley Jones"/>
    <s v="Edward Andrews"/>
    <x v="3893"/>
    <n v="7998"/>
    <n v="1444"/>
    <n v="81"/>
    <x v="0"/>
    <s v="USA"/>
    <n v="1800000"/>
    <m/>
    <n v="-1800000"/>
    <m/>
    <x v="74"/>
    <m/>
    <x v="2"/>
  </r>
  <r>
    <x v="1694"/>
    <n v="84"/>
    <n v="246"/>
    <n v="85"/>
    <n v="760"/>
    <m/>
    <n v="877"/>
    <s v="Montgomery Clift"/>
    <s v="Maximilian Schell"/>
    <s v="Spencer Tracy"/>
    <x v="3894"/>
    <n v="44457"/>
    <n v="3847"/>
    <n v="176"/>
    <x v="0"/>
    <s v="USA"/>
    <n v="3500000"/>
    <m/>
    <n v="-3500000"/>
    <m/>
    <x v="74"/>
    <m/>
    <x v="3"/>
  </r>
  <r>
    <x v="1780"/>
    <n v="97"/>
    <n v="7"/>
    <n v="78"/>
    <n v="200"/>
    <m/>
    <n v="927"/>
    <s v="Deon Richmond"/>
    <s v="Donald Faison"/>
    <s v="Countess Vaughn"/>
    <x v="3895"/>
    <n v="1004"/>
    <n v="1936"/>
    <n v="8"/>
    <x v="0"/>
    <s v="USA"/>
    <n v="500000"/>
    <m/>
    <n v="-500000"/>
    <m/>
    <x v="74"/>
    <m/>
    <x v="9"/>
  </r>
  <r>
    <x v="927"/>
    <n v="84"/>
    <n v="49"/>
    <n v="23"/>
    <n v="281"/>
    <m/>
    <n v="862"/>
    <s v="Walter Brennan"/>
    <s v="Montgomery Clift"/>
    <s v="Harry Carey Jr."/>
    <x v="3896"/>
    <n v="21316"/>
    <n v="2269"/>
    <n v="162"/>
    <x v="0"/>
    <s v="USA"/>
    <n v="2000000"/>
    <m/>
    <n v="-2000000"/>
    <m/>
    <x v="74"/>
    <m/>
    <x v="5"/>
  </r>
  <r>
    <x v="150"/>
    <n v="146"/>
    <n v="42"/>
    <n v="174"/>
    <n v="233"/>
    <m/>
    <n v="939"/>
    <s v="Jimmy Jean-Louis"/>
    <s v="Mo'Nique"/>
    <s v="Joyful Drake"/>
    <x v="3897"/>
    <n v="8279"/>
    <n v="2321"/>
    <n v="101"/>
    <x v="0"/>
    <s v="USA"/>
    <n v="1750000"/>
    <m/>
    <n v="-1750000"/>
    <m/>
    <x v="74"/>
    <m/>
    <x v="3"/>
  </r>
  <r>
    <x v="1781"/>
    <n v="186"/>
    <n v="73"/>
    <n v="176"/>
    <n v="48"/>
    <m/>
    <n v="140"/>
    <s v="Ariane Labed"/>
    <s v="Seamus Davey-Fitzpatrick"/>
    <s v="Athina Rachel Tsangari"/>
    <x v="3898"/>
    <n v="95362"/>
    <n v="328"/>
    <n v="270"/>
    <x v="0"/>
    <s v="USA"/>
    <n v="1700000"/>
    <m/>
    <n v="-1700000"/>
    <m/>
    <x v="74"/>
    <m/>
    <x v="5"/>
  </r>
  <r>
    <x v="1302"/>
    <n v="94"/>
    <n v="16"/>
    <n v="9"/>
    <n v="152"/>
    <m/>
    <n v="641"/>
    <s v="Robert Neary"/>
    <s v="John Astin"/>
    <s v="Kim Darby"/>
    <x v="3899"/>
    <n v="8465"/>
    <n v="1389"/>
    <n v="65"/>
    <x v="0"/>
    <s v="USA"/>
    <n v="1700000"/>
    <m/>
    <n v="-1700000"/>
    <m/>
    <x v="74"/>
    <m/>
    <x v="2"/>
  </r>
  <r>
    <x v="1782"/>
    <n v="126"/>
    <n v="91"/>
    <n v="393"/>
    <n v="135"/>
    <m/>
    <n v="674"/>
    <s v="A. Michael Baldwin"/>
    <s v="Angus Scrimm"/>
    <s v="James Le Gros"/>
    <x v="3900"/>
    <n v="9502"/>
    <n v="1395"/>
    <n v="100"/>
    <x v="7"/>
    <s v="Canada"/>
    <n v="2000000"/>
    <m/>
    <n v="-2000000"/>
    <m/>
    <x v="74"/>
    <m/>
    <x v="3"/>
  </r>
  <r>
    <x v="1741"/>
    <n v="99"/>
    <n v="37"/>
    <n v="18"/>
    <n v="469"/>
    <m/>
    <n v="912"/>
    <s v="Kimberly Elise"/>
    <s v="Loretta Devine"/>
    <s v="Clifton Powell"/>
    <x v="3901"/>
    <n v="806"/>
    <n v="3049"/>
    <n v="23"/>
    <x v="0"/>
    <s v="UK"/>
    <n v="1700000"/>
    <m/>
    <n v="-1700000"/>
    <m/>
    <x v="74"/>
    <m/>
    <x v="5"/>
  </r>
  <r>
    <x v="1384"/>
    <n v="109"/>
    <n v="405"/>
    <n v="0"/>
    <n v="453"/>
    <m/>
    <n v="953"/>
    <s v="Lupe Ontiveros"/>
    <s v="America Ferrera"/>
    <s v="George Lopez"/>
    <x v="3902"/>
    <n v="6000"/>
    <n v="2510"/>
    <n v="109"/>
    <x v="0"/>
    <s v="USA"/>
    <n v="1700000"/>
    <m/>
    <n v="-1700000"/>
    <m/>
    <x v="74"/>
    <m/>
    <x v="0"/>
  </r>
  <r>
    <x v="1123"/>
    <n v="95"/>
    <n v="29"/>
    <n v="4"/>
    <n v="31"/>
    <m/>
    <n v="1000"/>
    <s v="Lisa Ray"/>
    <s v="John Abraham"/>
    <s v="Seema Biswas"/>
    <x v="3903"/>
    <n v="12560"/>
    <n v="1394"/>
    <n v="147"/>
    <x v="0"/>
    <s v="USA"/>
    <n v="1000000"/>
    <m/>
    <n v="-1000000"/>
    <m/>
    <x v="74"/>
    <m/>
    <x v="5"/>
  </r>
  <r>
    <x v="1783"/>
    <n v="97"/>
    <n v="81"/>
    <n v="152"/>
    <n v="163"/>
    <m/>
    <n v="883"/>
    <s v="Jimi Mistry"/>
    <s v="Archie Panjabi"/>
    <s v="Om Puri"/>
    <x v="3904"/>
    <n v="14548"/>
    <n v="1616"/>
    <n v="161"/>
    <x v="0"/>
    <s v="USA"/>
    <n v="1000000"/>
    <m/>
    <n v="-1000000"/>
    <m/>
    <x v="74"/>
    <m/>
    <x v="3"/>
  </r>
  <r>
    <x v="1784"/>
    <n v="94"/>
    <n v="17"/>
    <n v="78"/>
    <n v="51"/>
    <m/>
    <n v="472"/>
    <s v="Brian Van Holt"/>
    <s v="Callie Thorne"/>
    <s v="David Heyman"/>
    <x v="3905"/>
    <n v="3665"/>
    <n v="858"/>
    <n v="81"/>
    <x v="0"/>
    <s v="USA"/>
    <n v="1644736"/>
    <m/>
    <n v="-1644736"/>
    <m/>
    <x v="74"/>
    <m/>
    <x v="5"/>
  </r>
  <r>
    <x v="772"/>
    <n v="90"/>
    <n v="75"/>
    <n v="15"/>
    <n v="200"/>
    <m/>
    <n v="729"/>
    <s v="Sarita Choudhury"/>
    <s v="Indira Varma"/>
    <s v="Rekha"/>
    <x v="3906"/>
    <n v="8239"/>
    <n v="1292"/>
    <n v="92"/>
    <x v="0"/>
    <s v="USA"/>
    <n v="1650000"/>
    <m/>
    <n v="-1650000"/>
    <m/>
    <x v="74"/>
    <m/>
    <x v="5"/>
  </r>
  <r>
    <x v="1785"/>
    <n v="117"/>
    <n v="91"/>
    <n v="375"/>
    <n v="547"/>
    <m/>
    <n v="1000"/>
    <s v="Thomas Ian Nicholas"/>
    <s v="Oliver Platt"/>
    <s v="Ann Morgan Guilbert"/>
    <x v="3907"/>
    <n v="9808"/>
    <n v="3692"/>
    <n v="53"/>
    <x v="0"/>
    <s v="USA"/>
    <n v="1600000"/>
    <m/>
    <n v="-1600000"/>
    <m/>
    <x v="74"/>
    <m/>
    <x v="0"/>
  </r>
  <r>
    <x v="1619"/>
    <n v="96"/>
    <n v="82"/>
    <n v="70"/>
    <n v="124"/>
    <m/>
    <n v="240"/>
    <s v="Jack Albertson"/>
    <s v="Peter Ostrum"/>
    <s v="Julie Dawn Cole"/>
    <x v="3908"/>
    <n v="128334"/>
    <n v="1011"/>
    <n v="349"/>
    <x v="0"/>
    <s v="USA"/>
    <n v="2000000"/>
    <m/>
    <n v="-2000000"/>
    <m/>
    <x v="74"/>
    <m/>
    <x v="5"/>
  </r>
  <r>
    <x v="1302"/>
    <n v="82"/>
    <n v="48"/>
    <n v="0"/>
    <n v="222"/>
    <m/>
    <n v="687"/>
    <s v="Zach Galligan"/>
    <s v="Julian Sands"/>
    <s v="Paula Marshall"/>
    <x v="3909"/>
    <n v="3943"/>
    <n v="1806"/>
    <n v="49"/>
    <x v="0"/>
    <s v="USA"/>
    <n v="1300000"/>
    <m/>
    <n v="-1300000"/>
    <m/>
    <x v="74"/>
    <m/>
    <x v="8"/>
  </r>
  <r>
    <x v="1786"/>
    <n v="109"/>
    <n v="33"/>
    <n v="300"/>
    <n v="267"/>
    <m/>
    <n v="578"/>
    <s v="George Hamilton"/>
    <s v="Kristy Swanson"/>
    <s v="Dyan Cannon"/>
    <x v="3910"/>
    <n v="8005"/>
    <n v="1363"/>
    <n v="49"/>
    <x v="0"/>
    <s v="USA"/>
    <n v="1500000"/>
    <m/>
    <n v="-1500000"/>
    <m/>
    <x v="74"/>
    <m/>
    <x v="3"/>
  </r>
  <r>
    <x v="482"/>
    <n v="90"/>
    <n v="133"/>
    <n v="132"/>
    <n v="180"/>
    <m/>
    <n v="820"/>
    <s v="Stuart Margolin"/>
    <s v="Sam Shepard"/>
    <s v="Richard Libertini"/>
    <x v="3911"/>
    <n v="37594"/>
    <n v="1618"/>
    <n v="181"/>
    <x v="0"/>
    <s v="USA"/>
    <n v="1600000"/>
    <m/>
    <n v="-1600000"/>
    <m/>
    <x v="74"/>
    <m/>
    <x v="5"/>
  </r>
  <r>
    <x v="1787"/>
    <n v="89"/>
    <n v="104"/>
    <n v="21"/>
    <n v="194"/>
    <m/>
    <n v="11000"/>
    <s v="Rob McElhenney"/>
    <s v="Matthew McConaughey"/>
    <s v="Amy Irving"/>
    <x v="3912"/>
    <n v="8603"/>
    <n v="12250"/>
    <n v="115"/>
    <x v="0"/>
    <s v="USA"/>
    <n v="1600000"/>
    <m/>
    <n v="-1600000"/>
    <m/>
    <x v="74"/>
    <m/>
    <x v="5"/>
  </r>
  <r>
    <x v="1788"/>
    <n v="98"/>
    <n v="22"/>
    <n v="16"/>
    <n v="844"/>
    <m/>
    <n v="3000"/>
    <s v="Judy Greer"/>
    <s v="Julie Benz"/>
    <s v="Jeff Conaway"/>
    <x v="3913"/>
    <n v="18711"/>
    <n v="9555"/>
    <n v="183"/>
    <x v="33"/>
    <s v="UK"/>
    <n v="1650000"/>
    <m/>
    <n v="-1650000"/>
    <m/>
    <x v="74"/>
    <m/>
    <x v="9"/>
  </r>
  <r>
    <x v="868"/>
    <n v="95"/>
    <n v="30"/>
    <n v="45"/>
    <n v="353"/>
    <m/>
    <n v="10000"/>
    <s v="Michael Wincott"/>
    <s v="Gary Oldman"/>
    <s v="Courtney Love"/>
    <x v="3914"/>
    <n v="15885"/>
    <n v="11459"/>
    <n v="78"/>
    <x v="0"/>
    <s v="USA"/>
    <n v="26000000"/>
    <m/>
    <n v="-26000000"/>
    <m/>
    <x v="74"/>
    <m/>
    <x v="3"/>
  </r>
  <r>
    <x v="1445"/>
    <n v="94"/>
    <n v="112"/>
    <n v="0"/>
    <n v="270"/>
    <m/>
    <n v="962"/>
    <s v="Grace Gummer"/>
    <s v="Greta Gerwig"/>
    <s v="Vanessa Ray"/>
    <x v="3915"/>
    <n v="43982"/>
    <n v="2260"/>
    <n v="139"/>
    <x v="0"/>
    <s v="USA"/>
    <n v="2000000"/>
    <m/>
    <n v="-2000000"/>
    <m/>
    <x v="74"/>
    <m/>
    <x v="0"/>
  </r>
  <r>
    <x v="1789"/>
    <n v="104"/>
    <n v="79"/>
    <n v="11"/>
    <n v="29"/>
    <m/>
    <n v="113"/>
    <s v="Nambitha Mpumlwana"/>
    <s v="Terry Pheto"/>
    <s v="Rapulana Seiphemo"/>
    <x v="3916"/>
    <n v="25063"/>
    <n v="278"/>
    <n v="177"/>
    <x v="0"/>
    <s v="USA"/>
    <n v="1100000"/>
    <m/>
    <n v="-1100000"/>
    <m/>
    <x v="74"/>
    <m/>
    <x v="13"/>
  </r>
  <r>
    <x v="1790"/>
    <n v="87"/>
    <n v="49"/>
    <n v="18"/>
    <n v="812"/>
    <m/>
    <n v="22000"/>
    <s v="Jon Lovitz"/>
    <s v="Philip Seymour Hoffman"/>
    <s v="Dylan Baker"/>
    <x v="3917"/>
    <n v="55329"/>
    <n v="36859"/>
    <n v="499"/>
    <x v="22"/>
    <s v="South Korea"/>
    <n v="1500000"/>
    <m/>
    <n v="-1500000"/>
    <m/>
    <x v="74"/>
    <m/>
    <x v="11"/>
  </r>
  <r>
    <x v="1791"/>
    <n v="108"/>
    <n v="42"/>
    <n v="232"/>
    <n v="24"/>
    <m/>
    <n v="489"/>
    <s v="Joe Howard"/>
    <s v="Eddie Griffin"/>
    <s v="Robert Noble"/>
    <x v="3918"/>
    <n v="761"/>
    <n v="539"/>
    <n v="14"/>
    <x v="0"/>
    <s v="USA"/>
    <n v="1500000"/>
    <m/>
    <n v="-1500000"/>
    <m/>
    <x v="74"/>
    <m/>
    <x v="5"/>
  </r>
  <r>
    <x v="424"/>
    <n v="86"/>
    <n v="345"/>
    <n v="387"/>
    <n v="387"/>
    <m/>
    <n v="40000"/>
    <s v="Haley Joel Osment"/>
    <s v="Johnny Depp"/>
    <s v="Michael Parks"/>
    <x v="3919"/>
    <n v="31089"/>
    <n v="43810"/>
    <n v="261"/>
    <x v="0"/>
    <s v="Canada"/>
    <n v="1500000"/>
    <m/>
    <n v="-1500000"/>
    <m/>
    <x v="74"/>
    <m/>
    <x v="5"/>
  </r>
  <r>
    <x v="1792"/>
    <n v="94"/>
    <n v="152"/>
    <n v="151"/>
    <n v="38"/>
    <m/>
    <n v="717"/>
    <s v="Ji-tae Yu"/>
    <s v="Min-sik Choi"/>
    <s v="Hye-jeong Kang"/>
    <x v="3920"/>
    <n v="356181"/>
    <n v="852"/>
    <n v="809"/>
    <x v="0"/>
    <s v="Mexico"/>
    <n v="1000000"/>
    <m/>
    <n v="-1000000"/>
    <m/>
    <x v="74"/>
    <m/>
    <x v="9"/>
  </r>
  <r>
    <x v="1793"/>
    <n v="134"/>
    <n v="148"/>
    <n v="377"/>
    <n v="221"/>
    <m/>
    <n v="439"/>
    <s v="Michael Bolten"/>
    <s v="Robyn Lively"/>
    <s v="Christopher Schmidt"/>
    <x v="3921"/>
    <n v="3942"/>
    <n v="1567"/>
    <n v="65"/>
    <x v="0"/>
    <s v="USA"/>
    <n v="1696377"/>
    <m/>
    <n v="-1696377"/>
    <m/>
    <x v="74"/>
    <m/>
    <x v="3"/>
  </r>
  <r>
    <x v="1170"/>
    <n v="89"/>
    <n v="23"/>
    <n v="269"/>
    <n v="104"/>
    <m/>
    <n v="694"/>
    <s v="Robb Wells"/>
    <s v="Gregory Smith"/>
    <s v="Molly Dunsworth"/>
    <x v="3922"/>
    <n v="37495"/>
    <n v="1249"/>
    <n v="230"/>
    <x v="0"/>
    <s v="UK"/>
    <n v="2000000"/>
    <m/>
    <n v="-2000000"/>
    <m/>
    <x v="74"/>
    <m/>
    <x v="11"/>
  </r>
  <r>
    <x v="1343"/>
    <n v="102"/>
    <n v="254"/>
    <n v="0"/>
    <n v="165"/>
    <m/>
    <n v="574"/>
    <s v="Héctor Jiménez"/>
    <s v="Kevin Pollak"/>
    <s v="Erick Elias"/>
    <x v="3923"/>
    <n v="368"/>
    <n v="1335"/>
    <n v="8"/>
    <x v="0"/>
    <s v="USA"/>
    <n v="1500000"/>
    <m/>
    <n v="-1500000"/>
    <m/>
    <x v="74"/>
    <m/>
    <x v="11"/>
  </r>
  <r>
    <x v="80"/>
    <n v="120"/>
    <n v="305"/>
    <n v="0"/>
    <n v="221"/>
    <m/>
    <n v="904"/>
    <s v="Dan Hedaya"/>
    <s v="Bokeem Woodbine"/>
    <s v="Robert Peters"/>
    <x v="3924"/>
    <n v="22246"/>
    <n v="1663"/>
    <n v="196"/>
    <x v="0"/>
    <s v="USA"/>
    <n v="1500000"/>
    <m/>
    <n v="-1500000"/>
    <m/>
    <x v="74"/>
    <m/>
    <x v="5"/>
  </r>
  <r>
    <x v="1677"/>
    <n v="110"/>
    <n v="19"/>
    <n v="13"/>
    <n v="331"/>
    <m/>
    <n v="702"/>
    <s v="Kevin Gage"/>
    <s v="William Morgan Sheppard"/>
    <s v="Brianna Brown"/>
    <x v="3925"/>
    <n v="1289"/>
    <n v="2715"/>
    <n v="18"/>
    <x v="0"/>
    <s v="USA"/>
    <n v="1500000"/>
    <m/>
    <n v="-1500000"/>
    <m/>
    <x v="74"/>
    <m/>
    <x v="0"/>
  </r>
  <r>
    <x v="854"/>
    <n v="86"/>
    <n v="272"/>
    <n v="59"/>
    <n v="168"/>
    <m/>
    <n v="13000"/>
    <s v="Harry Treadaway"/>
    <s v="Michael Fassbender"/>
    <s v="Jason Maza"/>
    <x v="3926"/>
    <n v="47385"/>
    <n v="13636"/>
    <n v="112"/>
    <x v="0"/>
    <s v="USA"/>
    <n v="1500000"/>
    <m/>
    <n v="-1500000"/>
    <m/>
    <x v="74"/>
    <m/>
    <x v="11"/>
  </r>
  <r>
    <x v="606"/>
    <n v="101"/>
    <n v="5"/>
    <n v="0"/>
    <n v="322"/>
    <m/>
    <n v="962"/>
    <s v="Megalyn Echikunwoke"/>
    <s v="Greta Gerwig"/>
    <s v="Zach Woods"/>
    <x v="3927"/>
    <n v="7625"/>
    <n v="2452"/>
    <n v="54"/>
    <x v="0"/>
    <s v="USA"/>
    <n v="1500000"/>
    <m/>
    <n v="-1500000"/>
    <m/>
    <x v="74"/>
    <m/>
    <x v="3"/>
  </r>
  <r>
    <x v="1249"/>
    <n v="102"/>
    <n v="65"/>
    <n v="9"/>
    <n v="416"/>
    <m/>
    <n v="4000"/>
    <s v="Adam Scott"/>
    <s v="Kirsten Dunst"/>
    <s v="Andrew Rannells"/>
    <x v="3928"/>
    <n v="37156"/>
    <n v="8353"/>
    <n v="129"/>
    <x v="13"/>
    <s v="Germany"/>
    <n v="1500000"/>
    <m/>
    <n v="-1500000"/>
    <m/>
    <x v="74"/>
    <m/>
    <x v="5"/>
  </r>
  <r>
    <x v="1794"/>
    <n v="87"/>
    <n v="5"/>
    <n v="84"/>
    <n v="249"/>
    <m/>
    <n v="912"/>
    <s v="Aaron Ashmore"/>
    <s v="Virginia Madsen"/>
    <s v="Lindsey Haun"/>
    <x v="3929"/>
    <n v="758"/>
    <n v="2330"/>
    <n v="27"/>
    <x v="0"/>
    <s v="USA"/>
    <n v="1500000"/>
    <m/>
    <n v="-1500000"/>
    <m/>
    <x v="74"/>
    <m/>
    <x v="5"/>
  </r>
  <r>
    <x v="1795"/>
    <n v="123"/>
    <n v="248"/>
    <n v="121"/>
    <n v="197"/>
    <m/>
    <n v="536"/>
    <s v="William Atherton"/>
    <s v="Michael Gross"/>
    <s v="Bob Ross"/>
    <x v="3930"/>
    <n v="7988"/>
    <n v="1467"/>
    <n v="71"/>
    <x v="0"/>
    <s v="USA"/>
    <n v="1500000"/>
    <m/>
    <n v="-1500000"/>
    <m/>
    <x v="74"/>
    <m/>
    <x v="0"/>
  </r>
  <r>
    <x v="1796"/>
    <n v="99"/>
    <n v="152"/>
    <n v="89"/>
    <n v="81"/>
    <m/>
    <n v="3000"/>
    <s v="Cjon Saulsberry"/>
    <s v="George Kennedy"/>
    <s v="Griffin Cleveland"/>
    <x v="1882"/>
    <n v="48562"/>
    <n v="3784"/>
    <n v="145"/>
    <x v="0"/>
    <s v="USA"/>
    <n v="1500000"/>
    <m/>
    <n v="-1500000"/>
    <m/>
    <x v="74"/>
    <m/>
    <x v="5"/>
  </r>
  <r>
    <x v="1797"/>
    <n v="87"/>
    <n v="156"/>
    <n v="21"/>
    <n v="17"/>
    <m/>
    <n v="289"/>
    <s v="Kostja Ullmann"/>
    <s v="Alicja Bachleda"/>
    <s v="Robert Stadlober"/>
    <x v="3931"/>
    <n v="11074"/>
    <n v="362"/>
    <n v="56"/>
    <x v="0"/>
    <s v="Germany"/>
    <n v="1500000"/>
    <m/>
    <n v="-1500000"/>
    <m/>
    <x v="74"/>
    <m/>
    <x v="0"/>
  </r>
  <r>
    <x v="1798"/>
    <n v="120"/>
    <n v="1"/>
    <n v="40"/>
    <n v="847"/>
    <m/>
    <n v="1000"/>
    <s v="Eric Stoltz"/>
    <s v="Johnny Pacar"/>
    <s v="Brendan Fehr"/>
    <x v="3932"/>
    <n v="266"/>
    <n v="4374"/>
    <n v="8"/>
    <x v="0"/>
    <s v="Ireland"/>
    <n v="1500000"/>
    <m/>
    <n v="-1500000"/>
    <m/>
    <x v="74"/>
    <m/>
    <x v="0"/>
  </r>
  <r>
    <x v="1799"/>
    <n v="93"/>
    <n v="82"/>
    <n v="78"/>
    <n v="236"/>
    <m/>
    <n v="487"/>
    <s v="Betsy Russell"/>
    <s v="Matt Cohen"/>
    <s v="Noah Segan"/>
    <x v="3933"/>
    <n v="4122"/>
    <n v="1495"/>
    <n v="48"/>
    <x v="0"/>
    <s v="USA"/>
    <n v="1500000"/>
    <m/>
    <n v="-1500000"/>
    <m/>
    <x v="74"/>
    <m/>
    <x v="8"/>
  </r>
  <r>
    <x v="1800"/>
    <n v="111"/>
    <n v="175"/>
    <n v="81"/>
    <n v="56"/>
    <m/>
    <n v="599"/>
    <s v="Patti LuPone"/>
    <s v="Gretchen Mol"/>
    <s v="Peter Onorati"/>
    <x v="3934"/>
    <n v="1238"/>
    <n v="1030"/>
    <n v="25"/>
    <x v="0"/>
    <s v="USA"/>
    <n v="1500000"/>
    <m/>
    <n v="-1500000"/>
    <m/>
    <x v="74"/>
    <m/>
    <x v="0"/>
  </r>
  <r>
    <x v="1801"/>
    <n v="98"/>
    <n v="40"/>
    <n v="7"/>
    <n v="605"/>
    <m/>
    <n v="2000"/>
    <s v="Lauren German"/>
    <s v="Michael Biehn"/>
    <s v="Rosanna Arquette"/>
    <x v="3935"/>
    <n v="30511"/>
    <n v="4920"/>
    <n v="226"/>
    <x v="0"/>
    <s v="USA"/>
    <n v="1500000"/>
    <m/>
    <n v="-1500000"/>
    <m/>
    <x v="74"/>
    <m/>
    <x v="3"/>
  </r>
  <r>
    <x v="1802"/>
    <n v="100"/>
    <n v="8"/>
    <n v="27"/>
    <n v="77"/>
    <m/>
    <n v="767"/>
    <s v="Iben Hjejle"/>
    <s v="Aidan Quinn"/>
    <s v="Jim Norton"/>
    <x v="3936"/>
    <n v="2437"/>
    <n v="975"/>
    <n v="31"/>
    <x v="0"/>
    <s v="USA"/>
    <n v="1500000"/>
    <m/>
    <n v="-1500000"/>
    <m/>
    <x v="74"/>
    <m/>
    <x v="11"/>
  </r>
  <r>
    <x v="1803"/>
    <n v="88"/>
    <n v="63"/>
    <n v="26"/>
    <n v="617"/>
    <m/>
    <n v="798"/>
    <s v="Scott Mechlowicz"/>
    <s v="Frank Grillo"/>
    <s v="Aaron Yoo"/>
    <x v="3937"/>
    <n v="7358"/>
    <n v="4756"/>
    <n v="39"/>
    <x v="0"/>
    <s v="Brazil"/>
    <n v="1500000"/>
    <m/>
    <n v="-1500000"/>
    <m/>
    <x v="74"/>
    <m/>
    <x v="0"/>
  </r>
  <r>
    <x v="193"/>
    <n v="97"/>
    <n v="20"/>
    <n v="700"/>
    <n v="19"/>
    <m/>
    <n v="231"/>
    <s v="Darren Keefe Reiher"/>
    <s v="Neil Hopkins"/>
    <s v="David Douglas"/>
    <x v="3938"/>
    <n v="1257"/>
    <n v="313"/>
    <n v="24"/>
    <x v="0"/>
    <s v="USA"/>
    <n v="1500000"/>
    <m/>
    <n v="-1500000"/>
    <m/>
    <x v="74"/>
    <m/>
    <x v="1"/>
  </r>
  <r>
    <x v="1253"/>
    <n v="122"/>
    <n v="174"/>
    <n v="87"/>
    <n v="11000"/>
    <m/>
    <n v="40000"/>
    <s v="Alan Rickman"/>
    <s v="Johnny Depp"/>
    <s v="Anne Hathaway"/>
    <x v="32"/>
    <n v="306336"/>
    <n v="79957"/>
    <n v="736"/>
    <x v="0"/>
    <s v="USA"/>
    <n v="1500000"/>
    <m/>
    <n v="-1500000"/>
    <m/>
    <x v="74"/>
    <m/>
    <x v="0"/>
  </r>
  <r>
    <x v="1804"/>
    <n v="86"/>
    <n v="90"/>
    <n v="0"/>
    <n v="357"/>
    <m/>
    <n v="433"/>
    <s v="Amy Sedaris"/>
    <s v="Tom Everett Scott"/>
    <s v="Chris Kattan"/>
    <x v="3939"/>
    <n v="2280"/>
    <n v="1929"/>
    <n v="14"/>
    <x v="0"/>
    <s v="USA"/>
    <n v="1700000"/>
    <m/>
    <n v="-1700000"/>
    <m/>
    <x v="74"/>
    <m/>
    <x v="0"/>
  </r>
  <r>
    <x v="1805"/>
    <n v="83"/>
    <n v="58"/>
    <n v="8"/>
    <n v="47"/>
    <m/>
    <n v="652"/>
    <s v="Kristi Clainos"/>
    <s v="John Savage"/>
    <s v="Emily Nelson"/>
    <x v="3940"/>
    <n v="1370"/>
    <n v="844"/>
    <n v="9"/>
    <x v="0"/>
    <s v="USA"/>
    <n v="1500000"/>
    <m/>
    <n v="-1500000"/>
    <m/>
    <x v="74"/>
    <m/>
    <x v="3"/>
  </r>
  <r>
    <x v="1806"/>
    <n v="80"/>
    <n v="14"/>
    <n v="0"/>
    <n v="975"/>
    <m/>
    <n v="3000"/>
    <s v="Amy Poehler"/>
    <s v="Christopher Meloni"/>
    <s v="Jack McBrayer"/>
    <x v="3941"/>
    <n v="16987"/>
    <n v="7191"/>
    <n v="85"/>
    <x v="15"/>
    <s v="Italy"/>
    <n v="2000000"/>
    <m/>
    <n v="-2000000"/>
    <m/>
    <x v="74"/>
    <m/>
    <x v="8"/>
  </r>
  <r>
    <x v="1015"/>
    <n v="108"/>
    <n v="451"/>
    <n v="13000"/>
    <n v="73"/>
    <m/>
    <n v="319"/>
    <s v="Ashley Martin"/>
    <s v="French Stewart"/>
    <s v="Olivia Alexander"/>
    <x v="3942"/>
    <n v="2978"/>
    <n v="845"/>
    <n v="13"/>
    <x v="0"/>
    <s v="USA"/>
    <n v="2500000"/>
    <m/>
    <n v="-2500000"/>
    <m/>
    <x v="74"/>
    <m/>
    <x v="5"/>
  </r>
  <r>
    <x v="1807"/>
    <n v="96"/>
    <n v="21"/>
    <n v="15"/>
    <n v="454"/>
    <m/>
    <n v="2000"/>
    <s v="Alex Meraz"/>
    <s v="Michael Jai White"/>
    <s v="Jillian Murray"/>
    <x v="3943"/>
    <n v="13599"/>
    <n v="3666"/>
    <n v="30"/>
    <x v="0"/>
    <s v="USA"/>
    <n v="350000"/>
    <m/>
    <n v="-350000"/>
    <m/>
    <x v="74"/>
    <m/>
    <x v="1"/>
  </r>
  <r>
    <x v="1808"/>
    <n v="85"/>
    <n v="9"/>
    <n v="74"/>
    <n v="480"/>
    <m/>
    <n v="756"/>
    <s v="Angie Dickinson"/>
    <s v="Lee Marvin"/>
    <s v="Carroll O'Connor"/>
    <x v="3944"/>
    <n v="13640"/>
    <n v="2715"/>
    <n v="128"/>
    <x v="0"/>
    <s v="USA"/>
    <n v="1500000"/>
    <m/>
    <n v="-1500000"/>
    <m/>
    <x v="74"/>
    <m/>
    <x v="9"/>
  </r>
  <r>
    <x v="1809"/>
    <n v="83"/>
    <n v="98"/>
    <n v="136"/>
    <n v="382"/>
    <m/>
    <n v="1000"/>
    <s v="Sarah Rafferty"/>
    <s v="Stephanie Szostak"/>
    <s v="Salvatore Santone"/>
    <x v="3945"/>
    <n v="118"/>
    <n v="2890"/>
    <n v="1"/>
    <x v="0"/>
    <s v="Italy"/>
    <n v="1500000"/>
    <m/>
    <n v="-1500000"/>
    <m/>
    <x v="74"/>
    <m/>
    <x v="3"/>
  </r>
  <r>
    <x v="23"/>
    <n v="80"/>
    <n v="29"/>
    <n v="19"/>
    <n v="471"/>
    <m/>
    <n v="2000"/>
    <s v="David Bianchi"/>
    <s v="Noel Gugliemi"/>
    <s v="Jason Priestley"/>
    <x v="3946"/>
    <n v="704"/>
    <n v="4469"/>
    <n v="9"/>
    <x v="0"/>
    <s v="USA"/>
    <n v="1500000"/>
    <m/>
    <n v="-1500000"/>
    <m/>
    <x v="74"/>
    <m/>
    <x v="5"/>
  </r>
  <r>
    <x v="1810"/>
    <n v="90"/>
    <n v="23"/>
    <n v="2000"/>
    <n v="375"/>
    <m/>
    <n v="1000"/>
    <s v="Shantel VanSanten"/>
    <s v="Julian Morris"/>
    <s v="John Robinson"/>
    <x v="3947"/>
    <n v="976"/>
    <n v="3024"/>
    <n v="15"/>
    <x v="0"/>
    <s v="USA"/>
    <n v="5000000"/>
    <m/>
    <n v="-5000000"/>
    <m/>
    <x v="74"/>
    <m/>
    <x v="3"/>
  </r>
  <r>
    <x v="1811"/>
    <n v="92"/>
    <n v="87"/>
    <n v="128"/>
    <n v="648"/>
    <m/>
    <n v="904"/>
    <s v="Brooke Newton"/>
    <s v="Bokeem Woodbine"/>
    <s v="Brett Wagner"/>
    <x v="3948"/>
    <n v="520"/>
    <n v="4092"/>
    <n v="8"/>
    <x v="0"/>
    <s v="USA"/>
    <n v="1500000"/>
    <m/>
    <n v="-1500000"/>
    <m/>
    <x v="74"/>
    <m/>
    <x v="8"/>
  </r>
  <r>
    <x v="665"/>
    <n v="100"/>
    <n v="2"/>
    <n v="3"/>
    <n v="37"/>
    <m/>
    <n v="201"/>
    <s v="Jack Taylor"/>
    <s v="Everett McGill"/>
    <s v="Fabio Testi"/>
    <x v="3949"/>
    <n v="240"/>
    <n v="277"/>
    <n v="9"/>
    <x v="27"/>
    <s v="Brazil"/>
    <n v="1500000"/>
    <m/>
    <n v="-1500000"/>
    <m/>
    <x v="74"/>
    <m/>
    <x v="5"/>
  </r>
  <r>
    <x v="1812"/>
    <n v="88"/>
    <n v="17"/>
    <n v="8"/>
    <n v="502"/>
    <m/>
    <n v="2000"/>
    <s v="Derek Jacobi"/>
    <s v="Hayley Atwell"/>
    <s v="Lily James"/>
    <x v="326"/>
    <n v="103749"/>
    <n v="4671"/>
    <n v="323"/>
    <x v="0"/>
    <s v="USA"/>
    <n v="60000000"/>
    <m/>
    <n v="-60000000"/>
    <m/>
    <x v="74"/>
    <m/>
    <x v="9"/>
  </r>
  <r>
    <x v="1813"/>
    <n v="95"/>
    <n v="7"/>
    <n v="39"/>
    <n v="356"/>
    <m/>
    <n v="854"/>
    <s v="Stacy Keach"/>
    <s v="Mike Starr"/>
    <s v="Frank Vincent"/>
    <x v="3950"/>
    <n v="706"/>
    <n v="1989"/>
    <n v="14"/>
    <x v="0"/>
    <s v="USA"/>
    <n v="1500000"/>
    <m/>
    <n v="-1500000"/>
    <m/>
    <x v="74"/>
    <m/>
    <x v="8"/>
  </r>
  <r>
    <x v="996"/>
    <n v="82"/>
    <n v="6"/>
    <n v="9"/>
    <n v="463"/>
    <m/>
    <n v="2000"/>
    <s v="Cybill Shepherd"/>
    <s v="Judy Greer"/>
    <s v="Shea Whigham"/>
    <x v="3951"/>
    <n v="3443"/>
    <n v="3648"/>
    <n v="20"/>
    <x v="0"/>
    <s v="USA"/>
    <n v="2000000"/>
    <m/>
    <n v="-2000000"/>
    <m/>
    <x v="74"/>
    <m/>
    <x v="3"/>
  </r>
  <r>
    <x v="1814"/>
    <n v="97"/>
    <n v="9"/>
    <n v="96"/>
    <n v="11"/>
    <m/>
    <n v="119"/>
    <s v="Matheus Nachtergaele"/>
    <s v="Fernanda Montenegro"/>
    <s v="Othon Bastos"/>
    <x v="3952"/>
    <n v="28951"/>
    <n v="167"/>
    <n v="257"/>
    <x v="0"/>
    <s v="USA"/>
    <n v="2000000"/>
    <m/>
    <n v="-2000000"/>
    <m/>
    <x v="74"/>
    <m/>
    <x v="5"/>
  </r>
  <r>
    <x v="1815"/>
    <n v="105"/>
    <n v="343"/>
    <n v="0"/>
    <n v="248"/>
    <m/>
    <n v="931"/>
    <s v="Glenn Ford"/>
    <s v="Ann-Margret"/>
    <s v="Thomas Mitchell"/>
    <x v="3953"/>
    <n v="4313"/>
    <n v="2167"/>
    <n v="40"/>
    <x v="0"/>
    <s v="USA"/>
    <n v="1400000"/>
    <m/>
    <n v="-1400000"/>
    <m/>
    <x v="74"/>
    <m/>
    <x v="3"/>
  </r>
  <r>
    <x v="1816"/>
    <n v="94"/>
    <n v="11"/>
    <n v="0"/>
    <n v="214"/>
    <m/>
    <n v="640"/>
    <s v="Nick Chinlund"/>
    <s v="Anthony L. Fernandez"/>
    <s v="Scott Evans"/>
    <x v="3954"/>
    <n v="2425"/>
    <n v="1517"/>
    <n v="31"/>
    <x v="0"/>
    <s v="UK"/>
    <n v="1455000"/>
    <m/>
    <n v="-1455000"/>
    <m/>
    <x v="74"/>
    <m/>
    <x v="0"/>
  </r>
  <r>
    <x v="1817"/>
    <n v="95"/>
    <n v="34"/>
    <n v="7"/>
    <n v="183"/>
    <m/>
    <n v="267"/>
    <s v="Michael Nouri"/>
    <s v="Dyan Cannon"/>
    <s v="Brenda Vaccaro"/>
    <x v="3955"/>
    <n v="746"/>
    <n v="1231"/>
    <n v="27"/>
    <x v="2"/>
    <s v="France"/>
    <n v="1400000"/>
    <m/>
    <n v="-1400000"/>
    <m/>
    <x v="74"/>
    <m/>
    <x v="5"/>
  </r>
  <r>
    <x v="1818"/>
    <n v="113"/>
    <n v="71"/>
    <n v="179"/>
    <n v="21"/>
    <m/>
    <n v="216"/>
    <s v="Patrick Bauchau"/>
    <s v="Olivia Rose Keegan"/>
    <s v="Mia Barron"/>
    <x v="3956"/>
    <n v="2157"/>
    <n v="423"/>
    <n v="15"/>
    <x v="0"/>
    <s v="Australia"/>
    <n v="2000000"/>
    <m/>
    <n v="-2000000"/>
    <m/>
    <x v="74"/>
    <m/>
    <x v="3"/>
  </r>
  <r>
    <x v="84"/>
    <n v="136"/>
    <n v="21"/>
    <n v="964"/>
    <n v="394"/>
    <m/>
    <n v="875"/>
    <s v="James Ransone"/>
    <s v="Greg Crowe"/>
    <s v="Tempestt Bledsoe"/>
    <x v="3957"/>
    <n v="5695"/>
    <n v="2305"/>
    <n v="23"/>
    <x v="0"/>
    <s v="USA"/>
    <n v="3150000"/>
    <m/>
    <n v="-3150000"/>
    <m/>
    <x v="74"/>
    <m/>
    <x v="3"/>
  </r>
  <r>
    <x v="1819"/>
    <n v="80"/>
    <n v="28"/>
    <n v="81"/>
    <n v="108"/>
    <m/>
    <n v="264"/>
    <s v="Patrick Troughton"/>
    <s v="Lee Remick"/>
    <s v="Billie Whitelaw"/>
    <x v="1836"/>
    <n v="80961"/>
    <n v="673"/>
    <n v="310"/>
    <x v="0"/>
    <s v="USA"/>
    <n v="1400000"/>
    <m/>
    <n v="-1400000"/>
    <m/>
    <x v="74"/>
    <m/>
    <x v="3"/>
  </r>
  <r>
    <x v="1820"/>
    <n v="105"/>
    <n v="35"/>
    <n v="39"/>
    <n v="142"/>
    <m/>
    <n v="447"/>
    <s v="Maïwenn"/>
    <s v="Cécile De France"/>
    <s v="Oana Pellea"/>
    <x v="3958"/>
    <n v="55040"/>
    <n v="923"/>
    <n v="539"/>
    <x v="0"/>
    <s v="USA"/>
    <n v="1377800"/>
    <m/>
    <n v="-1377800"/>
    <m/>
    <x v="74"/>
    <m/>
    <x v="3"/>
  </r>
  <r>
    <x v="382"/>
    <n v="90"/>
    <n v="30"/>
    <n v="35"/>
    <n v="39"/>
    <m/>
    <n v="130"/>
    <s v="Patrick Brammall"/>
    <s v="Maeve Dermody"/>
    <s v="Kelly Paterniti"/>
    <x v="3959"/>
    <n v="4173"/>
    <n v="362"/>
    <n v="32"/>
    <x v="0"/>
    <s v="USA"/>
    <n v="960000"/>
    <m/>
    <n v="-960000"/>
    <m/>
    <x v="74"/>
    <m/>
    <x v="3"/>
  </r>
  <r>
    <x v="1774"/>
    <n v="93"/>
    <n v="73"/>
    <n v="4"/>
    <n v="29"/>
    <m/>
    <n v="679"/>
    <s v="Gregory Cruz"/>
    <s v="Q'orianka Kilcher"/>
    <s v="Allegra Carpenter"/>
    <x v="3960"/>
    <n v="859"/>
    <n v="964"/>
    <n v="17"/>
    <x v="0"/>
    <s v="USA"/>
    <n v="1300000"/>
    <m/>
    <n v="-1300000"/>
    <m/>
    <x v="74"/>
    <m/>
    <x v="8"/>
  </r>
  <r>
    <x v="1821"/>
    <n v="107"/>
    <n v="154"/>
    <n v="503"/>
    <n v="165"/>
    <m/>
    <n v="275"/>
    <s v="Paula Jai Parker"/>
    <s v="Isaac Hayes"/>
    <s v="Elise Neal"/>
    <x v="3961"/>
    <n v="33567"/>
    <n v="727"/>
    <n v="206"/>
    <x v="0"/>
    <s v="USA"/>
    <n v="1300000"/>
    <m/>
    <n v="-1300000"/>
    <m/>
    <x v="74"/>
    <m/>
    <x v="5"/>
  </r>
  <r>
    <x v="1822"/>
    <n v="89"/>
    <n v="251"/>
    <n v="192"/>
    <n v="102"/>
    <m/>
    <n v="105"/>
    <s v="Joe E. Brown"/>
    <s v="Nehemiah Persoff"/>
    <s v="George Raft"/>
    <x v="3962"/>
    <n v="175196"/>
    <n v="527"/>
    <n v="350"/>
    <x v="0"/>
    <s v="USA"/>
    <n v="1592000"/>
    <m/>
    <n v="-1592000"/>
    <m/>
    <x v="74"/>
    <m/>
    <x v="0"/>
  </r>
  <r>
    <x v="1192"/>
    <n v="90"/>
    <n v="57"/>
    <n v="18"/>
    <n v="181"/>
    <m/>
    <n v="935"/>
    <s v="Terry Kiser"/>
    <s v="Kane Hodder"/>
    <s v="William Butler"/>
    <x v="3963"/>
    <n v="21359"/>
    <n v="1855"/>
    <n v="270"/>
    <x v="7"/>
    <s v="India"/>
    <n v="1300000"/>
    <m/>
    <n v="-1300000"/>
    <m/>
    <x v="74"/>
    <m/>
    <x v="5"/>
  </r>
  <r>
    <x v="1823"/>
    <n v="89"/>
    <n v="14"/>
    <n v="6"/>
    <n v="357"/>
    <m/>
    <n v="695"/>
    <s v="Terry"/>
    <s v="Margaret Hamilton"/>
    <s v="Billie Burke"/>
    <x v="3964"/>
    <n v="291875"/>
    <n v="2509"/>
    <n v="533"/>
    <x v="0"/>
    <s v="USA"/>
    <n v="1500000"/>
    <m/>
    <n v="-1500000"/>
    <m/>
    <x v="74"/>
    <m/>
    <x v="0"/>
  </r>
  <r>
    <x v="104"/>
    <n v="116"/>
    <n v="159"/>
    <n v="153"/>
    <n v="481"/>
    <m/>
    <n v="1000"/>
    <s v="Peter Boyle"/>
    <s v="Madeline Kahn"/>
    <s v="Teri Garr"/>
    <x v="3965"/>
    <n v="112671"/>
    <n v="2703"/>
    <n v="315"/>
    <x v="0"/>
    <s v="USA"/>
    <n v="60000000"/>
    <m/>
    <n v="-60000000"/>
    <m/>
    <x v="74"/>
    <m/>
    <x v="11"/>
  </r>
  <r>
    <x v="627"/>
    <n v="120"/>
    <n v="181"/>
    <n v="0"/>
    <n v="192"/>
    <m/>
    <n v="569"/>
    <s v="Shawn Roberts"/>
    <s v="Megan Park"/>
    <s v="Joe Dinicol"/>
    <x v="3966"/>
    <n v="40800"/>
    <n v="1797"/>
    <n v="332"/>
    <x v="34"/>
    <s v="Canada"/>
    <n v="1400000"/>
    <m/>
    <n v="-1400000"/>
    <m/>
    <x v="74"/>
    <m/>
    <x v="3"/>
  </r>
  <r>
    <x v="1824"/>
    <n v="88"/>
    <n v="110"/>
    <n v="152"/>
    <n v="327"/>
    <m/>
    <n v="464"/>
    <s v="Sanjay Dutt"/>
    <s v="Vidya Balan"/>
    <s v="Jimmy Shergill"/>
    <x v="3967"/>
    <n v="27569"/>
    <n v="1761"/>
    <n v="106"/>
    <x v="29"/>
    <s v="Denmark"/>
    <n v="1750000"/>
    <m/>
    <n v="-1750000"/>
    <m/>
    <x v="74"/>
    <m/>
    <x v="3"/>
  </r>
  <r>
    <x v="1825"/>
    <n v="102"/>
    <n v="213"/>
    <n v="149"/>
    <n v="42"/>
    <m/>
    <n v="402"/>
    <s v="Patricia Richardson"/>
    <s v="Peter Fonda"/>
    <s v="Vanessa Zima"/>
    <x v="3968"/>
    <n v="5744"/>
    <n v="787"/>
    <n v="57"/>
    <x v="0"/>
    <s v="USA"/>
    <n v="1000000"/>
    <m/>
    <n v="-1000000"/>
    <m/>
    <x v="74"/>
    <m/>
    <x v="5"/>
  </r>
  <r>
    <x v="1122"/>
    <n v="106"/>
    <n v="129"/>
    <n v="0"/>
    <n v="48"/>
    <m/>
    <n v="481"/>
    <s v="Kelly Reno"/>
    <s v="Teri Garr"/>
    <s v="Hoyt Axton"/>
    <x v="3969"/>
    <n v="8856"/>
    <n v="681"/>
    <n v="90"/>
    <x v="16"/>
    <s v="Netherlands"/>
    <n v="1500000"/>
    <m/>
    <n v="-1500000"/>
    <m/>
    <x v="74"/>
    <m/>
    <x v="11"/>
  </r>
  <r>
    <x v="1694"/>
    <n v="95"/>
    <n v="280"/>
    <n v="0"/>
    <n v="32"/>
    <m/>
    <n v="258"/>
    <s v="Neeru Bajwa"/>
    <s v="Bhavkhandan Singh Rakhra"/>
    <s v="Diljit Dosanjh"/>
    <x v="3970"/>
    <n v="745"/>
    <n v="434"/>
    <n v="8"/>
    <x v="0"/>
    <s v="USA"/>
    <n v="1300000"/>
    <m/>
    <n v="-1300000"/>
    <m/>
    <x v="74"/>
    <m/>
    <x v="5"/>
  </r>
  <r>
    <x v="1826"/>
    <n v="144"/>
    <n v="15"/>
    <n v="124"/>
    <n v="13"/>
    <m/>
    <n v="122"/>
    <s v="Frank Hvam"/>
    <s v="Iben Hjejle"/>
    <s v="Casper Christensen"/>
    <x v="3971"/>
    <n v="1828"/>
    <n v="197"/>
    <n v="6"/>
    <x v="0"/>
    <s v="USA"/>
    <n v="1300000"/>
    <m/>
    <n v="-1300000"/>
    <m/>
    <x v="74"/>
    <m/>
    <x v="8"/>
  </r>
  <r>
    <x v="1729"/>
    <n v="113"/>
    <n v="61"/>
    <n v="9"/>
    <n v="359"/>
    <m/>
    <n v="756"/>
    <s v="Cesar Romero"/>
    <s v="Lee Marvin"/>
    <s v="Jack Warden"/>
    <x v="3972"/>
    <n v="5786"/>
    <n v="1949"/>
    <n v="65"/>
    <x v="0"/>
    <s v="USA"/>
    <n v="1288000"/>
    <m/>
    <n v="-1288000"/>
    <m/>
    <x v="74"/>
    <m/>
    <x v="3"/>
  </r>
  <r>
    <x v="869"/>
    <n v="118"/>
    <n v="33"/>
    <n v="19"/>
    <n v="2"/>
    <m/>
    <n v="20"/>
    <s v="Ariane Schluter"/>
    <s v="Rijk de Gooyer"/>
    <s v="Henri Garcin"/>
    <x v="3973"/>
    <n v="1470"/>
    <n v="25"/>
    <n v="5"/>
    <x v="35"/>
    <s v="Poland"/>
    <n v="1250000"/>
    <m/>
    <n v="-1250000"/>
    <m/>
    <x v="74"/>
    <m/>
    <x v="7"/>
  </r>
  <r>
    <x v="230"/>
    <n v="141"/>
    <n v="1"/>
    <n v="2"/>
    <n v="315"/>
    <m/>
    <n v="760"/>
    <s v="Esther Williams"/>
    <s v="Spencer Tracy"/>
    <s v="Irene Dunne"/>
    <x v="3974"/>
    <n v="1553"/>
    <n v="2555"/>
    <n v="27"/>
    <x v="0"/>
    <s v="UK"/>
    <n v="1250000"/>
    <m/>
    <n v="-1250000"/>
    <m/>
    <x v="74"/>
    <m/>
    <x v="3"/>
  </r>
  <r>
    <x v="1827"/>
    <n v="90"/>
    <n v="2"/>
    <n v="0"/>
    <n v="628"/>
    <m/>
    <n v="1000"/>
    <s v="David Huddleston"/>
    <s v="Madeline Kahn"/>
    <s v="Harvey Korman"/>
    <x v="3975"/>
    <n v="95294"/>
    <n v="4701"/>
    <n v="363"/>
    <x v="0"/>
    <s v="USA"/>
    <n v="1250000"/>
    <m/>
    <n v="-1250000"/>
    <m/>
    <x v="74"/>
    <m/>
    <x v="11"/>
  </r>
  <r>
    <x v="1828"/>
    <n v="109"/>
    <n v="27"/>
    <n v="673"/>
    <n v="74"/>
    <m/>
    <n v="158"/>
    <s v="Tom Everett"/>
    <s v="Judie Aronson"/>
    <s v="Kimberly Beck"/>
    <x v="3976"/>
    <n v="29488"/>
    <n v="467"/>
    <n v="326"/>
    <x v="0"/>
    <s v="USA"/>
    <n v="427000"/>
    <m/>
    <n v="-427000"/>
    <m/>
    <x v="74"/>
    <m/>
    <x v="11"/>
  </r>
  <r>
    <x v="1251"/>
    <n v="95"/>
    <n v="19"/>
    <n v="53"/>
    <n v="46"/>
    <m/>
    <n v="88"/>
    <s v="Agata Trzebuchowska"/>
    <s v="Joanna Kulig"/>
    <s v="Agata Kulesza"/>
    <x v="3977"/>
    <n v="34643"/>
    <n v="205"/>
    <n v="123"/>
    <x v="0"/>
    <s v="USA"/>
    <n v="15000000"/>
    <m/>
    <n v="-15000000"/>
    <m/>
    <x v="74"/>
    <m/>
    <x v="9"/>
  </r>
  <r>
    <x v="1829"/>
    <n v="122"/>
    <n v="9"/>
    <n v="149"/>
    <n v="239"/>
    <m/>
    <n v="443"/>
    <s v="Denholm Elliott"/>
    <s v="Rupert Graves"/>
    <s v="Simon Callow"/>
    <x v="3978"/>
    <n v="10755"/>
    <n v="1269"/>
    <n v="69"/>
    <x v="5"/>
    <s v="Spain"/>
    <n v="1250000"/>
    <m/>
    <n v="-1250000"/>
    <m/>
    <x v="74"/>
    <m/>
    <x v="3"/>
  </r>
  <r>
    <x v="1830"/>
    <n v="93"/>
    <n v="121"/>
    <n v="0"/>
    <n v="327"/>
    <m/>
    <n v="833"/>
    <s v="Laurie Metcalf"/>
    <s v="Joe Lo Truglio"/>
    <s v="Seymour Cassel"/>
    <x v="3979"/>
    <n v="6930"/>
    <n v="2753"/>
    <n v="53"/>
    <x v="3"/>
    <s v="China"/>
    <n v="1250000"/>
    <m/>
    <n v="-1250000"/>
    <m/>
    <x v="74"/>
    <m/>
    <x v="0"/>
  </r>
  <r>
    <x v="1769"/>
    <n v="97"/>
    <n v="166"/>
    <n v="17"/>
    <n v="1000"/>
    <m/>
    <n v="40000"/>
    <s v="Charlize Theron"/>
    <s v="Johnny Depp"/>
    <s v="Clea DuVall"/>
    <x v="1472"/>
    <n v="45500"/>
    <n v="52621"/>
    <n v="260"/>
    <x v="0"/>
    <s v="USA"/>
    <n v="1420000"/>
    <m/>
    <n v="-1420000"/>
    <m/>
    <x v="74"/>
    <m/>
    <x v="5"/>
  </r>
  <r>
    <x v="1831"/>
    <n v="82"/>
    <n v="269"/>
    <n v="84"/>
    <n v="28"/>
    <m/>
    <n v="52"/>
    <s v="Gabrielle Reece"/>
    <s v="Gerry Lopez"/>
    <s v="Laird John Hamilton"/>
    <x v="3980"/>
    <n v="3849"/>
    <n v="179"/>
    <n v="37"/>
    <x v="0"/>
    <s v="USA"/>
    <n v="1200000"/>
    <m/>
    <n v="-1200000"/>
    <m/>
    <x v="74"/>
    <m/>
    <x v="0"/>
  </r>
  <r>
    <x v="1729"/>
    <n v="140"/>
    <n v="29"/>
    <n v="133"/>
    <n v="36"/>
    <m/>
    <n v="123"/>
    <s v="Nacho Vigalondo"/>
    <s v="Karra Elejalde"/>
    <s v="Bárbara Goenaga"/>
    <x v="3981"/>
    <n v="40878"/>
    <n v="239"/>
    <n v="124"/>
    <x v="0"/>
    <s v="Australia"/>
    <n v="1200000"/>
    <m/>
    <n v="-1200000"/>
    <m/>
    <x v="74"/>
    <m/>
    <x v="11"/>
  </r>
  <r>
    <x v="869"/>
    <n v="86"/>
    <n v="20"/>
    <n v="3"/>
    <n v="4"/>
    <m/>
    <n v="11"/>
    <s v="Bo Huang"/>
    <s v="Jack Kao"/>
    <s v="Zheng Xu"/>
    <x v="3982"/>
    <n v="1418"/>
    <n v="19"/>
    <n v="4"/>
    <x v="0"/>
    <s v="USA"/>
    <n v="1200000"/>
    <m/>
    <n v="-1200000"/>
    <m/>
    <x v="74"/>
    <m/>
    <x v="2"/>
  </r>
  <r>
    <x v="1311"/>
    <n v="109"/>
    <n v="107"/>
    <n v="7"/>
    <n v="209"/>
    <m/>
    <n v="331"/>
    <s v="Nick Searcy"/>
    <s v="Brianna Brown"/>
    <s v="Beth Broderick"/>
    <x v="3983"/>
    <n v="5012"/>
    <n v="1082"/>
    <n v="47"/>
    <x v="0"/>
    <s v="USA"/>
    <n v="1300000"/>
    <m/>
    <n v="-1300000"/>
    <m/>
    <x v="74"/>
    <m/>
    <x v="2"/>
  </r>
  <r>
    <x v="1832"/>
    <n v="105"/>
    <n v="74"/>
    <n v="147"/>
    <n v="390"/>
    <m/>
    <n v="804"/>
    <s v="Debbie Reynolds"/>
    <s v="Rita Moreno"/>
    <s v="Cyd Charisse"/>
    <x v="3984"/>
    <n v="150020"/>
    <n v="2510"/>
    <n v="568"/>
    <x v="0"/>
    <s v="USA"/>
    <n v="1300000"/>
    <m/>
    <n v="-1300000"/>
    <m/>
    <x v="74"/>
    <m/>
    <x v="5"/>
  </r>
  <r>
    <x v="1066"/>
    <n v="66"/>
    <n v="173"/>
    <n v="76"/>
    <n v="0"/>
    <m/>
    <n v="65"/>
    <s v="Joel Fuhrman"/>
    <s v="Joe Cross"/>
    <s v="Amy Badberg"/>
    <x v="3985"/>
    <n v="6429"/>
    <n v="67"/>
    <n v="25"/>
    <x v="0"/>
    <s v="USA"/>
    <n v="80000000"/>
    <m/>
    <n v="-80000000"/>
    <m/>
    <x v="74"/>
    <m/>
    <x v="5"/>
  </r>
  <r>
    <x v="1833"/>
    <n v="99"/>
    <n v="5"/>
    <n v="0"/>
    <n v="555"/>
    <m/>
    <n v="713"/>
    <s v="Alanna Ubach"/>
    <s v="Essence Atkins"/>
    <s v="J.B. Smoove"/>
    <x v="3986"/>
    <n v="34620"/>
    <n v="3421"/>
    <n v="107"/>
    <x v="0"/>
    <s v="USA"/>
    <n v="7000000"/>
    <m/>
    <n v="-7000000"/>
    <m/>
    <x v="74"/>
    <m/>
    <x v="7"/>
  </r>
  <r>
    <x v="654"/>
    <n v="100"/>
    <n v="66"/>
    <n v="6"/>
    <n v="67"/>
    <m/>
    <n v="871"/>
    <s v="Zackary Steven Graham"/>
    <s v="Barack Obama"/>
    <s v="Dinesh D'Souza"/>
    <x v="3987"/>
    <n v="9010"/>
    <n v="1111"/>
    <n v="199"/>
    <x v="0"/>
    <s v="USA"/>
    <n v="1200000"/>
    <m/>
    <n v="-1200000"/>
    <m/>
    <x v="74"/>
    <m/>
    <x v="13"/>
  </r>
  <r>
    <x v="1834"/>
    <n v="103"/>
    <n v="169"/>
    <n v="134"/>
    <n v="593"/>
    <m/>
    <n v="908"/>
    <s v="Tyler Mane"/>
    <s v="Scout Taylor-Compton"/>
    <s v="Margot Kidder"/>
    <x v="2547"/>
    <n v="36372"/>
    <n v="3226"/>
    <n v="491"/>
    <x v="0"/>
    <s v="USA"/>
    <n v="1200000"/>
    <m/>
    <n v="-1200000"/>
    <m/>
    <x v="74"/>
    <m/>
    <x v="5"/>
  </r>
  <r>
    <x v="1835"/>
    <n v="97"/>
    <n v="13"/>
    <n v="65"/>
    <n v="982"/>
    <m/>
    <n v="15000"/>
    <s v="Charlize Theron"/>
    <s v="Tom Hanks"/>
    <s v="Ethan Embry"/>
    <x v="3988"/>
    <n v="50311"/>
    <n v="28713"/>
    <n v="212"/>
    <x v="0"/>
    <s v="USA"/>
    <n v="27000000"/>
    <m/>
    <n v="-27000000"/>
    <m/>
    <x v="74"/>
    <m/>
    <x v="17"/>
  </r>
  <r>
    <x v="1836"/>
    <n v="86"/>
    <n v="129"/>
    <n v="89"/>
    <n v="67"/>
    <m/>
    <n v="381"/>
    <s v="Dan O'Herlihy"/>
    <s v="Tom Atkins"/>
    <s v="Nancy Kyes"/>
    <x v="3989"/>
    <n v="28589"/>
    <n v="684"/>
    <n v="532"/>
    <x v="0"/>
    <s v="USA"/>
    <n v="1200000"/>
    <m/>
    <n v="-1200000"/>
    <m/>
    <x v="74"/>
    <m/>
    <x v="5"/>
  </r>
  <r>
    <x v="1837"/>
    <n v="87"/>
    <n v="30"/>
    <n v="67"/>
    <n v="450"/>
    <m/>
    <n v="595"/>
    <s v="M. Emmet Walsh"/>
    <s v="Roddy McDowall"/>
    <s v="Sal Mineo"/>
    <x v="3990"/>
    <n v="23546"/>
    <n v="2373"/>
    <n v="92"/>
    <x v="0"/>
    <s v="USA"/>
    <n v="1200000"/>
    <m/>
    <n v="-1200000"/>
    <m/>
    <x v="74"/>
    <m/>
    <x v="0"/>
  </r>
  <r>
    <x v="1838"/>
    <n v="119"/>
    <n v="220"/>
    <n v="0"/>
    <n v="124"/>
    <m/>
    <n v="617"/>
    <s v="Melvyn Douglas"/>
    <s v="Patricia Neal"/>
    <s v="Whit Bissell"/>
    <x v="3991"/>
    <n v="15277"/>
    <n v="1141"/>
    <n v="120"/>
    <x v="0"/>
    <s v="USA"/>
    <n v="1200000"/>
    <m/>
    <n v="-1200000"/>
    <m/>
    <x v="74"/>
    <m/>
    <x v="3"/>
  </r>
  <r>
    <x v="1839"/>
    <n v="149"/>
    <n v="75"/>
    <n v="15000"/>
    <n v="36"/>
    <m/>
    <n v="1000"/>
    <s v="La'Princess Jackson"/>
    <s v="David Jason Perez"/>
    <s v="Dana Hanna"/>
    <x v="3992"/>
    <n v="6062"/>
    <n v="1385"/>
    <n v="30"/>
    <x v="2"/>
    <s v="Canada"/>
    <n v="1200000"/>
    <m/>
    <n v="-1200000"/>
    <m/>
    <x v="74"/>
    <m/>
    <x v="3"/>
  </r>
  <r>
    <x v="1620"/>
    <n v="98"/>
    <n v="162"/>
    <n v="24"/>
    <n v="535"/>
    <m/>
    <n v="18000"/>
    <s v="Udo Kier"/>
    <s v="Keanu Reeves"/>
    <s v="Flea"/>
    <x v="3993"/>
    <n v="36996"/>
    <n v="19923"/>
    <n v="153"/>
    <x v="0"/>
    <s v="USA"/>
    <n v="4000000"/>
    <m/>
    <n v="-4000000"/>
    <m/>
    <x v="74"/>
    <m/>
    <x v="5"/>
  </r>
  <r>
    <x v="1840"/>
    <n v="98"/>
    <n v="74"/>
    <n v="11"/>
    <n v="294"/>
    <m/>
    <n v="625"/>
    <s v="Michael Weston"/>
    <s v="Armando Riesco"/>
    <s v="Jill Flint"/>
    <x v="3994"/>
    <n v="187595"/>
    <n v="1655"/>
    <n v="978"/>
    <x v="0"/>
    <s v="USA"/>
    <n v="1200000"/>
    <m/>
    <n v="-1200000"/>
    <m/>
    <x v="74"/>
    <m/>
    <x v="4"/>
  </r>
  <r>
    <x v="1089"/>
    <n v="112"/>
    <n v="65"/>
    <n v="58"/>
    <n v="4"/>
    <m/>
    <n v="15"/>
    <s v="Hans Weingartner"/>
    <s v="Hanno Pöschl"/>
    <s v="Dominik Castell"/>
    <x v="3995"/>
    <n v="183288"/>
    <n v="36"/>
    <n v="395"/>
    <x v="0"/>
    <s v="UK"/>
    <n v="1200000"/>
    <m/>
    <n v="-1200000"/>
    <m/>
    <x v="74"/>
    <m/>
    <x v="0"/>
  </r>
  <r>
    <x v="704"/>
    <n v="75"/>
    <n v="26"/>
    <n v="15"/>
    <n v="6"/>
    <m/>
    <n v="50"/>
    <s v="Michel Côté"/>
    <s v="Patrick Huard"/>
    <s v="Jean Pierre Bergeron"/>
    <x v="3996"/>
    <n v="1003"/>
    <n v="79"/>
    <n v="5"/>
    <x v="0"/>
    <s v="USA"/>
    <n v="1200000"/>
    <m/>
    <n v="-1200000"/>
    <m/>
    <x v="74"/>
    <m/>
    <x v="5"/>
  </r>
  <r>
    <x v="1841"/>
    <n v="104"/>
    <n v="63"/>
    <n v="835"/>
    <n v="442"/>
    <m/>
    <n v="745"/>
    <s v="Samantha Morton"/>
    <s v="Billy Crudup"/>
    <s v="Mark Webber"/>
    <x v="3997"/>
    <n v="6221"/>
    <n v="2125"/>
    <n v="87"/>
    <x v="0"/>
    <s v="Spain"/>
    <n v="1500000"/>
    <m/>
    <n v="-1500000"/>
    <m/>
    <x v="74"/>
    <m/>
    <x v="3"/>
  </r>
  <r>
    <x v="1842"/>
    <n v="102"/>
    <n v="205"/>
    <n v="0"/>
    <n v="209"/>
    <m/>
    <n v="643"/>
    <s v="Ato Essandoh"/>
    <s v="Joan Chen"/>
    <s v="Jessica Hecht"/>
    <x v="3998"/>
    <n v="7776"/>
    <n v="1396"/>
    <n v="84"/>
    <x v="0"/>
    <s v="USA"/>
    <n v="1200000"/>
    <m/>
    <n v="-1200000"/>
    <m/>
    <x v="74"/>
    <m/>
    <x v="5"/>
  </r>
  <r>
    <x v="1278"/>
    <n v="105"/>
    <n v="121"/>
    <n v="0"/>
    <n v="40"/>
    <m/>
    <n v="56"/>
    <s v="Christopher Simpson"/>
    <s v="Satish Kaushik"/>
    <s v="Tannishtha Chatterjee"/>
    <x v="3999"/>
    <n v="2560"/>
    <n v="150"/>
    <n v="29"/>
    <x v="0"/>
    <s v="USA"/>
    <n v="1200000"/>
    <m/>
    <n v="-1200000"/>
    <m/>
    <x v="74"/>
    <m/>
    <x v="0"/>
  </r>
  <r>
    <x v="1843"/>
    <n v="99"/>
    <n v="9"/>
    <n v="0"/>
    <n v="215"/>
    <m/>
    <n v="902"/>
    <s v="Joshua Ormond"/>
    <s v="Frank Langella"/>
    <s v="Ana Gasteyer"/>
    <x v="4000"/>
    <n v="52509"/>
    <n v="1980"/>
    <n v="84"/>
    <x v="0"/>
    <s v="USA"/>
    <n v="1200000"/>
    <m/>
    <n v="-1200000"/>
    <m/>
    <x v="74"/>
    <m/>
    <x v="3"/>
  </r>
  <r>
    <x v="522"/>
    <n v="107"/>
    <n v="74"/>
    <n v="7"/>
    <n v="471"/>
    <m/>
    <n v="900"/>
    <s v="Julian Richings"/>
    <s v="Sarah Polley"/>
    <s v="Amanda Plummer"/>
    <x v="4001"/>
    <n v="21202"/>
    <n v="2972"/>
    <n v="134"/>
    <x v="0"/>
    <s v="USA"/>
    <n v="1200000"/>
    <m/>
    <n v="-1200000"/>
    <m/>
    <x v="74"/>
    <m/>
    <x v="5"/>
  </r>
  <r>
    <x v="1550"/>
    <n v="96"/>
    <n v="54"/>
    <n v="13"/>
    <n v="478"/>
    <m/>
    <n v="8000"/>
    <s v="Jennifer Jason Leigh"/>
    <s v="Shailene Woodley"/>
    <s v="Dayo Okeniyi"/>
    <x v="4002"/>
    <n v="105591"/>
    <n v="10040"/>
    <n v="178"/>
    <x v="0"/>
    <s v="USA"/>
    <n v="2600000"/>
    <m/>
    <n v="-2600000"/>
    <m/>
    <x v="74"/>
    <m/>
    <x v="3"/>
  </r>
  <r>
    <x v="772"/>
    <n v="101"/>
    <n v="80"/>
    <n v="34"/>
    <n v="362"/>
    <m/>
    <n v="882"/>
    <s v="Elden Henson"/>
    <s v="William Hurt"/>
    <s v="Michael Bower"/>
    <x v="4003"/>
    <n v="97"/>
    <n v="1967"/>
    <n v="2"/>
    <x v="0"/>
    <s v="USA"/>
    <n v="1200000"/>
    <m/>
    <n v="-1200000"/>
    <m/>
    <x v="74"/>
    <m/>
    <x v="3"/>
  </r>
  <r>
    <x v="1844"/>
    <n v="89"/>
    <n v="252"/>
    <n v="14"/>
    <n v="0"/>
    <m/>
    <n v="334"/>
    <s v="Tal Bachman"/>
    <s v="Bill Maher"/>
    <s v="Steve Burg"/>
    <x v="4004"/>
    <n v="52286"/>
    <n v="338"/>
    <n v="345"/>
    <x v="0"/>
    <s v="USA"/>
    <n v="1200000"/>
    <m/>
    <n v="-1200000"/>
    <m/>
    <x v="74"/>
    <m/>
    <x v="5"/>
  </r>
  <r>
    <x v="1845"/>
    <n v="106"/>
    <n v="72"/>
    <n v="148"/>
    <n v="125"/>
    <m/>
    <n v="860"/>
    <s v="Sheryl Crow"/>
    <s v="Larry David"/>
    <s v="George W. Bush"/>
    <x v="4005"/>
    <n v="578"/>
    <n v="1252"/>
    <n v="34"/>
    <x v="0"/>
    <s v="USA"/>
    <n v="1200000"/>
    <m/>
    <n v="-1200000"/>
    <m/>
    <x v="74"/>
    <m/>
    <x v="5"/>
  </r>
  <r>
    <x v="1846"/>
    <n v="95"/>
    <n v="220"/>
    <n v="53"/>
    <n v="107"/>
    <m/>
    <n v="655"/>
    <s v="Diana Scarwid"/>
    <s v="Bruce McGill"/>
    <s v="Tom Bower"/>
    <x v="4006"/>
    <n v="91"/>
    <n v="1064"/>
    <n v="3"/>
    <x v="0"/>
    <s v="UK"/>
    <n v="3000000"/>
    <m/>
    <n v="-3000000"/>
    <m/>
    <x v="74"/>
    <m/>
    <x v="8"/>
  </r>
  <r>
    <x v="1847"/>
    <n v="34"/>
    <n v="1"/>
    <n v="19"/>
    <n v="936"/>
    <m/>
    <n v="989"/>
    <s v="Stephen Root"/>
    <s v="Gary Cole"/>
    <s v="Joel David Moore"/>
    <x v="1547"/>
    <n v="185345"/>
    <n v="4730"/>
    <n v="392"/>
    <x v="13"/>
    <s v="Germany"/>
    <n v="695393"/>
    <m/>
    <n v="-695393"/>
    <m/>
    <x v="74"/>
    <m/>
    <x v="5"/>
  </r>
  <r>
    <x v="1232"/>
    <n v="101"/>
    <n v="197"/>
    <n v="119"/>
    <n v="249"/>
    <m/>
    <n v="640"/>
    <s v="Carly Schroeder"/>
    <s v="Katharine Ross"/>
    <s v="George Harris"/>
    <x v="4007"/>
    <n v="806"/>
    <n v="1491"/>
    <n v="18"/>
    <x v="5"/>
    <s v="USA"/>
    <n v="1100000"/>
    <m/>
    <n v="-1100000"/>
    <m/>
    <x v="74"/>
    <m/>
    <x v="15"/>
  </r>
  <r>
    <x v="1848"/>
    <n v="112"/>
    <n v="14"/>
    <n v="9"/>
    <n v="5"/>
    <m/>
    <n v="191"/>
    <s v="Emily Pearson"/>
    <s v="Dustin Lance Black"/>
    <s v="Gavin Newsom"/>
    <x v="4008"/>
    <n v="1138"/>
    <n v="210"/>
    <n v="30"/>
    <x v="0"/>
    <s v="USA"/>
    <n v="1600000"/>
    <m/>
    <n v="-1600000"/>
    <m/>
    <x v="74"/>
    <m/>
    <x v="7"/>
  </r>
  <r>
    <x v="1849"/>
    <n v="100"/>
    <n v="3"/>
    <n v="10"/>
    <n v="315"/>
    <m/>
    <n v="611"/>
    <s v="Anupam Kher"/>
    <s v="Larry Miller"/>
    <s v="Shriya Saran"/>
    <x v="4009"/>
    <n v="4820"/>
    <n v="1739"/>
    <n v="26"/>
    <x v="0"/>
    <s v="USA"/>
    <n v="10000000"/>
    <m/>
    <n v="-10000000"/>
    <m/>
    <x v="74"/>
    <m/>
    <x v="5"/>
  </r>
  <r>
    <x v="1631"/>
    <n v="92"/>
    <n v="191"/>
    <n v="43"/>
    <n v="10"/>
    <m/>
    <n v="127"/>
    <s v="Rüdiger Vogler"/>
    <s v="Benno Fürmann"/>
    <s v="Sebastian Blomberg"/>
    <x v="4010"/>
    <n v="10220"/>
    <n v="163"/>
    <n v="110"/>
    <x v="0"/>
    <s v="Germany"/>
    <n v="1100000"/>
    <m/>
    <n v="-1100000"/>
    <m/>
    <x v="74"/>
    <m/>
    <x v="3"/>
  </r>
  <r>
    <x v="324"/>
    <n v="100"/>
    <n v="18"/>
    <n v="0"/>
    <n v="35"/>
    <m/>
    <n v="426"/>
    <s v="Jacob Vargas"/>
    <s v="Leonor Varela"/>
    <s v="Tenoch Huerta"/>
    <x v="4011"/>
    <n v="5699"/>
    <n v="862"/>
    <n v="40"/>
    <x v="0"/>
    <s v="USA"/>
    <n v="1100000"/>
    <m/>
    <n v="-1100000"/>
    <m/>
    <x v="74"/>
    <m/>
    <x v="3"/>
  </r>
  <r>
    <x v="1850"/>
    <n v="80"/>
    <n v="28"/>
    <n v="0"/>
    <n v="370"/>
    <m/>
    <n v="2000"/>
    <s v="Rainn Wilson"/>
    <s v="Linda Cardellini"/>
    <s v="Paul T. Taylor"/>
    <x v="4012"/>
    <n v="61787"/>
    <n v="4590"/>
    <n v="203"/>
    <x v="0"/>
    <s v="USA"/>
    <n v="1100000"/>
    <m/>
    <n v="-1100000"/>
    <m/>
    <x v="74"/>
    <m/>
    <x v="5"/>
  </r>
  <r>
    <x v="1851"/>
    <n v="106"/>
    <n v="22"/>
    <n v="8"/>
    <n v="555"/>
    <m/>
    <n v="794"/>
    <s v="Piper Mackenzie Harris"/>
    <s v="Ashley Scott"/>
    <s v="Lochlyn Munro"/>
    <x v="4013"/>
    <n v="858"/>
    <n v="2579"/>
    <n v="7"/>
    <x v="0"/>
    <s v="Poland"/>
    <n v="1100000"/>
    <m/>
    <n v="-1100000"/>
    <m/>
    <x v="74"/>
    <m/>
    <x v="9"/>
  </r>
  <r>
    <x v="433"/>
    <n v="103"/>
    <n v="62"/>
    <n v="24"/>
    <n v="577"/>
    <m/>
    <n v="968"/>
    <s v="Cecilia Pillado"/>
    <s v="Clifton Collins Jr."/>
    <s v="David Masterson"/>
    <x v="4014"/>
    <n v="3119"/>
    <n v="3157"/>
    <n v="23"/>
    <x v="0"/>
    <s v="USA"/>
    <n v="950000"/>
    <m/>
    <n v="-950000"/>
    <m/>
    <x v="74"/>
    <m/>
    <x v="5"/>
  </r>
  <r>
    <x v="1852"/>
    <n v="90"/>
    <n v="47"/>
    <n v="8"/>
    <n v="442"/>
    <m/>
    <n v="1000"/>
    <s v="Emmanuel Kabongo"/>
    <s v="Natasha Lyonne"/>
    <s v="Mark Webber"/>
    <x v="4015"/>
    <n v="63"/>
    <n v="2406"/>
    <n v="2"/>
    <x v="0"/>
    <s v="UK"/>
    <n v="1400000"/>
    <m/>
    <n v="-1400000"/>
    <m/>
    <x v="74"/>
    <m/>
    <x v="8"/>
  </r>
  <r>
    <x v="1853"/>
    <n v="96"/>
    <n v="238"/>
    <n v="571"/>
    <n v="702"/>
    <m/>
    <n v="1000"/>
    <s v="Harry Lennix"/>
    <s v="Bernie Mac"/>
    <s v="Andre Braugher"/>
    <x v="4016"/>
    <n v="4100"/>
    <n v="5963"/>
    <n v="35"/>
    <x v="0"/>
    <s v="UK"/>
    <n v="1000000"/>
    <m/>
    <n v="-1000000"/>
    <m/>
    <x v="74"/>
    <m/>
    <x v="5"/>
  </r>
  <r>
    <x v="1854"/>
    <n v="89"/>
    <n v="2"/>
    <n v="20"/>
    <n v="201"/>
    <m/>
    <n v="973"/>
    <s v="Max Ryan"/>
    <s v="Marc Blucas"/>
    <s v="Justine Waddell"/>
    <x v="4017"/>
    <n v="4057"/>
    <n v="2306"/>
    <n v="90"/>
    <x v="0"/>
    <s v="UK"/>
    <n v="960000"/>
    <m/>
    <n v="-960000"/>
    <m/>
    <x v="74"/>
    <m/>
    <x v="5"/>
  </r>
  <r>
    <x v="1146"/>
    <n v="87"/>
    <n v="95"/>
    <n v="2"/>
    <n v="233"/>
    <m/>
    <n v="586"/>
    <s v="Patrick Fischler"/>
    <s v="Anthony 'Citric' Campos"/>
    <s v="David Herman"/>
    <x v="4018"/>
    <n v="108052"/>
    <n v="1490"/>
    <n v="434"/>
    <x v="0"/>
    <s v="USA"/>
    <n v="1100000"/>
    <m/>
    <n v="-1100000"/>
    <m/>
    <x v="74"/>
    <m/>
    <x v="5"/>
  </r>
  <r>
    <x v="1855"/>
    <n v="94"/>
    <n v="10"/>
    <n v="0"/>
    <n v="109"/>
    <m/>
    <n v="490"/>
    <s v="Kevin Leslie"/>
    <s v="Simon Merrells"/>
    <s v="Kris Sommerville"/>
    <x v="4019"/>
    <n v="1510"/>
    <n v="881"/>
    <n v="26"/>
    <x v="0"/>
    <s v="USA"/>
    <n v="1000000"/>
    <m/>
    <n v="-1000000"/>
    <m/>
    <x v="74"/>
    <m/>
    <x v="3"/>
  </r>
  <r>
    <x v="65"/>
    <n v="120"/>
    <n v="28"/>
    <n v="0"/>
    <n v="698"/>
    <m/>
    <n v="1000"/>
    <s v="Joseph Gilgun"/>
    <s v="Stephen Graham"/>
    <s v="Jack O'Connell"/>
    <x v="4020"/>
    <n v="99177"/>
    <n v="3282"/>
    <n v="192"/>
    <x v="0"/>
    <s v="USA"/>
    <n v="1000000"/>
    <m/>
    <n v="-1000000"/>
    <m/>
    <x v="74"/>
    <m/>
    <x v="3"/>
  </r>
  <r>
    <x v="1856"/>
    <n v="101"/>
    <n v="25"/>
    <n v="9"/>
    <n v="663"/>
    <m/>
    <n v="844"/>
    <s v="Sean Pertwee"/>
    <s v="Julian Glover"/>
    <s v="Bianca Brigitte VanDamme"/>
    <x v="4021"/>
    <n v="2753"/>
    <n v="3132"/>
    <n v="82"/>
    <x v="0"/>
    <s v="USA"/>
    <n v="1000000"/>
    <m/>
    <n v="-1000000"/>
    <m/>
    <x v="74"/>
    <m/>
    <x v="0"/>
  </r>
  <r>
    <x v="1857"/>
    <n v="84"/>
    <n v="121"/>
    <n v="406"/>
    <n v="226"/>
    <m/>
    <n v="675"/>
    <s v="Basil Rathbone"/>
    <s v="Esther Williams"/>
    <s v="Red Skelton"/>
    <x v="4022"/>
    <n v="1079"/>
    <n v="1627"/>
    <n v="28"/>
    <x v="0"/>
    <s v="USA"/>
    <n v="1300000"/>
    <m/>
    <n v="-1300000"/>
    <m/>
    <x v="74"/>
    <m/>
    <x v="0"/>
  </r>
  <r>
    <x v="1858"/>
    <n v="110"/>
    <n v="10"/>
    <n v="0"/>
    <n v="76"/>
    <m/>
    <n v="847"/>
    <s v="Aimee Garcia"/>
    <s v="Jossara Jinaro"/>
    <s v="Rene Rosado"/>
    <x v="4023"/>
    <n v="1015"/>
    <n v="1668"/>
    <n v="10"/>
    <x v="0"/>
    <s v="USA"/>
    <n v="1000000"/>
    <m/>
    <n v="-1000000"/>
    <m/>
    <x v="74"/>
    <m/>
    <x v="5"/>
  </r>
  <r>
    <x v="434"/>
    <n v="101"/>
    <n v="172"/>
    <n v="222"/>
    <n v="326"/>
    <m/>
    <n v="982"/>
    <s v="Michael O'Neill"/>
    <s v="Ethan Embry"/>
    <s v="Alexandra Holden"/>
    <x v="4024"/>
    <n v="2189"/>
    <n v="2580"/>
    <n v="63"/>
    <x v="0"/>
    <s v="USA"/>
    <n v="1100000"/>
    <m/>
    <n v="-1100000"/>
    <m/>
    <x v="74"/>
    <m/>
    <x v="3"/>
  </r>
  <r>
    <x v="1859"/>
    <n v="101"/>
    <n v="20"/>
    <n v="15"/>
    <n v="244"/>
    <m/>
    <n v="960"/>
    <s v="Ava Gardner"/>
    <s v="Agnes Moorehead"/>
    <s v="Howard Keel"/>
    <x v="4025"/>
    <n v="3538"/>
    <n v="2329"/>
    <n v="46"/>
    <x v="0"/>
    <s v="USA"/>
    <n v="1000000"/>
    <m/>
    <n v="-1000000"/>
    <m/>
    <x v="74"/>
    <m/>
    <x v="3"/>
  </r>
  <r>
    <x v="1222"/>
    <n v="101"/>
    <n v="8"/>
    <n v="24"/>
    <n v="608"/>
    <m/>
    <n v="1000"/>
    <s v="Cinda McCain"/>
    <s v="Tom Skerritt"/>
    <s v="Luke Perry"/>
    <x v="4026"/>
    <n v="440"/>
    <n v="3586"/>
    <n v="9"/>
    <x v="0"/>
    <s v="USA"/>
    <n v="1000000"/>
    <m/>
    <n v="-1000000"/>
    <m/>
    <x v="74"/>
    <m/>
    <x v="5"/>
  </r>
  <r>
    <x v="1860"/>
    <n v="105"/>
    <n v="8"/>
    <n v="29"/>
    <n v="826"/>
    <m/>
    <n v="2000"/>
    <s v="Ellen Burstyn"/>
    <s v="Topher Grace"/>
    <s v="Christopher Heyerdahl"/>
    <x v="4027"/>
    <n v="6025"/>
    <n v="4385"/>
    <n v="28"/>
    <x v="0"/>
    <s v="USA"/>
    <n v="5000000"/>
    <m/>
    <n v="-5000000"/>
    <m/>
    <x v="74"/>
    <m/>
    <x v="11"/>
  </r>
  <r>
    <x v="1587"/>
    <n v="97"/>
    <n v="15"/>
    <n v="23"/>
    <n v="385"/>
    <m/>
    <n v="11000"/>
    <s v="Phil Hartman"/>
    <s v="Jon Lovitz"/>
    <s v="Mindy Sterling"/>
    <x v="4028"/>
    <n v="19650"/>
    <n v="12359"/>
    <n v="62"/>
    <x v="0"/>
    <s v="USA"/>
    <n v="1000000"/>
    <m/>
    <n v="-1000000"/>
    <m/>
    <x v="74"/>
    <m/>
    <x v="5"/>
  </r>
  <r>
    <x v="1861"/>
    <n v="108"/>
    <n v="14"/>
    <n v="24"/>
    <n v="109"/>
    <m/>
    <n v="813"/>
    <s v="Fernando Rey"/>
    <s v="Roy Scheider"/>
    <s v="Tony Lo Bianco"/>
    <x v="2109"/>
    <n v="82476"/>
    <n v="1196"/>
    <n v="280"/>
    <x v="0"/>
    <s v="USA"/>
    <n v="1000000000"/>
    <m/>
    <n v="-1000000000"/>
    <m/>
    <x v="74"/>
    <m/>
    <x v="5"/>
  </r>
  <r>
    <x v="1732"/>
    <n v="95"/>
    <n v="12"/>
    <n v="535"/>
    <n v="20"/>
    <m/>
    <n v="72"/>
    <s v="Dana Kimmell"/>
    <s v="Richard Brooker"/>
    <s v="Catherine Parks"/>
    <x v="4029"/>
    <n v="31952"/>
    <n v="174"/>
    <n v="372"/>
    <x v="0"/>
    <s v="USA"/>
    <n v="3500000"/>
    <m/>
    <n v="-3500000"/>
    <m/>
    <x v="74"/>
    <m/>
    <x v="3"/>
  </r>
  <r>
    <x v="1862"/>
    <n v="108"/>
    <n v="48"/>
    <n v="14"/>
    <n v="17"/>
    <m/>
    <n v="42"/>
    <s v="Melanie Kinnaman"/>
    <s v="Tiffany Helm"/>
    <s v="Dominick Brascia"/>
    <x v="4030"/>
    <n v="22521"/>
    <n v="170"/>
    <n v="342"/>
    <x v="0"/>
    <s v="USA"/>
    <n v="1000000"/>
    <m/>
    <n v="-1000000"/>
    <m/>
    <x v="74"/>
    <m/>
    <x v="5"/>
  </r>
  <r>
    <x v="699"/>
    <n v="90"/>
    <n v="17"/>
    <n v="115"/>
    <n v="275"/>
    <m/>
    <n v="861"/>
    <s v="Louise Fletcher"/>
    <s v="Henry Thomas"/>
    <s v="A.J. Buckley"/>
    <x v="4031"/>
    <n v="1573"/>
    <n v="2161"/>
    <n v="29"/>
    <x v="0"/>
    <s v="Spain"/>
    <n v="1000000"/>
    <m/>
    <n v="-1000000"/>
    <m/>
    <x v="74"/>
    <m/>
    <x v="8"/>
  </r>
  <r>
    <x v="1732"/>
    <n v="120"/>
    <n v="99"/>
    <n v="11"/>
    <n v="835"/>
    <m/>
    <n v="2000"/>
    <s v="Delroy Lindo"/>
    <s v="Alexa PenaVega"/>
    <s v="Madison Pettis"/>
    <x v="4032"/>
    <n v="4977"/>
    <n v="6752"/>
    <n v="63"/>
    <x v="0"/>
    <s v="UK"/>
    <n v="900000"/>
    <m/>
    <n v="-900000"/>
    <m/>
    <x v="74"/>
    <m/>
    <x v="3"/>
  </r>
  <r>
    <x v="848"/>
    <n v="104"/>
    <n v="138"/>
    <n v="607"/>
    <n v="306"/>
    <m/>
    <n v="676"/>
    <s v="Kayla Ewell"/>
    <s v="Brian Austin Green"/>
    <s v="Linden Ashby"/>
    <x v="4033"/>
    <n v="1118"/>
    <n v="1651"/>
    <n v="9"/>
    <x v="0"/>
    <s v="USA"/>
    <n v="1000000"/>
    <m/>
    <n v="-1000000"/>
    <m/>
    <x v="74"/>
    <m/>
    <x v="5"/>
  </r>
  <r>
    <x v="1863"/>
    <n v="91"/>
    <n v="235"/>
    <n v="49"/>
    <n v="275"/>
    <m/>
    <n v="509"/>
    <s v="Greer Garson"/>
    <s v="Jessica Tandy"/>
    <s v="Lionel Barrymore"/>
    <x v="4034"/>
    <n v="1314"/>
    <n v="1490"/>
    <n v="29"/>
    <x v="0"/>
    <s v="Canada"/>
    <n v="1000000"/>
    <m/>
    <n v="-1000000"/>
    <m/>
    <x v="74"/>
    <m/>
    <x v="3"/>
  </r>
  <r>
    <x v="1864"/>
    <n v="92"/>
    <n v="160"/>
    <n v="13"/>
    <n v="708"/>
    <m/>
    <n v="1000"/>
    <s v="Ethan Peck"/>
    <s v="Jessica Lowndes"/>
    <s v="Brad Schmidt"/>
    <x v="4035"/>
    <n v="1351"/>
    <n v="3799"/>
    <n v="4"/>
    <x v="0"/>
    <s v="USA"/>
    <n v="6000000"/>
    <m/>
    <n v="-6000000"/>
    <m/>
    <x v="74"/>
    <m/>
    <x v="11"/>
  </r>
  <r>
    <x v="249"/>
    <n v="117"/>
    <n v="18"/>
    <n v="84"/>
    <n v="18"/>
    <m/>
    <n v="114"/>
    <s v="Zohra Segal"/>
    <s v="Saeed Jaffrey"/>
    <s v="Shobu Kapoor"/>
    <x v="4036"/>
    <n v="480"/>
    <n v="244"/>
    <n v="14"/>
    <x v="0"/>
    <s v="USA"/>
    <n v="1100000"/>
    <m/>
    <n v="-1100000"/>
    <m/>
    <x v="74"/>
    <m/>
    <x v="5"/>
  </r>
  <r>
    <x v="407"/>
    <n v="120"/>
    <n v="11"/>
    <n v="16"/>
    <n v="782"/>
    <m/>
    <n v="3000"/>
    <s v="James Wolk"/>
    <s v="Ryan Guzman"/>
    <s v="Jason Ritter"/>
    <x v="4037"/>
    <n v="485"/>
    <n v="6085"/>
    <n v="6"/>
    <x v="31"/>
    <s v="Norway"/>
    <n v="1000000"/>
    <m/>
    <n v="-1000000"/>
    <m/>
    <x v="74"/>
    <m/>
    <x v="3"/>
  </r>
  <r>
    <x v="598"/>
    <n v="90"/>
    <n v="11"/>
    <n v="0"/>
    <n v="42"/>
    <m/>
    <n v="371"/>
    <s v="Daniel Kash"/>
    <s v="Rachel Skarsten"/>
    <s v="Stefanie Drummond"/>
    <x v="4038"/>
    <n v="5187"/>
    <n v="558"/>
    <n v="46"/>
    <x v="0"/>
    <s v="USA"/>
    <n v="1000000"/>
    <m/>
    <n v="-1000000"/>
    <m/>
    <x v="74"/>
    <m/>
    <x v="3"/>
  </r>
  <r>
    <x v="1865"/>
    <n v="119"/>
    <n v="7"/>
    <n v="10"/>
    <n v="188"/>
    <m/>
    <n v="749"/>
    <s v="Teresa Wright"/>
    <s v="Myrna Loy"/>
    <s v="Dana Andrews"/>
    <x v="4039"/>
    <n v="40359"/>
    <n v="1941"/>
    <n v="235"/>
    <x v="5"/>
    <s v="Spain"/>
    <n v="7500000"/>
    <m/>
    <n v="-7500000"/>
    <m/>
    <x v="74"/>
    <m/>
    <x v="11"/>
  </r>
  <r>
    <x v="1798"/>
    <n v="90"/>
    <n v="5"/>
    <n v="0"/>
    <n v="551"/>
    <m/>
    <n v="730"/>
    <s v="Nick Stahl"/>
    <s v="Kelli Garner"/>
    <s v="Brad Renfro"/>
    <x v="4040"/>
    <n v="29424"/>
    <n v="3293"/>
    <n v="336"/>
    <x v="0"/>
    <s v="USA"/>
    <n v="1000000"/>
    <m/>
    <n v="-1000000"/>
    <m/>
    <x v="74"/>
    <m/>
    <x v="5"/>
  </r>
  <r>
    <x v="1866"/>
    <n v="90"/>
    <n v="10"/>
    <n v="11"/>
    <n v="14"/>
    <m/>
    <n v="117"/>
    <s v="Per Christian Ellefsen"/>
    <s v="Jørgen Langhelle"/>
    <s v="Sven Nordin"/>
    <x v="4041"/>
    <n v="12244"/>
    <n v="155"/>
    <n v="95"/>
    <x v="0"/>
    <s v="UK"/>
    <n v="1000000"/>
    <m/>
    <n v="-1000000"/>
    <m/>
    <x v="74"/>
    <m/>
    <x v="2"/>
  </r>
  <r>
    <x v="1867"/>
    <n v="97"/>
    <n v="5"/>
    <n v="5"/>
    <n v="17"/>
    <m/>
    <n v="128"/>
    <s v="Arturo Castro"/>
    <s v="Michael Derek"/>
    <s v="Brad Lee Wind"/>
    <x v="4042"/>
    <n v="22"/>
    <n v="214"/>
    <n v="1"/>
    <x v="0"/>
    <s v="USA"/>
    <n v="1000000"/>
    <m/>
    <n v="-1000000"/>
    <m/>
    <x v="74"/>
    <m/>
    <x v="5"/>
  </r>
  <r>
    <x v="1868"/>
    <n v="90"/>
    <n v="95"/>
    <n v="10"/>
    <n v="7"/>
    <m/>
    <n v="120"/>
    <s v="Pablo Rosso"/>
    <s v="Manuela Velasco"/>
    <s v="Carlos Lasarte"/>
    <x v="4043"/>
    <n v="131462"/>
    <n v="145"/>
    <n v="374"/>
    <x v="0"/>
    <s v="UK"/>
    <n v="1000000"/>
    <m/>
    <n v="-1000000"/>
    <m/>
    <x v="74"/>
    <m/>
    <x v="3"/>
  </r>
  <r>
    <x v="1869"/>
    <n v="172"/>
    <n v="97"/>
    <n v="355"/>
    <n v="338"/>
    <m/>
    <n v="749"/>
    <s v="David Proval"/>
    <s v="Travis Myers"/>
    <s v="Carmen Argenziano"/>
    <x v="4044"/>
    <n v="6"/>
    <n v="1814"/>
    <n v="1"/>
    <x v="0"/>
    <s v="USA"/>
    <n v="3500000"/>
    <m/>
    <n v="-3500000"/>
    <m/>
    <x v="74"/>
    <m/>
    <x v="0"/>
  </r>
  <r>
    <x v="1870"/>
    <n v="115"/>
    <n v="76"/>
    <n v="184"/>
    <n v="260"/>
    <m/>
    <n v="846"/>
    <s v="Michael Chapman"/>
    <s v="Walter Hendrix III"/>
    <s v="Louise Brealey"/>
    <x v="4045"/>
    <n v="1355"/>
    <n v="2044"/>
    <n v="21"/>
    <x v="0"/>
    <s v="USA"/>
    <n v="1000000"/>
    <m/>
    <n v="-1000000"/>
    <m/>
    <x v="74"/>
    <m/>
    <x v="5"/>
  </r>
  <r>
    <x v="1871"/>
    <n v="89"/>
    <n v="67"/>
    <n v="16"/>
    <n v="106"/>
    <m/>
    <n v="412"/>
    <s v="Maria Doyle Kennedy"/>
    <s v="James Ransone"/>
    <s v="Shaun O'Hagan"/>
    <x v="4046"/>
    <n v="1274"/>
    <n v="1020"/>
    <n v="17"/>
    <x v="0"/>
    <s v="USA"/>
    <n v="1000000"/>
    <m/>
    <n v="-1000000"/>
    <m/>
    <x v="74"/>
    <m/>
    <x v="5"/>
  </r>
  <r>
    <x v="1553"/>
    <n v="125"/>
    <n v="4"/>
    <n v="7"/>
    <n v="177"/>
    <m/>
    <n v="559"/>
    <s v="Daniela Bianchi"/>
    <s v="Robert Shaw"/>
    <s v="Lois Maxwell"/>
    <x v="4047"/>
    <n v="89403"/>
    <n v="1456"/>
    <n v="358"/>
    <x v="0"/>
    <s v="USA"/>
    <n v="1000000"/>
    <m/>
    <n v="-1000000"/>
    <m/>
    <x v="74"/>
    <m/>
    <x v="0"/>
  </r>
  <r>
    <x v="1872"/>
    <n v="78"/>
    <n v="252"/>
    <n v="57"/>
    <n v="14"/>
    <m/>
    <n v="40"/>
    <s v="Jessica Dublin"/>
    <s v="Phoebe Legere"/>
    <s v="Lisa Gaye"/>
    <x v="4048"/>
    <n v="4663"/>
    <n v="99"/>
    <n v="40"/>
    <x v="0"/>
    <s v="USA"/>
    <n v="58000000"/>
    <m/>
    <n v="-58000000"/>
    <m/>
    <x v="74"/>
    <m/>
    <x v="8"/>
  </r>
  <r>
    <x v="1873"/>
    <n v="100"/>
    <n v="1"/>
    <n v="0"/>
    <n v="45"/>
    <m/>
    <n v="11000"/>
    <s v="John Beck"/>
    <s v="Woody Allen"/>
    <s v="Mews Small"/>
    <x v="4049"/>
    <n v="33335"/>
    <n v="11192"/>
    <n v="128"/>
    <x v="0"/>
    <s v="Australia"/>
    <n v="1000000"/>
    <m/>
    <n v="-1000000"/>
    <m/>
    <x v="74"/>
    <m/>
    <x v="5"/>
  </r>
  <r>
    <x v="1874"/>
    <n v="77"/>
    <n v="33"/>
    <n v="0"/>
    <n v="159"/>
    <m/>
    <n v="314"/>
    <s v="Ruby Harris"/>
    <s v="Maika Monroe"/>
    <s v="Jake Weary"/>
    <x v="4050"/>
    <n v="112899"/>
    <n v="1062"/>
    <n v="631"/>
    <x v="12"/>
    <s v="Hong Kong"/>
    <n v="1000000"/>
    <m/>
    <n v="-1000000"/>
    <m/>
    <x v="74"/>
    <m/>
    <x v="13"/>
  </r>
  <r>
    <x v="1875"/>
    <n v="81"/>
    <n v="19"/>
    <n v="7"/>
    <n v="258"/>
    <m/>
    <n v="11000"/>
    <s v="John Carradine"/>
    <s v="Woody Allen"/>
    <s v="Lynn Redgrave"/>
    <x v="4051"/>
    <n v="31077"/>
    <n v="12034"/>
    <n v="78"/>
    <x v="0"/>
    <s v="UK"/>
    <n v="1000000"/>
    <m/>
    <n v="-1000000"/>
    <m/>
    <x v="74"/>
    <m/>
    <x v="3"/>
  </r>
  <r>
    <x v="1287"/>
    <n v="115"/>
    <n v="167"/>
    <n v="92"/>
    <n v="161"/>
    <m/>
    <n v="3000"/>
    <s v="Brock Peters"/>
    <s v="Robert Duvall"/>
    <s v="William Windom"/>
    <x v="4052"/>
    <n v="215086"/>
    <n v="3833"/>
    <n v="471"/>
    <x v="0"/>
    <s v="USA"/>
    <n v="11000000"/>
    <m/>
    <n v="-11000000"/>
    <m/>
    <x v="74"/>
    <m/>
    <x v="13"/>
  </r>
  <r>
    <x v="1876"/>
    <n v="96"/>
    <n v="49"/>
    <n v="6"/>
    <n v="41"/>
    <m/>
    <n v="745"/>
    <s v="Bruce Spence"/>
    <s v="Vernon Wells"/>
    <s v="Kjell Nilsson"/>
    <x v="4053"/>
    <n v="133966"/>
    <n v="1396"/>
    <n v="294"/>
    <x v="0"/>
    <s v="France"/>
    <n v="1000000"/>
    <m/>
    <n v="-1000000"/>
    <m/>
    <x v="74"/>
    <m/>
    <x v="2"/>
  </r>
  <r>
    <x v="1877"/>
    <n v="89"/>
    <n v="66"/>
    <n v="11000"/>
    <n v="75"/>
    <m/>
    <n v="483"/>
    <s v="Anita Mui"/>
    <s v="Andy Lau"/>
    <s v="Ho-Sung Pak"/>
    <x v="4054"/>
    <n v="34520"/>
    <n v="768"/>
    <n v="146"/>
    <x v="13"/>
    <s v="Germany"/>
    <n v="2500000"/>
    <m/>
    <n v="-2500000"/>
    <m/>
    <x v="74"/>
    <m/>
    <x v="3"/>
  </r>
  <r>
    <x v="1878"/>
    <n v="100"/>
    <n v="533"/>
    <n v="421"/>
    <n v="177"/>
    <m/>
    <n v="618"/>
    <s v="Shelley Winters"/>
    <s v="James Mason"/>
    <s v="Lois Maxwell"/>
    <x v="862"/>
    <n v="67825"/>
    <n v="1404"/>
    <n v="207"/>
    <x v="0"/>
    <s v="USA"/>
    <n v="1000000"/>
    <m/>
    <n v="-1000000"/>
    <m/>
    <x v="74"/>
    <m/>
    <x v="0"/>
  </r>
  <r>
    <x v="491"/>
    <n v="88"/>
    <n v="50"/>
    <n v="11000"/>
    <n v="103"/>
    <m/>
    <n v="173"/>
    <s v="Brendan Sexton III"/>
    <s v="Alicia Goranson"/>
    <s v="Jeannetta Arnette"/>
    <x v="4055"/>
    <n v="77551"/>
    <n v="563"/>
    <n v="434"/>
    <x v="0"/>
    <s v="USA"/>
    <n v="1000000"/>
    <m/>
    <n v="-1000000"/>
    <m/>
    <x v="74"/>
    <m/>
    <x v="5"/>
  </r>
  <r>
    <x v="1879"/>
    <n v="129"/>
    <n v="127"/>
    <n v="89"/>
    <n v="32"/>
    <m/>
    <n v="120"/>
    <s v="Julia Taylor Ross"/>
    <s v="Eric Sheffer Stevens"/>
    <s v="Adam Trese"/>
    <x v="4056"/>
    <n v="18566"/>
    <n v="218"/>
    <n v="154"/>
    <x v="0"/>
    <s v="USA"/>
    <n v="1000000"/>
    <m/>
    <n v="-1000000"/>
    <m/>
    <x v="74"/>
    <m/>
    <x v="3"/>
  </r>
  <r>
    <x v="692"/>
    <n v="87"/>
    <n v="177"/>
    <n v="750"/>
    <n v="155"/>
    <m/>
    <n v="380"/>
    <s v="Ulrich Mühe"/>
    <s v="Sebastian Koch"/>
    <s v="Martina Gedeck"/>
    <x v="4057"/>
    <n v="259379"/>
    <n v="927"/>
    <n v="407"/>
    <x v="2"/>
    <s v="France"/>
    <n v="1000000"/>
    <m/>
    <n v="-1000000"/>
    <m/>
    <x v="74"/>
    <m/>
    <x v="5"/>
  </r>
  <r>
    <x v="1880"/>
    <n v="102"/>
    <n v="77"/>
    <n v="32"/>
    <n v="341"/>
    <m/>
    <n v="690"/>
    <s v="Alex Kendrick"/>
    <s v="Ben Davies"/>
    <s v="T.C. Stallings"/>
    <x v="4058"/>
    <n v="15401"/>
    <n v="2300"/>
    <n v="175"/>
    <x v="0"/>
    <s v="Canada"/>
    <n v="1000000"/>
    <m/>
    <n v="-1000000"/>
    <m/>
    <x v="74"/>
    <m/>
    <x v="0"/>
  </r>
  <r>
    <x v="692"/>
    <n v="152"/>
    <n v="103"/>
    <n v="0"/>
    <n v="366"/>
    <m/>
    <n v="654"/>
    <s v="Jackie Gleason"/>
    <s v="George C. Scott"/>
    <s v="Murray Hamilton"/>
    <x v="4059"/>
    <n v="62860"/>
    <n v="2290"/>
    <n v="167"/>
    <x v="0"/>
    <s v="USA"/>
    <n v="65000000"/>
    <m/>
    <n v="-65000000"/>
    <m/>
    <x v="74"/>
    <m/>
    <x v="5"/>
  </r>
  <r>
    <x v="1881"/>
    <n v="118"/>
    <n v="123"/>
    <n v="108"/>
    <n v="380"/>
    <m/>
    <n v="1000"/>
    <s v="Spencer Tracy"/>
    <s v="Hedy Lamarr"/>
    <s v="Claudette Colbert"/>
    <x v="4060"/>
    <n v="2269"/>
    <n v="2555"/>
    <n v="34"/>
    <x v="0"/>
    <s v="USA"/>
    <n v="1000000"/>
    <m/>
    <n v="-1000000"/>
    <m/>
    <x v="74"/>
    <m/>
    <x v="3"/>
  </r>
  <r>
    <x v="82"/>
    <n v="86"/>
    <n v="218"/>
    <n v="9"/>
    <n v="0"/>
    <m/>
    <n v="23"/>
    <s v="Charles Linton"/>
    <s v="Michel Robin"/>
    <s v="Béatrice Bonifassi"/>
    <x v="4061"/>
    <n v="42462"/>
    <n v="29"/>
    <n v="312"/>
    <x v="5"/>
    <s v="Mexico"/>
    <n v="1000000"/>
    <m/>
    <n v="-1000000"/>
    <m/>
    <x v="74"/>
    <m/>
    <x v="1"/>
  </r>
  <r>
    <x v="1882"/>
    <n v="137"/>
    <n v="215"/>
    <n v="207"/>
    <n v="580"/>
    <m/>
    <n v="912"/>
    <s v="Irene Bedard"/>
    <s v="Michael Greyeyes"/>
    <s v="Gary Farmer"/>
    <x v="4062"/>
    <n v="8224"/>
    <n v="3163"/>
    <n v="132"/>
    <x v="0"/>
    <s v="USA"/>
    <n v="1000000"/>
    <m/>
    <n v="-1000000"/>
    <m/>
    <x v="74"/>
    <m/>
    <x v="7"/>
  </r>
  <r>
    <x v="325"/>
    <n v="129"/>
    <n v="34"/>
    <n v="589"/>
    <n v="92"/>
    <m/>
    <n v="14000"/>
    <s v="James Urbaniak"/>
    <s v="Josh Hutcherson"/>
    <s v="Daniel Tay"/>
    <x v="4063"/>
    <n v="41999"/>
    <n v="14412"/>
    <n v="226"/>
    <x v="0"/>
    <s v="USA"/>
    <n v="1000000"/>
    <m/>
    <n v="-1000000"/>
    <m/>
    <x v="74"/>
    <m/>
    <x v="11"/>
  </r>
  <r>
    <x v="705"/>
    <n v="134"/>
    <n v="100"/>
    <n v="31"/>
    <n v="3"/>
    <m/>
    <n v="50"/>
    <s v="Albert Delpy"/>
    <s v="Vernon Dobtcheff"/>
    <s v="Marie Pillet"/>
    <x v="4064"/>
    <n v="168398"/>
    <n v="65"/>
    <n v="492"/>
    <x v="0"/>
    <s v="USA"/>
    <n v="1000000"/>
    <m/>
    <n v="-1000000"/>
    <m/>
    <x v="74"/>
    <m/>
    <x v="5"/>
  </r>
  <r>
    <x v="1883"/>
    <n v="119"/>
    <n v="12"/>
    <n v="6"/>
    <n v="35"/>
    <m/>
    <n v="85"/>
    <s v="Jorge Salinas"/>
    <s v="Adriana Barraza"/>
    <s v="Goya Toledo"/>
    <x v="4065"/>
    <n v="173551"/>
    <n v="318"/>
    <n v="361"/>
    <x v="0"/>
    <s v="UK"/>
    <n v="1000000"/>
    <m/>
    <n v="-1000000"/>
    <m/>
    <x v="74"/>
    <m/>
    <x v="0"/>
  </r>
  <r>
    <x v="173"/>
    <n v="80"/>
    <n v="167"/>
    <n v="162"/>
    <n v="374"/>
    <m/>
    <n v="1000"/>
    <s v="Sarah Clarke"/>
    <s v="Holly Hunter"/>
    <s v="Kip Pardue"/>
    <x v="4066"/>
    <n v="68222"/>
    <n v="2186"/>
    <n v="545"/>
    <x v="0"/>
    <s v="USA"/>
    <n v="1500000"/>
    <m/>
    <n v="-1500000"/>
    <m/>
    <x v="74"/>
    <m/>
    <x v="8"/>
  </r>
  <r>
    <x v="1884"/>
    <n v="89"/>
    <n v="56"/>
    <n v="149"/>
    <n v="167"/>
    <m/>
    <n v="936"/>
    <s v="Celeste Holm"/>
    <s v="Dean Stockwell"/>
    <s v="John Garfield"/>
    <x v="4067"/>
    <n v="10791"/>
    <n v="1846"/>
    <n v="113"/>
    <x v="0"/>
    <s v="USA"/>
    <n v="900000"/>
    <m/>
    <n v="-900000"/>
    <m/>
    <x v="74"/>
    <m/>
    <x v="5"/>
  </r>
  <r>
    <x v="1885"/>
    <n v="101"/>
    <n v="180"/>
    <n v="30"/>
    <n v="179"/>
    <m/>
    <n v="34000"/>
    <s v="Shelley Waggener"/>
    <s v="Jennifer Lawrence"/>
    <s v="Lauren Sweetser"/>
    <x v="4068"/>
    <n v="111658"/>
    <n v="34446"/>
    <n v="297"/>
    <x v="0"/>
    <s v="USA"/>
    <n v="500000"/>
    <m/>
    <n v="-500000"/>
    <m/>
    <x v="74"/>
    <m/>
    <x v="11"/>
  </r>
  <r>
    <x v="1886"/>
    <n v="80"/>
    <n v="211"/>
    <n v="0"/>
    <n v="3"/>
    <m/>
    <n v="21"/>
    <s v="Brendan Mackey"/>
    <s v="Nicholas Aaron"/>
    <s v="Joe Simpson"/>
    <x v="4069"/>
    <n v="26926"/>
    <n v="29"/>
    <n v="156"/>
    <x v="0"/>
    <s v="UK"/>
    <n v="1000000"/>
    <m/>
    <n v="-1000000"/>
    <m/>
    <x v="74"/>
    <m/>
    <x v="2"/>
  </r>
  <r>
    <x v="1887"/>
    <n v="115"/>
    <n v="157"/>
    <n v="0"/>
    <n v="300"/>
    <m/>
    <n v="480"/>
    <s v="Don Ameche"/>
    <s v="Tyrone Power"/>
    <s v="John Carradine"/>
    <x v="4070"/>
    <n v="1381"/>
    <n v="1833"/>
    <n v="29"/>
    <x v="0"/>
    <s v="France"/>
    <n v="1000000"/>
    <m/>
    <n v="-1000000"/>
    <m/>
    <x v="74"/>
    <m/>
    <x v="5"/>
  </r>
  <r>
    <x v="1888"/>
    <n v="100"/>
    <n v="126"/>
    <n v="308"/>
    <n v="244"/>
    <m/>
    <n v="538"/>
    <s v="Brad William Henke"/>
    <s v="Najarra Townsend"/>
    <s v="Miranda July"/>
    <x v="4071"/>
    <n v="31130"/>
    <n v="1349"/>
    <n v="243"/>
    <x v="0"/>
    <s v="USA"/>
    <n v="1000000"/>
    <m/>
    <n v="-1000000"/>
    <m/>
    <x v="74"/>
    <m/>
    <x v="11"/>
  </r>
  <r>
    <x v="1506"/>
    <n v="118"/>
    <n v="61"/>
    <n v="603"/>
    <n v="18"/>
    <m/>
    <n v="13000"/>
    <s v="George W. Bush"/>
    <s v="Matt Damon"/>
    <s v="Barney Frank"/>
    <x v="4072"/>
    <n v="55382"/>
    <n v="13145"/>
    <n v="129"/>
    <x v="0"/>
    <s v="USA"/>
    <n v="1000000"/>
    <m/>
    <n v="-1000000"/>
    <m/>
    <x v="74"/>
    <m/>
    <x v="5"/>
  </r>
  <r>
    <x v="772"/>
    <n v="100"/>
    <n v="365"/>
    <n v="81"/>
    <n v="328"/>
    <m/>
    <n v="804"/>
    <s v="Emily Ratajkowski"/>
    <s v="Vanessa Lengies"/>
    <s v="Jonny Weston"/>
    <x v="4073"/>
    <n v="20885"/>
    <n v="3013"/>
    <n v="60"/>
    <x v="0"/>
    <s v="USA"/>
    <n v="1000000"/>
    <m/>
    <n v="-1000000"/>
    <m/>
    <x v="74"/>
    <m/>
    <x v="3"/>
  </r>
  <r>
    <x v="112"/>
    <n v="106"/>
    <n v="121"/>
    <n v="162"/>
    <n v="116"/>
    <m/>
    <n v="251"/>
    <s v="Gano Grills"/>
    <s v="Henry Silva"/>
    <s v="Richard Portnow"/>
    <x v="4074"/>
    <n v="70084"/>
    <n v="675"/>
    <n v="346"/>
    <x v="0"/>
    <s v="UK"/>
    <n v="1000000"/>
    <m/>
    <n v="-1000000"/>
    <m/>
    <x v="74"/>
    <m/>
    <x v="2"/>
  </r>
  <r>
    <x v="531"/>
    <n v="106"/>
    <n v="10"/>
    <n v="85"/>
    <n v="2000"/>
    <m/>
    <n v="24000"/>
    <s v="Christian Bale"/>
    <s v="J.K. Simmons"/>
    <s v="Noel Gugliemi"/>
    <x v="4075"/>
    <n v="54657"/>
    <n v="50313"/>
    <n v="222"/>
    <x v="0"/>
    <s v="UK"/>
    <n v="1000000"/>
    <m/>
    <n v="-1000000"/>
    <m/>
    <x v="74"/>
    <m/>
    <x v="12"/>
  </r>
  <r>
    <x v="1889"/>
    <n v="91"/>
    <n v="151"/>
    <n v="244"/>
    <n v="349"/>
    <m/>
    <n v="1000"/>
    <s v="Leonor Varela"/>
    <s v="David Oyelowo"/>
    <s v="Sydelle Noel"/>
    <x v="4076"/>
    <n v="3911"/>
    <n v="2739"/>
    <n v="22"/>
    <x v="0"/>
    <s v="USA"/>
    <n v="1000000"/>
    <m/>
    <n v="-1000000"/>
    <m/>
    <x v="74"/>
    <m/>
    <x v="0"/>
  </r>
  <r>
    <x v="1890"/>
    <n v="105"/>
    <n v="171"/>
    <n v="117"/>
    <n v="685"/>
    <m/>
    <n v="8000"/>
    <s v="Enrico Colantoni"/>
    <s v="Julia Roberts"/>
    <s v="Blair Underwood"/>
    <x v="4077"/>
    <n v="8662"/>
    <n v="11327"/>
    <n v="172"/>
    <x v="18"/>
    <s v="Israel"/>
    <n v="1000000"/>
    <m/>
    <n v="-1000000"/>
    <m/>
    <x v="74"/>
    <m/>
    <x v="2"/>
  </r>
  <r>
    <x v="368"/>
    <n v="96"/>
    <n v="158"/>
    <n v="31"/>
    <n v="186"/>
    <m/>
    <n v="265"/>
    <s v="Tawny Kitaen"/>
    <s v="Kathleen Wilhoite"/>
    <s v="Rose Marie"/>
    <x v="4078"/>
    <n v="4288"/>
    <n v="901"/>
    <n v="74"/>
    <x v="0"/>
    <s v="USA"/>
    <n v="1500000"/>
    <m/>
    <n v="-1500000"/>
    <m/>
    <x v="74"/>
    <m/>
    <x v="5"/>
  </r>
  <r>
    <x v="1891"/>
    <n v="116"/>
    <n v="167"/>
    <n v="0"/>
    <n v="401"/>
    <m/>
    <n v="597"/>
    <s v="Brian Blessed"/>
    <s v="Julie Christie"/>
    <s v="Richard Briers"/>
    <x v="2370"/>
    <n v="30618"/>
    <n v="1645"/>
    <n v="224"/>
    <x v="0"/>
    <s v="USA"/>
    <n v="1000000"/>
    <m/>
    <n v="-1000000"/>
    <m/>
    <x v="74"/>
    <m/>
    <x v="3"/>
  </r>
  <r>
    <x v="1892"/>
    <n v="116"/>
    <n v="118"/>
    <n v="453"/>
    <n v="37"/>
    <m/>
    <n v="71"/>
    <s v="Peter Stickles"/>
    <s v="Sook-Yin Lee"/>
    <s v="Raphael Barker"/>
    <x v="4079"/>
    <n v="27346"/>
    <n v="226"/>
    <n v="206"/>
    <x v="0"/>
    <s v="USA"/>
    <n v="1000000"/>
    <m/>
    <n v="-1000000"/>
    <m/>
    <x v="74"/>
    <m/>
    <x v="5"/>
  </r>
  <r>
    <x v="1756"/>
    <n v="97"/>
    <n v="39"/>
    <n v="5"/>
    <n v="0"/>
    <m/>
    <n v="56"/>
    <s v="Ronny Dayag"/>
    <s v="Ari Folman"/>
    <s v="Zahava Solomon"/>
    <x v="4080"/>
    <n v="46107"/>
    <n v="56"/>
    <n v="156"/>
    <x v="0"/>
    <s v="UK"/>
    <n v="1000000"/>
    <m/>
    <n v="-1000000"/>
    <m/>
    <x v="74"/>
    <m/>
    <x v="11"/>
  </r>
  <r>
    <x v="1893"/>
    <n v="101"/>
    <n v="108"/>
    <n v="0"/>
    <n v="40"/>
    <m/>
    <n v="178"/>
    <s v="Kirby Heyborne"/>
    <s v="Noah Danby"/>
    <s v="Bruce Newbold"/>
    <x v="4081"/>
    <n v="397"/>
    <n v="359"/>
    <n v="30"/>
    <x v="0"/>
    <s v="USA"/>
    <n v="1000000"/>
    <m/>
    <n v="-1000000"/>
    <m/>
    <x v="74"/>
    <m/>
    <x v="3"/>
  </r>
  <r>
    <x v="1894"/>
    <n v="98"/>
    <n v="65"/>
    <n v="85"/>
    <n v="17"/>
    <m/>
    <n v="393"/>
    <s v="Dick Cheney"/>
    <s v="Campbell Scott"/>
    <s v="Donald Rumsfeld"/>
    <x v="4082"/>
    <n v="7314"/>
    <n v="446"/>
    <n v="55"/>
    <x v="0"/>
    <s v="USA"/>
    <n v="1000000"/>
    <m/>
    <n v="-1000000"/>
    <m/>
    <x v="74"/>
    <m/>
    <x v="3"/>
  </r>
  <r>
    <x v="49"/>
    <n v="150"/>
    <n v="85"/>
    <n v="0"/>
    <n v="80"/>
    <m/>
    <n v="10000"/>
    <s v="David Fine"/>
    <s v="Alexander Skarsgård"/>
    <s v="Austin Lyon"/>
    <x v="4083"/>
    <n v="16645"/>
    <n v="11184"/>
    <n v="72"/>
    <x v="0"/>
    <s v="USA"/>
    <n v="1000000"/>
    <m/>
    <n v="-1000000"/>
    <m/>
    <x v="74"/>
    <m/>
    <x v="5"/>
  </r>
  <r>
    <x v="577"/>
    <n v="101"/>
    <n v="160"/>
    <n v="263"/>
    <n v="65"/>
    <m/>
    <n v="168"/>
    <s v="Buzz Aldrin"/>
    <s v="John F. Kennedy"/>
    <s v="Neil Armstrong"/>
    <x v="4084"/>
    <n v="5475"/>
    <n v="408"/>
    <n v="44"/>
    <x v="0"/>
    <s v="UK"/>
    <n v="500000"/>
    <m/>
    <n v="-500000"/>
    <m/>
    <x v="74"/>
    <m/>
    <x v="3"/>
  </r>
  <r>
    <x v="149"/>
    <n v="90"/>
    <n v="231"/>
    <n v="56"/>
    <n v="887"/>
    <m/>
    <n v="991"/>
    <s v="Zoe Kazan"/>
    <s v="Bruce Greenwood"/>
    <s v="Shirley Henderson"/>
    <x v="4085"/>
    <n v="8204"/>
    <n v="3427"/>
    <n v="98"/>
    <x v="0"/>
    <s v="USA"/>
    <n v="1000000"/>
    <m/>
    <n v="-1000000"/>
    <m/>
    <x v="74"/>
    <m/>
    <x v="1"/>
  </r>
  <r>
    <x v="1895"/>
    <n v="120"/>
    <n v="7"/>
    <n v="0"/>
    <n v="218"/>
    <m/>
    <n v="373"/>
    <s v="Bill Maher"/>
    <s v="Hugh M. Hefner"/>
    <s v="Linda Lovelace"/>
    <x v="4086"/>
    <n v="5615"/>
    <n v="1136"/>
    <n v="64"/>
    <x v="2"/>
    <s v="France"/>
    <n v="1000000"/>
    <m/>
    <n v="-1000000"/>
    <m/>
    <x v="74"/>
    <m/>
    <x v="11"/>
  </r>
  <r>
    <x v="84"/>
    <n v="102"/>
    <n v="79"/>
    <n v="117"/>
    <n v="120"/>
    <m/>
    <n v="388"/>
    <s v="Manny Perez"/>
    <s v="Danny Aiello"/>
    <s v="Ajay Naidu"/>
    <x v="4087"/>
    <n v="4359"/>
    <n v="1156"/>
    <n v="73"/>
    <x v="0"/>
    <s v="USA"/>
    <n v="1000000"/>
    <m/>
    <n v="-1000000"/>
    <m/>
    <x v="74"/>
    <m/>
    <x v="0"/>
  </r>
  <r>
    <x v="1552"/>
    <n v="102"/>
    <n v="168"/>
    <n v="22"/>
    <n v="490"/>
    <m/>
    <n v="584"/>
    <s v="Bob Balaban"/>
    <s v="Alanna Ubach"/>
    <s v="Jamie Kennedy"/>
    <x v="4088"/>
    <n v="4049"/>
    <n v="3011"/>
    <n v="111"/>
    <x v="0"/>
    <s v="USA"/>
    <n v="1000000"/>
    <m/>
    <n v="-1000000"/>
    <m/>
    <x v="74"/>
    <m/>
    <x v="11"/>
  </r>
  <r>
    <x v="1896"/>
    <n v="100"/>
    <n v="107"/>
    <n v="90"/>
    <n v="126"/>
    <m/>
    <n v="189"/>
    <s v="Krysta Rodriguez"/>
    <s v="Matt Bennett"/>
    <s v="Zack Pearlman"/>
    <x v="4089"/>
    <n v="3467"/>
    <n v="768"/>
    <n v="13"/>
    <x v="0"/>
    <s v="USA"/>
    <n v="1000000"/>
    <m/>
    <n v="-1000000"/>
    <m/>
    <x v="74"/>
    <m/>
    <x v="5"/>
  </r>
  <r>
    <x v="1897"/>
    <n v="104"/>
    <n v="200"/>
    <n v="129"/>
    <n v="164"/>
    <m/>
    <n v="1000"/>
    <s v="Isabelle Adjani"/>
    <s v="Christopher Lambert"/>
    <s v="Jean-Hugues Anglade"/>
    <x v="4090"/>
    <n v="11031"/>
    <n v="1917"/>
    <n v="45"/>
    <x v="0"/>
    <s v="UK"/>
    <n v="1000000"/>
    <m/>
    <n v="-1000000"/>
    <m/>
    <x v="74"/>
    <m/>
    <x v="1"/>
  </r>
  <r>
    <x v="1756"/>
    <n v="89"/>
    <n v="123"/>
    <n v="13"/>
    <n v="902"/>
    <m/>
    <n v="49000"/>
    <s v="Mark Margolis"/>
    <s v="Robin Williams"/>
    <s v="Frank Langella"/>
    <x v="4091"/>
    <n v="7479"/>
    <n v="51441"/>
    <n v="86"/>
    <x v="0"/>
    <s v="USA"/>
    <n v="1000000"/>
    <m/>
    <n v="-1000000"/>
    <m/>
    <x v="74"/>
    <m/>
    <x v="5"/>
  </r>
  <r>
    <x v="1898"/>
    <n v="99"/>
    <n v="39"/>
    <n v="34"/>
    <n v="268"/>
    <m/>
    <n v="386"/>
    <s v="Nathan Parsons"/>
    <s v="Jess Weixler"/>
    <s v="John Hensley"/>
    <x v="4092"/>
    <n v="34556"/>
    <n v="1511"/>
    <n v="161"/>
    <x v="0"/>
    <s v="UK"/>
    <n v="1000000"/>
    <m/>
    <n v="-1000000"/>
    <m/>
    <x v="74"/>
    <m/>
    <x v="1"/>
  </r>
  <r>
    <x v="1899"/>
    <n v="96"/>
    <n v="41"/>
    <n v="11"/>
    <n v="0"/>
    <m/>
    <n v="33"/>
    <s v="Stephane Gauger"/>
    <s v="Jeffrey Falcon"/>
    <s v="Kim De Angelo"/>
    <x v="4093"/>
    <n v="5613"/>
    <n v="36"/>
    <n v="102"/>
    <x v="0"/>
    <s v="USA"/>
    <n v="20000000"/>
    <m/>
    <n v="-20000000"/>
    <m/>
    <x v="74"/>
    <m/>
    <x v="11"/>
  </r>
  <r>
    <x v="1900"/>
    <n v="86"/>
    <n v="46"/>
    <n v="10"/>
    <n v="137"/>
    <m/>
    <n v="326"/>
    <s v="Neil Maskell"/>
    <s v="Paul Kaye"/>
    <s v="Kate Magowan"/>
    <x v="4094"/>
    <n v="16828"/>
    <n v="865"/>
    <n v="67"/>
    <x v="7"/>
    <s v="India"/>
    <n v="950000"/>
    <m/>
    <n v="-950000"/>
    <m/>
    <x v="74"/>
    <m/>
    <x v="5"/>
  </r>
  <r>
    <x v="1635"/>
    <n v="98"/>
    <n v="30"/>
    <n v="0"/>
    <n v="966"/>
    <m/>
    <n v="22000"/>
    <s v="Steve Buscemi"/>
    <s v="Peter Dinklage"/>
    <s v="Romany Malco"/>
    <x v="4095"/>
    <n v="2522"/>
    <n v="36885"/>
    <n v="11"/>
    <x v="0"/>
    <s v="USA"/>
    <n v="950000"/>
    <m/>
    <n v="-950000"/>
    <m/>
    <x v="74"/>
    <m/>
    <x v="11"/>
  </r>
  <r>
    <x v="1901"/>
    <n v="96"/>
    <n v="46"/>
    <n v="0"/>
    <n v="20"/>
    <m/>
    <n v="5000"/>
    <s v="Annette Badland"/>
    <s v="Bob Hoskins"/>
    <s v="Karl Collins"/>
    <x v="4096"/>
    <n v="2081"/>
    <n v="5535"/>
    <n v="21"/>
    <x v="0"/>
    <s v="Thailand"/>
    <n v="989000"/>
    <m/>
    <n v="-989000"/>
    <m/>
    <x v="74"/>
    <m/>
    <x v="0"/>
  </r>
  <r>
    <x v="1792"/>
    <n v="94"/>
    <n v="221"/>
    <n v="53"/>
    <n v="256"/>
    <m/>
    <n v="25000"/>
    <s v="Caleb Landry Jones"/>
    <s v="Jeremy Irvine"/>
    <s v="Matt Craven"/>
    <x v="4097"/>
    <n v="1758"/>
    <n v="26176"/>
    <n v="30"/>
    <x v="0"/>
    <s v="USA"/>
    <n v="913000"/>
    <m/>
    <n v="-913000"/>
    <m/>
    <x v="74"/>
    <m/>
    <x v="3"/>
  </r>
  <r>
    <x v="1902"/>
    <n v="91"/>
    <n v="51"/>
    <n v="4"/>
    <n v="24"/>
    <m/>
    <n v="532"/>
    <s v="Sanjay Mishra"/>
    <s v="Saif Ali Khan"/>
    <s v="Javed Jaffrey"/>
    <x v="4098"/>
    <n v="922"/>
    <n v="653"/>
    <n v="17"/>
    <x v="0"/>
    <s v="USA"/>
    <n v="910000"/>
    <m/>
    <n v="-910000"/>
    <m/>
    <x v="74"/>
    <m/>
    <x v="5"/>
  </r>
  <r>
    <x v="188"/>
    <n v="90"/>
    <n v="58"/>
    <n v="31"/>
    <n v="267"/>
    <m/>
    <n v="584"/>
    <s v="Frank Vincent"/>
    <s v="Vincent Pastore"/>
    <s v="Chuck Zito"/>
    <x v="4099"/>
    <n v="508"/>
    <n v="1307"/>
    <n v="18"/>
    <x v="0"/>
    <s v="USA"/>
    <n v="930000"/>
    <m/>
    <n v="-930000"/>
    <m/>
    <x v="74"/>
    <m/>
    <x v="3"/>
  </r>
  <r>
    <x v="1903"/>
    <n v="85"/>
    <n v="45"/>
    <n v="0"/>
    <n v="395"/>
    <m/>
    <n v="589"/>
    <s v="Jansen Panettiere"/>
    <s v="Alex Kendrick"/>
    <s v="Tiya Sircar"/>
    <x v="4100"/>
    <n v="1278"/>
    <n v="2522"/>
    <n v="16"/>
    <x v="0"/>
    <s v="UK"/>
    <n v="590000"/>
    <m/>
    <n v="-590000"/>
    <m/>
    <x v="74"/>
    <m/>
    <x v="5"/>
  </r>
  <r>
    <x v="1904"/>
    <n v="96"/>
    <n v="44"/>
    <n v="222"/>
    <n v="89"/>
    <m/>
    <n v="10000"/>
    <s v="Jeremy Jordan"/>
    <s v="Anna Kendrick"/>
    <s v="Charly Bivona"/>
    <x v="4101"/>
    <n v="6223"/>
    <n v="10869"/>
    <n v="40"/>
    <x v="0"/>
    <s v="USA"/>
    <n v="3000000"/>
    <m/>
    <n v="-3000000"/>
    <m/>
    <x v="74"/>
    <m/>
    <x v="3"/>
  </r>
  <r>
    <x v="1905"/>
    <n v="129"/>
    <n v="74"/>
    <n v="776"/>
    <n v="399"/>
    <m/>
    <n v="529"/>
    <s v="Amy Ryan"/>
    <s v="Merritt Wever"/>
    <s v="Paul Adelstein"/>
    <x v="4102"/>
    <n v="1268"/>
    <n v="2749"/>
    <n v="23"/>
    <x v="0"/>
    <s v="USA"/>
    <n v="950000"/>
    <m/>
    <n v="-950000"/>
    <m/>
    <x v="74"/>
    <m/>
    <x v="0"/>
  </r>
  <r>
    <x v="1906"/>
    <n v="93"/>
    <n v="6"/>
    <n v="32"/>
    <n v="163"/>
    <m/>
    <n v="787"/>
    <s v="Kent McCord"/>
    <s v="Melinda Clarke"/>
    <s v="Sarah Douglas"/>
    <x v="4103"/>
    <n v="10182"/>
    <n v="1362"/>
    <n v="130"/>
    <x v="0"/>
    <s v="USA"/>
    <n v="900000"/>
    <m/>
    <n v="-900000"/>
    <m/>
    <x v="74"/>
    <m/>
    <x v="3"/>
  </r>
  <r>
    <x v="978"/>
    <n v="100"/>
    <n v="5"/>
    <n v="84"/>
    <n v="1000"/>
    <m/>
    <n v="26000"/>
    <s v="Chris Evans"/>
    <s v="Jason Statham"/>
    <s v="Dane Cook"/>
    <x v="4104"/>
    <n v="19336"/>
    <n v="39518"/>
    <n v="90"/>
    <x v="0"/>
    <s v="UK"/>
    <n v="900000"/>
    <m/>
    <n v="-900000"/>
    <m/>
    <x v="74"/>
    <m/>
    <x v="5"/>
  </r>
  <r>
    <x v="1907"/>
    <n v="97"/>
    <n v="10"/>
    <n v="19"/>
    <n v="85"/>
    <m/>
    <n v="363"/>
    <s v="Kate Burton"/>
    <s v="Brad William Henke"/>
    <s v="Michelle Hurst"/>
    <x v="4105"/>
    <n v="10282"/>
    <n v="774"/>
    <n v="78"/>
    <x v="0"/>
    <s v="USA"/>
    <n v="900000"/>
    <m/>
    <n v="-900000"/>
    <m/>
    <x v="74"/>
    <m/>
    <x v="3"/>
  </r>
  <r>
    <x v="1587"/>
    <n v="94"/>
    <n v="81"/>
    <n v="98"/>
    <n v="455"/>
    <m/>
    <n v="985"/>
    <s v="Megan Mullally"/>
    <s v="Martin Starr"/>
    <s v="Chris Penn"/>
    <x v="1906"/>
    <n v="11211"/>
    <n v="3065"/>
    <n v="92"/>
    <x v="0"/>
    <s v="UK"/>
    <n v="850000"/>
    <m/>
    <n v="-850000"/>
    <m/>
    <x v="74"/>
    <m/>
    <x v="5"/>
  </r>
  <r>
    <x v="41"/>
    <n v="95"/>
    <n v="66"/>
    <n v="8"/>
    <n v="94"/>
    <m/>
    <n v="160"/>
    <s v="Michael McLafferty"/>
    <s v="Jordi Vilasuso"/>
    <s v="Kaiwi Lyman-Mersereau"/>
    <x v="4106"/>
    <n v="13279"/>
    <n v="776"/>
    <n v="59"/>
    <x v="0"/>
    <s v="South Africa"/>
    <n v="15000000"/>
    <m/>
    <n v="-15000000"/>
    <m/>
    <x v="74"/>
    <m/>
    <x v="3"/>
  </r>
  <r>
    <x v="1908"/>
    <n v="97"/>
    <n v="46"/>
    <n v="97"/>
    <n v="418"/>
    <m/>
    <n v="13000"/>
    <s v="Jack O'Connell"/>
    <s v="Michael Fassbender"/>
    <s v="Lorraine Stanley"/>
    <x v="4107"/>
    <n v="57811"/>
    <n v="14561"/>
    <n v="357"/>
    <x v="0"/>
    <s v="UK"/>
    <n v="850000"/>
    <m/>
    <n v="-850000"/>
    <m/>
    <x v="74"/>
    <m/>
    <x v="5"/>
  </r>
  <r>
    <x v="1909"/>
    <n v="92"/>
    <n v="34"/>
    <n v="11"/>
    <n v="395"/>
    <m/>
    <n v="638"/>
    <s v="James Kyson"/>
    <s v="Frances Fisher"/>
    <s v="Marlene Forte"/>
    <x v="4108"/>
    <n v="2895"/>
    <n v="2341"/>
    <n v="24"/>
    <x v="0"/>
    <s v="Canada"/>
    <n v="900000"/>
    <m/>
    <n v="-900000"/>
    <m/>
    <x v="74"/>
    <m/>
    <x v="5"/>
  </r>
  <r>
    <x v="1910"/>
    <n v="96"/>
    <n v="78"/>
    <n v="38"/>
    <n v="161"/>
    <m/>
    <n v="513"/>
    <s v="James Corden"/>
    <s v="MyAnna Buring"/>
    <s v="Silvia Colloca"/>
    <x v="4109"/>
    <n v="17296"/>
    <n v="1593"/>
    <n v="91"/>
    <x v="0"/>
    <s v="Ireland"/>
    <n v="1000000"/>
    <m/>
    <n v="-1000000"/>
    <m/>
    <x v="74"/>
    <m/>
    <x v="5"/>
  </r>
  <r>
    <x v="474"/>
    <n v="85"/>
    <n v="52"/>
    <n v="54"/>
    <n v="12"/>
    <m/>
    <n v="29"/>
    <s v="Kenneth Nkosi"/>
    <s v="Rapulana Seiphemo"/>
    <s v="Robert Hobbs"/>
    <x v="4110"/>
    <n v="9689"/>
    <n v="86"/>
    <n v="23"/>
    <x v="0"/>
    <s v="USA"/>
    <n v="850000"/>
    <m/>
    <n v="-850000"/>
    <m/>
    <x v="74"/>
    <m/>
    <x v="1"/>
  </r>
  <r>
    <x v="1911"/>
    <n v="87"/>
    <n v="29"/>
    <n v="0"/>
    <n v="268"/>
    <m/>
    <n v="766"/>
    <s v="Lee Evans"/>
    <s v="Colin Salmon"/>
    <s v="Ian McNeice"/>
    <x v="4111"/>
    <n v="2588"/>
    <n v="1650"/>
    <n v="41"/>
    <x v="0"/>
    <s v="USA"/>
    <n v="825000"/>
    <m/>
    <n v="-825000"/>
    <m/>
    <x v="74"/>
    <m/>
    <x v="3"/>
  </r>
  <r>
    <x v="1912"/>
    <n v="91"/>
    <n v="161"/>
    <n v="43"/>
    <n v="103"/>
    <m/>
    <n v="253"/>
    <s v="Sean Rogerson"/>
    <s v="Mackenzie Gray"/>
    <s v="Ashleigh Gryzko"/>
    <x v="4112"/>
    <n v="40380"/>
    <n v="762"/>
    <n v="235"/>
    <x v="0"/>
    <s v="USA"/>
    <n v="500000"/>
    <m/>
    <n v="-500000"/>
    <m/>
    <x v="74"/>
    <m/>
    <x v="5"/>
  </r>
  <r>
    <x v="1913"/>
    <n v="99"/>
    <n v="18"/>
    <n v="308"/>
    <n v="47"/>
    <m/>
    <n v="121"/>
    <s v="Tommy Knight"/>
    <s v="Peter McQuinn"/>
    <s v="Jemma Curran"/>
    <x v="4113"/>
    <n v="6585"/>
    <n v="322"/>
    <n v="53"/>
    <x v="0"/>
    <s v="USA"/>
    <n v="990000"/>
    <m/>
    <n v="-990000"/>
    <m/>
    <x v="74"/>
    <m/>
    <x v="5"/>
  </r>
  <r>
    <x v="1914"/>
    <n v="88"/>
    <n v="107"/>
    <n v="6"/>
    <n v="107"/>
    <m/>
    <n v="413"/>
    <s v="William Lee Scott"/>
    <s v="Daniel Baldwin"/>
    <s v="Marc Macaulay"/>
    <x v="4114"/>
    <n v="9280"/>
    <n v="1149"/>
    <n v="64"/>
    <x v="0"/>
    <s v="USA"/>
    <n v="100000"/>
    <m/>
    <n v="-100000"/>
    <m/>
    <x v="74"/>
    <m/>
    <x v="1"/>
  </r>
  <r>
    <x v="826"/>
    <n v="119"/>
    <n v="30"/>
    <n v="5"/>
    <n v="167"/>
    <m/>
    <n v="11000"/>
    <s v="Charlotte Rae"/>
    <s v="Woody Allen"/>
    <s v="Louise Lasser"/>
    <x v="4115"/>
    <n v="27646"/>
    <n v="11700"/>
    <n v="105"/>
    <x v="0"/>
    <s v="USA"/>
    <n v="500000"/>
    <m/>
    <n v="-500000"/>
    <m/>
    <x v="74"/>
    <m/>
    <x v="5"/>
  </r>
  <r>
    <x v="1915"/>
    <n v="99"/>
    <n v="24"/>
    <n v="0"/>
    <n v="46"/>
    <m/>
    <n v="473"/>
    <s v="Linus Roache"/>
    <s v="Paul Sheehan"/>
    <s v="Kathy Uyen"/>
    <x v="4116"/>
    <n v="289"/>
    <n v="892"/>
    <n v="9"/>
    <x v="0"/>
    <s v="USA"/>
    <n v="800000"/>
    <m/>
    <n v="-800000"/>
    <m/>
    <x v="74"/>
    <m/>
    <x v="11"/>
  </r>
  <r>
    <x v="1082"/>
    <n v="92"/>
    <n v="116"/>
    <n v="6"/>
    <n v="372"/>
    <m/>
    <n v="601"/>
    <s v="Mario Cimarro"/>
    <s v="Nicholas Gonzalez"/>
    <s v="Ricardo Chavira"/>
    <x v="4117"/>
    <n v="355"/>
    <n v="2395"/>
    <n v="6"/>
    <x v="0"/>
    <s v="USA"/>
    <n v="800000"/>
    <m/>
    <n v="-800000"/>
    <m/>
    <x v="74"/>
    <m/>
    <x v="3"/>
  </r>
  <r>
    <x v="531"/>
    <n v="86"/>
    <n v="98"/>
    <n v="5"/>
    <n v="18"/>
    <m/>
    <n v="1000"/>
    <s v="Everett Sloane"/>
    <s v="Rita Hayworth"/>
    <s v="Ted de Corsia"/>
    <x v="4118"/>
    <n v="19236"/>
    <n v="1055"/>
    <n v="175"/>
    <x v="0"/>
    <s v="USA"/>
    <n v="800000"/>
    <m/>
    <n v="-800000"/>
    <m/>
    <x v="74"/>
    <m/>
    <x v="5"/>
  </r>
  <r>
    <x v="1916"/>
    <n v="83"/>
    <n v="25"/>
    <n v="0"/>
    <n v="332"/>
    <m/>
    <n v="633"/>
    <s v="Lew Temple"/>
    <s v="Mircea Monroe"/>
    <s v="Robert Pine"/>
    <x v="4119"/>
    <n v="2701"/>
    <n v="2620"/>
    <n v="31"/>
    <x v="0"/>
    <s v="USA"/>
    <n v="850000"/>
    <m/>
    <n v="-850000"/>
    <m/>
    <x v="74"/>
    <m/>
    <x v="5"/>
  </r>
  <r>
    <x v="1917"/>
    <n v="82"/>
    <n v="40"/>
    <n v="11000"/>
    <n v="171"/>
    <m/>
    <n v="15000"/>
    <s v="M.C. Gainey"/>
    <s v="Jake Gyllenhaal"/>
    <s v="Mark Rolston"/>
    <x v="4120"/>
    <n v="5182"/>
    <n v="15740"/>
    <n v="67"/>
    <x v="0"/>
    <s v="USA"/>
    <n v="800000"/>
    <m/>
    <n v="-800000"/>
    <m/>
    <x v="74"/>
    <m/>
    <x v="5"/>
  </r>
  <r>
    <x v="1918"/>
    <n v="102"/>
    <n v="20"/>
    <n v="0"/>
    <n v="722"/>
    <m/>
    <n v="2000"/>
    <s v="Saffron Burrows"/>
    <s v="Noel Gugliemi"/>
    <s v="Matt Lucas"/>
    <x v="4121"/>
    <n v="5732"/>
    <n v="3683"/>
    <n v="26"/>
    <x v="13"/>
    <s v="West Germany"/>
    <n v="800000"/>
    <m/>
    <n v="-800000"/>
    <m/>
    <x v="74"/>
    <m/>
    <x v="11"/>
  </r>
  <r>
    <x v="1919"/>
    <n v="90"/>
    <n v="8"/>
    <n v="5"/>
    <n v="424"/>
    <m/>
    <n v="34000"/>
    <s v="Ben Schwartz"/>
    <s v="Sunil Narkar"/>
    <s v="Glenn Howerton"/>
    <x v="4122"/>
    <n v="4204"/>
    <n v="35796"/>
    <n v="19"/>
    <x v="0"/>
    <s v="USA"/>
    <n v="800000"/>
    <m/>
    <n v="-800000"/>
    <m/>
    <x v="74"/>
    <m/>
    <x v="3"/>
  </r>
  <r>
    <x v="1920"/>
    <n v="92"/>
    <n v="90"/>
    <n v="0"/>
    <n v="356"/>
    <m/>
    <n v="416"/>
    <s v="Kevin McCarthy"/>
    <s v="Kate Maberly"/>
    <s v="Paul Williams"/>
    <x v="4123"/>
    <n v="344"/>
    <n v="1611"/>
    <n v="19"/>
    <x v="0"/>
    <s v="USA"/>
    <n v="600000"/>
    <m/>
    <n v="-600000"/>
    <m/>
    <x v="74"/>
    <m/>
    <x v="3"/>
  </r>
  <r>
    <x v="1921"/>
    <n v="88"/>
    <n v="21"/>
    <n v="0"/>
    <n v="322"/>
    <m/>
    <n v="594"/>
    <s v="Curtiss Cook"/>
    <s v="Sally Hawkins"/>
    <s v="Peter Hermann"/>
    <x v="4124"/>
    <n v="4478"/>
    <n v="2020"/>
    <n v="23"/>
    <x v="0"/>
    <s v="USA"/>
    <n v="800000"/>
    <m/>
    <n v="-800000"/>
    <m/>
    <x v="74"/>
    <m/>
    <x v="2"/>
  </r>
  <r>
    <x v="692"/>
    <n v="97"/>
    <n v="12"/>
    <n v="10"/>
    <n v="51"/>
    <m/>
    <n v="16000"/>
    <s v="Lex Barker"/>
    <s v="Christopher Lee"/>
    <s v="Karin Dor"/>
    <x v="4125"/>
    <n v="952"/>
    <n v="16110"/>
    <n v="36"/>
    <x v="0"/>
    <s v="USA"/>
    <n v="780000"/>
    <m/>
    <n v="-780000"/>
    <m/>
    <x v="74"/>
    <m/>
    <x v="8"/>
  </r>
  <r>
    <x v="1922"/>
    <n v="96"/>
    <n v="33"/>
    <n v="68"/>
    <n v="293"/>
    <m/>
    <n v="924"/>
    <s v="Powers Boothe"/>
    <s v="Jon Mack"/>
    <s v="Josh Meyers"/>
    <x v="4126"/>
    <n v="3605"/>
    <n v="2654"/>
    <n v="20"/>
    <x v="0"/>
    <s v="USA"/>
    <n v="777000"/>
    <m/>
    <n v="-777000"/>
    <m/>
    <x v="74"/>
    <m/>
    <x v="8"/>
  </r>
  <r>
    <x v="1923"/>
    <n v="87"/>
    <n v="9"/>
    <n v="8"/>
    <n v="137"/>
    <m/>
    <n v="907"/>
    <s v="Zero Mostel"/>
    <s v="Buster Keaton"/>
    <s v="Phil Silvers"/>
    <x v="4127"/>
    <n v="6804"/>
    <n v="1807"/>
    <n v="72"/>
    <x v="0"/>
    <s v="USA"/>
    <n v="750000"/>
    <m/>
    <n v="-750000"/>
    <m/>
    <x v="74"/>
    <m/>
    <x v="5"/>
  </r>
  <r>
    <x v="1924"/>
    <n v="106"/>
    <n v="94"/>
    <n v="5"/>
    <n v="119"/>
    <m/>
    <n v="909"/>
    <s v="Eddie Vedder"/>
    <s v="Michael Moore"/>
    <s v="Steve Earle"/>
    <x v="4128"/>
    <n v="2242"/>
    <n v="1674"/>
    <n v="15"/>
    <x v="0"/>
    <s v="USA"/>
    <n v="750000"/>
    <m/>
    <n v="-750000"/>
    <m/>
    <x v="74"/>
    <m/>
    <x v="5"/>
  </r>
  <r>
    <x v="1925"/>
    <n v="107"/>
    <n v="41"/>
    <n v="17"/>
    <n v="894"/>
    <m/>
    <n v="10000"/>
    <s v="Kevin Alejandro"/>
    <s v="William McNamara"/>
    <s v="Glenn Morshower"/>
    <x v="4129"/>
    <n v="583"/>
    <n v="15707"/>
    <n v="14"/>
    <x v="0"/>
    <s v="USA"/>
    <n v="750000"/>
    <m/>
    <n v="-750000"/>
    <m/>
    <x v="74"/>
    <m/>
    <x v="3"/>
  </r>
  <r>
    <x v="1580"/>
    <n v="80"/>
    <n v="38"/>
    <n v="2"/>
    <n v="233"/>
    <m/>
    <n v="680"/>
    <s v="Wray Crawford"/>
    <s v="Trenton Rostedt"/>
    <s v="Dave Sheridan"/>
    <x v="4130"/>
    <n v="2348"/>
    <n v="1425"/>
    <n v="25"/>
    <x v="0"/>
    <s v="USA"/>
    <n v="500000"/>
    <m/>
    <n v="-500000"/>
    <m/>
    <x v="74"/>
    <m/>
    <x v="5"/>
  </r>
  <r>
    <x v="1676"/>
    <n v="91"/>
    <n v="12"/>
    <n v="10"/>
    <n v="618"/>
    <m/>
    <n v="2000"/>
    <s v="Bella Heathcote"/>
    <s v="Kevin Zegers"/>
    <s v="Tom Arnold"/>
    <x v="4131"/>
    <n v="1040"/>
    <n v="4968"/>
    <n v="22"/>
    <x v="0"/>
    <s v="USA"/>
    <n v="750000"/>
    <m/>
    <n v="-750000"/>
    <m/>
    <x v="74"/>
    <m/>
    <x v="3"/>
  </r>
  <r>
    <x v="1926"/>
    <n v="99"/>
    <n v="25"/>
    <n v="44"/>
    <n v="412"/>
    <m/>
    <n v="11000"/>
    <s v="Michael Aaron Milligan"/>
    <s v="Melissa Bolona"/>
    <s v="James Chalke"/>
    <x v="4132"/>
    <n v="838"/>
    <n v="13583"/>
    <n v="17"/>
    <x v="0"/>
    <s v="Spain"/>
    <n v="16000000"/>
    <m/>
    <n v="-16000000"/>
    <m/>
    <x v="74"/>
    <m/>
    <x v="3"/>
  </r>
  <r>
    <x v="1927"/>
    <n v="102"/>
    <n v="27"/>
    <n v="909"/>
    <n v="223"/>
    <m/>
    <n v="18000"/>
    <s v="Daniel Roebuck"/>
    <s v="Keanu Reeves"/>
    <s v="Ione Skye"/>
    <x v="4133"/>
    <n v="11763"/>
    <n v="19649"/>
    <n v="111"/>
    <x v="0"/>
    <s v="UK"/>
    <n v="750000"/>
    <m/>
    <n v="-750000"/>
    <m/>
    <x v="74"/>
    <m/>
    <x v="13"/>
  </r>
  <r>
    <x v="1928"/>
    <n v="108"/>
    <n v="2"/>
    <n v="531"/>
    <n v="482"/>
    <m/>
    <n v="548"/>
    <s v="Anthony Edwards"/>
    <s v="Peter Coyote"/>
    <s v="Jon Gries"/>
    <x v="4134"/>
    <n v="4894"/>
    <n v="2389"/>
    <n v="122"/>
    <x v="30"/>
    <s v="Egypt"/>
    <n v="750000"/>
    <m/>
    <n v="-750000"/>
    <m/>
    <x v="74"/>
    <m/>
    <x v="2"/>
  </r>
  <r>
    <x v="1929"/>
    <n v="88"/>
    <n v="23"/>
    <n v="6"/>
    <n v="164"/>
    <m/>
    <n v="405"/>
    <s v="Mike 'The Miz' Mizanin"/>
    <s v="Paul McGillion"/>
    <s v="David Lewis"/>
    <x v="4135"/>
    <n v="2032"/>
    <n v="1204"/>
    <n v="15"/>
    <x v="2"/>
    <s v="France"/>
    <n v="900000"/>
    <m/>
    <n v="-900000"/>
    <m/>
    <x v="74"/>
    <m/>
    <x v="4"/>
  </r>
  <r>
    <x v="1580"/>
    <n v="89"/>
    <n v="32"/>
    <n v="20000"/>
    <n v="263"/>
    <m/>
    <n v="16000"/>
    <s v="Samantha Mathis"/>
    <s v="Ryan Reynolds"/>
    <s v="Erik Palladino"/>
    <x v="4136"/>
    <n v="118684"/>
    <n v="17471"/>
    <n v="447"/>
    <x v="0"/>
    <s v="USA"/>
    <n v="750000"/>
    <m/>
    <n v="-750000"/>
    <m/>
    <x v="74"/>
    <m/>
    <x v="0"/>
  </r>
  <r>
    <x v="418"/>
    <n v="92"/>
    <n v="18"/>
    <n v="3"/>
    <n v="594"/>
    <m/>
    <n v="920"/>
    <s v="Paddy Considine"/>
    <s v="Craig Roberts"/>
    <s v="Sally Hawkins"/>
    <x v="4137"/>
    <n v="65877"/>
    <n v="3275"/>
    <n v="100"/>
    <x v="7"/>
    <s v="India"/>
    <n v="750000"/>
    <m/>
    <n v="-750000"/>
    <m/>
    <x v="74"/>
    <m/>
    <x v="3"/>
  </r>
  <r>
    <x v="938"/>
    <n v="99"/>
    <n v="45"/>
    <n v="28"/>
    <n v="5"/>
    <m/>
    <n v="161"/>
    <s v="Ahmed Hassan"/>
    <s v="Khalid Abdalla"/>
    <s v="Aida Elkashef"/>
    <x v="4138"/>
    <n v="6678"/>
    <n v="176"/>
    <n v="42"/>
    <x v="0"/>
    <s v="USA"/>
    <n v="750000"/>
    <m/>
    <n v="-750000"/>
    <m/>
    <x v="74"/>
    <m/>
    <x v="11"/>
  </r>
  <r>
    <x v="1930"/>
    <n v="103"/>
    <n v="60"/>
    <n v="35"/>
    <n v="164"/>
    <m/>
    <n v="533"/>
    <s v="Lizzie Brocheré"/>
    <s v="Karl E. Landler"/>
    <s v="Pierre Perrier"/>
    <x v="4139"/>
    <n v="1010"/>
    <n v="1082"/>
    <n v="15"/>
    <x v="0"/>
    <s v="UK"/>
    <n v="700000"/>
    <m/>
    <n v="-700000"/>
    <m/>
    <x v="74"/>
    <m/>
    <x v="11"/>
  </r>
  <r>
    <x v="1931"/>
    <n v="90"/>
    <n v="23"/>
    <n v="58"/>
    <n v="534"/>
    <m/>
    <n v="17000"/>
    <s v="Judy Greer"/>
    <s v="Chloë Grace Moretz"/>
    <s v="Portia Doubleday"/>
    <x v="1612"/>
    <n v="108248"/>
    <n v="20051"/>
    <n v="371"/>
    <x v="0"/>
    <s v="USA"/>
    <n v="700000"/>
    <m/>
    <n v="-700000"/>
    <m/>
    <x v="74"/>
    <m/>
    <x v="3"/>
  </r>
  <r>
    <x v="1932"/>
    <n v="95"/>
    <n v="363"/>
    <n v="89"/>
    <n v="71"/>
    <m/>
    <n v="733"/>
    <s v="Remo"/>
    <s v="Lauren Gottlieb"/>
    <s v="Prabhudheva"/>
    <x v="4140"/>
    <n v="5018"/>
    <n v="1182"/>
    <n v="38"/>
    <x v="0"/>
    <s v="France"/>
    <n v="1000000"/>
    <m/>
    <n v="-1000000"/>
    <m/>
    <x v="74"/>
    <m/>
    <x v="3"/>
  </r>
  <r>
    <x v="1933"/>
    <n v="97"/>
    <n v="249"/>
    <n v="0"/>
    <n v="574"/>
    <m/>
    <n v="40000"/>
    <s v="Lin Shaye"/>
    <s v="Johnny Depp"/>
    <s v="Amanda Wyss"/>
    <x v="1378"/>
    <n v="149293"/>
    <n v="42918"/>
    <n v="668"/>
    <x v="0"/>
    <s v="UK"/>
    <n v="207000000"/>
    <m/>
    <n v="-207000000"/>
    <m/>
    <x v="74"/>
    <m/>
    <x v="13"/>
  </r>
  <r>
    <x v="1934"/>
    <n v="108"/>
    <n v="68"/>
    <n v="63"/>
    <n v="0"/>
    <m/>
    <n v="41"/>
    <s v="Philippe Petit"/>
    <s v="Paul McGill"/>
    <s v="Jean-Louis Blondeau"/>
    <x v="4141"/>
    <n v="40481"/>
    <n v="68"/>
    <n v="134"/>
    <x v="0"/>
    <s v="USA"/>
    <n v="30000000"/>
    <m/>
    <n v="-30000000"/>
    <m/>
    <x v="74"/>
    <m/>
    <x v="3"/>
  </r>
  <r>
    <x v="1192"/>
    <n v="95"/>
    <n v="14"/>
    <n v="0"/>
    <n v="585"/>
    <m/>
    <n v="628"/>
    <s v="Adam Ratcliffe"/>
    <s v="Logan Browning"/>
    <s v="Faizon Love"/>
    <x v="4142"/>
    <n v="744"/>
    <n v="4249"/>
    <n v="19"/>
    <x v="0"/>
    <s v="USA"/>
    <n v="700000"/>
    <m/>
    <n v="-700000"/>
    <m/>
    <x v="74"/>
    <m/>
    <x v="3"/>
  </r>
  <r>
    <x v="1566"/>
    <n v="100"/>
    <n v="359"/>
    <n v="108"/>
    <n v="308"/>
    <m/>
    <n v="463"/>
    <s v="Ashley Bell"/>
    <s v="Caleb Landry Jones"/>
    <s v="Patrick Fabian"/>
    <x v="4143"/>
    <n v="41509"/>
    <n v="1958"/>
    <n v="300"/>
    <x v="5"/>
    <s v="Mexico"/>
    <n v="700000"/>
    <m/>
    <n v="-700000"/>
    <m/>
    <x v="74"/>
    <m/>
    <x v="5"/>
  </r>
  <r>
    <x v="1011"/>
    <n v="160"/>
    <n v="15"/>
    <n v="168"/>
    <n v="231"/>
    <m/>
    <n v="1000"/>
    <s v="Ophelia Lovibond"/>
    <s v="Kristin Scott Thomas"/>
    <s v="Anne-Marie Duff"/>
    <x v="4144"/>
    <n v="29019"/>
    <n v="2032"/>
    <n v="75"/>
    <x v="0"/>
    <s v="USA"/>
    <n v="650000"/>
    <m/>
    <n v="-650000"/>
    <m/>
    <x v="74"/>
    <m/>
    <x v="5"/>
  </r>
  <r>
    <x v="1935"/>
    <n v="101"/>
    <n v="256"/>
    <n v="0"/>
    <n v="114"/>
    <m/>
    <n v="10000"/>
    <s v="Karl Malden"/>
    <s v="Marlon Brando"/>
    <s v="Kim Hunter"/>
    <x v="4145"/>
    <n v="78454"/>
    <n v="10570"/>
    <n v="233"/>
    <x v="0"/>
    <s v="USA"/>
    <n v="750000"/>
    <m/>
    <n v="-750000"/>
    <m/>
    <x v="74"/>
    <m/>
    <x v="0"/>
  </r>
  <r>
    <x v="1936"/>
    <n v="90"/>
    <n v="194"/>
    <n v="120"/>
    <n v="277"/>
    <m/>
    <n v="654"/>
    <s v="Slim Pickens"/>
    <s v="George C. Scott"/>
    <s v="Keenan Wynn"/>
    <x v="4146"/>
    <n v="342585"/>
    <n v="1991"/>
    <n v="839"/>
    <x v="0"/>
    <s v="USA"/>
    <n v="400000"/>
    <m/>
    <n v="-400000"/>
    <m/>
    <x v="74"/>
    <m/>
    <x v="3"/>
  </r>
  <r>
    <x v="1937"/>
    <n v="89"/>
    <n v="10"/>
    <n v="47"/>
    <n v="67"/>
    <m/>
    <n v="201"/>
    <s v="Ana Claudia Talancón"/>
    <s v="Damián Alcázar"/>
    <s v="Pedro Armendáriz Jr."/>
    <x v="4147"/>
    <n v="11088"/>
    <n v="546"/>
    <n v="110"/>
    <x v="0"/>
    <s v="USA"/>
    <n v="650000"/>
    <m/>
    <n v="-650000"/>
    <m/>
    <x v="74"/>
    <m/>
    <x v="9"/>
  </r>
  <r>
    <x v="705"/>
    <n v="87"/>
    <n v="311"/>
    <n v="13"/>
    <n v="168"/>
    <m/>
    <n v="2000"/>
    <s v="Gina Montana"/>
    <s v="Quvenzhané Wallis"/>
    <s v="Dwight Henry"/>
    <x v="4148"/>
    <n v="70336"/>
    <n v="2658"/>
    <n v="269"/>
    <x v="36"/>
    <s v="India"/>
    <n v="650000"/>
    <m/>
    <n v="-650000"/>
    <m/>
    <x v="74"/>
    <m/>
    <x v="5"/>
  </r>
  <r>
    <x v="1938"/>
    <n v="98"/>
    <n v="205"/>
    <n v="456"/>
    <n v="196"/>
    <m/>
    <n v="595"/>
    <s v="Paul Williams"/>
    <s v="Roddy McDowall"/>
    <s v="Claude Akins"/>
    <x v="4149"/>
    <n v="22764"/>
    <n v="1432"/>
    <n v="91"/>
    <x v="0"/>
    <s v="USA"/>
    <n v="625000"/>
    <m/>
    <n v="-625000"/>
    <m/>
    <x v="74"/>
    <m/>
    <x v="8"/>
  </r>
  <r>
    <x v="545"/>
    <n v="125"/>
    <n v="94"/>
    <n v="603"/>
    <n v="280"/>
    <m/>
    <n v="767"/>
    <s v="David Patrick Kelly"/>
    <s v="Aidan Quinn"/>
    <s v="Jane Adams"/>
    <x v="4150"/>
    <n v="2794"/>
    <n v="2187"/>
    <n v="78"/>
    <x v="0"/>
    <s v="USA"/>
    <n v="700000"/>
    <m/>
    <n v="-700000"/>
    <m/>
    <x v="74"/>
    <m/>
    <x v="11"/>
  </r>
  <r>
    <x v="1087"/>
    <n v="95"/>
    <n v="192"/>
    <n v="0"/>
    <n v="186"/>
    <m/>
    <n v="553"/>
    <s v="Bill Irwin"/>
    <s v="Donna Murphy"/>
    <s v="Michael Chernus"/>
    <x v="4151"/>
    <n v="2603"/>
    <n v="1439"/>
    <n v="34"/>
    <x v="37"/>
    <s v="Australia"/>
    <n v="609000"/>
    <m/>
    <n v="-609000"/>
    <m/>
    <x v="74"/>
    <m/>
    <x v="3"/>
  </r>
  <r>
    <x v="1939"/>
    <n v="118"/>
    <n v="85"/>
    <n v="12"/>
    <n v="61"/>
    <m/>
    <n v="141"/>
    <s v="T.R. Silambarasan"/>
    <s v="Hansika Motwani"/>
    <s v="Brahmanandam"/>
    <x v="4152"/>
    <n v="563"/>
    <n v="349"/>
    <n v="6"/>
    <x v="0"/>
    <s v="USA"/>
    <n v="60000"/>
    <m/>
    <n v="-60000"/>
    <m/>
    <x v="74"/>
    <m/>
    <x v="5"/>
  </r>
  <r>
    <x v="1940"/>
    <n v="93"/>
    <n v="663"/>
    <n v="188"/>
    <n v="808"/>
    <m/>
    <n v="16000"/>
    <s v="J.J. Abrams"/>
    <s v="Quentin Tarantino"/>
    <s v="Donald Trump"/>
    <x v="4153"/>
    <n v="13223"/>
    <n v="32405"/>
    <n v="45"/>
    <x v="0"/>
    <s v="USA"/>
    <n v="600000"/>
    <m/>
    <n v="-600000"/>
    <m/>
    <x v="74"/>
    <m/>
    <x v="11"/>
  </r>
  <r>
    <x v="543"/>
    <n v="96"/>
    <n v="62"/>
    <n v="88"/>
    <n v="482"/>
    <m/>
    <n v="12000"/>
    <s v="Gary Farmer"/>
    <s v="Steve Buscemi"/>
    <s v="Jon Gries"/>
    <x v="4154"/>
    <n v="1435"/>
    <n v="14620"/>
    <n v="17"/>
    <x v="0"/>
    <s v="USA"/>
    <n v="650000"/>
    <m/>
    <n v="-650000"/>
    <m/>
    <x v="74"/>
    <m/>
    <x v="2"/>
  </r>
  <r>
    <x v="1889"/>
    <n v="109"/>
    <n v="39"/>
    <n v="9"/>
    <n v="0"/>
    <m/>
    <n v="0"/>
    <s v="Lhakpa Dorji"/>
    <s v="Tshewang Dendup"/>
    <s v="Sonam Kinga"/>
    <x v="4155"/>
    <n v="1747"/>
    <n v="0"/>
    <n v="28"/>
    <x v="0"/>
    <s v="Canada"/>
    <n v="600000"/>
    <m/>
    <n v="-600000"/>
    <m/>
    <x v="74"/>
    <m/>
    <x v="0"/>
  </r>
  <r>
    <x v="325"/>
    <n v="109"/>
    <n v="68"/>
    <n v="0"/>
    <n v="426"/>
    <m/>
    <n v="16000"/>
    <s v="Bruce Dern"/>
    <s v="Clint Eastwood"/>
    <s v="Alan Hale Jr."/>
    <x v="4156"/>
    <n v="25472"/>
    <n v="18263"/>
    <n v="109"/>
    <x v="0"/>
    <s v="USA"/>
    <n v="600000"/>
    <m/>
    <n v="-600000"/>
    <m/>
    <x v="74"/>
    <m/>
    <x v="0"/>
  </r>
  <r>
    <x v="1941"/>
    <n v="155"/>
    <n v="3"/>
    <n v="0"/>
    <n v="114"/>
    <m/>
    <n v="2000"/>
    <s v="Jim Backus"/>
    <s v="Humphrey Bogart"/>
    <s v="Kim Hunter"/>
    <x v="4157"/>
    <n v="1756"/>
    <n v="2831"/>
    <n v="28"/>
    <x v="13"/>
    <s v="Germany"/>
    <n v="400000"/>
    <m/>
    <n v="-400000"/>
    <m/>
    <x v="74"/>
    <m/>
    <x v="8"/>
  </r>
  <r>
    <x v="1942"/>
    <n v="90"/>
    <n v="130"/>
    <n v="293"/>
    <n v="491"/>
    <m/>
    <n v="647"/>
    <s v="Tom Cavanagh"/>
    <s v="George Newbern"/>
    <s v="Cas Anvar"/>
    <x v="4158"/>
    <n v="6267"/>
    <n v="2439"/>
    <n v="103"/>
    <x v="0"/>
    <s v="USA"/>
    <n v="750000"/>
    <m/>
    <n v="-750000"/>
    <m/>
    <x v="74"/>
    <m/>
    <x v="5"/>
  </r>
  <r>
    <x v="1943"/>
    <n v="93"/>
    <n v="13"/>
    <n v="0"/>
    <n v="91"/>
    <m/>
    <n v="433"/>
    <s v="Keenan Tracey"/>
    <s v="Tom Everett Scott"/>
    <s v="Nicholas Carella"/>
    <x v="4159"/>
    <n v="761"/>
    <n v="984"/>
    <n v="12"/>
    <x v="0"/>
    <s v="Canada"/>
    <n v="600000"/>
    <m/>
    <n v="-600000"/>
    <m/>
    <x v="74"/>
    <m/>
    <x v="11"/>
  </r>
  <r>
    <x v="1944"/>
    <n v="108"/>
    <n v="44"/>
    <n v="28"/>
    <n v="685"/>
    <m/>
    <n v="761"/>
    <s v="Essence Atkins"/>
    <s v="Christian Keyes"/>
    <s v="Tatyana Ali"/>
    <x v="4160"/>
    <n v="686"/>
    <n v="4306"/>
    <n v="8"/>
    <x v="0"/>
    <s v="USA"/>
    <n v="560000"/>
    <m/>
    <n v="-560000"/>
    <m/>
    <x v="74"/>
    <m/>
    <x v="5"/>
  </r>
  <r>
    <x v="1945"/>
    <n v="114"/>
    <n v="26"/>
    <n v="57"/>
    <n v="34"/>
    <m/>
    <n v="486"/>
    <s v="Ludger Pistor"/>
    <s v="Moritz Bleibtreu"/>
    <s v="Armin Rohde"/>
    <x v="4161"/>
    <n v="161471"/>
    <n v="623"/>
    <n v="709"/>
    <x v="5"/>
    <s v="Mexico"/>
    <n v="550000"/>
    <m/>
    <n v="-550000"/>
    <m/>
    <x v="74"/>
    <m/>
    <x v="8"/>
  </r>
  <r>
    <x v="1946"/>
    <n v="87"/>
    <n v="27"/>
    <n v="174"/>
    <n v="446"/>
    <m/>
    <n v="701"/>
    <s v="Will Estes"/>
    <s v="James Duval"/>
    <s v="Nora Zehetner"/>
    <x v="4162"/>
    <n v="26773"/>
    <n v="2489"/>
    <n v="277"/>
    <x v="0"/>
    <s v="USA"/>
    <n v="500000"/>
    <m/>
    <n v="-500000"/>
    <m/>
    <x v="74"/>
    <m/>
    <x v="0"/>
  </r>
  <r>
    <x v="1315"/>
    <n v="113"/>
    <n v="53"/>
    <n v="15"/>
    <n v="120"/>
    <m/>
    <n v="900"/>
    <s v="CJ Adams"/>
    <s v="Natasha Henstridge"/>
    <s v="Erin Pitt"/>
    <x v="4163"/>
    <n v="840"/>
    <n v="1724"/>
    <n v="9"/>
    <x v="0"/>
    <s v="USA"/>
    <n v="500000"/>
    <m/>
    <n v="-500000"/>
    <m/>
    <x v="74"/>
    <m/>
    <x v="0"/>
  </r>
  <r>
    <x v="1947"/>
    <n v="90"/>
    <n v="10"/>
    <n v="4"/>
    <n v="11"/>
    <m/>
    <n v="86"/>
    <s v="Chris Cleveland"/>
    <s v="Matthew Alan"/>
    <s v="Circus-Szalewski"/>
    <x v="4164"/>
    <n v="28"/>
    <n v="139"/>
    <n v="1"/>
    <x v="0"/>
    <s v="USA"/>
    <n v="550000"/>
    <m/>
    <n v="-550000"/>
    <m/>
    <x v="74"/>
    <m/>
    <x v="8"/>
  </r>
  <r>
    <x v="1948"/>
    <n v="111"/>
    <n v="4"/>
    <n v="21"/>
    <n v="345"/>
    <m/>
    <n v="953"/>
    <s v="Eugenio Derbez"/>
    <s v="America Ferrera"/>
    <s v="Kate del Castillo"/>
    <x v="4165"/>
    <n v="5526"/>
    <n v="2198"/>
    <n v="58"/>
    <x v="0"/>
    <s v="USA"/>
    <n v="500000"/>
    <m/>
    <n v="-500000"/>
    <m/>
    <x v="74"/>
    <m/>
    <x v="9"/>
  </r>
  <r>
    <x v="1777"/>
    <n v="81"/>
    <n v="181"/>
    <n v="670"/>
    <n v="67"/>
    <m/>
    <n v="595"/>
    <s v="Gordon Jump"/>
    <s v="Roddy McDowall"/>
    <s v="John Randolph"/>
    <x v="4166"/>
    <n v="23268"/>
    <n v="941"/>
    <n v="95"/>
    <x v="0"/>
    <s v="UK"/>
    <n v="500000"/>
    <m/>
    <n v="-500000"/>
    <m/>
    <x v="74"/>
    <m/>
    <x v="3"/>
  </r>
  <r>
    <x v="1741"/>
    <n v="93"/>
    <n v="114"/>
    <n v="75"/>
    <n v="783"/>
    <m/>
    <n v="1000"/>
    <s v="Sissy Spacek"/>
    <s v="Tom Wilkinson"/>
    <s v="Karen Allen"/>
    <x v="4167"/>
    <n v="32415"/>
    <n v="3970"/>
    <n v="510"/>
    <x v="7"/>
    <s v="India"/>
    <n v="500000"/>
    <m/>
    <n v="-500000"/>
    <m/>
    <x v="74"/>
    <m/>
    <x v="3"/>
  </r>
  <r>
    <x v="1949"/>
    <n v="90"/>
    <n v="11"/>
    <n v="15"/>
    <n v="374"/>
    <m/>
    <n v="635"/>
    <s v="Chad Lindberg"/>
    <s v="Sarah Butler"/>
    <s v="Daniel Franzese"/>
    <x v="4168"/>
    <n v="56402"/>
    <n v="2423"/>
    <n v="209"/>
    <x v="0"/>
    <s v="UK"/>
    <n v="500000"/>
    <m/>
    <n v="-500000"/>
    <m/>
    <x v="74"/>
    <m/>
    <x v="3"/>
  </r>
  <r>
    <x v="1950"/>
    <n v="112"/>
    <n v="1"/>
    <n v="0"/>
    <n v="327"/>
    <m/>
    <n v="349"/>
    <s v="Illeana Douglas"/>
    <s v="Ally Walker"/>
    <s v="Jeremy Northam"/>
    <x v="4169"/>
    <n v="8697"/>
    <n v="2095"/>
    <n v="122"/>
    <x v="0"/>
    <s v="USA"/>
    <n v="1000000"/>
    <m/>
    <n v="-1000000"/>
    <m/>
    <x v="74"/>
    <m/>
    <x v="3"/>
  </r>
  <r>
    <x v="1951"/>
    <n v="106"/>
    <n v="75"/>
    <n v="36"/>
    <n v="34"/>
    <m/>
    <n v="680"/>
    <s v="Natalie Press"/>
    <s v="Paddy Considine"/>
    <s v="Dean Andrews"/>
    <x v="4170"/>
    <n v="16349"/>
    <n v="763"/>
    <n v="103"/>
    <x v="0"/>
    <s v="USA"/>
    <n v="500000"/>
    <m/>
    <n v="-500000"/>
    <m/>
    <x v="74"/>
    <m/>
    <x v="2"/>
  </r>
  <r>
    <x v="175"/>
    <n v="88"/>
    <n v="80"/>
    <n v="88"/>
    <n v="73"/>
    <m/>
    <n v="638"/>
    <s v="Nimrat Kaur"/>
    <s v="Nawazuddin Siddiqui"/>
    <s v="Lillete Dubey"/>
    <x v="4171"/>
    <n v="30479"/>
    <n v="822"/>
    <n v="162"/>
    <x v="0"/>
    <s v="USA"/>
    <n v="500000"/>
    <m/>
    <n v="-500000"/>
    <m/>
    <x v="74"/>
    <m/>
    <x v="4"/>
  </r>
  <r>
    <x v="1952"/>
    <n v="138"/>
    <n v="179"/>
    <n v="143"/>
    <n v="420"/>
    <m/>
    <n v="887"/>
    <s v="Joan Allen"/>
    <s v="Shirley Henderson"/>
    <s v="Stephanie Leonidas"/>
    <x v="4172"/>
    <n v="2725"/>
    <n v="2721"/>
    <n v="48"/>
    <x v="0"/>
    <s v="USA"/>
    <n v="46000"/>
    <m/>
    <n v="-46000"/>
    <m/>
    <x v="74"/>
    <m/>
    <x v="5"/>
  </r>
  <r>
    <x v="1953"/>
    <n v="105"/>
    <n v="225"/>
    <n v="68"/>
    <n v="275"/>
    <m/>
    <n v="319"/>
    <s v="Ann Miller"/>
    <s v="Jean Arthur"/>
    <s v="Lionel Barrymore"/>
    <x v="4173"/>
    <n v="17799"/>
    <n v="1363"/>
    <n v="133"/>
    <x v="0"/>
    <s v="USA"/>
    <n v="500000"/>
    <m/>
    <n v="-500000"/>
    <m/>
    <x v="74"/>
    <m/>
    <x v="9"/>
  </r>
  <r>
    <x v="1954"/>
    <n v="98"/>
    <n v="77"/>
    <n v="3"/>
    <n v="426"/>
    <m/>
    <n v="862"/>
    <s v="Donna Reed"/>
    <s v="Montgomery Clift"/>
    <s v="Deborah Kerr"/>
    <x v="4174"/>
    <n v="33987"/>
    <n v="2247"/>
    <n v="150"/>
    <x v="30"/>
    <s v="France"/>
    <n v="500000"/>
    <m/>
    <n v="-500000"/>
    <m/>
    <x v="74"/>
    <m/>
    <x v="3"/>
  </r>
  <r>
    <x v="827"/>
    <n v="86"/>
    <n v="124"/>
    <n v="84"/>
    <n v="89"/>
    <m/>
    <n v="281"/>
    <s v="Ben Johnson"/>
    <s v="Harry Carey Jr."/>
    <s v="Victor McLaglen"/>
    <x v="4175"/>
    <n v="11920"/>
    <n v="955"/>
    <n v="90"/>
    <x v="0"/>
    <s v="USA"/>
    <n v="500000"/>
    <m/>
    <n v="-500000"/>
    <m/>
    <x v="74"/>
    <m/>
    <x v="3"/>
  </r>
  <r>
    <x v="1943"/>
    <n v="104"/>
    <n v="195"/>
    <n v="25"/>
    <n v="575"/>
    <m/>
    <n v="651"/>
    <s v="Michael Welch"/>
    <s v="Shawnee Smith"/>
    <s v="Anthony Reynolds"/>
    <x v="4176"/>
    <n v="2561"/>
    <n v="3894"/>
    <n v="21"/>
    <x v="18"/>
    <s v="Israel"/>
    <n v="500000"/>
    <m/>
    <n v="-500000"/>
    <m/>
    <x v="74"/>
    <m/>
    <x v="3"/>
  </r>
  <r>
    <x v="1171"/>
    <n v="100"/>
    <n v="76"/>
    <n v="87"/>
    <n v="249"/>
    <m/>
    <n v="489"/>
    <s v="Clifton Powell"/>
    <s v="Eddie Griffin"/>
    <s v="Marla Gibbs"/>
    <x v="4177"/>
    <n v="536"/>
    <n v="2196"/>
    <n v="13"/>
    <x v="0"/>
    <s v="USA"/>
    <n v="500000"/>
    <m/>
    <n v="-500000"/>
    <m/>
    <x v="74"/>
    <m/>
    <x v="3"/>
  </r>
  <r>
    <x v="1955"/>
    <n v="126"/>
    <n v="51"/>
    <n v="964"/>
    <n v="0"/>
    <m/>
    <n v="227"/>
    <s v="Adel Karam"/>
    <s v="Yasmine Al Massri"/>
    <s v="Nadine Labaki"/>
    <x v="4178"/>
    <n v="9750"/>
    <n v="231"/>
    <n v="66"/>
    <x v="2"/>
    <s v="France"/>
    <n v="500000"/>
    <m/>
    <n v="-500000"/>
    <m/>
    <x v="74"/>
    <m/>
    <x v="3"/>
  </r>
  <r>
    <x v="1956"/>
    <n v="118"/>
    <n v="101"/>
    <n v="160"/>
    <n v="2"/>
    <m/>
    <n v="327"/>
    <s v="Pixie Davies"/>
    <s v="Stephen Rea"/>
    <s v="Alejandro Furth"/>
    <x v="4179"/>
    <n v="2621"/>
    <n v="380"/>
    <n v="18"/>
    <x v="0"/>
    <s v="USA"/>
    <n v="500000"/>
    <m/>
    <n v="-500000"/>
    <m/>
    <x v="74"/>
    <m/>
    <x v="2"/>
  </r>
  <r>
    <x v="1832"/>
    <n v="103"/>
    <n v="55"/>
    <n v="673"/>
    <n v="27"/>
    <m/>
    <n v="53"/>
    <s v="Lior Ashkenazi"/>
    <s v="Ohad Knoller"/>
    <s v="Yousef 'Joe' Sweid"/>
    <x v="4180"/>
    <n v="4702"/>
    <n v="137"/>
    <n v="23"/>
    <x v="0"/>
    <s v="USA"/>
    <n v="500000"/>
    <m/>
    <n v="-500000"/>
    <m/>
    <x v="74"/>
    <m/>
    <x v="3"/>
  </r>
  <r>
    <x v="1957"/>
    <n v="102"/>
    <n v="15"/>
    <n v="11"/>
    <n v="324"/>
    <m/>
    <n v="11000"/>
    <s v="Teri Garr"/>
    <s v="Harrison Ford"/>
    <s v="Cindy Williams"/>
    <x v="4181"/>
    <n v="74651"/>
    <n v="12157"/>
    <n v="313"/>
    <x v="0"/>
    <s v="USA"/>
    <n v="500000"/>
    <m/>
    <n v="-500000"/>
    <m/>
    <x v="74"/>
    <m/>
    <x v="5"/>
  </r>
  <r>
    <x v="1958"/>
    <n v="84"/>
    <n v="16"/>
    <n v="11"/>
    <n v="21"/>
    <m/>
    <n v="963"/>
    <s v="Jean-Paul Belmondo"/>
    <s v="Catherine Deneuve"/>
    <s v="Michel Bouquet"/>
    <x v="4182"/>
    <n v="4391"/>
    <n v="1694"/>
    <n v="26"/>
    <x v="0"/>
    <s v="USA"/>
    <n v="500000"/>
    <m/>
    <n v="-500000"/>
    <m/>
    <x v="74"/>
    <m/>
    <x v="8"/>
  </r>
  <r>
    <x v="1774"/>
    <n v="95"/>
    <n v="109"/>
    <n v="0"/>
    <n v="127"/>
    <m/>
    <n v="2000"/>
    <s v="Marisa Coughlan"/>
    <s v="Judy Greer"/>
    <s v="Nicky Katt"/>
    <x v="4183"/>
    <n v="1618"/>
    <n v="2564"/>
    <n v="40"/>
    <x v="0"/>
    <s v="USA"/>
    <n v="2000000"/>
    <m/>
    <n v="-2000000"/>
    <m/>
    <x v="74"/>
    <m/>
    <x v="3"/>
  </r>
  <r>
    <x v="1561"/>
    <n v="92"/>
    <n v="40"/>
    <n v="0"/>
    <n v="114"/>
    <m/>
    <n v="427"/>
    <s v="Gage Golightly"/>
    <s v="Dustin Ingram"/>
    <s v="Samuel Davis"/>
    <x v="4184"/>
    <n v="3313"/>
    <n v="992"/>
    <n v="40"/>
    <x v="0"/>
    <s v="USA"/>
    <n v="500000"/>
    <m/>
    <n v="-500000"/>
    <m/>
    <x v="74"/>
    <m/>
    <x v="0"/>
  </r>
  <r>
    <x v="1769"/>
    <n v="90"/>
    <n v="51"/>
    <n v="21"/>
    <n v="1000"/>
    <m/>
    <n v="3000"/>
    <s v="Kevin Zegers"/>
    <s v="Ty Burrell"/>
    <s v="Mekhi Phifer"/>
    <x v="1706"/>
    <n v="194426"/>
    <n v="10438"/>
    <n v="1057"/>
    <x v="0"/>
    <s v="USA"/>
    <n v="500000"/>
    <m/>
    <n v="-500000"/>
    <m/>
    <x v="74"/>
    <m/>
    <x v="0"/>
  </r>
  <r>
    <x v="1959"/>
    <n v="113"/>
    <n v="149"/>
    <n v="0"/>
    <n v="336"/>
    <m/>
    <n v="597"/>
    <s v="Cheryl Hines"/>
    <s v="Lew Temple"/>
    <s v="Eddie Jemison"/>
    <x v="4185"/>
    <n v="37714"/>
    <n v="1981"/>
    <n v="204"/>
    <x v="0"/>
    <s v="USA"/>
    <n v="500000"/>
    <m/>
    <n v="-500000"/>
    <m/>
    <x v="74"/>
    <m/>
    <x v="8"/>
  </r>
  <r>
    <x v="1960"/>
    <n v="123"/>
    <n v="35"/>
    <n v="0"/>
    <n v="49"/>
    <m/>
    <n v="633"/>
    <s v="Donald Gibb"/>
    <s v="Bolo Yeung"/>
    <s v="Ken Siu"/>
    <x v="4186"/>
    <n v="57578"/>
    <n v="1168"/>
    <n v="210"/>
    <x v="0"/>
    <s v="USA"/>
    <n v="500000"/>
    <m/>
    <n v="-500000"/>
    <m/>
    <x v="74"/>
    <m/>
    <x v="5"/>
  </r>
  <r>
    <x v="1961"/>
    <n v="111"/>
    <n v="22"/>
    <n v="1000"/>
    <n v="248"/>
    <m/>
    <n v="607"/>
    <s v="Jean Arthur"/>
    <s v="Claude Rains"/>
    <s v="Thomas Mitchell"/>
    <x v="4187"/>
    <n v="77392"/>
    <n v="1573"/>
    <n v="245"/>
    <x v="3"/>
    <s v="China"/>
    <n v="135000000"/>
    <m/>
    <n v="-135000000"/>
    <m/>
    <x v="74"/>
    <m/>
    <x v="11"/>
  </r>
  <r>
    <x v="1962"/>
    <n v="99"/>
    <n v="68"/>
    <n v="4"/>
    <n v="82"/>
    <m/>
    <n v="3000"/>
    <s v="Leo Fitzpatrick"/>
    <s v="Rosario Dawson"/>
    <s v="Justin Pierce"/>
    <x v="4188"/>
    <n v="59041"/>
    <n v="3310"/>
    <n v="408"/>
    <x v="0"/>
    <s v="USA"/>
    <n v="500000"/>
    <m/>
    <n v="-500000"/>
    <m/>
    <x v="74"/>
    <m/>
    <x v="5"/>
  </r>
  <r>
    <x v="1963"/>
    <n v="110"/>
    <n v="287"/>
    <n v="0"/>
    <n v="18"/>
    <m/>
    <n v="436"/>
    <s v="Elizabeth Meriwether"/>
    <s v="William Baldwin"/>
    <s v="Owen Kline"/>
    <x v="4189"/>
    <n v="60295"/>
    <n v="479"/>
    <n v="232"/>
    <x v="0"/>
    <s v="Canada"/>
    <n v="500000"/>
    <m/>
    <n v="-500000"/>
    <m/>
    <x v="74"/>
    <m/>
    <x v="3"/>
  </r>
  <r>
    <x v="1964"/>
    <n v="108"/>
    <n v="173"/>
    <n v="191"/>
    <n v="117"/>
    <m/>
    <n v="378"/>
    <s v="Jennifer Westfeldt"/>
    <s v="Scott Cohen"/>
    <s v="Brian Stepanek"/>
    <x v="4190"/>
    <n v="14018"/>
    <n v="1173"/>
    <n v="190"/>
    <x v="0"/>
    <s v="USA"/>
    <n v="500000"/>
    <m/>
    <n v="-500000"/>
    <m/>
    <x v="74"/>
    <m/>
    <x v="5"/>
  </r>
  <r>
    <x v="417"/>
    <n v="92"/>
    <n v="61"/>
    <n v="15"/>
    <n v="3"/>
    <m/>
    <n v="9"/>
    <s v="Ni Yan"/>
    <s v="Honglei Sun"/>
    <s v="Dahong Ni"/>
    <x v="2889"/>
    <n v="2410"/>
    <n v="18"/>
    <n v="20"/>
    <x v="0"/>
    <s v="USA"/>
    <n v="500000"/>
    <m/>
    <n v="-500000"/>
    <m/>
    <x v="74"/>
    <m/>
    <x v="4"/>
  </r>
  <r>
    <x v="1965"/>
    <n v="120"/>
    <n v="96"/>
    <n v="964"/>
    <n v="354"/>
    <m/>
    <n v="260000"/>
    <s v="T.J. Storm"/>
    <s v="Matthew Ziff"/>
    <s v="Sam Medina"/>
    <x v="4191"/>
    <n v="246"/>
    <n v="261818"/>
    <n v="1"/>
    <x v="0"/>
    <s v="USA"/>
    <n v="500000"/>
    <m/>
    <n v="-500000"/>
    <m/>
    <x v="74"/>
    <m/>
    <x v="2"/>
  </r>
  <r>
    <x v="1966"/>
    <n v="91"/>
    <n v="71"/>
    <n v="184"/>
    <n v="82"/>
    <m/>
    <n v="472"/>
    <s v="Rhonda Fleming"/>
    <s v="Norman Lloyd"/>
    <s v="Leo G. Carroll"/>
    <x v="4192"/>
    <n v="32927"/>
    <n v="896"/>
    <n v="161"/>
    <x v="5"/>
    <s v="Argentina"/>
    <n v="3000000"/>
    <m/>
    <n v="-3000000"/>
    <m/>
    <x v="74"/>
    <m/>
    <x v="1"/>
  </r>
  <r>
    <x v="1967"/>
    <n v="88"/>
    <n v="110"/>
    <n v="387"/>
    <n v="900"/>
    <m/>
    <n v="991"/>
    <s v="Mia Kirshner"/>
    <s v="Bruce Greenwood"/>
    <s v="Sarah Polley"/>
    <x v="4193"/>
    <n v="14112"/>
    <n v="2990"/>
    <n v="83"/>
    <x v="18"/>
    <s v="Israel"/>
    <n v="500000"/>
    <m/>
    <n v="-500000"/>
    <m/>
    <x v="74"/>
    <m/>
    <x v="3"/>
  </r>
  <r>
    <x v="1968"/>
    <n v="97"/>
    <n v="110"/>
    <n v="0"/>
    <n v="642"/>
    <m/>
    <n v="1000"/>
    <s v="Vincent Gallo"/>
    <s v="Anjelica Huston"/>
    <s v="Jan-Michael Vincent"/>
    <x v="4194"/>
    <n v="36657"/>
    <n v="4762"/>
    <n v="318"/>
    <x v="0"/>
    <s v="USA"/>
    <n v="100000"/>
    <m/>
    <n v="-100000"/>
    <m/>
    <x v="74"/>
    <m/>
    <x v="5"/>
  </r>
  <r>
    <x v="9"/>
    <n v="95"/>
    <n v="101"/>
    <n v="611"/>
    <n v="588"/>
    <m/>
    <n v="852"/>
    <s v="Barbara Hershey"/>
    <s v="Lin Shaye"/>
    <s v="Philip Friedman"/>
    <x v="4195"/>
    <n v="202800"/>
    <n v="3030"/>
    <n v="752"/>
    <x v="0"/>
    <s v="USA"/>
    <n v="500000"/>
    <m/>
    <n v="-500000"/>
    <m/>
    <x v="74"/>
    <m/>
    <x v="1"/>
  </r>
  <r>
    <x v="1969"/>
    <n v="90"/>
    <n v="2"/>
    <n v="134"/>
    <n v="166"/>
    <m/>
    <n v="752"/>
    <s v="Tracey Walter"/>
    <s v="Del Zamora"/>
    <s v="Miguel Sandoval"/>
    <x v="4196"/>
    <n v="25332"/>
    <n v="1652"/>
    <n v="148"/>
    <x v="0"/>
    <s v="France"/>
    <n v="500000"/>
    <m/>
    <n v="-500000"/>
    <m/>
    <x v="74"/>
    <m/>
    <x v="3"/>
  </r>
  <r>
    <x v="1970"/>
    <n v="95"/>
    <n v="97"/>
    <n v="13000"/>
    <n v="7"/>
    <m/>
    <n v="827"/>
    <s v="Gastón Pauls"/>
    <s v="Ricardo Darín"/>
    <s v="Leticia Brédice"/>
    <x v="4197"/>
    <n v="38215"/>
    <n v="856"/>
    <n v="125"/>
    <x v="0"/>
    <s v="USA"/>
    <n v="12000000"/>
    <m/>
    <n v="-12000000"/>
    <m/>
    <x v="74"/>
    <m/>
    <x v="9"/>
  </r>
  <r>
    <x v="1774"/>
    <n v="103"/>
    <n v="53"/>
    <n v="460"/>
    <n v="0"/>
    <m/>
    <n v="0"/>
    <s v="Yuval Diskin"/>
    <s v="Ami Ayalon"/>
    <s v="Yaakov Peri"/>
    <x v="4198"/>
    <n v="4547"/>
    <n v="0"/>
    <n v="33"/>
    <x v="0"/>
    <s v="USA"/>
    <n v="500000"/>
    <m/>
    <n v="-500000"/>
    <m/>
    <x v="74"/>
    <m/>
    <x v="8"/>
  </r>
  <r>
    <x v="1873"/>
    <n v="110"/>
    <n v="106"/>
    <n v="787"/>
    <n v="42"/>
    <m/>
    <n v="552"/>
    <s v="Susanna Thompson"/>
    <s v="Beau Bridges"/>
    <s v="Ryan McDonald"/>
    <x v="4199"/>
    <n v="9408"/>
    <n v="859"/>
    <n v="68"/>
    <x v="0"/>
    <s v="USA"/>
    <n v="500000"/>
    <m/>
    <n v="-500000"/>
    <m/>
    <x v="74"/>
    <m/>
    <x v="5"/>
  </r>
  <r>
    <x v="1343"/>
    <n v="103"/>
    <n v="445"/>
    <n v="0"/>
    <n v="690"/>
    <m/>
    <n v="801"/>
    <s v="Alia Shawkat"/>
    <s v="Donald Glover"/>
    <s v="Scott Porter"/>
    <x v="4200"/>
    <n v="29517"/>
    <n v="2667"/>
    <n v="79"/>
    <x v="0"/>
    <s v="USA"/>
    <n v="150000"/>
    <m/>
    <n v="-150000"/>
    <m/>
    <x v="74"/>
    <m/>
    <x v="5"/>
  </r>
  <r>
    <x v="789"/>
    <n v="92"/>
    <n v="131"/>
    <n v="92"/>
    <n v="164"/>
    <m/>
    <n v="902"/>
    <s v="Salvator Xuereb"/>
    <s v="Eric Stoltz"/>
    <s v="Jean-Hugues Anglade"/>
    <x v="4201"/>
    <n v="17322"/>
    <n v="1582"/>
    <n v="93"/>
    <x v="0"/>
    <s v="USA"/>
    <n v="500000"/>
    <m/>
    <n v="-500000"/>
    <m/>
    <x v="74"/>
    <m/>
    <x v="5"/>
  </r>
  <r>
    <x v="184"/>
    <n v="114"/>
    <n v="94"/>
    <n v="44"/>
    <n v="76"/>
    <m/>
    <n v="33000"/>
    <s v="Theresa Russell"/>
    <s v="Ryan Gosling"/>
    <s v="Summer Phoenix"/>
    <x v="4202"/>
    <n v="30314"/>
    <n v="33441"/>
    <n v="159"/>
    <x v="0"/>
    <s v="USA"/>
    <n v="500000"/>
    <m/>
    <n v="-500000"/>
    <m/>
    <x v="74"/>
    <m/>
    <x v="5"/>
  </r>
  <r>
    <x v="469"/>
    <n v="101"/>
    <n v="105"/>
    <n v="4"/>
    <n v="442"/>
    <m/>
    <n v="947"/>
    <s v="Connor Paolo"/>
    <s v="Michael Angarano"/>
    <s v="Tom Noonan"/>
    <x v="4203"/>
    <n v="10896"/>
    <n v="2747"/>
    <n v="57"/>
    <x v="0"/>
    <s v="USA"/>
    <n v="500000"/>
    <m/>
    <n v="-500000"/>
    <m/>
    <x v="74"/>
    <m/>
    <x v="5"/>
  </r>
  <r>
    <x v="927"/>
    <n v="112"/>
    <n v="75"/>
    <n v="58"/>
    <n v="56"/>
    <m/>
    <n v="393"/>
    <s v="Lisa Brave"/>
    <s v="Ward G. Smith"/>
    <s v="Malone Thomas"/>
    <x v="4204"/>
    <n v="95"/>
    <n v="792"/>
    <n v="3"/>
    <x v="0"/>
    <s v="USA"/>
    <n v="500000"/>
    <m/>
    <n v="-500000"/>
    <m/>
    <x v="74"/>
    <m/>
    <x v="0"/>
  </r>
  <r>
    <x v="838"/>
    <n v="104"/>
    <n v="97"/>
    <n v="38"/>
    <n v="83"/>
    <m/>
    <n v="210"/>
    <s v="Brendan Sexton III"/>
    <s v="Paul Guilfoyle"/>
    <s v="Larry Fessenden"/>
    <x v="4205"/>
    <n v="43839"/>
    <n v="469"/>
    <n v="481"/>
    <x v="0"/>
    <s v="USA"/>
    <n v="215000000"/>
    <m/>
    <n v="-215000000"/>
    <m/>
    <x v="74"/>
    <m/>
    <x v="0"/>
  </r>
  <r>
    <x v="1350"/>
    <n v="99"/>
    <n v="37"/>
    <n v="675"/>
    <n v="423"/>
    <m/>
    <n v="813"/>
    <s v="Jeff Garlin"/>
    <s v="Jessy Schram"/>
    <s v="Joey Slotnick"/>
    <x v="4206"/>
    <n v="2963"/>
    <n v="2179"/>
    <n v="28"/>
    <x v="0"/>
    <s v="USA"/>
    <n v="475000"/>
    <m/>
    <n v="-475000"/>
    <m/>
    <x v="74"/>
    <m/>
    <x v="9"/>
  </r>
  <r>
    <x v="32"/>
    <n v="98"/>
    <n v="84"/>
    <n v="21"/>
    <n v="616"/>
    <m/>
    <n v="1000"/>
    <s v="Nia Long"/>
    <s v="Dorian Missick"/>
    <s v="Evan Ross"/>
    <x v="4207"/>
    <n v="919"/>
    <n v="3288"/>
    <n v="14"/>
    <x v="0"/>
    <s v="USA"/>
    <n v="450000"/>
    <m/>
    <n v="-450000"/>
    <m/>
    <x v="74"/>
    <m/>
    <x v="5"/>
  </r>
  <r>
    <x v="1971"/>
    <n v="107"/>
    <n v="88"/>
    <n v="234"/>
    <n v="488"/>
    <m/>
    <n v="936"/>
    <s v="Kane Hodder"/>
    <s v="Joel David Moore"/>
    <s v="Joel Murray"/>
    <x v="4208"/>
    <n v="23349"/>
    <n v="3668"/>
    <n v="235"/>
    <x v="0"/>
    <s v="USA"/>
    <n v="2000000"/>
    <m/>
    <n v="-2000000"/>
    <m/>
    <x v="74"/>
    <m/>
    <x v="5"/>
  </r>
  <r>
    <x v="1972"/>
    <n v="93"/>
    <n v="6"/>
    <n v="6"/>
    <n v="8"/>
    <m/>
    <n v="309"/>
    <s v="Stanley Blystone"/>
    <s v="Paulette Goddard"/>
    <s v="Fred Malatesta"/>
    <x v="4209"/>
    <n v="143086"/>
    <n v="352"/>
    <n v="211"/>
    <x v="0"/>
    <s v="USA"/>
    <n v="500000"/>
    <m/>
    <n v="-500000"/>
    <m/>
    <x v="74"/>
    <m/>
    <x v="3"/>
  </r>
  <r>
    <x v="1973"/>
    <n v="100"/>
    <n v="127"/>
    <n v="122"/>
    <n v="597"/>
    <m/>
    <n v="954"/>
    <s v="Aidan Quinn"/>
    <s v="Brian Dennehy"/>
    <s v="Bonnie Hunt"/>
    <x v="4210"/>
    <n v="2419"/>
    <n v="3901"/>
    <n v="55"/>
    <x v="0"/>
    <s v="USA"/>
    <n v="450000"/>
    <m/>
    <n v="-450000"/>
    <m/>
    <x v="74"/>
    <m/>
    <x v="5"/>
  </r>
  <r>
    <x v="1974"/>
    <n v="80"/>
    <n v="32"/>
    <n v="522"/>
    <n v="158"/>
    <m/>
    <n v="634"/>
    <s v="Dan Hicks"/>
    <s v="Ted Raimi"/>
    <s v="Timothy Patrick Quill"/>
    <x v="4211"/>
    <n v="21379"/>
    <n v="1238"/>
    <n v="88"/>
    <x v="0"/>
    <s v="Canada"/>
    <n v="500000"/>
    <m/>
    <n v="-500000"/>
    <m/>
    <x v="74"/>
    <m/>
    <x v="4"/>
  </r>
  <r>
    <x v="1975"/>
    <n v="94"/>
    <n v="8"/>
    <n v="13"/>
    <n v="424"/>
    <m/>
    <n v="890"/>
    <s v="Monica Calhoun"/>
    <s v="Vivica A. Fox"/>
    <s v="Garrett Morris"/>
    <x v="4212"/>
    <n v="444"/>
    <n v="3138"/>
    <n v="5"/>
    <x v="0"/>
    <s v="USA"/>
    <n v="450000"/>
    <m/>
    <n v="-450000"/>
    <m/>
    <x v="74"/>
    <m/>
    <x v="8"/>
  </r>
  <r>
    <x v="1701"/>
    <n v="93"/>
    <n v="229"/>
    <n v="134"/>
    <n v="360"/>
    <m/>
    <n v="563"/>
    <s v="Jim O'Heir"/>
    <s v="Jay Mohr"/>
    <s v="David Alan Grier"/>
    <x v="4213"/>
    <n v="1351"/>
    <n v="2628"/>
    <n v="11"/>
    <x v="0"/>
    <s v="USA"/>
    <n v="439000"/>
    <m/>
    <n v="-439000"/>
    <m/>
    <x v="74"/>
    <m/>
    <x v="2"/>
  </r>
  <r>
    <x v="1976"/>
    <n v="87"/>
    <n v="120"/>
    <n v="0"/>
    <n v="121"/>
    <m/>
    <n v="826"/>
    <s v="Jenny O'Hara"/>
    <s v="Rip Torn"/>
    <s v="Darren E. Burrows"/>
    <x v="4214"/>
    <n v="1134"/>
    <n v="1240"/>
    <n v="26"/>
    <x v="0"/>
    <s v="New Zealand"/>
    <n v="225000"/>
    <m/>
    <n v="-225000"/>
    <m/>
    <x v="74"/>
    <m/>
    <x v="5"/>
  </r>
  <r>
    <x v="470"/>
    <n v="91"/>
    <n v="31"/>
    <n v="18"/>
    <n v="7"/>
    <m/>
    <n v="38"/>
    <s v="John Arcilla"/>
    <s v="Brian Lee Franklin"/>
    <s v="Ronnie Lazaro"/>
    <x v="4215"/>
    <n v="463"/>
    <n v="60"/>
    <n v="8"/>
    <x v="0"/>
    <s v="USA"/>
    <n v="25000000"/>
    <m/>
    <n v="-25000000"/>
    <m/>
    <x v="74"/>
    <m/>
    <x v="3"/>
  </r>
  <r>
    <x v="1977"/>
    <n v="84"/>
    <n v="100"/>
    <n v="0"/>
    <n v="57"/>
    <m/>
    <n v="413"/>
    <s v="Georgina Reilly"/>
    <s v="Stephen McHattie"/>
    <s v="Boyd Banks"/>
    <x v="4216"/>
    <n v="22212"/>
    <n v="721"/>
    <n v="142"/>
    <x v="0"/>
    <s v="Canada"/>
    <n v="400000"/>
    <m/>
    <n v="-400000"/>
    <m/>
    <x v="74"/>
    <m/>
    <x v="11"/>
  </r>
  <r>
    <x v="1135"/>
    <n v="90"/>
    <n v="14"/>
    <n v="7"/>
    <n v="711"/>
    <m/>
    <n v="87000"/>
    <s v="Joey Lauren Adams"/>
    <s v="Jimmy Bennett"/>
    <s v="Matthew Lawrence"/>
    <x v="4217"/>
    <n v="2792"/>
    <n v="89263"/>
    <n v="22"/>
    <x v="0"/>
    <s v="USA"/>
    <n v="1066167"/>
    <m/>
    <n v="-1066167"/>
    <m/>
    <x v="74"/>
    <m/>
    <x v="3"/>
  </r>
  <r>
    <x v="1978"/>
    <n v="98"/>
    <n v="14"/>
    <n v="102"/>
    <n v="721"/>
    <m/>
    <n v="1000"/>
    <s v="Dee Wallace"/>
    <s v="Sid Haig"/>
    <s v="Michael Berryman"/>
    <x v="4218"/>
    <n v="20376"/>
    <n v="5158"/>
    <n v="166"/>
    <x v="0"/>
    <s v="Romania"/>
    <n v="15000"/>
    <m/>
    <n v="-15000"/>
    <m/>
    <x v="74"/>
    <m/>
    <x v="3"/>
  </r>
  <r>
    <x v="1979"/>
    <n v="108"/>
    <n v="39"/>
    <n v="60"/>
    <n v="28"/>
    <m/>
    <n v="61"/>
    <s v="Bruce Hopkins"/>
    <s v="Morgana O'Reilly"/>
    <s v="Cameron Rhodes"/>
    <x v="4219"/>
    <n v="23323"/>
    <n v="165"/>
    <n v="83"/>
    <x v="0"/>
    <s v="Canada"/>
    <n v="229575"/>
    <m/>
    <n v="-229575"/>
    <m/>
    <x v="74"/>
    <m/>
    <x v="5"/>
  </r>
  <r>
    <x v="1980"/>
    <n v="124"/>
    <n v="35"/>
    <n v="407"/>
    <n v="0"/>
    <m/>
    <n v="0"/>
    <s v="Jon Hunter"/>
    <s v="Lee Scott"/>
    <s v="Matt Hunter"/>
    <x v="4220"/>
    <n v="4120"/>
    <n v="0"/>
    <n v="70"/>
    <x v="0"/>
    <s v="USA"/>
    <n v="400000"/>
    <m/>
    <n v="-400000"/>
    <m/>
    <x v="74"/>
    <m/>
    <x v="3"/>
  </r>
  <r>
    <x v="1981"/>
    <n v="95"/>
    <n v="178"/>
    <n v="49"/>
    <n v="108"/>
    <m/>
    <n v="199"/>
    <s v="Sarah Lind"/>
    <s v="Nicole Muñoz"/>
    <s v="Kyla Wise"/>
    <x v="4221"/>
    <n v="1232"/>
    <n v="596"/>
    <n v="10"/>
    <x v="0"/>
    <s v="USA"/>
    <n v="100000"/>
    <m/>
    <n v="-100000"/>
    <m/>
    <x v="74"/>
    <m/>
    <x v="11"/>
  </r>
  <r>
    <x v="1982"/>
    <n v="90"/>
    <n v="46"/>
    <n v="7"/>
    <n v="636"/>
    <m/>
    <n v="979"/>
    <s v="Michael Rapaport"/>
    <s v="Chazz Palminteri"/>
    <s v="Paul Sorvino"/>
    <x v="4222"/>
    <n v="291"/>
    <n v="4036"/>
    <n v="7"/>
    <x v="0"/>
    <s v="USA"/>
    <n v="218"/>
    <m/>
    <n v="-218"/>
    <m/>
    <x v="74"/>
    <m/>
    <x v="13"/>
  </r>
  <r>
    <x v="1983"/>
    <n v="101"/>
    <n v="234"/>
    <n v="0"/>
    <n v="71"/>
    <m/>
    <n v="129"/>
    <s v="Joe Armstrong"/>
    <s v="Monica Barladeanu"/>
    <s v="Martin Hancock"/>
    <x v="4223"/>
    <n v="2841"/>
    <n v="588"/>
    <n v="13"/>
    <x v="0"/>
    <s v="USA"/>
    <n v="400000"/>
    <m/>
    <n v="-400000"/>
    <m/>
    <x v="74"/>
    <m/>
    <x v="0"/>
  </r>
  <r>
    <x v="1191"/>
    <n v="107"/>
    <n v="166"/>
    <n v="3"/>
    <n v="146"/>
    <m/>
    <n v="341"/>
    <s v="Amber Marshall"/>
    <s v="Ashanti"/>
    <s v="John DeSantis"/>
    <x v="4224"/>
    <n v="459"/>
    <n v="967"/>
    <n v="10"/>
    <x v="0"/>
    <s v="USA"/>
    <n v="500000"/>
    <m/>
    <n v="-500000"/>
    <m/>
    <x v="74"/>
    <m/>
    <x v="0"/>
  </r>
  <r>
    <x v="1984"/>
    <n v="20"/>
    <n v="56"/>
    <n v="21"/>
    <n v="492"/>
    <m/>
    <n v="835"/>
    <s v="Johnny Messner"/>
    <s v="Katrina Law"/>
    <s v="Michael Paré"/>
    <x v="4225"/>
    <n v="735"/>
    <n v="2882"/>
    <n v="18"/>
    <x v="5"/>
    <s v="Argentina"/>
    <n v="400000"/>
    <m/>
    <n v="-400000"/>
    <m/>
    <x v="74"/>
    <m/>
    <x v="8"/>
  </r>
  <r>
    <x v="1250"/>
    <n v="87"/>
    <n v="16"/>
    <n v="0"/>
    <n v="1000"/>
    <m/>
    <n v="10000"/>
    <s v="Robert Duvall"/>
    <s v="Tom Cruise"/>
    <s v="David Oyelowo"/>
    <x v="717"/>
    <n v="226583"/>
    <n v="16385"/>
    <n v="448"/>
    <x v="0"/>
    <s v="UK"/>
    <n v="35000000"/>
    <m/>
    <n v="-35000000"/>
    <m/>
    <x v="74"/>
    <m/>
    <x v="11"/>
  </r>
  <r>
    <x v="1423"/>
    <n v="98"/>
    <n v="9"/>
    <n v="11"/>
    <n v="56"/>
    <m/>
    <n v="501"/>
    <s v="Balthazar Getty"/>
    <s v="Timothy Hutton"/>
    <s v="Lydia Hearst"/>
    <x v="4226"/>
    <n v="1547"/>
    <n v="1044"/>
    <n v="42"/>
    <x v="0"/>
    <s v="UK"/>
    <n v="500000"/>
    <m/>
    <n v="-500000"/>
    <m/>
    <x v="74"/>
    <m/>
    <x v="5"/>
  </r>
  <r>
    <x v="1985"/>
    <n v="112"/>
    <n v="18"/>
    <n v="34"/>
    <n v="485"/>
    <m/>
    <n v="708"/>
    <s v="Glen Powell"/>
    <s v="Rudy Youngblood"/>
    <s v="Kiowa Gordon"/>
    <x v="4227"/>
    <n v="133"/>
    <n v="2870"/>
    <n v="2"/>
    <x v="0"/>
    <s v="USA"/>
    <n v="650000"/>
    <m/>
    <n v="-650000"/>
    <m/>
    <x v="74"/>
    <m/>
    <x v="8"/>
  </r>
  <r>
    <x v="1986"/>
    <n v="82"/>
    <n v="4"/>
    <n v="65"/>
    <n v="31"/>
    <m/>
    <n v="82"/>
    <s v="Billy Gilbert"/>
    <s v="Adriana Caselotti"/>
    <s v="Lucille La Verne"/>
    <x v="4228"/>
    <n v="133348"/>
    <n v="229"/>
    <n v="204"/>
    <x v="0"/>
    <s v="Canada"/>
    <n v="900000"/>
    <m/>
    <n v="-900000"/>
    <m/>
    <x v="74"/>
    <m/>
    <x v="1"/>
  </r>
  <r>
    <x v="1089"/>
    <n v="97"/>
    <n v="6"/>
    <n v="764"/>
    <n v="3"/>
    <m/>
    <n v="341"/>
    <s v="Mercedes Morán"/>
    <s v="Mía Maestro"/>
    <s v="María Alche"/>
    <x v="4229"/>
    <n v="2720"/>
    <n v="358"/>
    <n v="37"/>
    <x v="2"/>
    <s v="France"/>
    <n v="400000"/>
    <m/>
    <n v="-400000"/>
    <m/>
    <x v="74"/>
    <m/>
    <x v="5"/>
  </r>
  <r>
    <x v="1987"/>
    <n v="130"/>
    <n v="387"/>
    <n v="188"/>
    <n v="387"/>
    <m/>
    <n v="984"/>
    <s v="Woody Strode"/>
    <s v="Brigitte Bardot"/>
    <s v="Honor Blackman"/>
    <x v="4230"/>
    <n v="1978"/>
    <n v="2140"/>
    <n v="41"/>
    <x v="0"/>
    <s v="USA"/>
    <n v="375000"/>
    <m/>
    <n v="-375000"/>
    <m/>
    <x v="74"/>
    <m/>
    <x v="13"/>
  </r>
  <r>
    <x v="1988"/>
    <n v="101"/>
    <n v="35"/>
    <n v="37"/>
    <n v="37"/>
    <m/>
    <n v="87"/>
    <s v="Gabriel Beristain"/>
    <s v="Zak Penn"/>
    <s v="John Bailey"/>
    <x v="4231"/>
    <n v="3291"/>
    <n v="256"/>
    <n v="63"/>
    <x v="0"/>
    <s v="USA"/>
    <n v="379000"/>
    <m/>
    <n v="-379000"/>
    <m/>
    <x v="74"/>
    <m/>
    <x v="0"/>
  </r>
  <r>
    <x v="1989"/>
    <n v="93"/>
    <n v="27"/>
    <n v="9"/>
    <n v="256"/>
    <m/>
    <n v="1000"/>
    <s v="Christina Moore"/>
    <s v="Lea Thompson"/>
    <s v="Cullen Douglas"/>
    <x v="4232"/>
    <n v="162"/>
    <n v="2419"/>
    <n v="8"/>
    <x v="0"/>
    <s v="UK"/>
    <n v="375000"/>
    <m/>
    <n v="-375000"/>
    <m/>
    <x v="74"/>
    <m/>
    <x v="5"/>
  </r>
  <r>
    <x v="1990"/>
    <n v="83"/>
    <n v="145"/>
    <n v="0"/>
    <n v="295"/>
    <m/>
    <n v="756"/>
    <s v="Adam DiMarco"/>
    <s v="Camren Bicondova"/>
    <s v="Chasty Ballesteros"/>
    <x v="4233"/>
    <n v="4948"/>
    <n v="2072"/>
    <n v="33"/>
    <x v="29"/>
    <s v="Denmark"/>
    <n v="6000000"/>
    <m/>
    <n v="-6000000"/>
    <m/>
    <x v="74"/>
    <m/>
    <x v="8"/>
  </r>
  <r>
    <x v="1991"/>
    <n v="106"/>
    <n v="78"/>
    <n v="33"/>
    <n v="3"/>
    <m/>
    <n v="412"/>
    <s v="Léa Drucker"/>
    <s v="Mathieu Amalric"/>
    <s v="Laurent Poitrenaux"/>
    <x v="4234"/>
    <n v="2082"/>
    <n v="421"/>
    <n v="16"/>
    <x v="0"/>
    <s v="USA"/>
    <n v="1750211"/>
    <m/>
    <n v="-1750211"/>
    <m/>
    <x v="74"/>
    <m/>
    <x v="11"/>
  </r>
  <r>
    <x v="1992"/>
    <n v="113"/>
    <n v="10"/>
    <n v="74"/>
    <n v="69"/>
    <m/>
    <n v="847"/>
    <s v="Jonathan Mangum"/>
    <s v="Jessica Szohr"/>
    <s v="Angela Jones"/>
    <x v="4235"/>
    <n v="330"/>
    <n v="1159"/>
    <n v="6"/>
    <x v="38"/>
    <s v="USA"/>
    <n v="350000"/>
    <m/>
    <n v="-350000"/>
    <m/>
    <x v="74"/>
    <m/>
    <x v="8"/>
  </r>
  <r>
    <x v="1993"/>
    <n v="94"/>
    <n v="60"/>
    <n v="87"/>
    <n v="356"/>
    <m/>
    <n v="1000"/>
    <s v="Cesar Romero"/>
    <s v="Burgess Meredith"/>
    <s v="Burt Ward"/>
    <x v="4236"/>
    <n v="22975"/>
    <n v="2658"/>
    <n v="155"/>
    <x v="0"/>
    <s v="USA"/>
    <n v="350000"/>
    <m/>
    <n v="-350000"/>
    <m/>
    <x v="74"/>
    <m/>
    <x v="5"/>
  </r>
  <r>
    <x v="88"/>
    <n v="101"/>
    <n v="9"/>
    <n v="20"/>
    <n v="452"/>
    <m/>
    <n v="26000"/>
    <s v="Jason Flemyng"/>
    <s v="Jason Statham"/>
    <s v="Dexter Fletcher"/>
    <x v="4237"/>
    <n v="414976"/>
    <n v="28294"/>
    <n v="523"/>
    <x v="0"/>
    <s v="Canada"/>
    <n v="300000"/>
    <m/>
    <n v="-300000"/>
    <m/>
    <x v="74"/>
    <m/>
    <x v="5"/>
  </r>
  <r>
    <x v="1994"/>
    <n v="99"/>
    <n v="63"/>
    <n v="10"/>
    <n v="141"/>
    <m/>
    <n v="280"/>
    <s v="Paprika Steen"/>
    <s v="Ulrich Thomsen"/>
    <s v="Trine Dyrholm"/>
    <x v="4238"/>
    <n v="65951"/>
    <n v="821"/>
    <n v="258"/>
    <x v="0"/>
    <s v="USA"/>
    <n v="350000"/>
    <m/>
    <n v="-350000"/>
    <m/>
    <x v="74"/>
    <m/>
    <x v="5"/>
  </r>
  <r>
    <x v="1995"/>
    <n v="76"/>
    <n v="92"/>
    <n v="412"/>
    <n v="636"/>
    <m/>
    <n v="12000"/>
    <s v="Debi Mazar"/>
    <s v="Steve Buscemi"/>
    <s v="Carol Kane"/>
    <x v="4239"/>
    <n v="11369"/>
    <n v="14420"/>
    <n v="65"/>
    <x v="0"/>
    <s v="Kyrgyzstan"/>
    <n v="325000"/>
    <m/>
    <n v="-325000"/>
    <m/>
    <x v="74"/>
    <m/>
    <x v="5"/>
  </r>
  <r>
    <x v="1996"/>
    <n v="91"/>
    <n v="4"/>
    <n v="58"/>
    <n v="5"/>
    <m/>
    <n v="51"/>
    <s v="Kieu Chinh"/>
    <s v="Long Nguyen"/>
    <s v="Cat Ly"/>
    <x v="4240"/>
    <n v="775"/>
    <n v="83"/>
    <n v="19"/>
    <x v="0"/>
    <s v="Canada"/>
    <n v="312000"/>
    <m/>
    <n v="-312000"/>
    <m/>
    <x v="74"/>
    <m/>
    <x v="11"/>
  </r>
  <r>
    <x v="1997"/>
    <n v="105"/>
    <n v="53"/>
    <n v="7"/>
    <n v="548"/>
    <m/>
    <n v="2000"/>
    <s v="Karen Allen"/>
    <s v="Eric Dane"/>
    <s v="Peter Coyote"/>
    <x v="4241"/>
    <n v="449"/>
    <n v="3475"/>
    <n v="38"/>
    <x v="0"/>
    <s v="USA"/>
    <n v="8000000"/>
    <m/>
    <n v="-8000000"/>
    <m/>
    <x v="74"/>
    <m/>
    <x v="5"/>
  </r>
  <r>
    <x v="1998"/>
    <n v="120"/>
    <n v="116"/>
    <n v="0"/>
    <n v="98"/>
    <m/>
    <n v="413"/>
    <s v="Thure Lindhardt"/>
    <s v="Stephen McHattie"/>
    <s v="Georgina Reilly"/>
    <x v="4242"/>
    <n v="1231"/>
    <n v="843"/>
    <n v="10"/>
    <x v="0"/>
    <s v="India"/>
    <n v="300000"/>
    <m/>
    <n v="-300000"/>
    <m/>
    <x v="74"/>
    <m/>
    <x v="5"/>
  </r>
  <r>
    <x v="1999"/>
    <n v="105"/>
    <n v="98"/>
    <n v="346"/>
    <n v="652"/>
    <m/>
    <n v="13000"/>
    <s v="Miko Hughes"/>
    <s v="Bruce Willis"/>
    <s v="Carrie Preston"/>
    <x v="762"/>
    <n v="54316"/>
    <n v="16537"/>
    <n v="127"/>
    <x v="0"/>
    <s v="USA"/>
    <n v="300000"/>
    <m/>
    <n v="-300000"/>
    <m/>
    <x v="74"/>
    <m/>
    <x v="1"/>
  </r>
  <r>
    <x v="2000"/>
    <n v="95"/>
    <n v="43"/>
    <n v="12000"/>
    <n v="0"/>
    <m/>
    <n v="0"/>
    <s v="Aziz Muradillayev"/>
    <s v="Elina Abai Kyzy"/>
    <s v="Mirlan Abdulayev"/>
    <x v="4243"/>
    <n v="3144"/>
    <n v="0"/>
    <n v="24"/>
    <x v="0"/>
    <s v="USA"/>
    <n v="300000"/>
    <m/>
    <n v="-300000"/>
    <m/>
    <x v="74"/>
    <m/>
    <x v="0"/>
  </r>
  <r>
    <x v="1553"/>
    <n v="135"/>
    <n v="15"/>
    <n v="5"/>
    <n v="13"/>
    <m/>
    <n v="232"/>
    <s v="Lenore Zann"/>
    <s v="Maury Chaykin"/>
    <s v="Tim Choate"/>
    <x v="4244"/>
    <n v="1339"/>
    <n v="289"/>
    <n v="46"/>
    <x v="0"/>
    <s v="USA"/>
    <n v="200000"/>
    <m/>
    <n v="-200000"/>
    <m/>
    <x v="74"/>
    <m/>
    <x v="5"/>
  </r>
  <r>
    <x v="2001"/>
    <n v="105"/>
    <n v="14"/>
    <n v="7"/>
    <n v="624"/>
    <m/>
    <n v="2000"/>
    <s v="Adam Goldberg"/>
    <s v="Judy Greer"/>
    <s v="Tony Cox"/>
    <x v="4245"/>
    <n v="4182"/>
    <n v="6227"/>
    <n v="53"/>
    <x v="0"/>
    <s v="USA"/>
    <n v="300000"/>
    <m/>
    <n v="-300000"/>
    <m/>
    <x v="74"/>
    <m/>
    <x v="3"/>
  </r>
  <r>
    <x v="2002"/>
    <n v="83"/>
    <n v="56"/>
    <n v="5"/>
    <n v="40"/>
    <m/>
    <n v="374"/>
    <s v="Uday Chopra"/>
    <s v="Abhishek Bachchan"/>
    <s v="Samantha McLeod"/>
    <x v="4246"/>
    <n v="1167"/>
    <n v="602"/>
    <n v="24"/>
    <x v="0"/>
    <s v="USA"/>
    <n v="300000"/>
    <m/>
    <n v="-300000"/>
    <m/>
    <x v="74"/>
    <m/>
    <x v="13"/>
  </r>
  <r>
    <x v="2003"/>
    <n v="111"/>
    <n v="79"/>
    <n v="17"/>
    <n v="134"/>
    <m/>
    <n v="700"/>
    <s v="Bryan Callen"/>
    <s v="Noureen DeWulf"/>
    <s v="Matt Crabtree"/>
    <x v="4247"/>
    <n v="5579"/>
    <n v="1499"/>
    <n v="42"/>
    <x v="0"/>
    <s v="USA"/>
    <n v="160000"/>
    <m/>
    <n v="-160000"/>
    <m/>
    <x v="74"/>
    <m/>
    <x v="8"/>
  </r>
  <r>
    <x v="127"/>
    <n v="135"/>
    <n v="16"/>
    <n v="135"/>
    <n v="511"/>
    <m/>
    <n v="35000"/>
    <s v="Chloe Bridges"/>
    <s v="Bella Thorne"/>
    <s v="Christopher Atkins"/>
    <x v="4248"/>
    <n v="4866"/>
    <n v="38121"/>
    <n v="38"/>
    <x v="0"/>
    <s v="USA"/>
    <n v="300000"/>
    <m/>
    <n v="-300000"/>
    <m/>
    <x v="74"/>
    <m/>
    <x v="3"/>
  </r>
  <r>
    <x v="1463"/>
    <n v="88"/>
    <n v="18"/>
    <n v="4"/>
    <n v="333"/>
    <m/>
    <n v="1000"/>
    <s v="Joan Fontaine"/>
    <s v="Laurence Olivier"/>
    <s v="George Sanders"/>
    <x v="4249"/>
    <n v="87424"/>
    <n v="2888"/>
    <n v="276"/>
    <x v="0"/>
    <s v="USA"/>
    <n v="200000"/>
    <m/>
    <n v="-200000"/>
    <m/>
    <x v="74"/>
    <m/>
    <x v="0"/>
  </r>
  <r>
    <x v="2004"/>
    <n v="87"/>
    <n v="35"/>
    <n v="4"/>
    <n v="59"/>
    <m/>
    <n v="309"/>
    <s v="Adrienne King"/>
    <s v="Betsy Palmer"/>
    <s v="Amy Steel"/>
    <x v="4250"/>
    <n v="39690"/>
    <n v="707"/>
    <n v="394"/>
    <x v="0"/>
    <s v="USA"/>
    <n v="350000"/>
    <m/>
    <n v="-350000"/>
    <m/>
    <x v="74"/>
    <m/>
    <x v="3"/>
  </r>
  <r>
    <x v="2005"/>
    <n v="97"/>
    <n v="5"/>
    <n v="0"/>
    <n v="66"/>
    <m/>
    <n v="287"/>
    <s v="Jane Wyman"/>
    <s v="Ray Milland"/>
    <s v="Frank Faylen"/>
    <x v="4251"/>
    <n v="24959"/>
    <n v="581"/>
    <n v="136"/>
    <x v="0"/>
    <s v="USA"/>
    <n v="45000000"/>
    <m/>
    <n v="-45000000"/>
    <m/>
    <x v="74"/>
    <m/>
    <x v="5"/>
  </r>
  <r>
    <x v="2006"/>
    <n v="82"/>
    <n v="16"/>
    <n v="19"/>
    <n v="132"/>
    <m/>
    <n v="796"/>
    <s v="John Heard"/>
    <s v="Daniel Stern"/>
    <s v="Sam McMurray"/>
    <x v="4252"/>
    <n v="7528"/>
    <n v="1866"/>
    <n v="88"/>
    <x v="0"/>
    <s v="USA"/>
    <n v="300000"/>
    <m/>
    <n v="-300000"/>
    <m/>
    <x v="74"/>
    <m/>
    <x v="1"/>
  </r>
  <r>
    <x v="2007"/>
    <n v="103"/>
    <n v="24"/>
    <n v="0"/>
    <n v="183"/>
    <m/>
    <n v="2000"/>
    <s v="Jenni Rivera"/>
    <s v="Noel Gugliemi"/>
    <s v="Jorge Diaz"/>
    <x v="4253"/>
    <n v="910"/>
    <n v="2459"/>
    <n v="11"/>
    <x v="0"/>
    <s v="USA"/>
    <n v="300000"/>
    <m/>
    <n v="-300000"/>
    <m/>
    <x v="74"/>
    <m/>
    <x v="3"/>
  </r>
  <r>
    <x v="374"/>
    <n v="130"/>
    <n v="144"/>
    <n v="13000"/>
    <n v="397"/>
    <m/>
    <n v="578"/>
    <s v="Omar Benson Miller"/>
    <s v="Vic Mignogna"/>
    <s v="Anupam Kher"/>
    <x v="4254"/>
    <n v="458"/>
    <n v="1730"/>
    <n v="3"/>
    <x v="0"/>
    <s v="USA"/>
    <n v="300000"/>
    <m/>
    <n v="-300000"/>
    <m/>
    <x v="74"/>
    <m/>
    <x v="3"/>
  </r>
  <r>
    <x v="2008"/>
    <n v="87"/>
    <n v="242"/>
    <n v="49"/>
    <n v="48"/>
    <m/>
    <n v="469"/>
    <s v="Jean Peters"/>
    <s v="Joseph Cotten"/>
    <s v="Will Wright"/>
    <x v="4255"/>
    <n v="11047"/>
    <n v="683"/>
    <n v="116"/>
    <x v="0"/>
    <s v="USA"/>
    <n v="500000"/>
    <m/>
    <n v="-500000"/>
    <m/>
    <x v="74"/>
    <m/>
    <x v="3"/>
  </r>
  <r>
    <x v="2009"/>
    <n v="101"/>
    <n v="97"/>
    <n v="0"/>
    <n v="137"/>
    <m/>
    <n v="595"/>
    <s v="Walter Pidgeon"/>
    <s v="Roddy McDowall"/>
    <s v="Barry Fitzgerald"/>
    <x v="4256"/>
    <n v="15840"/>
    <n v="1129"/>
    <n v="124"/>
    <x v="0"/>
    <s v="USA"/>
    <n v="250000"/>
    <m/>
    <n v="-250000"/>
    <m/>
    <x v="74"/>
    <m/>
    <x v="11"/>
  </r>
  <r>
    <x v="2010"/>
    <n v="96"/>
    <n v="77"/>
    <n v="4"/>
    <n v="161"/>
    <m/>
    <n v="3000"/>
    <s v="Elvis Nolasco"/>
    <s v="Rami Malek"/>
    <s v="Felicia Pearson"/>
    <x v="4257"/>
    <n v="794"/>
    <n v="4040"/>
    <n v="9"/>
    <x v="5"/>
    <s v="Mexico"/>
    <n v="300000"/>
    <m/>
    <n v="-300000"/>
    <m/>
    <x v="74"/>
    <m/>
    <x v="9"/>
  </r>
  <r>
    <x v="2011"/>
    <n v="80"/>
    <n v="16"/>
    <n v="8"/>
    <n v="65"/>
    <m/>
    <n v="828"/>
    <s v="Laura San Giacomo"/>
    <s v="Peter Gallagher"/>
    <s v="Steven Brill"/>
    <x v="4258"/>
    <n v="37785"/>
    <n v="1431"/>
    <n v="95"/>
    <x v="0"/>
    <s v="USA"/>
    <n v="270000"/>
    <m/>
    <n v="-270000"/>
    <m/>
    <x v="74"/>
    <m/>
    <x v="3"/>
  </r>
  <r>
    <x v="1812"/>
    <n v="87"/>
    <n v="7"/>
    <n v="11"/>
    <n v="651"/>
    <m/>
    <n v="2000"/>
    <s v="Monica Potter"/>
    <s v="Michael Emerson"/>
    <s v="Shawnee Smith"/>
    <x v="4259"/>
    <n v="299127"/>
    <n v="5161"/>
    <n v="1509"/>
    <x v="7"/>
    <s v="India"/>
    <n v="250000"/>
    <m/>
    <n v="-250000"/>
    <m/>
    <x v="74"/>
    <m/>
    <x v="3"/>
  </r>
  <r>
    <x v="2012"/>
    <n v="92"/>
    <n v="74"/>
    <n v="83"/>
    <n v="422"/>
    <m/>
    <n v="816"/>
    <s v="Daniel von Bargen"/>
    <s v="Geoffrey Arend"/>
    <s v="Jay Chandrasekhar"/>
    <x v="4260"/>
    <n v="76151"/>
    <n v="2893"/>
    <n v="333"/>
    <x v="0"/>
    <s v="USA"/>
    <n v="250000"/>
    <m/>
    <n v="-250000"/>
    <m/>
    <x v="74"/>
    <m/>
    <x v="3"/>
  </r>
  <r>
    <x v="927"/>
    <n v="118"/>
    <n v="74"/>
    <n v="673"/>
    <n v="434"/>
    <m/>
    <n v="18000"/>
    <s v="Harry Lennix"/>
    <s v="Zuhair Haddad"/>
    <s v="Ben Youcef"/>
    <x v="4261"/>
    <n v="101"/>
    <n v="20218"/>
    <n v="1"/>
    <x v="0"/>
    <s v="USA"/>
    <n v="250000"/>
    <m/>
    <n v="-250000"/>
    <m/>
    <x v="74"/>
    <m/>
    <x v="9"/>
  </r>
  <r>
    <x v="598"/>
    <n v="123"/>
    <n v="46"/>
    <n v="0"/>
    <n v="3"/>
    <m/>
    <n v="31"/>
    <s v="Vera Wilson"/>
    <s v="Ximena Ayala"/>
    <s v="José Manuel Orozco Angulo"/>
    <x v="4262"/>
    <n v="1229"/>
    <n v="58"/>
    <n v="2"/>
    <x v="0"/>
    <s v="Germany"/>
    <n v="250000"/>
    <m/>
    <n v="-250000"/>
    <m/>
    <x v="74"/>
    <m/>
    <x v="3"/>
  </r>
  <r>
    <x v="1694"/>
    <n v="100"/>
    <n v="58"/>
    <n v="0"/>
    <n v="71"/>
    <m/>
    <n v="18000"/>
    <s v="Jon Hamm"/>
    <s v="Keanu Reeves"/>
    <s v="Juan Riedinger"/>
    <x v="454"/>
    <n v="139426"/>
    <n v="22194"/>
    <n v="698"/>
    <x v="0"/>
    <s v="USA"/>
    <n v="250000"/>
    <m/>
    <n v="-250000"/>
    <m/>
    <x v="74"/>
    <m/>
    <x v="5"/>
  </r>
  <r>
    <x v="2013"/>
    <n v="103"/>
    <n v="287"/>
    <n v="0"/>
    <n v="73"/>
    <m/>
    <n v="307"/>
    <s v="Randeep Hooda"/>
    <s v="Naseeruddin Shah"/>
    <s v="Lillete Dubey"/>
    <x v="4263"/>
    <n v="19397"/>
    <n v="809"/>
    <n v="214"/>
    <x v="0"/>
    <s v="USA"/>
    <n v="250000"/>
    <m/>
    <n v="-250000"/>
    <m/>
    <x v="74"/>
    <m/>
    <x v="3"/>
  </r>
  <r>
    <x v="1815"/>
    <n v="100"/>
    <n v="100"/>
    <n v="422"/>
    <n v="612"/>
    <m/>
    <n v="2000"/>
    <s v="Rory Culkin"/>
    <s v="Matthew Broderick"/>
    <s v="Gaby Hoffmann"/>
    <x v="4264"/>
    <n v="22145"/>
    <n v="4288"/>
    <n v="231"/>
    <x v="0"/>
    <s v="USA"/>
    <n v="365000"/>
    <m/>
    <n v="-365000"/>
    <m/>
    <x v="74"/>
    <m/>
    <x v="3"/>
  </r>
  <r>
    <x v="2014"/>
    <n v="99"/>
    <n v="5"/>
    <n v="4"/>
    <n v="232"/>
    <m/>
    <n v="282"/>
    <s v="John Forsythe"/>
    <s v="Jerry Mathers"/>
    <s v="Royal Dano"/>
    <x v="4265"/>
    <n v="24891"/>
    <n v="1041"/>
    <n v="150"/>
    <x v="0"/>
    <s v="USA"/>
    <n v="250000"/>
    <m/>
    <n v="-250000"/>
    <m/>
    <x v="74"/>
    <m/>
    <x v="0"/>
  </r>
  <r>
    <x v="2015"/>
    <n v="89"/>
    <n v="50"/>
    <n v="0"/>
    <n v="1000"/>
    <m/>
    <n v="13000"/>
    <s v="Morgan Freeman"/>
    <s v="Bruce Willis"/>
    <s v="Dorian Missick"/>
    <x v="1756"/>
    <n v="262160"/>
    <n v="26451"/>
    <n v="507"/>
    <x v="15"/>
    <s v="Italy"/>
    <n v="250000"/>
    <m/>
    <n v="-250000"/>
    <m/>
    <x v="74"/>
    <m/>
    <x v="3"/>
  </r>
  <r>
    <x v="1769"/>
    <n v="104"/>
    <n v="276"/>
    <n v="301"/>
    <n v="849"/>
    <m/>
    <n v="1000"/>
    <s v="Clea DuVall"/>
    <s v="Natasha Lyonne"/>
    <s v="Eddie Cibrian"/>
    <x v="4266"/>
    <n v="19986"/>
    <n v="4289"/>
    <n v="186"/>
    <x v="27"/>
    <s v="Brazil"/>
    <n v="150000"/>
    <m/>
    <n v="-150000"/>
    <m/>
    <x v="74"/>
    <m/>
    <x v="3"/>
  </r>
  <r>
    <x v="434"/>
    <n v="114"/>
    <n v="137"/>
    <n v="300"/>
    <n v="449"/>
    <m/>
    <n v="890"/>
    <s v="Drew Waters"/>
    <s v="Vivica A. Fox"/>
    <s v="Scott Elrod"/>
    <x v="4267"/>
    <n v="2417"/>
    <n v="2681"/>
    <n v="32"/>
    <x v="0"/>
    <s v="USA"/>
    <n v="250000"/>
    <m/>
    <n v="-250000"/>
    <m/>
    <x v="74"/>
    <m/>
    <x v="5"/>
  </r>
  <r>
    <x v="149"/>
    <n v="111"/>
    <n v="122"/>
    <n v="50"/>
    <n v="455"/>
    <m/>
    <n v="16000"/>
    <s v="Steve Buscemi"/>
    <s v="Quentin Tarantino"/>
    <s v="Chris Penn"/>
    <x v="4268"/>
    <n v="664719"/>
    <n v="28994"/>
    <n v="931"/>
    <x v="0"/>
    <s v="USA"/>
    <n v="250000"/>
    <m/>
    <n v="-250000"/>
    <m/>
    <x v="74"/>
    <m/>
    <x v="5"/>
  </r>
  <r>
    <x v="32"/>
    <n v="99"/>
    <n v="73"/>
    <n v="13000"/>
    <n v="51"/>
    <m/>
    <n v="94"/>
    <s v="Nigel Bruce"/>
    <s v="Spring Byington"/>
    <s v="Gale Sondergaard"/>
    <x v="4269"/>
    <n v="1047"/>
    <n v="293"/>
    <n v="25"/>
    <x v="0"/>
    <s v="USA"/>
    <n v="250000"/>
    <m/>
    <n v="-250000"/>
    <m/>
    <x v="74"/>
    <m/>
    <x v="5"/>
  </r>
  <r>
    <x v="423"/>
    <n v="110"/>
    <n v="202"/>
    <n v="118"/>
    <n v="24"/>
    <m/>
    <n v="16000"/>
    <s v="Luigi Pistilli"/>
    <s v="Clint Eastwood"/>
    <s v="Enzo Petito"/>
    <x v="4270"/>
    <n v="503509"/>
    <n v="16089"/>
    <n v="780"/>
    <x v="2"/>
    <s v="France"/>
    <n v="250000"/>
    <m/>
    <n v="-250000"/>
    <m/>
    <x v="74"/>
    <m/>
    <x v="2"/>
  </r>
  <r>
    <x v="2016"/>
    <n v="85"/>
    <n v="99"/>
    <n v="91"/>
    <n v="4"/>
    <m/>
    <n v="61"/>
    <s v="Regina Casé"/>
    <s v="Alex Huszar"/>
    <s v="Luis Miranda"/>
    <x v="4271"/>
    <n v="7025"/>
    <n v="76"/>
    <n v="26"/>
    <x v="5"/>
    <s v="USA"/>
    <n v="250000"/>
    <m/>
    <n v="-250000"/>
    <m/>
    <x v="74"/>
    <m/>
    <x v="17"/>
  </r>
  <r>
    <x v="2017"/>
    <n v="113"/>
    <n v="10"/>
    <n v="29"/>
    <n v="274"/>
    <m/>
    <n v="1000"/>
    <s v="Marshall Allman"/>
    <s v="Jason Marsden"/>
    <s v="Eric Lange"/>
    <x v="4272"/>
    <n v="2582"/>
    <n v="1805"/>
    <n v="89"/>
    <x v="0"/>
    <s v="USA"/>
    <n v="250000"/>
    <m/>
    <n v="-250000"/>
    <m/>
    <x v="74"/>
    <m/>
    <x v="8"/>
  </r>
  <r>
    <x v="242"/>
    <n v="99"/>
    <n v="173"/>
    <n v="16000"/>
    <n v="3"/>
    <m/>
    <n v="268"/>
    <s v="Coyote Shivers"/>
    <s v="Lemmy"/>
    <s v="Zoë Poledouris"/>
    <x v="4273"/>
    <n v="91"/>
    <n v="318"/>
    <n v="4"/>
    <x v="0"/>
    <s v="USA"/>
    <n v="250000"/>
    <m/>
    <n v="-250000"/>
    <m/>
    <x v="74"/>
    <m/>
    <x v="11"/>
  </r>
  <r>
    <x v="868"/>
    <n v="83"/>
    <n v="7"/>
    <n v="9"/>
    <n v="924"/>
    <m/>
    <n v="49000"/>
    <s v="Sarah Silverman"/>
    <s v="Robin Williams"/>
    <s v="Jonathan Winters"/>
    <x v="4274"/>
    <n v="132"/>
    <n v="54484"/>
    <n v="2"/>
    <x v="0"/>
    <s v="USA"/>
    <n v="250000"/>
    <m/>
    <n v="-250000"/>
    <m/>
    <x v="74"/>
    <m/>
    <x v="5"/>
  </r>
  <r>
    <x v="1177"/>
    <n v="142"/>
    <n v="181"/>
    <n v="0"/>
    <n v="24"/>
    <m/>
    <n v="34"/>
    <s v="Johnny Amaro"/>
    <s v="Déborah Révy"/>
    <s v="Yassine Azzouz"/>
    <x v="4275"/>
    <n v="4068"/>
    <n v="114"/>
    <n v="16"/>
    <x v="0"/>
    <s v="Canada"/>
    <n v="250000"/>
    <m/>
    <n v="-250000"/>
    <m/>
    <x v="74"/>
    <m/>
    <x v="0"/>
  </r>
  <r>
    <x v="927"/>
    <n v="112"/>
    <n v="111"/>
    <n v="9"/>
    <n v="0"/>
    <m/>
    <n v="3"/>
    <s v="Antonio Arrué"/>
    <s v="Nataniel Sánchez"/>
    <s v="Juan Carlos Montoya"/>
    <x v="4276"/>
    <n v="27"/>
    <n v="5"/>
    <n v="1"/>
    <x v="0"/>
    <s v="Canada"/>
    <n v="250000"/>
    <m/>
    <n v="-250000"/>
    <m/>
    <x v="74"/>
    <m/>
    <x v="5"/>
  </r>
  <r>
    <x v="521"/>
    <n v="108"/>
    <n v="38"/>
    <n v="14"/>
    <n v="95"/>
    <m/>
    <n v="690"/>
    <s v="Scott Adsit"/>
    <s v="Marley Shelton"/>
    <s v="Jim Cody Williams"/>
    <x v="4277"/>
    <n v="2953"/>
    <n v="1438"/>
    <n v="38"/>
    <x v="0"/>
    <s v="USA"/>
    <n v="240000"/>
    <m/>
    <n v="-240000"/>
    <m/>
    <x v="74"/>
    <m/>
    <x v="8"/>
  </r>
  <r>
    <x v="2018"/>
    <n v="88"/>
    <n v="12"/>
    <n v="0"/>
    <n v="227"/>
    <m/>
    <n v="387"/>
    <s v="Denise Boutte"/>
    <s v="Rich Ceraulo"/>
    <s v="Vanessa Lee Chester"/>
    <x v="4278"/>
    <n v="9560"/>
    <n v="1190"/>
    <n v="35"/>
    <x v="0"/>
    <s v="USA"/>
    <n v="250000"/>
    <m/>
    <n v="-250000"/>
    <m/>
    <x v="74"/>
    <m/>
    <x v="3"/>
  </r>
  <r>
    <x v="2019"/>
    <n v="97"/>
    <n v="23"/>
    <n v="4"/>
    <n v="94"/>
    <m/>
    <n v="843"/>
    <s v="David Niven"/>
    <s v="Errol Flynn"/>
    <s v="Spring Byington"/>
    <x v="4279"/>
    <n v="3418"/>
    <n v="1621"/>
    <n v="52"/>
    <x v="0"/>
    <s v="USA"/>
    <n v="250000"/>
    <m/>
    <n v="-250000"/>
    <m/>
    <x v="74"/>
    <m/>
    <x v="2"/>
  </r>
  <r>
    <x v="166"/>
    <n v="85"/>
    <n v="17"/>
    <n v="0"/>
    <n v="5"/>
    <m/>
    <n v="721"/>
    <s v="Kristin Booth"/>
    <s v="Michael Berryman"/>
    <s v="Michael Eisner"/>
    <x v="4280"/>
    <n v="652"/>
    <n v="862"/>
    <n v="11"/>
    <x v="0"/>
    <s v="USA"/>
    <n v="225000"/>
    <m/>
    <n v="-225000"/>
    <m/>
    <x v="74"/>
    <m/>
    <x v="11"/>
  </r>
  <r>
    <x v="1671"/>
    <n v="103"/>
    <n v="9"/>
    <n v="0"/>
    <n v="63"/>
    <m/>
    <n v="380"/>
    <s v="Victor Zinck Jr."/>
    <s v="Christie Burke"/>
    <s v="Chelsey Reist"/>
    <x v="4281"/>
    <n v="1321"/>
    <n v="630"/>
    <n v="51"/>
    <x v="0"/>
    <s v="USA"/>
    <n v="225000"/>
    <m/>
    <n v="-225000"/>
    <m/>
    <x v="74"/>
    <m/>
    <x v="2"/>
  </r>
  <r>
    <x v="733"/>
    <n v="110"/>
    <n v="1"/>
    <n v="0"/>
    <n v="117"/>
    <m/>
    <n v="584"/>
    <s v="Jacob Vargas"/>
    <s v="Alanna Ubach"/>
    <s v="Brittney Powell"/>
    <x v="4282"/>
    <n v="5061"/>
    <n v="1218"/>
    <n v="70"/>
    <x v="0"/>
    <s v="UK"/>
    <n v="100000"/>
    <m/>
    <n v="-100000"/>
    <m/>
    <x v="74"/>
    <m/>
    <x v="0"/>
  </r>
  <r>
    <x v="2020"/>
    <n v="88"/>
    <n v="51"/>
    <n v="4"/>
    <n v="148"/>
    <m/>
    <n v="586"/>
    <s v="Cleavon Little"/>
    <s v="Redd Foxx"/>
    <s v="Calvin Lockhart"/>
    <x v="4283"/>
    <n v="1172"/>
    <n v="1581"/>
    <n v="27"/>
    <x v="0"/>
    <s v="USA"/>
    <n v="210000"/>
    <m/>
    <n v="-210000"/>
    <m/>
    <x v="74"/>
    <m/>
    <x v="8"/>
  </r>
  <r>
    <x v="2021"/>
    <n v="76"/>
    <n v="14"/>
    <n v="0"/>
    <n v="475"/>
    <m/>
    <n v="10000"/>
    <s v="Sabrina Carmichael"/>
    <s v="William McNamara"/>
    <s v="Patrick Muldoon"/>
    <x v="4284"/>
    <n v="742"/>
    <n v="11257"/>
    <n v="7"/>
    <x v="0"/>
    <s v="Canada"/>
    <n v="5000000"/>
    <m/>
    <n v="-5000000"/>
    <m/>
    <x v="74"/>
    <m/>
    <x v="11"/>
  </r>
  <r>
    <x v="2022"/>
    <n v="100"/>
    <n v="24"/>
    <n v="345"/>
    <n v="312"/>
    <m/>
    <n v="498"/>
    <s v="Deirdre Lorenz"/>
    <s v="Seregon O'Dassey"/>
    <s v="Dustin Diamond"/>
    <x v="4285"/>
    <n v="71"/>
    <n v="1810"/>
    <n v="2"/>
    <x v="33"/>
    <s v="South Africa"/>
    <n v="200000"/>
    <m/>
    <n v="-200000"/>
    <m/>
    <x v="74"/>
    <m/>
    <x v="5"/>
  </r>
  <r>
    <x v="1289"/>
    <n v="99"/>
    <n v="18"/>
    <n v="0"/>
    <n v="804"/>
    <m/>
    <n v="16000"/>
    <s v="Dane Cook"/>
    <s v="Ryan Reynolds"/>
    <s v="Vanessa Lengies"/>
    <x v="4286"/>
    <n v="76467"/>
    <n v="19957"/>
    <n v="236"/>
    <x v="0"/>
    <s v="Canada"/>
    <n v="200000"/>
    <m/>
    <n v="-200000"/>
    <m/>
    <x v="74"/>
    <m/>
    <x v="3"/>
  </r>
  <r>
    <x v="2023"/>
    <n v="84"/>
    <n v="22"/>
    <n v="0"/>
    <n v="68"/>
    <m/>
    <n v="680"/>
    <s v="Gary Stretch"/>
    <s v="Paddy Considine"/>
    <s v="George Newton"/>
    <x v="4287"/>
    <n v="39929"/>
    <n v="1311"/>
    <n v="207"/>
    <x v="39"/>
    <s v="Indonesia"/>
    <n v="200000"/>
    <m/>
    <n v="-200000"/>
    <m/>
    <x v="74"/>
    <m/>
    <x v="3"/>
  </r>
  <r>
    <x v="2024"/>
    <n v="91"/>
    <n v="9"/>
    <n v="38"/>
    <n v="147"/>
    <m/>
    <n v="448"/>
    <s v="Clu Gulager"/>
    <s v="Terry Kiser"/>
    <s v="Susan Tyrrell"/>
    <x v="4288"/>
    <n v="1324"/>
    <n v="1329"/>
    <n v="37"/>
    <x v="0"/>
    <s v="USA"/>
    <n v="200000"/>
    <m/>
    <n v="-200000"/>
    <m/>
    <x v="74"/>
    <m/>
    <x v="3"/>
  </r>
  <r>
    <x v="2025"/>
    <n v="97"/>
    <n v="30"/>
    <n v="282"/>
    <n v="3"/>
    <m/>
    <n v="14"/>
    <s v="CindyMarie Small"/>
    <s v="Sarah Murphy-Dyson"/>
    <s v="Brent Neale"/>
    <x v="4289"/>
    <n v="1555"/>
    <n v="21"/>
    <n v="32"/>
    <x v="0"/>
    <s v="Italy"/>
    <n v="200000"/>
    <m/>
    <n v="-200000"/>
    <m/>
    <x v="74"/>
    <m/>
    <x v="5"/>
  </r>
  <r>
    <x v="2026"/>
    <n v="84"/>
    <n v="9"/>
    <n v="2"/>
    <n v="25"/>
    <m/>
    <n v="412"/>
    <s v="Frank Rautenbach"/>
    <s v="Sean Cameron Michael"/>
    <s v="Jeanne Neilson"/>
    <x v="4290"/>
    <n v="2050"/>
    <n v="521"/>
    <n v="36"/>
    <x v="0"/>
    <s v="USA"/>
    <n v="200000"/>
    <m/>
    <n v="-200000"/>
    <m/>
    <x v="74"/>
    <m/>
    <x v="3"/>
  </r>
  <r>
    <x v="2027"/>
    <n v="100"/>
    <n v="7"/>
    <n v="0"/>
    <n v="48"/>
    <m/>
    <n v="434"/>
    <s v="Marilyn Norry"/>
    <s v="Chris Gauthier"/>
    <s v="Eva Bourne"/>
    <x v="4291"/>
    <n v="6555"/>
    <n v="645"/>
    <n v="82"/>
    <x v="0"/>
    <s v="Australia"/>
    <n v="200000"/>
    <m/>
    <n v="-200000"/>
    <m/>
    <x v="74"/>
    <m/>
    <x v="17"/>
  </r>
  <r>
    <x v="1609"/>
    <n v="94"/>
    <n v="91"/>
    <n v="6"/>
    <n v="60"/>
    <m/>
    <n v="1000"/>
    <s v="Yayan Ruhian"/>
    <s v="Iko Uwais"/>
    <s v="Donny Alamsyah"/>
    <x v="4292"/>
    <n v="148221"/>
    <n v="1445"/>
    <n v="316"/>
    <x v="7"/>
    <s v="India"/>
    <n v="200000"/>
    <m/>
    <n v="-200000"/>
    <m/>
    <x v="74"/>
    <m/>
    <x v="3"/>
  </r>
  <r>
    <x v="2028"/>
    <n v="90"/>
    <n v="99"/>
    <n v="222"/>
    <n v="252"/>
    <m/>
    <n v="1000"/>
    <s v="Vernon Wells"/>
    <s v="Johnny Pacar"/>
    <s v="Matthew R. Anderson"/>
    <x v="4293"/>
    <n v="737"/>
    <n v="2510"/>
    <n v="15"/>
    <x v="0"/>
    <s v="USA"/>
    <n v="200000"/>
    <m/>
    <n v="-200000"/>
    <m/>
    <x v="74"/>
    <m/>
    <x v="5"/>
  </r>
  <r>
    <x v="2029"/>
    <n v="92"/>
    <n v="57"/>
    <n v="155"/>
    <n v="0"/>
    <m/>
    <n v="12"/>
    <s v="Anella Vastola"/>
    <s v="Piero Maggiò"/>
    <s v="Joe Marino"/>
    <x v="4294"/>
    <n v="332"/>
    <n v="12"/>
    <n v="10"/>
    <x v="0"/>
    <s v="USA"/>
    <n v="30000000"/>
    <m/>
    <n v="-30000000"/>
    <m/>
    <x v="74"/>
    <m/>
    <x v="8"/>
  </r>
  <r>
    <x v="315"/>
    <n v="105"/>
    <n v="12"/>
    <n v="0"/>
    <n v="269"/>
    <m/>
    <n v="2000"/>
    <s v="Claude Rains"/>
    <s v="Humphrey Bogart"/>
    <s v="Conrad Veidt"/>
    <x v="4295"/>
    <n v="387508"/>
    <n v="3442"/>
    <n v="1123"/>
    <x v="0"/>
    <s v="Norway"/>
    <n v="200000"/>
    <m/>
    <n v="-200000"/>
    <m/>
    <x v="74"/>
    <m/>
    <x v="5"/>
  </r>
  <r>
    <x v="2030"/>
    <n v="73"/>
    <n v="58"/>
    <n v="126"/>
    <n v="5"/>
    <m/>
    <n v="12"/>
    <s v="Rosie Traynor"/>
    <s v="Talia Zucker"/>
    <s v="Martin Sharpe"/>
    <x v="4296"/>
    <n v="9465"/>
    <n v="29"/>
    <n v="85"/>
    <x v="0"/>
    <s v="USA"/>
    <n v="250000"/>
    <m/>
    <n v="-250000"/>
    <m/>
    <x v="74"/>
    <m/>
    <x v="11"/>
  </r>
  <r>
    <x v="2031"/>
    <n v="116"/>
    <n v="5"/>
    <n v="12"/>
    <n v="20"/>
    <m/>
    <n v="964"/>
    <s v="Shazahn Padamsee"/>
    <s v="Ranbir Kapoor"/>
    <s v="Gauhar Khan"/>
    <x v="4297"/>
    <n v="11010"/>
    <n v="1052"/>
    <n v="35"/>
    <x v="0"/>
    <s v="UK"/>
    <n v="13000000"/>
    <m/>
    <n v="-13000000"/>
    <m/>
    <x v="74"/>
    <m/>
    <x v="5"/>
  </r>
  <r>
    <x v="2032"/>
    <n v="110"/>
    <n v="97"/>
    <n v="22"/>
    <n v="42"/>
    <m/>
    <n v="844"/>
    <s v="Ron Rifkin"/>
    <s v="Bruce Dern"/>
    <s v="Jesse Vint"/>
    <x v="4298"/>
    <n v="20678"/>
    <n v="1080"/>
    <n v="199"/>
    <x v="0"/>
    <s v="USA"/>
    <n v="150000"/>
    <m/>
    <n v="-150000"/>
    <m/>
    <x v="74"/>
    <m/>
    <x v="3"/>
  </r>
  <r>
    <x v="2033"/>
    <n v="102"/>
    <n v="481"/>
    <n v="338"/>
    <n v="794"/>
    <m/>
    <n v="13000"/>
    <s v="Burgess Meredith"/>
    <s v="Sylvester Stallone"/>
    <s v="Carl Weathers"/>
    <x v="4299"/>
    <n v="375240"/>
    <n v="16094"/>
    <n v="542"/>
    <x v="0"/>
    <s v="USA"/>
    <n v="200000"/>
    <m/>
    <n v="-200000"/>
    <m/>
    <x v="74"/>
    <m/>
    <x v="12"/>
  </r>
  <r>
    <x v="1587"/>
    <n v="89"/>
    <n v="17"/>
    <n v="252"/>
    <n v="9"/>
    <m/>
    <n v="321"/>
    <s v="Brady Corbet"/>
    <s v="Christopher Abbott"/>
    <s v="Gitte Witt"/>
    <x v="4300"/>
    <n v="512"/>
    <n v="622"/>
    <n v="2"/>
    <x v="0"/>
    <s v="USA"/>
    <n v="200000"/>
    <m/>
    <n v="-200000"/>
    <m/>
    <x v="74"/>
    <m/>
    <x v="8"/>
  </r>
  <r>
    <x v="2034"/>
    <n v="76"/>
    <n v="9"/>
    <n v="0"/>
    <n v="606"/>
    <m/>
    <n v="2000"/>
    <s v="Hal Holbrook"/>
    <s v="Jamie Lee Curtis"/>
    <s v="Janet Leigh"/>
    <x v="2336"/>
    <n v="46493"/>
    <n v="4878"/>
    <n v="335"/>
    <x v="0"/>
    <s v="UK"/>
    <n v="200000"/>
    <m/>
    <n v="-200000"/>
    <m/>
    <x v="74"/>
    <m/>
    <x v="3"/>
  </r>
  <r>
    <x v="2035"/>
    <n v="82"/>
    <n v="242"/>
    <n v="345"/>
    <n v="69"/>
    <m/>
    <n v="883"/>
    <s v="Susannah York"/>
    <s v="Albert Finney"/>
    <s v="Hugh Griffith"/>
    <x v="4301"/>
    <n v="8508"/>
    <n v="1371"/>
    <n v="56"/>
    <x v="0"/>
    <s v="USA"/>
    <n v="2500000"/>
    <m/>
    <n v="-2500000"/>
    <m/>
    <x v="74"/>
    <m/>
    <x v="11"/>
  </r>
  <r>
    <x v="2036"/>
    <n v="89"/>
    <n v="95"/>
    <n v="0"/>
    <n v="142"/>
    <m/>
    <n v="707"/>
    <s v="Renee Olstead"/>
    <s v="Shelley Hennig"/>
    <s v="Heather Sossaman"/>
    <x v="4302"/>
    <n v="44329"/>
    <n v="1565"/>
    <n v="309"/>
    <x v="0"/>
    <s v="UK"/>
    <n v="200000"/>
    <m/>
    <n v="-200000"/>
    <m/>
    <x v="74"/>
    <m/>
    <x v="0"/>
  </r>
  <r>
    <x v="2037"/>
    <n v="150"/>
    <n v="14"/>
    <n v="6"/>
    <n v="595"/>
    <m/>
    <n v="22000"/>
    <s v="Albert Brooks"/>
    <s v="Robert De Niro"/>
    <s v="Peter Boyle"/>
    <x v="4303"/>
    <n v="507063"/>
    <n v="23525"/>
    <n v="881"/>
    <x v="0"/>
    <s v="USA"/>
    <n v="200000"/>
    <m/>
    <n v="-200000"/>
    <m/>
    <x v="74"/>
    <m/>
    <x v="5"/>
  </r>
  <r>
    <x v="2038"/>
    <n v="89"/>
    <n v="87"/>
    <n v="136"/>
    <n v="725"/>
    <m/>
    <n v="1000"/>
    <s v="Robert Picardo"/>
    <s v="Patrick Macnee"/>
    <s v="Dee Wallace"/>
    <x v="4304"/>
    <n v="22773"/>
    <n v="4438"/>
    <n v="195"/>
    <x v="0"/>
    <s v="USA"/>
    <n v="180000"/>
    <m/>
    <n v="-180000"/>
    <m/>
    <x v="74"/>
    <m/>
    <x v="0"/>
  </r>
  <r>
    <x v="2039"/>
    <n v="145"/>
    <n v="141"/>
    <n v="80"/>
    <n v="177"/>
    <m/>
    <n v="650"/>
    <s v="Jack Lord"/>
    <s v="Ursula Andress"/>
    <s v="Lois Maxwell"/>
    <x v="4305"/>
    <n v="116642"/>
    <n v="1421"/>
    <n v="389"/>
    <x v="1"/>
    <s v="Japan"/>
    <n v="120000"/>
    <m/>
    <n v="-120000"/>
    <m/>
    <x v="74"/>
    <m/>
    <x v="5"/>
  </r>
  <r>
    <x v="2040"/>
    <n v="91"/>
    <n v="16"/>
    <n v="2"/>
    <n v="300"/>
    <m/>
    <n v="1000"/>
    <s v="Ingrid Bolsø Berdal"/>
    <s v="Jesse McCartney"/>
    <s v="Jonathan Sadowski"/>
    <x v="4306"/>
    <n v="52642"/>
    <n v="2665"/>
    <n v="271"/>
    <x v="0"/>
    <s v="USA"/>
    <n v="175000"/>
    <m/>
    <n v="-175000"/>
    <m/>
    <x v="74"/>
    <m/>
    <x v="3"/>
  </r>
  <r>
    <x v="2041"/>
    <n v="89"/>
    <n v="212"/>
    <n v="0"/>
    <n v="100"/>
    <m/>
    <n v="266"/>
    <s v="Ashley Laurence"/>
    <s v="Andrew Robinson"/>
    <s v="Clare Higgins"/>
    <x v="4307"/>
    <n v="76407"/>
    <n v="673"/>
    <n v="335"/>
    <x v="0"/>
    <s v="USA"/>
    <n v="168000"/>
    <m/>
    <n v="-168000"/>
    <m/>
    <x v="74"/>
    <m/>
    <x v="5"/>
  </r>
  <r>
    <x v="1609"/>
    <n v="121"/>
    <n v="30"/>
    <n v="62"/>
    <n v="295"/>
    <m/>
    <n v="634"/>
    <s v="Robin Givens"/>
    <s v="Benjamin A. Onyango"/>
    <s v="Maria Canals-Barrera"/>
    <x v="4308"/>
    <n v="4501"/>
    <n v="1810"/>
    <n v="102"/>
    <x v="0"/>
    <s v="USA"/>
    <n v="100000"/>
    <m/>
    <n v="-100000"/>
    <m/>
    <x v="74"/>
    <m/>
    <x v="5"/>
  </r>
  <r>
    <x v="2042"/>
    <n v="83"/>
    <n v="270"/>
    <n v="6"/>
    <n v="683"/>
    <m/>
    <n v="1000"/>
    <s v="Gary Cole"/>
    <s v="Julian Morris"/>
    <s v="Lindy Booth"/>
    <x v="4309"/>
    <n v="23021"/>
    <n v="3155"/>
    <n v="220"/>
    <x v="0"/>
    <s v="USA"/>
    <n v="500000"/>
    <m/>
    <n v="-500000"/>
    <m/>
    <x v="74"/>
    <m/>
    <x v="5"/>
  </r>
  <r>
    <x v="2043"/>
    <n v="110"/>
    <n v="211"/>
    <n v="17000"/>
    <n v="3"/>
    <m/>
    <n v="43"/>
    <s v="Naomi Nishida"/>
    <s v="Hiroshi Abe"/>
    <s v="Sakae Kimura"/>
    <x v="4310"/>
    <n v="5442"/>
    <n v="53"/>
    <n v="140"/>
    <x v="0"/>
    <s v="USA"/>
    <n v="150000"/>
    <m/>
    <n v="-150000"/>
    <m/>
    <x v="74"/>
    <m/>
    <x v="0"/>
  </r>
  <r>
    <x v="2044"/>
    <n v="91"/>
    <n v="161"/>
    <n v="287"/>
    <n v="616"/>
    <m/>
    <n v="33000"/>
    <s v="Mike Vogel"/>
    <s v="Ryan Gosling"/>
    <s v="John Doman"/>
    <x v="4311"/>
    <n v="141425"/>
    <n v="35941"/>
    <n v="283"/>
    <x v="0"/>
    <s v="USA"/>
    <n v="180000"/>
    <m/>
    <n v="-180000"/>
    <m/>
    <x v="74"/>
    <m/>
    <x v="19"/>
  </r>
  <r>
    <x v="540"/>
    <n v="110"/>
    <n v="184"/>
    <n v="92"/>
    <n v="226"/>
    <m/>
    <n v="2000"/>
    <s v="Felicity Huffman"/>
    <s v="Kevin Zegers"/>
    <s v="Paul Borghese"/>
    <x v="4312"/>
    <n v="36321"/>
    <n v="3192"/>
    <n v="230"/>
    <x v="0"/>
    <s v="USA"/>
    <n v="1200000"/>
    <m/>
    <n v="-1200000"/>
    <m/>
    <x v="74"/>
    <m/>
    <x v="3"/>
  </r>
  <r>
    <x v="2045"/>
    <n v="86"/>
    <n v="270"/>
    <n v="18"/>
    <n v="128"/>
    <m/>
    <n v="403"/>
    <s v="Claudiu Trandafir"/>
    <s v="Fernanda Andrade"/>
    <s v="Brian Johnson"/>
    <x v="4313"/>
    <n v="30570"/>
    <n v="988"/>
    <n v="290"/>
    <x v="0"/>
    <s v="USA"/>
    <n v="160000"/>
    <m/>
    <n v="-160000"/>
    <m/>
    <x v="74"/>
    <m/>
    <x v="5"/>
  </r>
  <r>
    <x v="466"/>
    <n v="86"/>
    <n v="203"/>
    <n v="385"/>
    <n v="44"/>
    <m/>
    <n v="503"/>
    <s v="Cynthia Myers"/>
    <s v="Charles Napier"/>
    <s v="Harrison Page"/>
    <x v="4314"/>
    <n v="7584"/>
    <n v="731"/>
    <n v="137"/>
    <x v="0"/>
    <s v="UK"/>
    <n v="83532"/>
    <m/>
    <n v="-83532"/>
    <m/>
    <x v="74"/>
    <m/>
    <x v="7"/>
  </r>
  <r>
    <x v="1474"/>
    <n v="120"/>
    <n v="29"/>
    <n v="18"/>
    <n v="102"/>
    <m/>
    <n v="356"/>
    <s v="Neville Brand"/>
    <s v="James Drury"/>
    <s v="Debra Paget"/>
    <x v="4315"/>
    <n v="2636"/>
    <n v="831"/>
    <n v="36"/>
    <x v="0"/>
    <s v="USA"/>
    <n v="150000"/>
    <m/>
    <n v="-150000"/>
    <m/>
    <x v="74"/>
    <m/>
    <x v="5"/>
  </r>
  <r>
    <x v="2046"/>
    <n v="90"/>
    <n v="137"/>
    <n v="65"/>
    <n v="88"/>
    <m/>
    <n v="183"/>
    <s v="Richard Jaeckel"/>
    <s v="James Brown"/>
    <s v="Forrest Tucker"/>
    <x v="4316"/>
    <n v="7346"/>
    <n v="510"/>
    <n v="69"/>
    <x v="0"/>
    <s v="USA"/>
    <n v="150000"/>
    <m/>
    <n v="-150000"/>
    <m/>
    <x v="74"/>
    <m/>
    <x v="8"/>
  </r>
  <r>
    <x v="47"/>
    <n v="99"/>
    <n v="107"/>
    <n v="2"/>
    <n v="184"/>
    <m/>
    <n v="543"/>
    <s v="Keith Richards"/>
    <s v="Mick Jagger"/>
    <s v="Albert Maysles"/>
    <x v="4317"/>
    <n v="9638"/>
    <n v="1218"/>
    <n v="67"/>
    <x v="0"/>
    <s v="USA"/>
    <n v="150000"/>
    <m/>
    <n v="-150000"/>
    <m/>
    <x v="74"/>
    <m/>
    <x v="1"/>
  </r>
  <r>
    <x v="256"/>
    <n v="112"/>
    <n v="377"/>
    <n v="310"/>
    <n v="389"/>
    <m/>
    <n v="640"/>
    <s v="Richard Burgi"/>
    <s v="Daryl Sabara"/>
    <s v="Magda Apanowicz"/>
    <x v="4318"/>
    <n v="21468"/>
    <n v="2082"/>
    <n v="164"/>
    <x v="0"/>
    <s v="USA"/>
    <n v="150000"/>
    <m/>
    <n v="-150000"/>
    <m/>
    <x v="74"/>
    <m/>
    <x v="3"/>
  </r>
  <r>
    <x v="491"/>
    <n v="103"/>
    <n v="169"/>
    <n v="2"/>
    <n v="30"/>
    <m/>
    <n v="202"/>
    <s v="Alex Lawther"/>
    <s v="Juliet Stevenson"/>
    <s v="Niamh Cusack"/>
    <x v="4319"/>
    <n v="162"/>
    <n v="283"/>
    <n v="5"/>
    <x v="0"/>
    <s v="USA"/>
    <n v="160000"/>
    <m/>
    <n v="-160000"/>
    <m/>
    <x v="74"/>
    <m/>
    <x v="5"/>
  </r>
  <r>
    <x v="2047"/>
    <n v="83"/>
    <n v="225"/>
    <n v="19"/>
    <n v="365"/>
    <m/>
    <n v="422"/>
    <s v="Adam Arkin"/>
    <s v="W. Earl Brown"/>
    <s v="Rhea Perlman"/>
    <x v="4320"/>
    <n v="36381"/>
    <n v="1899"/>
    <n v="126"/>
    <x v="0"/>
    <s v="USA"/>
    <n v="18000000"/>
    <m/>
    <n v="-18000000"/>
    <m/>
    <x v="74"/>
    <m/>
    <x v="8"/>
  </r>
  <r>
    <x v="2048"/>
    <n v="109"/>
    <n v="101"/>
    <n v="199"/>
    <n v="2"/>
    <m/>
    <n v="37"/>
    <s v="Eric Schlosser"/>
    <s v="Michael Pollan"/>
    <s v="Barbara Kowalcyk"/>
    <x v="4321"/>
    <n v="42389"/>
    <n v="42"/>
    <n v="183"/>
    <x v="0"/>
    <s v="USA"/>
    <n v="125000"/>
    <m/>
    <n v="-125000"/>
    <m/>
    <x v="74"/>
    <m/>
    <x v="3"/>
  </r>
  <r>
    <x v="2049"/>
    <n v="89"/>
    <n v="39"/>
    <n v="0"/>
    <n v="245"/>
    <m/>
    <n v="544"/>
    <s v="Robert Amaya"/>
    <s v="Rachel Hendrix"/>
    <s v="Jason Burkey"/>
    <x v="4322"/>
    <n v="6110"/>
    <n v="1147"/>
    <n v="82"/>
    <x v="0"/>
    <s v="USA"/>
    <n v="125000"/>
    <m/>
    <n v="-125000"/>
    <m/>
    <x v="74"/>
    <m/>
    <x v="3"/>
  </r>
  <r>
    <x v="760"/>
    <n v="96"/>
    <n v="372"/>
    <n v="49"/>
    <n v="458"/>
    <m/>
    <n v="22000"/>
    <s v="Callie Thorne"/>
    <s v="Philip Seymour Hoffman"/>
    <s v="Holland Taylor"/>
    <x v="4323"/>
    <n v="4195"/>
    <n v="23461"/>
    <n v="86"/>
    <x v="0"/>
    <s v="USA"/>
    <n v="120000"/>
    <m/>
    <n v="-120000"/>
    <m/>
    <x v="74"/>
    <m/>
    <x v="0"/>
  </r>
  <r>
    <x v="2050"/>
    <n v="109"/>
    <n v="40"/>
    <n v="23"/>
    <n v="973"/>
    <m/>
    <n v="24000"/>
    <s v="Jennifer Garner"/>
    <s v="J.K. Simmons"/>
    <s v="Rainn Wilson"/>
    <x v="3324"/>
    <n v="414345"/>
    <n v="28817"/>
    <n v="881"/>
    <x v="0"/>
    <s v="USA"/>
    <n v="120000"/>
    <m/>
    <n v="-120000"/>
    <m/>
    <x v="74"/>
    <m/>
    <x v="11"/>
  </r>
  <r>
    <x v="1106"/>
    <n v="122"/>
    <n v="129"/>
    <n v="17000"/>
    <n v="180"/>
    <m/>
    <n v="3000"/>
    <s v="Boyd Holbrook"/>
    <s v="Ty Burrell"/>
    <s v="Kathleen Rose Perkins"/>
    <x v="4324"/>
    <n v="31254"/>
    <n v="3986"/>
    <n v="79"/>
    <x v="0"/>
    <s v="USA"/>
    <n v="114000"/>
    <m/>
    <n v="-114000"/>
    <m/>
    <x v="74"/>
    <m/>
    <x v="5"/>
  </r>
  <r>
    <x v="2051"/>
    <n v="100"/>
    <n v="285"/>
    <n v="0"/>
    <n v="287"/>
    <m/>
    <n v="321"/>
    <s v="Julia Garner"/>
    <s v="Christopher Abbott"/>
    <s v="Brady Corbet"/>
    <x v="4325"/>
    <n v="40425"/>
    <n v="1263"/>
    <n v="186"/>
    <x v="0"/>
    <s v="UK"/>
    <n v="120000"/>
    <m/>
    <n v="-120000"/>
    <m/>
    <x v="74"/>
    <m/>
    <x v="3"/>
  </r>
  <r>
    <x v="922"/>
    <n v="109"/>
    <n v="29"/>
    <n v="0"/>
    <n v="313"/>
    <m/>
    <n v="612"/>
    <s v="Jenny Slate"/>
    <s v="Gaby Hoffmann"/>
    <s v="Jake Lacy"/>
    <x v="4326"/>
    <n v="16594"/>
    <n v="1587"/>
    <n v="73"/>
    <x v="0"/>
    <s v="UK"/>
    <n v="10000000"/>
    <m/>
    <n v="-10000000"/>
    <m/>
    <x v="74"/>
    <m/>
    <x v="5"/>
  </r>
  <r>
    <x v="2052"/>
    <n v="95"/>
    <n v="337"/>
    <n v="20"/>
    <n v="229"/>
    <m/>
    <n v="496"/>
    <s v="Michael O'Keefe"/>
    <s v="Charlie McDermott"/>
    <s v="Misty Upham"/>
    <x v="4327"/>
    <n v="21746"/>
    <n v="994"/>
    <n v="93"/>
    <x v="0"/>
    <s v="USA"/>
    <n v="103000"/>
    <m/>
    <n v="-103000"/>
    <m/>
    <x v="74"/>
    <m/>
    <x v="5"/>
  </r>
  <r>
    <x v="2053"/>
    <n v="94"/>
    <n v="120"/>
    <n v="11"/>
    <n v="13"/>
    <m/>
    <n v="130"/>
    <s v="Lou Adler"/>
    <s v="Sheryl Crow"/>
    <s v="Merry Clayton"/>
    <x v="4328"/>
    <n v="9540"/>
    <n v="198"/>
    <n v="80"/>
    <x v="0"/>
    <s v="USA"/>
    <n v="100000"/>
    <m/>
    <n v="-100000"/>
    <m/>
    <x v="74"/>
    <m/>
    <x v="3"/>
  </r>
  <r>
    <x v="1172"/>
    <n v="107"/>
    <n v="40"/>
    <n v="10"/>
    <n v="13"/>
    <m/>
    <n v="21000"/>
    <s v="Natasha Gregson Wagner"/>
    <s v="Robert Downey Jr."/>
    <s v="Angel David"/>
    <x v="4329"/>
    <n v="5933"/>
    <n v="21124"/>
    <n v="102"/>
    <x v="0"/>
    <s v="USA"/>
    <n v="100000"/>
    <m/>
    <n v="-100000"/>
    <m/>
    <x v="74"/>
    <m/>
    <x v="5"/>
  </r>
  <r>
    <x v="2054"/>
    <n v="104"/>
    <n v="38"/>
    <n v="122"/>
    <n v="584"/>
    <m/>
    <n v="778"/>
    <s v="Anne Heche"/>
    <s v="Kevin Corrigan"/>
    <s v="Vincent Pastore"/>
    <x v="4330"/>
    <n v="2629"/>
    <n v="2400"/>
    <n v="32"/>
    <x v="0"/>
    <s v="USA"/>
    <n v="20000"/>
    <m/>
    <n v="-20000"/>
    <m/>
    <x v="74"/>
    <m/>
    <x v="5"/>
  </r>
  <r>
    <x v="47"/>
    <n v="96"/>
    <n v="387"/>
    <n v="655"/>
    <n v="121"/>
    <m/>
    <n v="1000"/>
    <s v="Mark Addy"/>
    <s v="Tom Wilkinson"/>
    <s v="Lesley Sharp"/>
    <x v="3806"/>
    <n v="82232"/>
    <n v="2323"/>
    <n v="174"/>
    <x v="0"/>
    <s v="USA"/>
    <n v="100000"/>
    <m/>
    <n v="-100000"/>
    <m/>
    <x v="74"/>
    <m/>
    <x v="5"/>
  </r>
  <r>
    <x v="1473"/>
    <n v="93"/>
    <n v="185"/>
    <n v="7"/>
    <n v="5"/>
    <m/>
    <n v="783"/>
    <s v="Phyllis Diller"/>
    <s v="Ed Begley Jr."/>
    <s v="Colette Divine"/>
    <x v="4331"/>
    <n v="11283"/>
    <n v="1447"/>
    <n v="155"/>
    <x v="0"/>
    <s v="USA"/>
    <n v="100000"/>
    <m/>
    <n v="-100000"/>
    <m/>
    <x v="74"/>
    <m/>
    <x v="3"/>
  </r>
  <r>
    <x v="2055"/>
    <n v="102"/>
    <n v="348"/>
    <n v="46"/>
    <n v="428"/>
    <m/>
    <n v="1000"/>
    <s v="Nia Long"/>
    <s v="Justin Theroux"/>
    <s v="Mary McCormack"/>
    <x v="4332"/>
    <n v="6084"/>
    <n v="3085"/>
    <n v="120"/>
    <x v="7"/>
    <s v="India"/>
    <n v="40000"/>
    <m/>
    <n v="-40000"/>
    <m/>
    <x v="74"/>
    <m/>
    <x v="3"/>
  </r>
  <r>
    <x v="2056"/>
    <n v="84"/>
    <n v="155"/>
    <n v="9"/>
    <n v="124"/>
    <m/>
    <n v="1000"/>
    <s v="Ossie Davis"/>
    <s v="Daniel Roebuck"/>
    <s v="Ella Joyce"/>
    <x v="4333"/>
    <n v="38893"/>
    <n v="1587"/>
    <n v="366"/>
    <x v="0"/>
    <s v="USA"/>
    <n v="20000"/>
    <m/>
    <n v="-20000"/>
    <m/>
    <x v="74"/>
    <m/>
    <x v="7"/>
  </r>
  <r>
    <x v="2057"/>
    <n v="97"/>
    <n v="181"/>
    <n v="33"/>
    <n v="543"/>
    <m/>
    <n v="2000"/>
    <s v="Dylan Minnette"/>
    <s v="Odeya Rush"/>
    <s v="Ken Marino"/>
    <x v="791"/>
    <n v="47988"/>
    <n v="5497"/>
    <n v="154"/>
    <x v="0"/>
    <s v="USA"/>
    <n v="200000"/>
    <m/>
    <n v="-200000"/>
    <m/>
    <x v="74"/>
    <m/>
    <x v="3"/>
  </r>
  <r>
    <x v="1673"/>
    <n v="91"/>
    <n v="149"/>
    <n v="9"/>
    <n v="6"/>
    <m/>
    <n v="245"/>
    <s v="Saul Williams"/>
    <s v="Sonja Sohn"/>
    <s v="Bonz Malone"/>
    <x v="4334"/>
    <n v="1976"/>
    <n v="295"/>
    <n v="51"/>
    <x v="0"/>
    <s v="USA"/>
    <n v="100000"/>
    <m/>
    <n v="-100000"/>
    <m/>
    <x v="74"/>
    <m/>
    <x v="5"/>
  </r>
  <r>
    <x v="1135"/>
    <n v="84"/>
    <n v="54"/>
    <n v="56"/>
    <n v="25"/>
    <m/>
    <n v="957"/>
    <s v="Frank Gerrish"/>
    <s v="Wilford Brimley"/>
    <s v="Rick Macy"/>
    <x v="4335"/>
    <n v="983"/>
    <n v="1107"/>
    <n v="63"/>
    <x v="0"/>
    <s v="USA"/>
    <n v="1800000"/>
    <m/>
    <n v="-1800000"/>
    <m/>
    <x v="74"/>
    <m/>
    <x v="3"/>
  </r>
  <r>
    <x v="685"/>
    <n v="86"/>
    <n v="18"/>
    <n v="132"/>
    <n v="97"/>
    <m/>
    <n v="353"/>
    <s v="Manoj Bajpayee"/>
    <s v="Karisma Kapoor"/>
    <s v="Jaya Bhaduri"/>
    <x v="4336"/>
    <n v="2715"/>
    <n v="773"/>
    <n v="19"/>
    <x v="0"/>
    <s v="USA"/>
    <n v="100000"/>
    <m/>
    <n v="-100000"/>
    <m/>
    <x v="74"/>
    <m/>
    <x v="5"/>
  </r>
  <r>
    <x v="2058"/>
    <n v="91"/>
    <n v="122"/>
    <n v="11"/>
    <n v="842"/>
    <m/>
    <n v="1000"/>
    <s v="Sid Caesar"/>
    <s v="Madeline Kahn"/>
    <s v="Dom DeLuise"/>
    <x v="2922"/>
    <n v="36559"/>
    <n v="3931"/>
    <n v="131"/>
    <x v="0"/>
    <s v="USA"/>
    <n v="100000"/>
    <m/>
    <n v="-100000"/>
    <m/>
    <x v="74"/>
    <m/>
    <x v="1"/>
  </r>
  <r>
    <x v="2059"/>
    <n v="92"/>
    <n v="87"/>
    <n v="2"/>
    <n v="194"/>
    <m/>
    <n v="406"/>
    <s v="Dian Bachar"/>
    <s v="Trey Parker"/>
    <s v="Matt Stone"/>
    <x v="4337"/>
    <n v="30396"/>
    <n v="904"/>
    <n v="168"/>
    <x v="0"/>
    <s v="USA"/>
    <n v="15000000"/>
    <m/>
    <n v="-15000000"/>
    <m/>
    <x v="74"/>
    <m/>
    <x v="3"/>
  </r>
  <r>
    <x v="2060"/>
    <n v="94"/>
    <n v="51"/>
    <n v="112"/>
    <n v="463"/>
    <m/>
    <n v="11000"/>
    <s v="Paul Schneider"/>
    <s v="Zooey Deschanel"/>
    <s v="Shea Whigham"/>
    <x v="4338"/>
    <n v="9233"/>
    <n v="12385"/>
    <n v="126"/>
    <x v="30"/>
    <s v="Germany"/>
    <n v="70000"/>
    <m/>
    <n v="-70000"/>
    <m/>
    <x v="74"/>
    <m/>
    <x v="5"/>
  </r>
  <r>
    <x v="2061"/>
    <n v="92"/>
    <n v="260"/>
    <n v="152"/>
    <n v="301"/>
    <m/>
    <n v="611"/>
    <s v="Cathy Moriarty"/>
    <s v="David Arquette"/>
    <s v="Kathryn Erbe"/>
    <x v="4339"/>
    <n v="1524"/>
    <n v="1692"/>
    <n v="29"/>
    <x v="0"/>
    <s v="USA"/>
    <n v="60000"/>
    <m/>
    <n v="-60000"/>
    <m/>
    <x v="74"/>
    <m/>
    <x v="5"/>
  </r>
  <r>
    <x v="2062"/>
    <n v="103"/>
    <n v="218"/>
    <n v="11"/>
    <n v="275"/>
    <m/>
    <n v="638"/>
    <s v="Agnes Bruckner"/>
    <s v="Frances Fisher"/>
    <s v="A.J. Buckley"/>
    <x v="4340"/>
    <n v="3142"/>
    <n v="1641"/>
    <n v="68"/>
    <x v="0"/>
    <s v="USA"/>
    <n v="60000"/>
    <m/>
    <n v="-60000"/>
    <m/>
    <x v="74"/>
    <m/>
    <x v="10"/>
  </r>
  <r>
    <x v="1581"/>
    <n v="100"/>
    <n v="16"/>
    <n v="12"/>
    <n v="268"/>
    <m/>
    <n v="844"/>
    <s v="Lupe Ontiveros"/>
    <s v="Cheech Marin"/>
    <s v="Robert Beltran"/>
    <x v="4341"/>
    <n v="505"/>
    <n v="2289"/>
    <n v="32"/>
    <x v="0"/>
    <s v="USA"/>
    <n v="75000"/>
    <m/>
    <n v="-75000"/>
    <m/>
    <x v="74"/>
    <m/>
    <x v="5"/>
  </r>
  <r>
    <x v="1445"/>
    <n v="119"/>
    <n v="12"/>
    <n v="13"/>
    <n v="145"/>
    <m/>
    <n v="11000"/>
    <s v="Nat Wolff"/>
    <s v="James Franco"/>
    <s v="Olivia Crocicchia"/>
    <x v="4342"/>
    <n v="19752"/>
    <n v="12234"/>
    <n v="61"/>
    <x v="0"/>
    <s v="USA"/>
    <n v="65000"/>
    <m/>
    <n v="-65000"/>
    <m/>
    <x v="74"/>
    <m/>
    <x v="0"/>
  </r>
  <r>
    <x v="1128"/>
    <n v="167"/>
    <n v="1"/>
    <n v="10"/>
    <n v="7"/>
    <m/>
    <n v="20"/>
    <s v="Scandar Copti"/>
    <s v="Shahir Kabaha"/>
    <s v="Ranin Karim"/>
    <x v="4343"/>
    <n v="4999"/>
    <n v="42"/>
    <n v="32"/>
    <x v="39"/>
    <s v="UK"/>
    <n v="60000"/>
    <m/>
    <n v="-60000"/>
    <m/>
    <x v="74"/>
    <m/>
    <x v="0"/>
  </r>
  <r>
    <x v="2063"/>
    <n v="92"/>
    <n v="48"/>
    <n v="0"/>
    <n v="772"/>
    <m/>
    <n v="1000"/>
    <s v="Patrick Fugit"/>
    <s v="Leslie Bibb"/>
    <s v="Chase Ellison"/>
    <x v="4344"/>
    <n v="46076"/>
    <n v="4720"/>
    <n v="88"/>
    <x v="0"/>
    <s v="USA"/>
    <n v="70000"/>
    <m/>
    <n v="-70000"/>
    <m/>
    <x v="74"/>
    <m/>
    <x v="3"/>
  </r>
  <r>
    <x v="2064"/>
    <n v="92"/>
    <n v="59"/>
    <n v="406"/>
    <n v="11"/>
    <m/>
    <n v="7000"/>
    <s v="Cara Seymour"/>
    <s v="Steven Yeun"/>
    <s v="Venida Evans"/>
    <x v="4345"/>
    <n v="75633"/>
    <n v="7098"/>
    <n v="160"/>
    <x v="0"/>
    <s v="UK"/>
    <n v="62000"/>
    <m/>
    <n v="-62000"/>
    <m/>
    <x v="74"/>
    <m/>
    <x v="0"/>
  </r>
  <r>
    <x v="1619"/>
    <n v="108"/>
    <n v="88"/>
    <n v="234"/>
    <n v="551"/>
    <m/>
    <n v="855"/>
    <s v="Elden Henson"/>
    <s v="Shiri Appleby"/>
    <s v="Kathleen Quinlan"/>
    <x v="4346"/>
    <n v="3806"/>
    <n v="2489"/>
    <n v="49"/>
    <x v="0"/>
    <s v="USA"/>
    <n v="100000"/>
    <m/>
    <n v="-100000"/>
    <m/>
    <x v="74"/>
    <m/>
    <x v="4"/>
  </r>
  <r>
    <x v="45"/>
    <n v="97"/>
    <n v="28"/>
    <n v="4"/>
    <n v="310"/>
    <m/>
    <n v="873"/>
    <s v="AJ Michalka"/>
    <s v="Michael Imperioli"/>
    <s v="Tom McCarthy"/>
    <x v="327"/>
    <n v="125114"/>
    <n v="2369"/>
    <n v="593"/>
    <x v="0"/>
    <s v="New Zealand"/>
    <n v="70000"/>
    <m/>
    <n v="-70000"/>
    <m/>
    <x v="74"/>
    <m/>
    <x v="3"/>
  </r>
  <r>
    <x v="2065"/>
    <n v="88"/>
    <n v="44"/>
    <n v="22"/>
    <n v="0"/>
    <m/>
    <n v="3"/>
    <s v="Herman Koto"/>
    <s v="Anwar Congo"/>
    <s v="Syamsul Arifin"/>
    <x v="4347"/>
    <n v="23836"/>
    <n v="6"/>
    <n v="107"/>
    <x v="0"/>
    <s v="Denmark"/>
    <n v="25000"/>
    <m/>
    <n v="-25000"/>
    <m/>
    <x v="74"/>
    <m/>
    <x v="17"/>
  </r>
  <r>
    <x v="2066"/>
    <n v="100"/>
    <n v="13"/>
    <n v="0"/>
    <n v="23"/>
    <m/>
    <n v="141"/>
    <s v="George W. Bush"/>
    <s v="Alex Gibney"/>
    <s v="Greg D'Agostino"/>
    <x v="4348"/>
    <n v="10564"/>
    <n v="313"/>
    <n v="40"/>
    <x v="0"/>
    <s v="USA"/>
    <n v="65000"/>
    <m/>
    <n v="-65000"/>
    <m/>
    <x v="74"/>
    <m/>
    <x v="2"/>
  </r>
  <r>
    <x v="2067"/>
    <n v="100"/>
    <n v="117"/>
    <n v="71"/>
    <n v="5"/>
    <m/>
    <n v="102"/>
    <s v="Marv Albert"/>
    <s v="Pelé"/>
    <s v="Ahmet Ertegun"/>
    <x v="4349"/>
    <n v="1290"/>
    <n v="118"/>
    <n v="13"/>
    <x v="7"/>
    <s v="India"/>
    <n v="60000"/>
    <m/>
    <n v="-60000"/>
    <m/>
    <x v="74"/>
    <m/>
    <x v="3"/>
  </r>
  <r>
    <x v="869"/>
    <n v="124"/>
    <n v="100"/>
    <n v="13"/>
    <n v="679"/>
    <m/>
    <n v="978"/>
    <s v="Fisher Stevens"/>
    <s v="Mira Sorvino"/>
    <s v="Melissa Gilbert"/>
    <x v="4350"/>
    <n v="455"/>
    <n v="3258"/>
    <n v="16"/>
    <x v="0"/>
    <s v="USA"/>
    <n v="50000"/>
    <m/>
    <n v="-50000"/>
    <m/>
    <x v="74"/>
    <m/>
    <x v="11"/>
  </r>
  <r>
    <x v="886"/>
    <n v="88"/>
    <n v="117"/>
    <n v="21"/>
    <n v="9"/>
    <m/>
    <n v="53"/>
    <s v="Tom Hamann"/>
    <s v="Josh Swanson"/>
    <s v="Anthony Powell"/>
    <x v="4351"/>
    <n v="2482"/>
    <n v="86"/>
    <n v="16"/>
    <x v="0"/>
    <s v="USA"/>
    <n v="4000000"/>
    <m/>
    <n v="-4000000"/>
    <m/>
    <x v="74"/>
    <m/>
    <x v="8"/>
  </r>
  <r>
    <x v="470"/>
    <n v="106"/>
    <n v="140"/>
    <n v="135"/>
    <n v="0"/>
    <m/>
    <n v="20"/>
    <s v="Brian Whitaker"/>
    <s v="G.W. Krauss"/>
    <s v="Jason Bateman"/>
    <x v="4352"/>
    <n v="1220"/>
    <n v="28"/>
    <n v="11"/>
    <x v="0"/>
    <s v="USA"/>
    <n v="50000"/>
    <m/>
    <n v="-50000"/>
    <m/>
    <x v="74"/>
    <m/>
    <x v="11"/>
  </r>
  <r>
    <x v="2068"/>
    <n v="79"/>
    <n v="29"/>
    <n v="2"/>
    <n v="891"/>
    <m/>
    <n v="260000"/>
    <s v="Randy Wayne"/>
    <s v="Matthew Ziff"/>
    <s v="Raquel Elizabeth Ames"/>
    <x v="4353"/>
    <n v="606"/>
    <n v="263584"/>
    <n v="5"/>
    <x v="0"/>
    <s v="USA"/>
    <n v="42000"/>
    <m/>
    <n v="-42000"/>
    <m/>
    <x v="74"/>
    <m/>
    <x v="2"/>
  </r>
  <r>
    <x v="1765"/>
    <n v="135"/>
    <n v="308"/>
    <n v="0"/>
    <n v="219"/>
    <m/>
    <n v="724"/>
    <s v="Anil Kapoor"/>
    <s v="Emraan Hashmi"/>
    <s v="Sunil Shetty"/>
    <x v="4354"/>
    <n v="1524"/>
    <n v="2024"/>
    <n v="30"/>
    <x v="0"/>
    <s v="USA"/>
    <n v="42000"/>
    <m/>
    <n v="-42000"/>
    <m/>
    <x v="74"/>
    <m/>
    <x v="5"/>
  </r>
  <r>
    <x v="2069"/>
    <n v="96"/>
    <n v="248"/>
    <n v="50"/>
    <n v="725"/>
    <m/>
    <n v="969"/>
    <s v="Greta Gerwig"/>
    <s v="Lena Dunham"/>
    <s v="Dee Wallace"/>
    <x v="4355"/>
    <n v="30160"/>
    <n v="3833"/>
    <n v="193"/>
    <x v="0"/>
    <s v="USA"/>
    <n v="40000"/>
    <m/>
    <n v="-40000"/>
    <m/>
    <x v="74"/>
    <m/>
    <x v="17"/>
  </r>
  <r>
    <x v="2070"/>
    <n v="53"/>
    <n v="84"/>
    <n v="141"/>
    <n v="271"/>
    <m/>
    <n v="443"/>
    <s v="Clayne Crawford"/>
    <s v="David Hyde Pierce"/>
    <s v="Nathaniel Parker"/>
    <x v="4356"/>
    <n v="20176"/>
    <n v="1452"/>
    <n v="73"/>
    <x v="0"/>
    <s v="USA"/>
    <n v="75000"/>
    <m/>
    <n v="-75000"/>
    <m/>
    <x v="74"/>
    <m/>
    <x v="0"/>
  </r>
  <r>
    <x v="2071"/>
    <n v="97"/>
    <n v="40"/>
    <n v="10"/>
    <n v="117"/>
    <m/>
    <n v="499"/>
    <s v="Michael Lerner"/>
    <s v="Harvey Fierstein"/>
    <s v="Josh Pais"/>
    <x v="4357"/>
    <n v="2735"/>
    <n v="1141"/>
    <n v="52"/>
    <x v="0"/>
    <s v="USA"/>
    <n v="40000"/>
    <m/>
    <n v="-40000"/>
    <m/>
    <x v="74"/>
    <m/>
    <x v="3"/>
  </r>
  <r>
    <x v="2072"/>
    <n v="90"/>
    <n v="13"/>
    <n v="165"/>
    <n v="73"/>
    <m/>
    <n v="590"/>
    <s v="Patsy Kensit"/>
    <s v="Patrick Renna"/>
    <s v="Adrienne Frantz"/>
    <x v="4358"/>
    <n v="1434"/>
    <n v="1042"/>
    <n v="43"/>
    <x v="0"/>
    <s v="USA"/>
    <n v="50000"/>
    <m/>
    <n v="-50000"/>
    <m/>
    <x v="74"/>
    <m/>
    <x v="5"/>
  </r>
  <r>
    <x v="2073"/>
    <n v="91"/>
    <n v="31"/>
    <n v="9"/>
    <n v="14"/>
    <m/>
    <n v="96"/>
    <s v="Louis Mustillo"/>
    <s v="Yul Vazquez"/>
    <s v="James Lorinz"/>
    <x v="4359"/>
    <n v="334"/>
    <n v="196"/>
    <n v="17"/>
    <x v="0"/>
    <s v="USA"/>
    <n v="30000"/>
    <m/>
    <n v="-30000"/>
    <m/>
    <x v="74"/>
    <m/>
    <x v="3"/>
  </r>
  <r>
    <x v="2074"/>
    <n v="93"/>
    <n v="43"/>
    <n v="0"/>
    <n v="490"/>
    <m/>
    <n v="2000"/>
    <s v="James Gunn"/>
    <s v="Judy Greer"/>
    <s v="Jamie Kennedy"/>
    <x v="4360"/>
    <n v="1938"/>
    <n v="3905"/>
    <n v="54"/>
    <x v="0"/>
    <s v="USA"/>
    <n v="230000"/>
    <m/>
    <n v="-230000"/>
    <m/>
    <x v="74"/>
    <m/>
    <x v="3"/>
  </r>
  <r>
    <x v="15"/>
    <n v="112"/>
    <n v="2"/>
    <n v="74"/>
    <n v="256"/>
    <m/>
    <n v="386"/>
    <s v="Emily Baldoni"/>
    <s v="Will Rothhaar"/>
    <s v="Hallee Hirsh"/>
    <x v="4361"/>
    <n v="397"/>
    <n v="1647"/>
    <n v="6"/>
    <x v="0"/>
    <s v="USA"/>
    <n v="25000"/>
    <m/>
    <n v="-25000"/>
    <m/>
    <x v="74"/>
    <m/>
    <x v="5"/>
  </r>
  <r>
    <x v="2075"/>
    <n v="160"/>
    <n v="4"/>
    <n v="5"/>
    <n v="61"/>
    <m/>
    <n v="262"/>
    <s v="Ana Claudia Talancón"/>
    <s v="Jordana Spiro"/>
    <s v="Jonathon Trent"/>
    <x v="4362"/>
    <n v="3228"/>
    <n v="509"/>
    <n v="31"/>
    <x v="0"/>
    <s v="Germany"/>
    <n v="35000000"/>
    <m/>
    <n v="-35000000"/>
    <m/>
    <x v="74"/>
    <m/>
    <x v="0"/>
  </r>
  <r>
    <x v="2076"/>
    <n v="95"/>
    <n v="238"/>
    <n v="243"/>
    <n v="150"/>
    <m/>
    <n v="446"/>
    <s v="Alexia Rasmussen"/>
    <s v="Nora Zehetner"/>
    <s v="Meredith Hagner"/>
    <x v="4363"/>
    <n v="1048"/>
    <n v="928"/>
    <n v="7"/>
    <x v="0"/>
    <s v="USA"/>
    <n v="24000"/>
    <m/>
    <n v="-24000"/>
    <m/>
    <x v="74"/>
    <m/>
    <x v="3"/>
  </r>
  <r>
    <x v="2077"/>
    <n v="93"/>
    <n v="112"/>
    <n v="11"/>
    <n v="394"/>
    <m/>
    <n v="975"/>
    <s v="Paul Blackthorne"/>
    <s v="Michael Rapaport"/>
    <s v="Ian Bohen"/>
    <x v="4364"/>
    <n v="4862"/>
    <n v="2694"/>
    <n v="37"/>
    <x v="5"/>
    <s v="Mexico"/>
    <n v="23000"/>
    <m/>
    <n v="-23000"/>
    <m/>
    <x v="74"/>
    <m/>
    <x v="0"/>
  </r>
  <r>
    <x v="364"/>
    <n v="88"/>
    <n v="33"/>
    <n v="29"/>
    <n v="422"/>
    <m/>
    <n v="491"/>
    <s v="Jamie Kennedy"/>
    <s v="Frances Bay"/>
    <s v="Veronica Cartwright"/>
    <x v="4365"/>
    <n v="377"/>
    <n v="2633"/>
    <n v="13"/>
    <x v="0"/>
    <s v="USA"/>
    <n v="22000"/>
    <m/>
    <n v="-22000"/>
    <m/>
    <x v="74"/>
    <m/>
    <x v="0"/>
  </r>
  <r>
    <x v="2078"/>
    <n v="105"/>
    <n v="8"/>
    <n v="5"/>
    <n v="94"/>
    <m/>
    <n v="639"/>
    <s v="Vanilla Ice"/>
    <s v="Scott Levy"/>
    <s v="Jennifer Sky"/>
    <x v="4366"/>
    <n v="534"/>
    <n v="1188"/>
    <n v="9"/>
    <x v="0"/>
    <s v="USA"/>
    <n v="20000"/>
    <m/>
    <n v="-20000"/>
    <m/>
    <x v="74"/>
    <m/>
    <x v="5"/>
  </r>
  <r>
    <x v="2079"/>
    <n v="98"/>
    <n v="95"/>
    <n v="8"/>
    <n v="176"/>
    <m/>
    <n v="563"/>
    <s v="Mariel Hemingway"/>
    <s v="David Keith"/>
    <s v="Jesse Hutch"/>
    <x v="4367"/>
    <n v="783"/>
    <n v="1284"/>
    <n v="12"/>
    <x v="0"/>
    <s v="USA"/>
    <n v="15000"/>
    <m/>
    <n v="-15000"/>
    <m/>
    <x v="74"/>
    <m/>
    <x v="5"/>
  </r>
  <r>
    <x v="2080"/>
    <n v="82"/>
    <n v="29"/>
    <n v="82"/>
    <n v="4"/>
    <m/>
    <n v="474"/>
    <s v="Frank Whaley"/>
    <s v="Lynn Cohen"/>
    <s v="Heather Bucha"/>
    <x v="4368"/>
    <n v="480"/>
    <n v="920"/>
    <n v="21"/>
    <x v="0"/>
    <s v="USA"/>
    <n v="15000"/>
    <m/>
    <n v="-15000"/>
    <m/>
    <x v="74"/>
    <m/>
    <x v="5"/>
  </r>
  <r>
    <x v="2081"/>
    <n v="89"/>
    <n v="3"/>
    <n v="32"/>
    <n v="8"/>
    <m/>
    <n v="327"/>
    <s v="Andrea Vergara"/>
    <s v="Kenny Johnston"/>
    <s v="Gabriel Reyes"/>
    <x v="4369"/>
    <n v="3499"/>
    <n v="351"/>
    <n v="15"/>
    <x v="0"/>
    <s v="UK"/>
    <n v="15000"/>
    <m/>
    <n v="-15000"/>
    <m/>
    <x v="74"/>
    <m/>
    <x v="11"/>
  </r>
  <r>
    <x v="2082"/>
    <n v="78"/>
    <n v="71"/>
    <n v="0"/>
    <n v="228"/>
    <m/>
    <n v="442"/>
    <s v="Kevin McCarthy"/>
    <s v="Ilene Graff"/>
    <s v="Laura Breckenridge"/>
    <x v="4370"/>
    <n v="9190"/>
    <n v="1635"/>
    <n v="75"/>
    <x v="0"/>
    <s v="USA"/>
    <n v="20000"/>
    <m/>
    <n v="-20000"/>
    <m/>
    <x v="74"/>
    <m/>
    <x v="3"/>
  </r>
  <r>
    <x v="2083"/>
    <n v="97"/>
    <n v="36"/>
    <n v="4"/>
    <n v="396"/>
    <m/>
    <n v="782"/>
    <s v="Matt Walsh"/>
    <s v="Jason Ritter"/>
    <s v="Amy Sedaris"/>
    <x v="4371"/>
    <n v="1359"/>
    <n v="2607"/>
    <n v="8"/>
    <x v="0"/>
    <s v="USA"/>
    <n v="10000"/>
    <m/>
    <n v="-10000"/>
    <m/>
    <x v="74"/>
    <m/>
    <x v="11"/>
  </r>
  <r>
    <x v="525"/>
    <n v="81"/>
    <n v="56"/>
    <n v="0"/>
    <n v="131"/>
    <m/>
    <n v="363"/>
    <s v="A.J. Buckley"/>
    <s v="Nicole Randall Johnson"/>
    <s v="James Eckhouse"/>
    <x v="4372"/>
    <n v="1420"/>
    <n v="997"/>
    <n v="26"/>
    <x v="0"/>
    <s v="USA"/>
    <n v="4500"/>
    <m/>
    <n v="-4500"/>
    <m/>
    <x v="74"/>
    <m/>
    <x v="3"/>
  </r>
  <r>
    <x v="2084"/>
    <n v="90"/>
    <n v="8"/>
    <n v="18"/>
    <n v="106"/>
    <m/>
    <n v="984"/>
    <s v="Lauren C. Mayhew"/>
    <s v="Randy Wayne"/>
    <s v="Alicia Ziegler"/>
    <x v="4373"/>
    <n v="1612"/>
    <n v="1752"/>
    <n v="28"/>
    <x v="0"/>
    <s v="USA"/>
    <n v="10000"/>
    <m/>
    <n v="-10000"/>
    <m/>
    <x v="74"/>
    <m/>
    <x v="11"/>
  </r>
  <r>
    <x v="2085"/>
    <n v="97"/>
    <n v="3"/>
    <n v="0"/>
    <n v="47"/>
    <m/>
    <n v="694"/>
    <s v="Eddie Albert"/>
    <s v="Oliver Reed"/>
    <s v="Louise Sorel"/>
    <x v="4374"/>
    <n v="340"/>
    <n v="964"/>
    <n v="7"/>
    <x v="5"/>
    <s v="Spain"/>
    <n v="10000"/>
    <m/>
    <n v="-10000"/>
    <m/>
    <x v="74"/>
    <m/>
    <x v="3"/>
  </r>
  <r>
    <x v="637"/>
    <n v="88"/>
    <n v="8"/>
    <n v="53"/>
    <n v="149"/>
    <m/>
    <n v="767"/>
    <s v="Ossie Davis"/>
    <s v="Aidan Quinn"/>
    <s v="Janet Hubert"/>
    <x v="4375"/>
    <n v="275"/>
    <n v="1593"/>
    <n v="22"/>
    <x v="0"/>
    <s v="USA"/>
    <n v="1000000"/>
    <m/>
    <n v="-1000000"/>
    <m/>
    <x v="74"/>
    <m/>
    <x v="4"/>
  </r>
  <r>
    <x v="2086"/>
    <n v="96"/>
    <n v="9"/>
    <n v="436"/>
    <n v="904"/>
    <m/>
    <n v="34000"/>
    <s v="Chloë Grace Moretz"/>
    <s v="Jennifer Lawrence"/>
    <s v="Bokeem Woodbine"/>
    <x v="4376"/>
    <n v="3943"/>
    <n v="52113"/>
    <n v="24"/>
    <x v="0"/>
    <s v="USA"/>
    <n v="200000"/>
    <m/>
    <n v="-200000"/>
    <m/>
    <x v="74"/>
    <m/>
    <x v="8"/>
  </r>
  <r>
    <x v="2087"/>
    <n v="105"/>
    <n v="87"/>
    <n v="50"/>
    <n v="23"/>
    <m/>
    <n v="199"/>
    <s v="Janette Armand"/>
    <s v="Russell Hodgkinson"/>
    <s v="Kevin Hamedani"/>
    <x v="4377"/>
    <n v="3650"/>
    <n v="292"/>
    <n v="39"/>
    <x v="0"/>
    <s v="USA"/>
    <n v="7000"/>
    <m/>
    <n v="-7000"/>
    <m/>
    <x v="74"/>
    <m/>
    <x v="3"/>
  </r>
  <r>
    <x v="2088"/>
    <n v="76"/>
    <n v="14"/>
    <n v="57"/>
    <n v="317"/>
    <m/>
    <n v="458"/>
    <s v="Shanley Caswell"/>
    <s v="Maureen McCormick"/>
    <s v="Tim Abell"/>
    <x v="4378"/>
    <n v="634"/>
    <n v="1549"/>
    <n v="14"/>
    <x v="0"/>
    <s v="UK"/>
    <n v="7000"/>
    <m/>
    <n v="-7000"/>
    <m/>
    <x v="74"/>
    <m/>
    <x v="3"/>
  </r>
  <r>
    <x v="2089"/>
    <n v="96"/>
    <n v="20"/>
    <n v="0"/>
    <n v="0"/>
    <m/>
    <n v="90"/>
    <s v="Germán Alcarazu"/>
    <s v="Álex Angulo"/>
    <s v="Joseba Ugalde"/>
    <x v="4379"/>
    <n v="955"/>
    <n v="90"/>
    <n v="7"/>
    <x v="0"/>
    <s v="USA"/>
    <n v="7000"/>
    <m/>
    <n v="-7000"/>
    <m/>
    <x v="74"/>
    <m/>
    <x v="5"/>
  </r>
  <r>
    <x v="1793"/>
    <n v="99"/>
    <n v="23"/>
    <n v="0"/>
    <n v="360"/>
    <m/>
    <n v="898"/>
    <s v="Marlene Forte"/>
    <s v="Nicole Beharie"/>
    <s v="Reg E. Cathey"/>
    <x v="4380"/>
    <n v="982"/>
    <n v="2116"/>
    <n v="12"/>
    <x v="0"/>
    <s v="Canada"/>
    <n v="9000"/>
    <m/>
    <n v="-9000"/>
    <m/>
    <x v="74"/>
    <m/>
    <x v="3"/>
  </r>
  <r>
    <x v="2090"/>
    <n v="90"/>
    <n v="6"/>
    <n v="15"/>
    <n v="402"/>
    <m/>
    <n v="10000"/>
    <s v="Tom Berenger"/>
    <s v="William McNamara"/>
    <s v="Randy Jay Burrell"/>
    <x v="4381"/>
    <n v="93"/>
    <n v="11466"/>
    <n v="6"/>
    <x v="0"/>
    <s v="USA"/>
    <n v="1400"/>
    <m/>
    <n v="-1400"/>
    <m/>
    <x v="74"/>
    <m/>
    <x v="11"/>
  </r>
  <r>
    <x v="878"/>
    <n v="94"/>
    <n v="12"/>
    <n v="82"/>
    <n v="37"/>
    <m/>
    <n v="224"/>
    <s v="Anslem Richardson"/>
    <s v="Katie Aselton"/>
    <s v="Jay Paulson"/>
    <x v="4382"/>
    <n v="6531"/>
    <n v="344"/>
    <n v="47"/>
    <x v="0"/>
    <s v="USA"/>
    <n v="1100"/>
    <m/>
    <n v="-1100"/>
    <m/>
    <x v="74"/>
    <m/>
    <x v="5"/>
  </r>
  <r>
    <x v="2091"/>
    <n v="87"/>
    <n v="2"/>
    <n v="3"/>
    <n v="177"/>
    <m/>
    <n v="335"/>
    <s v="Alexander Vlahos"/>
    <s v="David Oakes"/>
    <s v="Jennie Jacques"/>
    <x v="4383"/>
    <n v="6513"/>
    <n v="1226"/>
    <n v="41"/>
    <x v="0"/>
    <s v="UK"/>
    <m/>
    <m/>
    <n v="0"/>
    <m/>
    <x v="74"/>
    <m/>
    <x v="0"/>
  </r>
  <r>
    <x v="2092"/>
    <n v="93"/>
    <n v="12"/>
    <n v="923"/>
    <n v="0"/>
    <m/>
    <n v="92"/>
    <s v="Pierre Dulat"/>
    <s v="Magi Avila"/>
    <s v="Summer Napoles"/>
    <x v="4384"/>
    <n v="425"/>
    <n v="109"/>
    <n v="24"/>
    <x v="0"/>
    <s v="USA"/>
    <m/>
    <m/>
    <n v="0"/>
    <m/>
    <x v="74"/>
    <m/>
    <x v="5"/>
  </r>
  <r>
    <x v="2093"/>
    <n v="89"/>
    <n v="64"/>
    <n v="23"/>
    <n v="36"/>
    <m/>
    <n v="57"/>
    <s v="Chloe Rose"/>
    <s v="Boyd Banks"/>
    <s v="Kristian Bruun"/>
    <x v="4385"/>
    <n v="137"/>
    <n v="231"/>
    <n v="16"/>
    <x v="0"/>
    <s v="Germany"/>
    <m/>
    <m/>
    <n v="0"/>
    <m/>
    <x v="74"/>
    <m/>
    <x v="3"/>
  </r>
  <r>
    <x v="2094"/>
    <n v="83"/>
    <n v="7"/>
    <n v="142"/>
    <n v="253"/>
    <m/>
    <n v="677"/>
    <s v="Kevin Gage"/>
    <s v="Angelina Armani"/>
    <s v="Fiona Dourif"/>
    <x v="4386"/>
    <n v="6256"/>
    <n v="1825"/>
    <n v="19"/>
    <x v="0"/>
    <s v="USA"/>
    <m/>
    <m/>
    <n v="0"/>
    <m/>
    <x v="74"/>
    <m/>
    <x v="5"/>
  </r>
  <r>
    <x v="2095"/>
    <n v="96"/>
    <n v="9"/>
    <n v="0"/>
    <n v="115"/>
    <m/>
    <n v="214"/>
    <s v="Shona Kay"/>
    <s v="Jason K. Wixom"/>
    <s v="Jarrod Phillips"/>
    <x v="4387"/>
    <n v="2057"/>
    <n v="656"/>
    <n v="30"/>
    <x v="0"/>
    <s v="USA"/>
    <m/>
    <m/>
    <n v="0"/>
    <m/>
    <x v="74"/>
    <m/>
    <x v="3"/>
  </r>
  <r>
    <x v="2096"/>
    <n v="90"/>
    <n v="21"/>
    <n v="0"/>
    <n v="426"/>
    <m/>
    <n v="657"/>
    <s v="Luke Perry"/>
    <s v="Justin Baldoni"/>
    <s v="Leonor Varela"/>
    <x v="4388"/>
    <n v="207"/>
    <n v="2677"/>
    <n v="1"/>
    <x v="0"/>
    <s v="USA"/>
    <m/>
    <m/>
    <n v="0"/>
    <m/>
    <x v="74"/>
    <m/>
    <x v="5"/>
  </r>
  <r>
    <x v="2097"/>
    <n v="84"/>
    <n v="1"/>
    <n v="142"/>
    <n v="888"/>
    <m/>
    <n v="3000"/>
    <s v="Spencer Wilding"/>
    <s v="Rosario Dawson"/>
    <s v="Tuppence Middleton"/>
    <x v="2491"/>
    <n v="92640"/>
    <n v="5056"/>
    <n v="212"/>
    <x v="0"/>
    <s v="USA"/>
    <m/>
    <m/>
    <n v="0"/>
    <m/>
    <x v="74"/>
    <m/>
    <x v="8"/>
  </r>
  <r>
    <x v="1487"/>
    <n v="83"/>
    <n v="95"/>
    <n v="224"/>
    <n v="113"/>
    <m/>
    <n v="754"/>
    <s v="Dick Van Patten"/>
    <s v="Cliff Robertson"/>
    <s v="Claire Bloom"/>
    <x v="4389"/>
    <n v="4998"/>
    <n v="1567"/>
    <n v="55"/>
    <x v="0"/>
    <s v="USA"/>
    <m/>
    <m/>
    <n v="0"/>
    <m/>
    <x v="74"/>
    <m/>
    <x v="5"/>
  </r>
  <r>
    <x v="2098"/>
    <n v="96"/>
    <n v="40"/>
    <n v="0"/>
    <n v="302"/>
    <m/>
    <n v="696"/>
    <s v="Katia Winter"/>
    <s v="Monique Candelaria"/>
    <s v="Michael McMillian"/>
    <x v="4390"/>
    <n v="6265"/>
    <n v="1618"/>
    <n v="56"/>
    <x v="40"/>
    <s v="Romania"/>
    <m/>
    <m/>
    <n v="0"/>
    <m/>
    <x v="74"/>
    <m/>
    <x v="3"/>
  </r>
  <r>
    <x v="2099"/>
    <n v="94"/>
    <n v="6"/>
    <n v="6"/>
    <n v="354"/>
    <m/>
    <n v="529"/>
    <s v="Gia Mantegna"/>
    <s v="Kimberly Williams-Paisley"/>
    <s v="Cathryn de Prume"/>
    <x v="4391"/>
    <n v="7870"/>
    <n v="2468"/>
    <n v="64"/>
    <x v="0"/>
    <s v="USA"/>
    <m/>
    <m/>
    <n v="0"/>
    <m/>
    <x v="74"/>
    <m/>
    <x v="8"/>
  </r>
  <r>
    <x v="2100"/>
    <n v="90"/>
    <n v="16"/>
    <n v="0"/>
    <n v="558"/>
    <m/>
    <n v="1000"/>
    <s v="Mike Colter"/>
    <s v="Vanessa Williams"/>
    <s v="Eartha Kitt"/>
    <x v="4392"/>
    <n v="443"/>
    <n v="2504"/>
    <n v="4"/>
    <x v="0"/>
    <s v="USA"/>
    <m/>
    <m/>
    <n v="0"/>
    <m/>
    <x v="74"/>
    <m/>
    <x v="3"/>
  </r>
  <r>
    <x v="2101"/>
    <n v="95"/>
    <n v="39"/>
    <n v="53"/>
    <n v="17"/>
    <m/>
    <n v="56"/>
    <s v="Robert Kennedy Jr."/>
    <s v="Alma Martinez"/>
    <s v="Eve Ensler"/>
    <x v="4393"/>
    <n v="265"/>
    <n v="104"/>
    <n v="3"/>
    <x v="0"/>
    <s v="USA"/>
    <m/>
    <m/>
    <n v="0"/>
    <m/>
    <x v="74"/>
    <m/>
    <x v="17"/>
  </r>
  <r>
    <x v="2102"/>
    <n v="93"/>
    <n v="150"/>
    <n v="3"/>
    <n v="279"/>
    <m/>
    <n v="10000"/>
    <s v="Karl Malden"/>
    <s v="Marlon Brando"/>
    <s v="Rod Steiger"/>
    <x v="4394"/>
    <n v="100890"/>
    <n v="11094"/>
    <n v="281"/>
    <x v="41"/>
    <s v="France"/>
    <m/>
    <m/>
    <n v="0"/>
    <m/>
    <x v="74"/>
    <m/>
    <x v="5"/>
  </r>
  <r>
    <x v="2103"/>
    <n v="111"/>
    <n v="1"/>
    <n v="0"/>
    <n v="501"/>
    <m/>
    <n v="945"/>
    <s v="Geoff Stults"/>
    <s v="Justin Kirk"/>
    <s v="Kristen Johnston"/>
    <x v="4395"/>
    <n v="6025"/>
    <n v="2924"/>
    <n v="15"/>
    <x v="0"/>
    <s v="USA"/>
    <m/>
    <m/>
    <n v="0"/>
    <m/>
    <x v="74"/>
    <m/>
    <x v="5"/>
  </r>
  <r>
    <x v="2101"/>
    <n v="101"/>
    <n v="393"/>
    <n v="0"/>
    <n v="27"/>
    <m/>
    <n v="131"/>
    <s v="Vlad Ivanov"/>
    <s v="Anamaria Marinca"/>
    <s v="Alexandru Potocean"/>
    <x v="4396"/>
    <n v="44763"/>
    <n v="264"/>
    <n v="172"/>
    <x v="0"/>
    <s v="USA"/>
    <m/>
    <m/>
    <n v="0"/>
    <m/>
    <x v="74"/>
    <m/>
    <x v="5"/>
  </r>
  <r>
    <x v="2104"/>
    <n v="103"/>
    <n v="32"/>
    <n v="17"/>
    <n v="76"/>
    <m/>
    <n v="1000"/>
    <s v="Brian Dorton"/>
    <s v="Javier Botet"/>
    <s v="Jan Cornet"/>
    <x v="4397"/>
    <n v="139"/>
    <n v="1343"/>
    <n v="3"/>
    <x v="0"/>
    <s v="USA"/>
    <m/>
    <m/>
    <n v="0"/>
    <m/>
    <x v="74"/>
    <m/>
    <x v="1"/>
  </r>
  <r>
    <x v="2105"/>
    <n v="87"/>
    <n v="78"/>
    <n v="0"/>
    <n v="0"/>
    <m/>
    <n v="109"/>
    <s v="G.J. Echternkamp"/>
    <s v="Odessa Rae"/>
    <s v="Patrick Wilson"/>
    <x v="4398"/>
    <n v="131969"/>
    <n v="117"/>
    <n v="651"/>
    <x v="0"/>
    <s v="USA"/>
    <m/>
    <m/>
    <n v="0"/>
    <m/>
    <x v="74"/>
    <m/>
    <x v="5"/>
  </r>
  <r>
    <x v="2106"/>
    <n v="100"/>
    <n v="8"/>
    <n v="12"/>
    <n v="659"/>
    <m/>
    <n v="982"/>
    <s v="David Gallagher"/>
    <s v="Katy Mixon"/>
    <s v="Edie Falco"/>
    <x v="4399"/>
    <n v="13485"/>
    <n v="3299"/>
    <n v="90"/>
    <x v="0"/>
    <s v="USA"/>
    <m/>
    <m/>
    <n v="0"/>
    <m/>
    <x v="74"/>
    <m/>
    <x v="3"/>
  </r>
  <r>
    <x v="2107"/>
    <n v="90"/>
    <n v="6"/>
    <n v="29"/>
    <n v="127"/>
    <m/>
    <n v="144"/>
    <s v="Reza Sixo Safai"/>
    <s v="Sarah Kazemy"/>
    <s v="Sina Amedson"/>
    <x v="4400"/>
    <n v="6277"/>
    <n v="509"/>
    <n v="43"/>
    <x v="0"/>
    <s v="USA"/>
    <m/>
    <m/>
    <n v="0"/>
    <m/>
    <x v="74"/>
    <m/>
    <x v="5"/>
  </r>
  <r>
    <x v="2108"/>
    <n v="83"/>
    <n v="9"/>
    <n v="0"/>
    <n v="88"/>
    <m/>
    <n v="282"/>
    <s v="Melonie Diaz"/>
    <s v="Ahna O'Reilly"/>
    <s v="Ariana Neal"/>
    <x v="4401"/>
    <n v="53919"/>
    <n v="687"/>
    <n v="168"/>
    <x v="2"/>
    <s v="France"/>
    <m/>
    <m/>
    <n v="0"/>
    <m/>
    <x v="74"/>
    <m/>
    <x v="2"/>
  </r>
  <r>
    <x v="2109"/>
    <n v="108"/>
    <n v="134"/>
    <n v="603"/>
    <n v="727"/>
    <m/>
    <n v="975"/>
    <s v="Michael Angarano"/>
    <s v="Jack McBrayer"/>
    <s v="Alia Shawkat"/>
    <x v="4402"/>
    <n v="11965"/>
    <n v="4184"/>
    <n v="39"/>
    <x v="0"/>
    <s v="USA"/>
    <m/>
    <m/>
    <n v="0"/>
    <m/>
    <x v="74"/>
    <m/>
    <x v="5"/>
  </r>
  <r>
    <x v="2110"/>
    <n v="100"/>
    <n v="18"/>
    <n v="28"/>
    <n v="8"/>
    <m/>
    <n v="16"/>
    <s v="Donnie Dunagan"/>
    <s v="Sam Edwards"/>
    <s v="Ann Gillis"/>
    <x v="4403"/>
    <n v="94225"/>
    <n v="63"/>
    <n v="136"/>
    <x v="0"/>
    <s v="USA"/>
    <m/>
    <m/>
    <n v="0"/>
    <m/>
    <x v="74"/>
    <m/>
    <x v="0"/>
  </r>
  <r>
    <x v="461"/>
    <n v="113"/>
    <n v="233"/>
    <n v="163"/>
    <n v="102"/>
    <m/>
    <n v="465"/>
    <s v="Rian Bishop"/>
    <s v="John Enos III"/>
    <s v="Adam Carolla"/>
    <x v="4404"/>
    <n v="5489"/>
    <n v="897"/>
    <n v="23"/>
    <x v="0"/>
    <s v="USA"/>
    <m/>
    <m/>
    <n v="0"/>
    <m/>
    <x v="74"/>
    <m/>
    <x v="13"/>
  </r>
  <r>
    <x v="2111"/>
    <n v="97"/>
    <n v="10"/>
    <n v="171"/>
    <n v="874"/>
    <m/>
    <n v="12000"/>
    <s v="Harold Perrineau"/>
    <s v="Dwayne Johnson"/>
    <s v="Nadine Velazquez"/>
    <x v="2535"/>
    <n v="64748"/>
    <n v="15800"/>
    <n v="122"/>
    <x v="0"/>
    <s v="USA"/>
    <m/>
    <m/>
    <n v="0"/>
    <m/>
    <x v="74"/>
    <m/>
    <x v="0"/>
  </r>
  <r>
    <x v="2112"/>
    <n v="104"/>
    <n v="231"/>
    <n v="171"/>
    <n v="522"/>
    <m/>
    <n v="23000"/>
    <s v="Rob McElhenney"/>
    <s v="Joseph Gordon-Levitt"/>
    <s v="Jacqueline Bisset"/>
    <x v="4405"/>
    <n v="14580"/>
    <n v="26017"/>
    <n v="252"/>
    <x v="0"/>
    <s v="UK"/>
    <m/>
    <m/>
    <n v="0"/>
    <m/>
    <x v="74"/>
    <m/>
    <x v="2"/>
  </r>
  <r>
    <x v="2113"/>
    <n v="91"/>
    <n v="65"/>
    <n v="91"/>
    <n v="0"/>
    <m/>
    <n v="0"/>
    <s v="Christophe Cherki"/>
    <s v="Stana Roumillac"/>
    <s v="Teddy Doloir"/>
    <x v="4406"/>
    <n v="19"/>
    <n v="0"/>
    <n v="2"/>
    <x v="0"/>
    <s v="USA"/>
    <m/>
    <m/>
    <n v="0"/>
    <m/>
    <x v="74"/>
    <m/>
    <x v="0"/>
  </r>
  <r>
    <x v="2114"/>
    <n v="107"/>
    <n v="76"/>
    <n v="32"/>
    <n v="734"/>
    <m/>
    <n v="904"/>
    <s v="Ruby Dee"/>
    <s v="Bokeem Woodbine"/>
    <s v="Quinton Aaron"/>
    <x v="4407"/>
    <n v="122"/>
    <n v="5435"/>
    <n v="3"/>
    <x v="0"/>
    <s v="USA"/>
    <m/>
    <m/>
    <n v="0"/>
    <m/>
    <x v="74"/>
    <m/>
    <x v="11"/>
  </r>
  <r>
    <x v="2115"/>
    <n v="85"/>
    <n v="327"/>
    <n v="0"/>
    <n v="567"/>
    <m/>
    <n v="938"/>
    <s v="Ari Graynor"/>
    <s v="James Wolk"/>
    <s v="Nia Vardalos"/>
    <x v="4408"/>
    <n v="13421"/>
    <n v="3770"/>
    <n v="34"/>
    <x v="41"/>
    <s v="Iran"/>
    <m/>
    <m/>
    <n v="0"/>
    <m/>
    <x v="74"/>
    <m/>
    <x v="11"/>
  </r>
  <r>
    <x v="1889"/>
    <n v="101"/>
    <n v="62"/>
    <n v="6"/>
    <n v="172"/>
    <m/>
    <n v="904"/>
    <s v="Janel Parrish"/>
    <s v="Ari Graynor"/>
    <s v="Rob Huebel"/>
    <x v="4409"/>
    <n v="24391"/>
    <n v="1751"/>
    <n v="61"/>
    <x v="0"/>
    <s v="UK"/>
    <m/>
    <m/>
    <n v="0"/>
    <m/>
    <x v="74"/>
    <m/>
    <x v="5"/>
  </r>
  <r>
    <x v="2116"/>
    <n v="70"/>
    <n v="116"/>
    <n v="11"/>
    <n v="221"/>
    <m/>
    <n v="284"/>
    <s v="D. David Morin"/>
    <s v="Gavin MacLeod"/>
    <s v="Hal Linden"/>
    <x v="4410"/>
    <n v="1742"/>
    <n v="1185"/>
    <n v="158"/>
    <x v="0"/>
    <s v="USA"/>
    <m/>
    <m/>
    <n v="0"/>
    <m/>
    <x v="74"/>
    <m/>
    <x v="8"/>
  </r>
  <r>
    <x v="2117"/>
    <n v="88"/>
    <n v="73"/>
    <n v="0"/>
    <n v="141"/>
    <m/>
    <n v="418"/>
    <s v="Johnny Harris"/>
    <s v="Lorraine Stanley"/>
    <s v="Georgia Groome"/>
    <x v="4411"/>
    <n v="7308"/>
    <n v="926"/>
    <n v="72"/>
    <x v="0"/>
    <s v="USA"/>
    <m/>
    <m/>
    <n v="0"/>
    <m/>
    <x v="74"/>
    <m/>
    <x v="3"/>
  </r>
  <r>
    <x v="2118"/>
    <n v="112"/>
    <n v="238"/>
    <n v="29"/>
    <n v="175"/>
    <m/>
    <n v="489"/>
    <s v="Christopher Berry"/>
    <s v="Eddie Griffin"/>
    <s v="Michelle Tabora"/>
    <x v="4412"/>
    <n v="2706"/>
    <n v="1278"/>
    <n v="23"/>
    <x v="0"/>
    <s v="France"/>
    <m/>
    <m/>
    <n v="0"/>
    <m/>
    <x v="74"/>
    <m/>
    <x v="0"/>
  </r>
  <r>
    <x v="309"/>
    <n v="107"/>
    <n v="35"/>
    <n v="6"/>
    <n v="487"/>
    <m/>
    <n v="1000"/>
    <s v="Samaire Armstrong"/>
    <s v="Tommy O'Reilly"/>
    <s v="Matt Cohen"/>
    <x v="4413"/>
    <n v="169"/>
    <n v="3336"/>
    <n v="6"/>
    <x v="13"/>
    <s v="Germany"/>
    <m/>
    <m/>
    <n v="0"/>
    <m/>
    <x v="74"/>
    <m/>
    <x v="1"/>
  </r>
  <r>
    <x v="2018"/>
    <n v="78"/>
    <n v="2"/>
    <n v="0"/>
    <n v="620"/>
    <m/>
    <n v="786"/>
    <s v="Leila Hatami"/>
    <s v="Shahab Hosseini"/>
    <s v="Peyman Moaadi"/>
    <x v="4414"/>
    <n v="151812"/>
    <n v="2501"/>
    <n v="264"/>
    <x v="0"/>
    <s v="USA"/>
    <m/>
    <m/>
    <n v="0"/>
    <m/>
    <x v="74"/>
    <m/>
    <x v="5"/>
  </r>
  <r>
    <x v="2119"/>
    <n v="90"/>
    <n v="6"/>
    <n v="66"/>
    <n v="10"/>
    <m/>
    <n v="49"/>
    <s v="Stephen McCole"/>
    <s v="Jo Hartley"/>
    <s v="Joe Cassidy"/>
    <x v="4415"/>
    <n v="190"/>
    <n v="81"/>
    <n v="6"/>
    <x v="5"/>
    <s v="Argentina"/>
    <m/>
    <m/>
    <n v="0"/>
    <m/>
    <x v="74"/>
    <m/>
    <x v="3"/>
  </r>
  <r>
    <x v="602"/>
    <n v="88"/>
    <n v="115"/>
    <n v="15"/>
    <n v="236"/>
    <m/>
    <n v="529"/>
    <s v="Ken Leung"/>
    <s v="Heather Matarazzo"/>
    <s v="Christina Vidal"/>
    <x v="4416"/>
    <n v="26513"/>
    <n v="1502"/>
    <n v="174"/>
    <x v="0"/>
    <s v="France"/>
    <m/>
    <m/>
    <n v="0"/>
    <m/>
    <x v="74"/>
    <m/>
    <x v="10"/>
  </r>
  <r>
    <x v="2120"/>
    <n v="92"/>
    <n v="193"/>
    <n v="43"/>
    <n v="86"/>
    <m/>
    <n v="159"/>
    <s v="Todd Field"/>
    <s v="Allison Dean"/>
    <s v="Dorothy Lyman"/>
    <x v="4417"/>
    <n v="2039"/>
    <n v="423"/>
    <n v="28"/>
    <x v="0"/>
    <s v="USA"/>
    <m/>
    <m/>
    <n v="0"/>
    <m/>
    <x v="74"/>
    <m/>
    <x v="0"/>
  </r>
  <r>
    <x v="249"/>
    <n v="95"/>
    <n v="16"/>
    <n v="14"/>
    <n v="68"/>
    <m/>
    <n v="302"/>
    <s v="Melonie Diaz"/>
    <s v="Victor Rasuk"/>
    <s v="Judy Marte"/>
    <x v="4418"/>
    <n v="4743"/>
    <n v="663"/>
    <n v="135"/>
    <x v="0"/>
    <s v="USA"/>
    <m/>
    <m/>
    <n v="0"/>
    <m/>
    <x v="74"/>
    <m/>
    <x v="0"/>
  </r>
  <r>
    <x v="789"/>
    <n v="85"/>
    <n v="68"/>
    <n v="46"/>
    <n v="3"/>
    <m/>
    <n v="426"/>
    <s v="Francis Lederer"/>
    <s v="Louise Brooks"/>
    <s v="Fritz Kortner"/>
    <x v="4419"/>
    <n v="7431"/>
    <n v="455"/>
    <n v="84"/>
    <x v="0"/>
    <s v="USA"/>
    <m/>
    <m/>
    <n v="0"/>
    <m/>
    <x v="74"/>
    <m/>
    <x v="11"/>
  </r>
  <r>
    <x v="1084"/>
    <n v="86"/>
    <n v="16"/>
    <n v="63"/>
    <n v="167"/>
    <m/>
    <n v="940"/>
    <s v="Melora Walters"/>
    <s v="Martin Landau"/>
    <s v="Diane Baker"/>
    <x v="4420"/>
    <n v="59"/>
    <n v="1484"/>
    <n v="1"/>
    <x v="31"/>
    <s v="Norway"/>
    <m/>
    <m/>
    <n v="0"/>
    <m/>
    <x v="74"/>
    <m/>
    <x v="3"/>
  </r>
  <r>
    <x v="2121"/>
    <n v="90"/>
    <n v="7"/>
    <n v="8"/>
    <n v="0"/>
    <m/>
    <n v="24"/>
    <s v="Hilda Bernard"/>
    <s v="Norma Aleandro"/>
    <s v="Claudia Lapacó"/>
    <x v="4421"/>
    <n v="772"/>
    <n v="29"/>
    <n v="11"/>
    <x v="0"/>
    <s v="USA"/>
    <m/>
    <m/>
    <n v="0"/>
    <m/>
    <x v="74"/>
    <m/>
    <x v="3"/>
  </r>
  <r>
    <x v="2122"/>
    <n v="123"/>
    <n v="354"/>
    <n v="0"/>
    <n v="501"/>
    <m/>
    <n v="574"/>
    <s v="Kathryn Morris"/>
    <s v="Kevin Pollak"/>
    <s v="Timothy Hutton"/>
    <x v="4422"/>
    <n v="2256"/>
    <n v="1983"/>
    <n v="79"/>
    <x v="0"/>
    <s v="USA"/>
    <m/>
    <m/>
    <n v="0"/>
    <m/>
    <x v="74"/>
    <m/>
    <x v="5"/>
  </r>
  <r>
    <x v="2123"/>
    <n v="93"/>
    <n v="16"/>
    <n v="5"/>
    <n v="181"/>
    <m/>
    <n v="262"/>
    <s v="Tom Guiry"/>
    <s v="Zachary Knighton"/>
    <s v="Ryan Donowho"/>
    <x v="4423"/>
    <n v="3480"/>
    <n v="991"/>
    <n v="30"/>
    <x v="0"/>
    <s v="USA"/>
    <m/>
    <m/>
    <n v="0"/>
    <m/>
    <x v="74"/>
    <m/>
    <x v="3"/>
  </r>
  <r>
    <x v="2124"/>
    <n v="88"/>
    <n v="74"/>
    <n v="377"/>
    <n v="258"/>
    <m/>
    <n v="1000"/>
    <s v="Eion Bailey"/>
    <s v="Leslie Bibb"/>
    <s v="Arly Jover"/>
    <x v="4424"/>
    <n v="122"/>
    <n v="2359"/>
    <n v="3"/>
    <x v="0"/>
    <s v="USA"/>
    <m/>
    <m/>
    <n v="0"/>
    <m/>
    <x v="74"/>
    <m/>
    <x v="3"/>
  </r>
  <r>
    <x v="698"/>
    <n v="114"/>
    <n v="11"/>
    <n v="9"/>
    <n v="152"/>
    <m/>
    <n v="247"/>
    <s v="Kurt Angle"/>
    <s v="Shane Dawson"/>
    <s v="Cherami Leigh"/>
    <x v="4425"/>
    <n v="4167"/>
    <n v="954"/>
    <n v="72"/>
    <x v="0"/>
    <s v="USA"/>
    <m/>
    <m/>
    <n v="0"/>
    <m/>
    <x v="74"/>
    <m/>
    <x v="3"/>
  </r>
  <r>
    <x v="2125"/>
    <n v="88"/>
    <n v="59"/>
    <n v="6"/>
    <n v="13"/>
    <m/>
    <n v="35"/>
    <s v="Stig Frode Henriksen"/>
    <s v="Bjørn Sundquist"/>
    <s v="Ane Dahl Torp"/>
    <x v="4426"/>
    <n v="54601"/>
    <n v="116"/>
    <n v="200"/>
    <x v="0"/>
    <s v="USA"/>
    <m/>
    <m/>
    <n v="0"/>
    <m/>
    <x v="74"/>
    <m/>
    <x v="7"/>
  </r>
  <r>
    <x v="1649"/>
    <n v="110"/>
    <n v="71"/>
    <n v="21"/>
    <n v="69"/>
    <m/>
    <n v="214"/>
    <s v="Larry Bagby"/>
    <s v="Corbin Allred"/>
    <s v="Kirby Heyborne"/>
    <x v="4427"/>
    <n v="17725"/>
    <n v="587"/>
    <n v="157"/>
    <x v="0"/>
    <s v="USA"/>
    <m/>
    <m/>
    <n v="0"/>
    <m/>
    <x v="74"/>
    <m/>
    <x v="2"/>
  </r>
  <r>
    <x v="1687"/>
    <n v="95"/>
    <n v="5"/>
    <n v="0"/>
    <n v="37"/>
    <m/>
    <n v="134"/>
    <s v="Alan Pietruszewski"/>
    <s v="Taylor Pigeon"/>
    <s v="Whit Spurgeon"/>
    <x v="4428"/>
    <n v="292"/>
    <n v="315"/>
    <n v="3"/>
    <x v="0"/>
    <s v="UK"/>
    <m/>
    <m/>
    <n v="0"/>
    <m/>
    <x v="74"/>
    <m/>
    <x v="11"/>
  </r>
  <r>
    <x v="2126"/>
    <n v="83"/>
    <n v="25"/>
    <n v="0"/>
    <n v="425"/>
    <m/>
    <n v="11000"/>
    <s v="Ron Howard"/>
    <s v="Harrison Ford"/>
    <s v="Mackenzie Phillips"/>
    <x v="4429"/>
    <n v="63839"/>
    <n v="14954"/>
    <n v="238"/>
    <x v="0"/>
    <s v="USA"/>
    <m/>
    <m/>
    <n v="0"/>
    <m/>
    <x v="74"/>
    <m/>
    <x v="8"/>
  </r>
  <r>
    <x v="2127"/>
    <n v="104"/>
    <n v="29"/>
    <n v="37"/>
    <n v="0"/>
    <m/>
    <n v="25"/>
    <s v="Katy Helvenston-Wettengal"/>
    <s v="Scott Helvenston"/>
    <s v="Donna Zovko"/>
    <x v="4430"/>
    <n v="1477"/>
    <n v="25"/>
    <n v="24"/>
    <x v="0"/>
    <s v="USA"/>
    <m/>
    <m/>
    <n v="0"/>
    <m/>
    <x v="74"/>
    <m/>
    <x v="11"/>
  </r>
  <r>
    <x v="2128"/>
    <n v="94"/>
    <n v="17"/>
    <n v="3"/>
    <n v="357"/>
    <m/>
    <n v="2000"/>
    <s v="Fred Armisen"/>
    <s v="Tina Fey"/>
    <s v="Chris Kattan"/>
    <x v="4431"/>
    <n v="12160"/>
    <n v="3071"/>
    <n v="73"/>
    <x v="15"/>
    <s v="Italy"/>
    <m/>
    <m/>
    <n v="0"/>
    <m/>
    <x v="74"/>
    <m/>
    <x v="0"/>
  </r>
  <r>
    <x v="1677"/>
    <n v="87"/>
    <n v="13"/>
    <n v="0"/>
    <n v="522"/>
    <m/>
    <n v="934"/>
    <s v="Mark Duplass"/>
    <s v="Mary Lynn Rajskub"/>
    <s v="Jeff Garlin"/>
    <x v="4432"/>
    <n v="101287"/>
    <n v="2714"/>
    <n v="260"/>
    <x v="0"/>
    <s v="USA"/>
    <m/>
    <m/>
    <n v="0"/>
    <m/>
    <x v="74"/>
    <m/>
    <x v="11"/>
  </r>
  <r>
    <x v="1828"/>
    <n v="93"/>
    <n v="6"/>
    <n v="247"/>
    <n v="95"/>
    <m/>
    <n v="312"/>
    <s v="Larry King"/>
    <s v="Isaac C. Singleton Jr."/>
    <s v="Jeanette Branch"/>
    <x v="4433"/>
    <n v="3543"/>
    <n v="548"/>
    <n v="8"/>
    <x v="0"/>
    <s v="UK"/>
    <m/>
    <m/>
    <n v="0"/>
    <m/>
    <x v="74"/>
    <m/>
    <x v="7"/>
  </r>
  <r>
    <x v="1303"/>
    <n v="91"/>
    <n v="224"/>
    <n v="75"/>
    <n v="246"/>
    <m/>
    <n v="513"/>
    <s v="Ben Crompton"/>
    <s v="MyAnna Buring"/>
    <s v="Neil Maskell"/>
    <x v="4434"/>
    <n v="25750"/>
    <n v="1269"/>
    <n v="209"/>
    <x v="0"/>
    <s v="USA"/>
    <m/>
    <m/>
    <n v="0"/>
    <m/>
    <x v="74"/>
    <m/>
    <x v="3"/>
  </r>
  <r>
    <x v="2129"/>
    <n v="90"/>
    <n v="33"/>
    <n v="38"/>
    <n v="74"/>
    <m/>
    <n v="969"/>
    <s v="Jake Ryan"/>
    <s v="Lena Dunham"/>
    <s v="Pat Healy"/>
    <x v="4435"/>
    <n v="27260"/>
    <n v="1252"/>
    <n v="247"/>
    <x v="0"/>
    <s v="USA"/>
    <m/>
    <m/>
    <n v="0"/>
    <m/>
    <x v="74"/>
    <m/>
    <x v="3"/>
  </r>
  <r>
    <x v="2130"/>
    <n v="14"/>
    <n v="1"/>
    <n v="0"/>
    <n v="389"/>
    <m/>
    <n v="10000"/>
    <s v="Atticus Shaffer"/>
    <s v="Gary Oldman"/>
    <s v="Rachel Brosnahan"/>
    <x v="2456"/>
    <n v="42183"/>
    <n v="12183"/>
    <n v="230"/>
    <x v="0"/>
    <s v="USA"/>
    <m/>
    <m/>
    <n v="0"/>
    <m/>
    <x v="74"/>
    <m/>
    <x v="0"/>
  </r>
  <r>
    <x v="2131"/>
    <n v="112"/>
    <n v="100"/>
    <n v="0"/>
    <n v="48"/>
    <m/>
    <n v="319"/>
    <s v="Stefania Sandrelli"/>
    <s v="Jean-Louis Trintignant"/>
    <s v="Dominique Sanda"/>
    <x v="4436"/>
    <n v="17813"/>
    <n v="500"/>
    <n v="101"/>
    <x v="0"/>
    <s v="USA"/>
    <m/>
    <m/>
    <n v="0"/>
    <m/>
    <x v="74"/>
    <m/>
    <x v="3"/>
  </r>
  <r>
    <x v="378"/>
    <n v="75"/>
    <n v="21"/>
    <n v="21"/>
    <n v="21"/>
    <m/>
    <n v="108"/>
    <s v="Christel Khalil"/>
    <s v="Raymond J. Barry"/>
    <s v="Renee Faia"/>
    <x v="4437"/>
    <n v="1661"/>
    <n v="243"/>
    <n v="31"/>
    <x v="0"/>
    <s v="USA"/>
    <m/>
    <m/>
    <n v="0"/>
    <m/>
    <x v="74"/>
    <m/>
    <x v="2"/>
  </r>
  <r>
    <x v="2132"/>
    <n v="86"/>
    <n v="82"/>
    <n v="8"/>
    <n v="201"/>
    <m/>
    <n v="1000"/>
    <s v="Nichola Burley"/>
    <s v="Julian Morris"/>
    <s v="Tom Burke"/>
    <x v="4438"/>
    <n v="9376"/>
    <n v="1558"/>
    <n v="74"/>
    <x v="0"/>
    <s v="USA"/>
    <m/>
    <m/>
    <n v="0"/>
    <m/>
    <x v="74"/>
    <m/>
    <x v="11"/>
  </r>
  <r>
    <x v="2133"/>
    <n v="86"/>
    <n v="271"/>
    <n v="365"/>
    <n v="280"/>
    <m/>
    <n v="935"/>
    <s v="Michael Welch"/>
    <s v="Luke Grimes"/>
    <s v="Whitney Able"/>
    <x v="4439"/>
    <n v="25951"/>
    <n v="2170"/>
    <n v="129"/>
    <x v="0"/>
    <s v="USA"/>
    <m/>
    <m/>
    <n v="0"/>
    <m/>
    <x v="74"/>
    <m/>
    <x v="5"/>
  </r>
  <r>
    <x v="2134"/>
    <n v="89"/>
    <n v="5"/>
    <n v="15"/>
    <n v="118"/>
    <m/>
    <n v="717"/>
    <s v="Jennifer Lee Wiggins"/>
    <s v="Dichen Lachman"/>
    <s v="Michele Morrow"/>
    <x v="4440"/>
    <n v="851"/>
    <n v="1117"/>
    <n v="30"/>
    <x v="0"/>
    <s v="USA"/>
    <m/>
    <m/>
    <n v="0"/>
    <m/>
    <x v="74"/>
    <m/>
    <x v="3"/>
  </r>
  <r>
    <x v="447"/>
    <n v="95"/>
    <n v="255"/>
    <n v="214"/>
    <n v="433"/>
    <m/>
    <n v="998"/>
    <s v="Lloyd Bridges"/>
    <s v="Gary Cooper"/>
    <s v="Lon Chaney Jr."/>
    <x v="4441"/>
    <n v="80193"/>
    <n v="2496"/>
    <n v="333"/>
    <x v="0"/>
    <s v="New Zealand"/>
    <m/>
    <m/>
    <n v="0"/>
    <m/>
    <x v="74"/>
    <m/>
    <x v="1"/>
  </r>
  <r>
    <x v="2135"/>
    <n v="101"/>
    <n v="292"/>
    <n v="243"/>
    <n v="2"/>
    <m/>
    <n v="7"/>
    <s v="Arthur Agee"/>
    <s v="William Gates"/>
    <s v="Isiah Thomas"/>
    <x v="4442"/>
    <n v="18980"/>
    <n v="15"/>
    <n v="74"/>
    <x v="0"/>
    <s v="Australia"/>
    <m/>
    <m/>
    <n v="0"/>
    <m/>
    <x v="74"/>
    <m/>
    <x v="0"/>
  </r>
  <r>
    <x v="2136"/>
    <n v="89"/>
    <n v="178"/>
    <n v="687"/>
    <n v="14"/>
    <m/>
    <n v="262"/>
    <s v="Christopher Toler"/>
    <s v="Kevin Scott Richardson"/>
    <s v="Tommy the Clown"/>
    <x v="4443"/>
    <n v="2877"/>
    <n v="321"/>
    <n v="46"/>
    <x v="0"/>
    <s v="USA"/>
    <m/>
    <m/>
    <n v="0"/>
    <m/>
    <x v="74"/>
    <m/>
    <x v="9"/>
  </r>
  <r>
    <x v="140"/>
    <n v="106"/>
    <n v="120"/>
    <n v="973"/>
    <n v="36"/>
    <m/>
    <n v="80"/>
    <s v="Bruce Altman"/>
    <s v="Adam LeFevre"/>
    <s v="Walter Masterson"/>
    <x v="4444"/>
    <n v="8509"/>
    <n v="209"/>
    <n v="109"/>
    <x v="0"/>
    <s v="USA"/>
    <m/>
    <m/>
    <n v="0"/>
    <m/>
    <x v="74"/>
    <m/>
    <x v="2"/>
  </r>
  <r>
    <x v="1988"/>
    <n v="88"/>
    <n v="31"/>
    <n v="168"/>
    <n v="195"/>
    <m/>
    <n v="601"/>
    <s v="Kara Hayward"/>
    <s v="Laura Fraser"/>
    <s v="Louis Ozawa Changchien"/>
    <x v="4445"/>
    <n v="1354"/>
    <n v="1581"/>
    <n v="17"/>
    <x v="0"/>
    <s v="USA"/>
    <m/>
    <m/>
    <n v="0"/>
    <m/>
    <x v="74"/>
    <m/>
    <x v="3"/>
  </r>
  <r>
    <x v="2137"/>
    <n v="99"/>
    <n v="114"/>
    <n v="4"/>
    <n v="311"/>
    <m/>
    <n v="618"/>
    <s v="Wesley Jonathan"/>
    <s v="Aimee Garcia"/>
    <s v="Drew Sidora"/>
    <x v="4446"/>
    <n v="551"/>
    <n v="2476"/>
    <n v="10"/>
    <x v="0"/>
    <s v="USA"/>
    <m/>
    <m/>
    <n v="0"/>
    <m/>
    <x v="74"/>
    <m/>
    <x v="9"/>
  </r>
  <r>
    <x v="21"/>
    <n v="90"/>
    <n v="233"/>
    <n v="129"/>
    <n v="84"/>
    <m/>
    <n v="6000"/>
    <s v="Thomas Kretschmann"/>
    <s v="Naomi Watts"/>
    <s v="Evan Parke"/>
    <x v="24"/>
    <n v="316027"/>
    <n v="7122"/>
    <n v="2618"/>
    <x v="0"/>
    <s v="USA"/>
    <m/>
    <m/>
    <n v="0"/>
    <m/>
    <x v="74"/>
    <m/>
    <x v="1"/>
  </r>
  <r>
    <x v="1843"/>
    <n v="95"/>
    <n v="8"/>
    <n v="3"/>
    <n v="324"/>
    <m/>
    <n v="730"/>
    <s v="Paris Hilton"/>
    <s v="Robert Ri'chard"/>
    <s v="Brian Van Holt"/>
    <x v="1407"/>
    <n v="94463"/>
    <n v="2160"/>
    <n v="576"/>
    <x v="0"/>
    <s v="UK"/>
    <m/>
    <m/>
    <n v="0"/>
    <m/>
    <x v="74"/>
    <m/>
    <x v="3"/>
  </r>
  <r>
    <x v="2138"/>
    <n v="85"/>
    <n v="153"/>
    <n v="160"/>
    <n v="71"/>
    <m/>
    <n v="33000"/>
    <s v="Tristan Mack Wilds"/>
    <s v="Ryan Gosling"/>
    <s v="Jeff Lima"/>
    <x v="4447"/>
    <n v="70885"/>
    <n v="33734"/>
    <n v="189"/>
    <x v="0"/>
    <s v="USA"/>
    <m/>
    <m/>
    <n v="0"/>
    <m/>
    <x v="74"/>
    <m/>
    <x v="5"/>
  </r>
  <r>
    <x v="2082"/>
    <n v="170"/>
    <n v="53"/>
    <n v="23"/>
    <n v="236"/>
    <m/>
    <n v="752"/>
    <s v="Akima"/>
    <s v="Irene Bedard"/>
    <s v="Max Gail"/>
    <x v="4448"/>
    <n v="103"/>
    <n v="1763"/>
    <n v="6"/>
    <x v="0"/>
    <s v="USA"/>
    <m/>
    <m/>
    <n v="0"/>
    <m/>
    <x v="74"/>
    <m/>
    <x v="5"/>
  </r>
  <r>
    <x v="328"/>
    <n v="86"/>
    <n v="49"/>
    <n v="30"/>
    <n v="48"/>
    <m/>
    <n v="465"/>
    <s v="Robinne Lee"/>
    <s v="Hill Harper"/>
    <s v="Chenoa Maxwell"/>
    <x v="4449"/>
    <n v="819"/>
    <n v="714"/>
    <n v="36"/>
    <x v="0"/>
    <s v="USA"/>
    <m/>
    <m/>
    <n v="0"/>
    <m/>
    <x v="74"/>
    <m/>
    <x v="5"/>
  </r>
  <r>
    <x v="794"/>
    <n v="97"/>
    <n v="64"/>
    <n v="52"/>
    <n v="137"/>
    <m/>
    <n v="696"/>
    <s v="Steffinnie Phrommany"/>
    <s v="Mehcad Brooks"/>
    <s v="Danielle Savre"/>
    <x v="4450"/>
    <n v="514"/>
    <n v="1210"/>
    <n v="1"/>
    <x v="0"/>
    <s v="USA"/>
    <m/>
    <m/>
    <n v="0"/>
    <m/>
    <x v="74"/>
    <m/>
    <x v="3"/>
  </r>
  <r>
    <x v="219"/>
    <n v="104"/>
    <n v="23"/>
    <n v="0"/>
    <n v="432"/>
    <m/>
    <n v="977"/>
    <s v="Lee Armstrong"/>
    <s v="Trey Loney"/>
    <s v="Amy Lucas"/>
    <x v="4451"/>
    <n v="7384"/>
    <n v="2483"/>
    <n v="79"/>
    <x v="0"/>
    <s v="USA"/>
    <m/>
    <m/>
    <n v="0"/>
    <m/>
    <x v="74"/>
    <m/>
    <x v="5"/>
  </r>
  <r>
    <x v="2139"/>
    <n v="88"/>
    <n v="8"/>
    <n v="0"/>
    <n v="442"/>
    <m/>
    <n v="628"/>
    <s v="Harvey Weinstein"/>
    <s v="Richard Curtis"/>
    <s v="Elton John"/>
    <x v="4452"/>
    <n v="474"/>
    <n v="1683"/>
    <n v="8"/>
    <x v="0"/>
    <s v="USA"/>
    <m/>
    <m/>
    <n v="0"/>
    <m/>
    <x v="74"/>
    <m/>
    <x v="8"/>
  </r>
  <r>
    <x v="687"/>
    <n v="201"/>
    <n v="446"/>
    <n v="0"/>
    <n v="21"/>
    <m/>
    <n v="1000"/>
    <s v="Dave Fennoy"/>
    <s v="Alfre Woodard"/>
    <s v="Jane Goodall"/>
    <x v="4453"/>
    <n v="5"/>
    <n v="1359"/>
    <n v="1"/>
    <x v="0"/>
    <s v="USA"/>
    <m/>
    <m/>
    <n v="0"/>
    <m/>
    <x v="74"/>
    <m/>
    <x v="1"/>
  </r>
  <r>
    <x v="2140"/>
    <n v="108"/>
    <n v="228"/>
    <n v="174"/>
    <n v="258"/>
    <m/>
    <n v="523"/>
    <s v="Madison Lintz"/>
    <s v="Sandra Ellis Lafferty"/>
    <s v="Karolina Wydra"/>
    <x v="4454"/>
    <n v="3699"/>
    <n v="1553"/>
    <n v="27"/>
    <x v="0"/>
    <s v="USA"/>
    <m/>
    <m/>
    <n v="0"/>
    <m/>
    <x v="74"/>
    <m/>
    <x v="5"/>
  </r>
  <r>
    <x v="1561"/>
    <n v="106"/>
    <n v="208"/>
    <n v="31"/>
    <n v="2000"/>
    <m/>
    <n v="260000"/>
    <s v="Lorraine Ziff"/>
    <s v="Matthew Ziff"/>
    <s v="Michael Biehn"/>
    <x v="4455"/>
    <n v="344"/>
    <n v="283939"/>
    <n v="5"/>
    <x v="0"/>
    <s v="USA"/>
    <m/>
    <m/>
    <n v="0"/>
    <m/>
    <x v="74"/>
    <m/>
    <x v="5"/>
  </r>
  <r>
    <x v="1451"/>
    <n v="107"/>
    <n v="2"/>
    <n v="0"/>
    <n v="912"/>
    <m/>
    <n v="956"/>
    <s v="Justin Kirk"/>
    <s v="Leven Rambin"/>
    <s v="Virginia Madsen"/>
    <x v="4456"/>
    <n v="1432"/>
    <n v="4767"/>
    <n v="19"/>
    <x v="0"/>
    <s v="USA"/>
    <m/>
    <m/>
    <n v="0"/>
    <m/>
    <x v="74"/>
    <m/>
    <x v="5"/>
  </r>
  <r>
    <x v="2141"/>
    <n v="84"/>
    <n v="25"/>
    <n v="21"/>
    <n v="23"/>
    <m/>
    <n v="610"/>
    <s v="Edward Everett Horton"/>
    <s v="Ginger Rogers"/>
    <s v="Eric Blore"/>
    <x v="4457"/>
    <n v="13269"/>
    <n v="824"/>
    <n v="98"/>
    <x v="2"/>
    <s v="UK"/>
    <m/>
    <m/>
    <n v="0"/>
    <m/>
    <x v="74"/>
    <m/>
    <x v="1"/>
  </r>
  <r>
    <x v="27"/>
    <n v="91"/>
    <n v="8"/>
    <n v="0"/>
    <n v="39"/>
    <m/>
    <n v="170"/>
    <s v="Joshua Leonard"/>
    <s v="Heather Donahue"/>
    <s v="Michael C. Williams"/>
    <x v="4458"/>
    <n v="186786"/>
    <n v="399"/>
    <n v="3400"/>
    <x v="0"/>
    <s v="USA"/>
    <m/>
    <m/>
    <n v="0"/>
    <m/>
    <x v="74"/>
    <m/>
    <x v="5"/>
  </r>
  <r>
    <x v="1634"/>
    <n v="90"/>
    <n v="143"/>
    <n v="13"/>
    <n v="136"/>
    <m/>
    <n v="262"/>
    <s v="Jimi Hendrix"/>
    <s v="Joe Cocker"/>
    <s v="Joan Baez"/>
    <x v="4459"/>
    <n v="12631"/>
    <n v="778"/>
    <n v="63"/>
    <x v="2"/>
    <s v="France"/>
    <m/>
    <m/>
    <n v="0"/>
    <m/>
    <x v="74"/>
    <m/>
    <x v="5"/>
  </r>
  <r>
    <x v="2142"/>
    <n v="103"/>
    <n v="21"/>
    <n v="2"/>
    <n v="11"/>
    <m/>
    <n v="119"/>
    <s v="Barry Dennen"/>
    <s v="David Zucker"/>
    <s v="Tara Strohmeier"/>
    <x v="4460"/>
    <n v="13915"/>
    <n v="190"/>
    <n v="109"/>
    <x v="0"/>
    <s v="USA"/>
    <m/>
    <m/>
    <n v="0"/>
    <m/>
    <x v="74"/>
    <m/>
    <x v="2"/>
  </r>
  <r>
    <x v="2143"/>
    <n v="71"/>
    <n v="1"/>
    <n v="0"/>
    <n v="254"/>
    <m/>
    <n v="602"/>
    <s v="David A.R. White"/>
    <s v="Stacy Keach"/>
    <s v="Cynthia Watros"/>
    <x v="4461"/>
    <n v="448"/>
    <n v="1281"/>
    <n v="16"/>
    <x v="0"/>
    <s v="UK"/>
    <m/>
    <m/>
    <n v="0"/>
    <m/>
    <x v="74"/>
    <m/>
    <x v="3"/>
  </r>
  <r>
    <x v="15"/>
    <n v="90"/>
    <n v="34"/>
    <n v="4"/>
    <n v="218"/>
    <m/>
    <n v="919"/>
    <s v="Jason London"/>
    <s v="William Smith"/>
    <s v="Brent David Fraser"/>
    <x v="4462"/>
    <n v="531"/>
    <n v="2288"/>
    <n v="19"/>
    <x v="0"/>
    <s v="USA"/>
    <m/>
    <m/>
    <n v="0"/>
    <m/>
    <x v="74"/>
    <m/>
    <x v="8"/>
  </r>
  <r>
    <x v="441"/>
    <n v="67"/>
    <n v="5"/>
    <n v="4"/>
    <n v="0"/>
    <m/>
    <n v="0"/>
    <s v="Garba Touré"/>
    <s v="Aliou Touré"/>
    <s v="Khaira Arby"/>
    <x v="4463"/>
    <n v="74"/>
    <n v="0"/>
    <n v="2"/>
    <x v="42"/>
    <s v="Slovenia"/>
    <m/>
    <m/>
    <n v="0"/>
    <m/>
    <x v="74"/>
    <m/>
    <x v="3"/>
  </r>
  <r>
    <x v="2144"/>
    <n v="94"/>
    <n v="10"/>
    <n v="7"/>
    <n v="0"/>
    <m/>
    <n v="0"/>
    <s v="Colin Andrews"/>
    <s v="Karen Alexander"/>
    <s v="Francine Blake"/>
    <x v="4464"/>
    <n v="204"/>
    <n v="0"/>
    <n v="13"/>
    <x v="0"/>
    <s v="USA"/>
    <m/>
    <m/>
    <n v="0"/>
    <m/>
    <x v="74"/>
    <m/>
    <x v="5"/>
  </r>
  <r>
    <x v="2145"/>
    <n v="81"/>
    <n v="66"/>
    <n v="10"/>
    <n v="2"/>
    <m/>
    <n v="541"/>
    <s v="Félix Moati"/>
    <s v="François Cluzet"/>
    <s v="Marianne Denicourt"/>
    <x v="4465"/>
    <n v="389"/>
    <n v="553"/>
    <n v="1"/>
    <x v="7"/>
    <s v="India"/>
    <m/>
    <m/>
    <n v="0"/>
    <m/>
    <x v="74"/>
    <m/>
    <x v="5"/>
  </r>
  <r>
    <x v="2146"/>
    <n v="81"/>
    <n v="360"/>
    <n v="19"/>
    <n v="233"/>
    <m/>
    <n v="587"/>
    <s v="Annabella Sciorra"/>
    <s v="Paula Garcés"/>
    <s v="John Brodsky"/>
    <x v="4466"/>
    <n v="719"/>
    <n v="1707"/>
    <n v="9"/>
    <x v="0"/>
    <s v="USA"/>
    <m/>
    <m/>
    <n v="0"/>
    <m/>
    <x v="74"/>
    <m/>
    <x v="3"/>
  </r>
  <r>
    <x v="2147"/>
    <n v="215"/>
    <n v="53"/>
    <n v="14"/>
    <n v="704"/>
    <m/>
    <n v="785"/>
    <s v="Ringo Starr"/>
    <s v="Paul McCartney"/>
    <s v="George Harrison"/>
    <x v="4467"/>
    <n v="31429"/>
    <n v="2538"/>
    <n v="219"/>
    <x v="0"/>
    <s v="USA"/>
    <m/>
    <m/>
    <n v="0"/>
    <m/>
    <x v="74"/>
    <m/>
    <x v="5"/>
  </r>
  <r>
    <x v="2148"/>
    <n v="83"/>
    <n v="82"/>
    <n v="644"/>
    <n v="221"/>
    <m/>
    <n v="2000"/>
    <s v="Sally Kirkland"/>
    <s v="Jamie Lee Curtis"/>
    <s v="Amy Madigan"/>
    <x v="4468"/>
    <n v="487"/>
    <n v="2996"/>
    <n v="9"/>
    <x v="0"/>
    <s v="USA"/>
    <m/>
    <m/>
    <n v="0"/>
    <m/>
    <x v="74"/>
    <m/>
    <x v="3"/>
  </r>
  <r>
    <x v="2149"/>
    <n v="106"/>
    <n v="15"/>
    <n v="16"/>
    <n v="0"/>
    <m/>
    <n v="0"/>
    <s v="Spela Colja"/>
    <s v="Dario Nozic Serini"/>
    <s v="Andrej Nahtigal"/>
    <x v="4469"/>
    <n v="86"/>
    <n v="0"/>
    <n v="2"/>
    <x v="0"/>
    <s v="USA"/>
    <m/>
    <m/>
    <n v="0"/>
    <m/>
    <x v="74"/>
    <m/>
    <x v="5"/>
  </r>
  <r>
    <x v="2150"/>
    <n v="90"/>
    <n v="18"/>
    <n v="4"/>
    <n v="150"/>
    <m/>
    <n v="848"/>
    <s v="Ken Bevel"/>
    <s v="Kirk Cameron"/>
    <s v="Erin Bethea"/>
    <x v="4470"/>
    <n v="17068"/>
    <n v="1164"/>
    <n v="215"/>
    <x v="0"/>
    <s v="USA"/>
    <m/>
    <m/>
    <n v="0"/>
    <m/>
    <x v="74"/>
    <m/>
    <x v="3"/>
  </r>
  <r>
    <x v="2151"/>
    <n v="105"/>
    <n v="22"/>
    <n v="0"/>
    <n v="0"/>
    <m/>
    <n v="0"/>
    <s v="Pant Shirt Baba"/>
    <s v="Bhole Baba"/>
    <s v="Shriman Umeshanad Brahmachari"/>
    <x v="4471"/>
    <n v="113"/>
    <n v="0"/>
    <n v="3"/>
    <x v="0"/>
    <s v="USA"/>
    <m/>
    <m/>
    <n v="0"/>
    <m/>
    <x v="74"/>
    <m/>
    <x v="8"/>
  </r>
  <r>
    <x v="2152"/>
    <n v="115"/>
    <n v="15"/>
    <n v="3"/>
    <n v="142"/>
    <m/>
    <n v="407"/>
    <s v="Peter Breck"/>
    <s v="Frances Bavier"/>
    <s v="Edgar Buchanan"/>
    <x v="4472"/>
    <n v="3411"/>
    <n v="1090"/>
    <n v="36"/>
    <x v="0"/>
    <s v="USA"/>
    <m/>
    <m/>
    <n v="0"/>
    <m/>
    <x v="74"/>
    <m/>
    <x v="5"/>
  </r>
  <r>
    <x v="2153"/>
    <n v="102"/>
    <n v="18"/>
    <n v="12"/>
    <n v="7"/>
    <m/>
    <n v="48"/>
    <s v="Saul Stein"/>
    <s v="Blanchard Ryan"/>
    <s v="Daniel Travis"/>
    <x v="4473"/>
    <n v="42256"/>
    <n v="67"/>
    <n v="916"/>
    <x v="0"/>
    <s v="USA"/>
    <m/>
    <m/>
    <n v="0"/>
    <m/>
    <x v="74"/>
    <m/>
    <x v="3"/>
  </r>
  <r>
    <x v="2154"/>
    <n v="98"/>
    <n v="8"/>
    <n v="5"/>
    <n v="201"/>
    <m/>
    <n v="833"/>
    <s v="Matt Jones"/>
    <s v="Joe Lo Truglio"/>
    <s v="Abby Elliott"/>
    <x v="4474"/>
    <n v="1305"/>
    <n v="2295"/>
    <n v="3"/>
    <x v="0"/>
    <s v="USA"/>
    <m/>
    <m/>
    <n v="0"/>
    <m/>
    <x v="74"/>
    <m/>
    <x v="5"/>
  </r>
  <r>
    <x v="2155"/>
    <n v="87"/>
    <n v="105"/>
    <n v="44"/>
    <n v="22"/>
    <m/>
    <n v="423"/>
    <s v="Hoke Howell"/>
    <s v="Woody Strode"/>
    <s v="Tiffany Bolling"/>
    <x v="4475"/>
    <n v="3274"/>
    <n v="516"/>
    <n v="84"/>
    <x v="0"/>
    <s v="USA"/>
    <m/>
    <m/>
    <n v="0"/>
    <m/>
    <x v="74"/>
    <m/>
    <x v="3"/>
  </r>
  <r>
    <x v="2156"/>
    <n v="80"/>
    <n v="3"/>
    <n v="6"/>
    <n v="0"/>
    <m/>
    <n v="0"/>
    <s v="Eva Carrozza"/>
    <s v="Heather Berman"/>
    <s v="Paul Daggett"/>
    <x v="4476"/>
    <n v="3156"/>
    <n v="0"/>
    <n v="65"/>
    <x v="17"/>
    <s v="Afghanistan"/>
    <m/>
    <m/>
    <n v="0"/>
    <m/>
    <x v="74"/>
    <m/>
    <x v="9"/>
  </r>
  <r>
    <x v="456"/>
    <n v="88"/>
    <n v="4"/>
    <n v="11"/>
    <n v="587"/>
    <m/>
    <n v="22000"/>
    <s v="Joe Lo Truglio"/>
    <s v="Peter Dinklage"/>
    <s v="Paula Garcés"/>
    <x v="4477"/>
    <n v="58260"/>
    <n v="24419"/>
    <n v="286"/>
    <x v="0"/>
    <s v="USA"/>
    <m/>
    <m/>
    <n v="0"/>
    <m/>
    <x v="74"/>
    <m/>
    <x v="8"/>
  </r>
  <r>
    <x v="1866"/>
    <n v="83"/>
    <n v="2"/>
    <n v="0"/>
    <n v="234"/>
    <m/>
    <n v="984"/>
    <s v="Sean Michael Afable"/>
    <s v="Randy Wayne"/>
    <s v="D. David Morin"/>
    <x v="4478"/>
    <n v="4583"/>
    <n v="2563"/>
    <n v="55"/>
    <x v="0"/>
    <s v="USA"/>
    <m/>
    <m/>
    <n v="0"/>
    <m/>
    <x v="74"/>
    <m/>
    <x v="1"/>
  </r>
  <r>
    <x v="2157"/>
    <n v="122"/>
    <n v="50"/>
    <n v="589"/>
    <n v="2"/>
    <m/>
    <n v="196"/>
    <s v="Bill Clinton"/>
    <s v="Ken Burns"/>
    <s v="Bob Dole"/>
    <x v="4479"/>
    <n v="3394"/>
    <n v="382"/>
    <n v="43"/>
    <x v="0"/>
    <s v="USA"/>
    <m/>
    <m/>
    <n v="0"/>
    <m/>
    <x v="74"/>
    <m/>
    <x v="3"/>
  </r>
  <r>
    <x v="2158"/>
    <n v="115"/>
    <n v="19"/>
    <n v="95"/>
    <n v="43"/>
    <m/>
    <n v="54"/>
    <s v="Vince McMahon"/>
    <s v="Terry Funk"/>
    <s v="Mick Foley"/>
    <x v="4480"/>
    <n v="6790"/>
    <n v="194"/>
    <n v="80"/>
    <x v="0"/>
    <s v="USA"/>
    <m/>
    <m/>
    <n v="0"/>
    <m/>
    <x v="74"/>
    <m/>
    <x v="5"/>
  </r>
  <r>
    <x v="2159"/>
    <n v="86"/>
    <n v="5"/>
    <n v="24"/>
    <n v="15"/>
    <m/>
    <n v="69"/>
    <s v="Lincoln Hoppe"/>
    <s v="Kirby Heyborne"/>
    <s v="Daryn Tufts"/>
    <x v="4481"/>
    <n v="1099"/>
    <n v="161"/>
    <n v="53"/>
    <x v="0"/>
    <s v="USA"/>
    <m/>
    <m/>
    <n v="0"/>
    <m/>
    <x v="74"/>
    <m/>
    <x v="2"/>
  </r>
  <r>
    <x v="2160"/>
    <n v="79"/>
    <n v="235"/>
    <n v="9"/>
    <n v="0"/>
    <m/>
    <n v="30"/>
    <s v="Zubaida Sahar"/>
    <s v="Marina Golbahari"/>
    <s v="Mohamad Haref Harati"/>
    <x v="4482"/>
    <n v="7559"/>
    <n v="30"/>
    <n v="77"/>
    <x v="0"/>
    <s v="USA"/>
    <m/>
    <m/>
    <n v="0"/>
    <m/>
    <x v="74"/>
    <m/>
    <x v="1"/>
  </r>
  <r>
    <x v="2161"/>
    <n v="87"/>
    <n v="8"/>
    <n v="490"/>
    <n v="59"/>
    <m/>
    <n v="399"/>
    <s v="Peter Riegert"/>
    <s v="Rachel Dratch"/>
    <s v="Jason Kravits"/>
    <x v="4483"/>
    <n v="154"/>
    <n v="660"/>
    <n v="5"/>
    <x v="0"/>
    <s v="USA"/>
    <m/>
    <m/>
    <n v="0"/>
    <m/>
    <x v="74"/>
    <m/>
    <x v="0"/>
  </r>
  <r>
    <x v="418"/>
    <n v="97"/>
    <n v="95"/>
    <n v="8"/>
    <n v="17"/>
    <m/>
    <n v="328"/>
    <s v="Ari Gold"/>
    <s v="Rachel True"/>
    <s v="Denny Kirkwood"/>
    <x v="4484"/>
    <n v="3562"/>
    <n v="407"/>
    <n v="74"/>
    <x v="0"/>
    <s v="USA"/>
    <m/>
    <m/>
    <n v="0"/>
    <m/>
    <x v="74"/>
    <m/>
    <x v="13"/>
  </r>
  <r>
    <x v="2162"/>
    <n v="105"/>
    <n v="84"/>
    <n v="2"/>
    <n v="17"/>
    <m/>
    <n v="69"/>
    <s v="Big Budah"/>
    <s v="Kirby Heyborne"/>
    <s v="Curt Doussett"/>
    <x v="4485"/>
    <n v="651"/>
    <n v="155"/>
    <n v="34"/>
    <x v="0"/>
    <s v="USA"/>
    <m/>
    <m/>
    <n v="0"/>
    <m/>
    <x v="74"/>
    <m/>
    <x v="11"/>
  </r>
  <r>
    <x v="2163"/>
    <n v="89"/>
    <n v="154"/>
    <n v="310"/>
    <n v="482"/>
    <m/>
    <n v="980"/>
    <s v="William Katt"/>
    <s v="Sasha Alexander"/>
    <s v="Jon Gries"/>
    <x v="4486"/>
    <n v="3479"/>
    <n v="3166"/>
    <n v="87"/>
    <x v="0"/>
    <s v="USA"/>
    <m/>
    <m/>
    <n v="0"/>
    <m/>
    <x v="74"/>
    <m/>
    <x v="5"/>
  </r>
  <r>
    <x v="2164"/>
    <n v="120"/>
    <n v="20"/>
    <n v="3"/>
    <n v="595"/>
    <m/>
    <n v="710"/>
    <s v="Scott Mechlowicz"/>
    <s v="Rory Culkin"/>
    <s v="Trevor Morgan"/>
    <x v="4487"/>
    <n v="26407"/>
    <n v="2655"/>
    <n v="154"/>
    <x v="0"/>
    <s v="USA"/>
    <m/>
    <m/>
    <n v="0"/>
    <m/>
    <x v="74"/>
    <m/>
    <x v="5"/>
  </r>
  <r>
    <x v="1884"/>
    <n v="94"/>
    <n v="88"/>
    <n v="3"/>
    <n v="474"/>
    <m/>
    <n v="659"/>
    <s v="Heather Matarazzo"/>
    <s v="Edie Falco"/>
    <s v="Lynn Cohen"/>
    <x v="4488"/>
    <n v="1038"/>
    <n v="2322"/>
    <n v="21"/>
    <x v="1"/>
    <s v="Japan"/>
    <m/>
    <m/>
    <n v="0"/>
    <m/>
    <x v="74"/>
    <m/>
    <x v="8"/>
  </r>
  <r>
    <x v="2165"/>
    <n v="108"/>
    <n v="70"/>
    <n v="6"/>
    <n v="658"/>
    <m/>
    <n v="22000"/>
    <s v="Bill Duke"/>
    <s v="Peter Dinklage"/>
    <s v="Michael McKean"/>
    <x v="4489"/>
    <n v="709"/>
    <n v="24382"/>
    <n v="34"/>
    <x v="0"/>
    <s v="USA"/>
    <m/>
    <m/>
    <n v="0"/>
    <m/>
    <x v="74"/>
    <m/>
    <x v="5"/>
  </r>
  <r>
    <x v="2166"/>
    <n v="102"/>
    <n v="5"/>
    <n v="0"/>
    <n v="469"/>
    <m/>
    <n v="597"/>
    <s v="LisaRaye McCoy"/>
    <s v="Monica Calhoun"/>
    <s v="Clifton Powell"/>
    <x v="4490"/>
    <n v="553"/>
    <n v="2555"/>
    <n v="24"/>
    <x v="0"/>
    <s v="Switzerland"/>
    <m/>
    <m/>
    <n v="0"/>
    <m/>
    <x v="74"/>
    <m/>
    <x v="0"/>
  </r>
  <r>
    <x v="1883"/>
    <n v="83"/>
    <n v="105"/>
    <n v="6"/>
    <n v="213"/>
    <m/>
    <n v="778"/>
    <s v="Seymour Cassel"/>
    <s v="Kevin Corrigan"/>
    <s v="Mary Kay Place"/>
    <x v="4491"/>
    <n v="6884"/>
    <n v="1440"/>
    <n v="53"/>
    <x v="0"/>
    <s v="USA"/>
    <m/>
    <m/>
    <n v="0"/>
    <m/>
    <x v="74"/>
    <m/>
    <x v="5"/>
  </r>
  <r>
    <x v="2167"/>
    <n v="93"/>
    <n v="29"/>
    <n v="0"/>
    <n v="243"/>
    <m/>
    <n v="10000"/>
    <s v="Anna Kendrick"/>
    <s v="Olivia Wilde"/>
    <s v="Ti West"/>
    <x v="4492"/>
    <n v="45928"/>
    <n v="20480"/>
    <n v="106"/>
    <x v="0"/>
    <s v="France"/>
    <m/>
    <m/>
    <n v="0"/>
    <m/>
    <x v="74"/>
    <m/>
    <x v="8"/>
  </r>
  <r>
    <x v="2168"/>
    <n v="86"/>
    <n v="46"/>
    <n v="7"/>
    <n v="49"/>
    <m/>
    <n v="342"/>
    <s v="Ricky Jay"/>
    <s v="David Mamet"/>
    <s v="Dick Cavett"/>
    <x v="4493"/>
    <n v="774"/>
    <n v="483"/>
    <n v="7"/>
    <x v="0"/>
    <s v="USA"/>
    <m/>
    <m/>
    <n v="0"/>
    <m/>
    <x v="74"/>
    <m/>
    <x v="3"/>
  </r>
  <r>
    <x v="2169"/>
    <n v="101"/>
    <n v="3"/>
    <n v="0"/>
    <n v="4"/>
    <m/>
    <n v="304"/>
    <s v="Minoru Chiaki"/>
    <s v="Takashi Shimura"/>
    <s v="Kamatari Fujiwara"/>
    <x v="4494"/>
    <n v="229012"/>
    <n v="338"/>
    <n v="596"/>
    <x v="0"/>
    <s v="USA"/>
    <m/>
    <m/>
    <n v="0"/>
    <m/>
    <x v="74"/>
    <m/>
    <x v="5"/>
  </r>
  <r>
    <x v="906"/>
    <n v="111"/>
    <n v="54"/>
    <n v="35"/>
    <n v="8"/>
    <m/>
    <n v="14"/>
    <s v="Greg Speirs"/>
    <s v="Tommy Sheppard"/>
    <s v="Mickey Hart"/>
    <x v="4495"/>
    <n v="3086"/>
    <n v="44"/>
    <n v="9"/>
    <x v="0"/>
    <s v="USA"/>
    <m/>
    <m/>
    <n v="0"/>
    <m/>
    <x v="74"/>
    <m/>
    <x v="5"/>
  </r>
  <r>
    <x v="2170"/>
    <n v="90"/>
    <n v="126"/>
    <n v="9"/>
    <n v="329"/>
    <m/>
    <n v="11000"/>
    <s v="Tina Louise"/>
    <s v="Brad Pitt"/>
    <s v="Nick Cave"/>
    <x v="4496"/>
    <n v="3013"/>
    <n v="11839"/>
    <n v="24"/>
    <x v="0"/>
    <s v="UK"/>
    <m/>
    <m/>
    <n v="0"/>
    <m/>
    <x v="74"/>
    <m/>
    <x v="0"/>
  </r>
  <r>
    <x v="2171"/>
    <n v="86"/>
    <n v="17"/>
    <n v="204"/>
    <n v="143"/>
    <m/>
    <n v="239"/>
    <s v="Jake Sandvig"/>
    <s v="Monique Gabriela Curnen"/>
    <s v="Joe McQueen"/>
    <x v="4497"/>
    <n v="1656"/>
    <n v="734"/>
    <n v="12"/>
    <x v="0"/>
    <s v="USA"/>
    <m/>
    <m/>
    <n v="0"/>
    <m/>
    <x v="74"/>
    <m/>
    <x v="0"/>
  </r>
  <r>
    <x v="2172"/>
    <n v="98"/>
    <n v="25"/>
    <n v="71"/>
    <n v="196"/>
    <m/>
    <n v="353"/>
    <s v="Jack Plotnick"/>
    <s v="Haley Ramm"/>
    <s v="Cecelia Antoinette"/>
    <x v="4498"/>
    <n v="26185"/>
    <n v="1498"/>
    <n v="170"/>
    <x v="0"/>
    <s v="USA"/>
    <m/>
    <m/>
    <n v="0"/>
    <m/>
    <x v="74"/>
    <m/>
    <x v="5"/>
  </r>
  <r>
    <x v="2173"/>
    <n v="91"/>
    <n v="11"/>
    <n v="21"/>
    <n v="183"/>
    <m/>
    <n v="17000"/>
    <s v="Matt Jones"/>
    <s v="Jim Parsons"/>
    <s v="April Winchell"/>
    <x v="184"/>
    <n v="70136"/>
    <n v="17883"/>
    <n v="214"/>
    <x v="0"/>
    <s v="USA"/>
    <m/>
    <m/>
    <n v="0"/>
    <m/>
    <x v="74"/>
    <m/>
    <x v="8"/>
  </r>
  <r>
    <x v="2174"/>
    <n v="91"/>
    <n v="81"/>
    <n v="12000"/>
    <n v="325"/>
    <m/>
    <n v="396"/>
    <s v="Amber Benson"/>
    <s v="Tori Spelling"/>
    <s v="Garrett M. Brown"/>
    <x v="4499"/>
    <n v="1358"/>
    <n v="2310"/>
    <n v="10"/>
    <x v="3"/>
    <s v="China"/>
    <m/>
    <m/>
    <n v="0"/>
    <m/>
    <x v="74"/>
    <m/>
    <x v="5"/>
  </r>
  <r>
    <x v="2175"/>
    <n v="90"/>
    <n v="155"/>
    <n v="217"/>
    <n v="699"/>
    <m/>
    <n v="33000"/>
    <s v="Clea DuVall"/>
    <s v="Ryan Gosling"/>
    <s v="Eddie Spears"/>
    <x v="4500"/>
    <n v="2004"/>
    <n v="35294"/>
    <n v="32"/>
    <x v="0"/>
    <s v="UK"/>
    <m/>
    <m/>
    <n v="0"/>
    <m/>
    <x v="74"/>
    <m/>
    <x v="3"/>
  </r>
  <r>
    <x v="2176"/>
    <n v="88"/>
    <n v="39"/>
    <n v="0"/>
    <n v="113"/>
    <m/>
    <n v="660"/>
    <s v="Whitney Able"/>
    <s v="Scoot McNairy"/>
    <s v="Ricky Catter"/>
    <x v="4501"/>
    <n v="75669"/>
    <n v="1118"/>
    <n v="451"/>
    <x v="0"/>
    <s v="USA"/>
    <m/>
    <m/>
    <n v="0"/>
    <m/>
    <x v="74"/>
    <m/>
    <x v="5"/>
  </r>
  <r>
    <x v="2173"/>
    <n v="202"/>
    <n v="153"/>
    <n v="0"/>
    <n v="347"/>
    <m/>
    <n v="584"/>
    <s v="Joanne Whalley"/>
    <s v="Keith Carradine"/>
    <s v="Illeana Douglas"/>
    <x v="4502"/>
    <n v="299"/>
    <n v="1924"/>
    <n v="11"/>
    <x v="0"/>
    <s v="USA"/>
    <m/>
    <m/>
    <n v="0"/>
    <m/>
    <x v="74"/>
    <m/>
    <x v="8"/>
  </r>
  <r>
    <x v="1192"/>
    <n v="89"/>
    <n v="26"/>
    <n v="6"/>
    <n v="170"/>
    <m/>
    <n v="472"/>
    <s v="Ann Dowd"/>
    <s v="Jim Gaffigan"/>
    <s v="Matthew Cowles"/>
    <x v="4503"/>
    <n v="739"/>
    <n v="1047"/>
    <n v="10"/>
    <x v="0"/>
    <s v="USA"/>
    <m/>
    <m/>
    <n v="0"/>
    <m/>
    <x v="74"/>
    <m/>
    <x v="5"/>
  </r>
  <r>
    <x v="2177"/>
    <n v="97"/>
    <n v="10"/>
    <n v="32"/>
    <n v="445"/>
    <m/>
    <n v="552"/>
    <s v="Christa B. Allen"/>
    <s v="Justin Chon"/>
    <s v="Max Adler"/>
    <x v="4504"/>
    <n v="2038"/>
    <n v="2251"/>
    <n v="20"/>
    <x v="0"/>
    <s v="UK"/>
    <m/>
    <m/>
    <n v="0"/>
    <m/>
    <x v="74"/>
    <m/>
    <x v="3"/>
  </r>
  <r>
    <x v="1645"/>
    <n v="84"/>
    <n v="35"/>
    <n v="681"/>
    <n v="0"/>
    <m/>
    <n v="4"/>
    <s v="Zheng Xu"/>
    <s v="Bo Huang"/>
    <s v="Zhonghua Chen"/>
    <x v="4505"/>
    <n v="2097"/>
    <n v="8"/>
    <n v="9"/>
    <x v="0"/>
    <s v="USA"/>
    <m/>
    <m/>
    <n v="0"/>
    <m/>
    <x v="74"/>
    <m/>
    <x v="3"/>
  </r>
  <r>
    <x v="2178"/>
    <n v="82"/>
    <n v="230"/>
    <n v="248"/>
    <n v="25"/>
    <m/>
    <n v="30"/>
    <s v="Jacques Brel"/>
    <s v="Brian Eno"/>
    <s v="Damon Albarn"/>
    <x v="4506"/>
    <n v="1006"/>
    <n v="119"/>
    <n v="11"/>
    <x v="0"/>
    <s v="USA"/>
    <m/>
    <m/>
    <n v="0"/>
    <m/>
    <x v="74"/>
    <m/>
    <x v="3"/>
  </r>
  <r>
    <x v="2179"/>
    <n v="94"/>
    <n v="165"/>
    <n v="12"/>
    <n v="637"/>
    <m/>
    <n v="991"/>
    <s v="Alan Ruck"/>
    <s v="Radha Mitchell"/>
    <s v="Megan Mullally"/>
    <x v="4507"/>
    <n v="601"/>
    <n v="3309"/>
    <n v="10"/>
    <x v="0"/>
    <s v="USA"/>
    <m/>
    <m/>
    <n v="0"/>
    <m/>
    <x v="74"/>
    <m/>
    <x v="3"/>
  </r>
  <r>
    <x v="2004"/>
    <n v="100"/>
    <n v="9"/>
    <n v="6"/>
    <n v="118"/>
    <m/>
    <n v="991"/>
    <s v="Zoë Kravitz"/>
    <s v="Bruce Greenwood"/>
    <s v="Stafford Douglas"/>
    <x v="4508"/>
    <n v="15756"/>
    <n v="2099"/>
    <n v="68"/>
    <x v="0"/>
    <s v="USA"/>
    <m/>
    <m/>
    <n v="0"/>
    <m/>
    <x v="74"/>
    <m/>
    <x v="5"/>
  </r>
  <r>
    <x v="2180"/>
    <n v="112"/>
    <n v="17"/>
    <n v="12"/>
    <n v="205"/>
    <m/>
    <n v="387"/>
    <s v="Bruce Vilanch"/>
    <s v="Carol Channing"/>
    <s v="Tony Bennett"/>
    <x v="4509"/>
    <n v="38"/>
    <n v="1235"/>
    <n v="3"/>
    <x v="5"/>
    <s v="Dominican Republic"/>
    <m/>
    <m/>
    <n v="0"/>
    <m/>
    <x v="74"/>
    <m/>
    <x v="11"/>
  </r>
  <r>
    <x v="2181"/>
    <n v="94"/>
    <n v="344"/>
    <n v="380"/>
    <n v="680"/>
    <m/>
    <n v="25000"/>
    <s v="Olivia Williams"/>
    <s v="Jeremy Irvine"/>
    <s v="Paddy Considine"/>
    <x v="4510"/>
    <n v="26863"/>
    <n v="26999"/>
    <n v="54"/>
    <x v="0"/>
    <s v="USA"/>
    <m/>
    <m/>
    <n v="0"/>
    <m/>
    <x v="74"/>
    <m/>
    <x v="3"/>
  </r>
  <r>
    <x v="1262"/>
    <n v="87"/>
    <n v="2"/>
    <n v="0"/>
    <n v="238"/>
    <m/>
    <n v="685"/>
    <s v="John McGlothlin"/>
    <s v="Vincent Chimato"/>
    <s v="Al Sapienza"/>
    <x v="4511"/>
    <n v="2012"/>
    <n v="2102"/>
    <n v="28"/>
    <x v="0"/>
    <s v="USA"/>
    <m/>
    <m/>
    <n v="0"/>
    <m/>
    <x v="74"/>
    <m/>
    <x v="5"/>
  </r>
  <r>
    <x v="2182"/>
    <n v="91"/>
    <n v="28"/>
    <n v="0"/>
    <n v="152"/>
    <m/>
    <n v="358"/>
    <s v="Tim Abell"/>
    <s v="Mike Beckingham"/>
    <s v="Tom Stedham"/>
    <x v="4512"/>
    <n v="292"/>
    <n v="1038"/>
    <n v="16"/>
    <x v="0"/>
    <s v="USA"/>
    <m/>
    <m/>
    <n v="0"/>
    <m/>
    <x v="74"/>
    <m/>
    <x v="5"/>
  </r>
  <r>
    <x v="2183"/>
    <n v="87"/>
    <n v="29"/>
    <n v="38"/>
    <n v="135"/>
    <m/>
    <n v="1000"/>
    <s v="Katherine Boecher"/>
    <s v="Britney Spears"/>
    <s v="Dave Allen"/>
    <x v="2821"/>
    <n v="34219"/>
    <n v="1531"/>
    <n v="578"/>
    <x v="0"/>
    <s v="USA"/>
    <m/>
    <m/>
    <n v="0"/>
    <m/>
    <x v="74"/>
    <m/>
    <x v="17"/>
  </r>
  <r>
    <x v="40"/>
    <n v="98"/>
    <n v="11"/>
    <n v="0"/>
    <n v="120"/>
    <m/>
    <n v="322"/>
    <s v="Katherine Waterston"/>
    <s v="Shaun Sipos"/>
    <s v="Christopher Denham"/>
    <x v="4513"/>
    <n v="5025"/>
    <n v="630"/>
    <n v="45"/>
    <x v="0"/>
    <s v="USA"/>
    <m/>
    <m/>
    <n v="0"/>
    <m/>
    <x v="74"/>
    <m/>
    <x v="11"/>
  </r>
  <r>
    <x v="2184"/>
    <n v="95"/>
    <n v="48"/>
    <n v="3"/>
    <n v="15"/>
    <m/>
    <n v="159"/>
    <s v="Christian Alvarez"/>
    <s v="Manny Perez"/>
    <s v="Claudette Lalí"/>
    <x v="4514"/>
    <n v="197"/>
    <n v="206"/>
    <n v="1"/>
    <x v="0"/>
    <s v="USA"/>
    <m/>
    <m/>
    <n v="0"/>
    <m/>
    <x v="74"/>
    <m/>
    <x v="11"/>
  </r>
  <r>
    <x v="117"/>
    <n v="87"/>
    <n v="24"/>
    <n v="395"/>
    <n v="212"/>
    <m/>
    <n v="918"/>
    <s v="Randy Jay Burrell"/>
    <s v="Jennifer Hale"/>
    <s v="Vincent De Paul"/>
    <x v="4515"/>
    <n v="60"/>
    <n v="2091"/>
    <n v="2"/>
    <x v="0"/>
    <s v="USA"/>
    <m/>
    <m/>
    <n v="0"/>
    <m/>
    <x v="74"/>
    <m/>
    <x v="3"/>
  </r>
  <r>
    <x v="2121"/>
    <n v="102"/>
    <n v="166"/>
    <n v="487"/>
    <n v="303"/>
    <m/>
    <n v="636"/>
    <s v="Barry Bostwick"/>
    <s v="Paul Sorvino"/>
    <s v="Terrance Zdunich"/>
    <x v="4516"/>
    <n v="259"/>
    <n v="2438"/>
    <n v="20"/>
    <x v="0"/>
    <s v="USA"/>
    <m/>
    <m/>
    <n v="0"/>
    <m/>
    <x v="74"/>
    <m/>
    <x v="3"/>
  </r>
  <r>
    <x v="2185"/>
    <n v="96"/>
    <n v="9"/>
    <n v="3"/>
    <n v="33"/>
    <m/>
    <n v="84"/>
    <s v="Jennifer Landa"/>
    <s v="Mary Kate Wiles"/>
    <s v="Felix Avitia"/>
    <x v="4517"/>
    <n v="30"/>
    <n v="254"/>
    <n v="1"/>
    <x v="0"/>
    <s v="USA"/>
    <m/>
    <m/>
    <n v="0"/>
    <m/>
    <x v="74"/>
    <m/>
    <x v="11"/>
  </r>
  <r>
    <x v="2186"/>
    <n v="103"/>
    <n v="48"/>
    <n v="21"/>
    <n v="317"/>
    <m/>
    <n v="466"/>
    <s v="Joel Paul Reisig"/>
    <s v="Carrie Bradstreet"/>
    <s v="Yassie Hawkes"/>
    <x v="4518"/>
    <n v="62"/>
    <n v="1628"/>
    <n v="4"/>
    <x v="0"/>
    <s v="UK"/>
    <m/>
    <m/>
    <n v="0"/>
    <m/>
    <x v="74"/>
    <m/>
    <x v="0"/>
  </r>
  <r>
    <x v="2187"/>
    <n v="104"/>
    <n v="64"/>
    <n v="32"/>
    <n v="0"/>
    <m/>
    <n v="0"/>
    <s v="Sarah Callan"/>
    <s v="Elizabeth Streb"/>
    <s v="Laura Flanders"/>
    <x v="4519"/>
    <n v="40"/>
    <n v="0"/>
    <n v="10"/>
    <x v="0"/>
    <s v="USA"/>
    <m/>
    <m/>
    <n v="0"/>
    <m/>
    <x v="74"/>
    <m/>
    <x v="3"/>
  </r>
  <r>
    <x v="2188"/>
    <n v="122"/>
    <n v="1"/>
    <n v="406"/>
    <n v="53"/>
    <m/>
    <n v="385"/>
    <s v="Jeff Delaney"/>
    <s v="Mike Stanley"/>
    <s v="Jamison Stalsworth"/>
    <x v="4520"/>
    <n v="15"/>
    <n v="683"/>
    <n v="1"/>
    <x v="0"/>
    <s v="UK"/>
    <m/>
    <m/>
    <n v="0"/>
    <m/>
    <x v="74"/>
    <m/>
    <x v="8"/>
  </r>
  <r>
    <x v="2189"/>
    <n v="93"/>
    <n v="111"/>
    <n v="33"/>
    <n v="11000"/>
    <m/>
    <n v="44000"/>
    <s v="Mila Kunis"/>
    <s v="Tim Holmes"/>
    <s v="James Franco"/>
    <x v="37"/>
    <n v="175413"/>
    <n v="73441"/>
    <n v="511"/>
    <x v="0"/>
    <s v="USA"/>
    <m/>
    <m/>
    <n v="0"/>
    <m/>
    <x v="74"/>
    <m/>
    <x v="3"/>
  </r>
  <r>
    <x v="1836"/>
    <n v="90"/>
    <n v="26"/>
    <n v="0"/>
    <n v="10"/>
    <m/>
    <n v="488"/>
    <s v="Mark Torgl"/>
    <s v="Patrick Kilpatrick"/>
    <s v="Pat Ryan"/>
    <x v="4521"/>
    <n v="19253"/>
    <n v="553"/>
    <n v="147"/>
    <x v="0"/>
    <s v="USA"/>
    <m/>
    <m/>
    <n v="0"/>
    <m/>
    <x v="74"/>
    <m/>
    <x v="11"/>
  </r>
  <r>
    <x v="2190"/>
    <n v="101"/>
    <n v="1"/>
    <n v="0"/>
    <n v="10"/>
    <m/>
    <n v="353"/>
    <s v="George T. Odom"/>
    <s v="Lawrence Gilliard Jr."/>
    <s v="Matty Rich"/>
    <x v="4522"/>
    <n v="475"/>
    <n v="380"/>
    <n v="11"/>
    <x v="0"/>
    <s v="USA"/>
    <m/>
    <m/>
    <n v="0"/>
    <m/>
    <x v="74"/>
    <m/>
    <x v="5"/>
  </r>
  <r>
    <x v="11"/>
    <n v="94"/>
    <n v="3"/>
    <n v="0"/>
    <n v="80"/>
    <m/>
    <n v="773"/>
    <s v="Nicholas Farrell"/>
    <s v="James Nesbitt"/>
    <s v="Tim Pigott-Smith"/>
    <x v="4523"/>
    <n v="19732"/>
    <n v="976"/>
    <n v="120"/>
    <x v="0"/>
    <s v="USA"/>
    <m/>
    <m/>
    <n v="0"/>
    <m/>
    <x v="74"/>
    <m/>
    <x v="3"/>
  </r>
  <r>
    <x v="465"/>
    <n v="97"/>
    <n v="10"/>
    <n v="163"/>
    <n v="237"/>
    <m/>
    <n v="472"/>
    <s v="Dennis L.A. White"/>
    <s v="Luis Sanchez"/>
    <s v="Fredro Starr"/>
    <x v="4524"/>
    <n v="53"/>
    <n v="1752"/>
    <n v="5"/>
    <x v="21"/>
    <s v="Sweden"/>
    <m/>
    <m/>
    <n v="0"/>
    <m/>
    <x v="74"/>
    <m/>
    <x v="5"/>
  </r>
  <r>
    <x v="2159"/>
    <n v="90"/>
    <n v="1"/>
    <n v="0"/>
    <n v="446"/>
    <m/>
    <n v="10000"/>
    <s v="Thomas Lennon"/>
    <s v="Olivia Wilde"/>
    <s v="Nora Zehetner"/>
    <x v="4525"/>
    <n v="10143"/>
    <n v="12496"/>
    <n v="54"/>
    <x v="0"/>
    <s v="USA"/>
    <m/>
    <m/>
    <n v="0"/>
    <m/>
    <x v="74"/>
    <m/>
    <x v="1"/>
  </r>
  <r>
    <x v="1467"/>
    <n v="108"/>
    <n v="1"/>
    <n v="431"/>
    <n v="49"/>
    <m/>
    <n v="907"/>
    <s v="Lloyd Kaufman"/>
    <s v="John Karyus"/>
    <s v="Kate Graham"/>
    <x v="4526"/>
    <n v="5931"/>
    <n v="1411"/>
    <n v="58"/>
    <x v="0"/>
    <s v="USA"/>
    <m/>
    <m/>
    <n v="0"/>
    <m/>
    <x v="74"/>
    <m/>
    <x v="8"/>
  </r>
  <r>
    <x v="2191"/>
    <n v="82"/>
    <n v="10"/>
    <n v="0"/>
    <n v="304"/>
    <m/>
    <n v="873"/>
    <s v="Cheyenne Jackson"/>
    <s v="Jennifer Lafleur"/>
    <s v="Michael Stahl-David"/>
    <x v="4527"/>
    <n v="64"/>
    <n v="2830"/>
    <n v="3"/>
    <x v="0"/>
    <s v="USA"/>
    <m/>
    <m/>
    <n v="0"/>
    <m/>
    <x v="74"/>
    <m/>
    <x v="5"/>
  </r>
  <r>
    <x v="2192"/>
    <n v="84"/>
    <n v="1"/>
    <n v="0"/>
    <n v="45"/>
    <m/>
    <n v="610"/>
    <s v="Dick Powell"/>
    <s v="Ginger Rogers"/>
    <s v="George Brent"/>
    <x v="4528"/>
    <n v="7921"/>
    <n v="995"/>
    <n v="97"/>
    <x v="0"/>
    <s v="USA"/>
    <m/>
    <m/>
    <n v="0"/>
    <m/>
    <x v="74"/>
    <m/>
    <x v="3"/>
  </r>
  <r>
    <x v="1223"/>
    <n v="130"/>
    <n v="525"/>
    <n v="0"/>
    <n v="3"/>
    <m/>
    <n v="88"/>
    <s v="Taylor Nichols"/>
    <s v="Chris Eigeman"/>
    <s v="Ellia Thompson"/>
    <x v="4529"/>
    <n v="7143"/>
    <n v="173"/>
    <n v="52"/>
    <x v="0"/>
    <s v="USA"/>
    <m/>
    <m/>
    <n v="0"/>
    <m/>
    <x v="74"/>
    <m/>
    <x v="11"/>
  </r>
  <r>
    <x v="2193"/>
    <n v="91"/>
    <n v="96"/>
    <n v="6"/>
    <n v="19"/>
    <m/>
    <n v="690"/>
    <s v="Frida Hallgren"/>
    <s v="Michael Nyqvist"/>
    <s v="Nils-Anders Vallgårda"/>
    <x v="4530"/>
    <n v="13543"/>
    <n v="774"/>
    <n v="94"/>
    <x v="0"/>
    <s v="UK"/>
    <m/>
    <m/>
    <n v="0"/>
    <m/>
    <x v="74"/>
    <m/>
    <x v="8"/>
  </r>
  <r>
    <x v="2194"/>
    <n v="91"/>
    <n v="8"/>
    <n v="10"/>
    <n v="93"/>
    <m/>
    <n v="847"/>
    <s v="Ace Marrero"/>
    <s v="Jack E. Curenton"/>
    <s v="Alan Pietruszewski"/>
    <x v="4531"/>
    <n v="268"/>
    <n v="1151"/>
    <n v="6"/>
    <x v="5"/>
    <s v="USA"/>
    <m/>
    <m/>
    <n v="0"/>
    <m/>
    <x v="74"/>
    <m/>
    <x v="3"/>
  </r>
  <r>
    <x v="2195"/>
    <n v="107"/>
    <n v="92"/>
    <n v="521"/>
    <n v="482"/>
    <m/>
    <n v="970"/>
    <s v="Diedrich Bader"/>
    <s v="Jon Heder"/>
    <s v="Jon Gries"/>
    <x v="4532"/>
    <n v="161448"/>
    <n v="3950"/>
    <n v="1473"/>
    <x v="0"/>
    <s v="USA"/>
    <m/>
    <m/>
    <n v="0"/>
    <m/>
    <x v="74"/>
    <m/>
    <x v="3"/>
  </r>
  <r>
    <x v="1295"/>
    <n v="82"/>
    <n v="1"/>
    <n v="5"/>
    <n v="92"/>
    <m/>
    <n v="1000"/>
    <s v="Eve Plumb"/>
    <s v="Devin Ratray"/>
    <s v="Amy Hargreaves"/>
    <x v="4533"/>
    <n v="42678"/>
    <n v="1528"/>
    <n v="135"/>
    <x v="0"/>
    <s v="USA"/>
    <m/>
    <m/>
    <n v="0"/>
    <m/>
    <x v="74"/>
    <m/>
    <x v="9"/>
  </r>
  <r>
    <x v="2196"/>
    <n v="84"/>
    <n v="365"/>
    <n v="3"/>
    <n v="21"/>
    <m/>
    <n v="189"/>
    <s v="Ashley Palmer"/>
    <s v="Micah Sloat"/>
    <s v="Amber Armstrong"/>
    <x v="4534"/>
    <n v="184824"/>
    <n v="330"/>
    <n v="1189"/>
    <x v="0"/>
    <s v="USA"/>
    <m/>
    <m/>
    <n v="0"/>
    <m/>
    <x v="74"/>
    <m/>
    <x v="5"/>
  </r>
  <r>
    <x v="2197"/>
    <n v="103"/>
    <n v="88"/>
    <n v="365"/>
    <n v="5"/>
    <m/>
    <n v="22"/>
    <s v="Jay Adams"/>
    <s v="Tony Alva"/>
    <s v="Jeff Ament"/>
    <x v="4535"/>
    <n v="10366"/>
    <n v="54"/>
    <n v="88"/>
    <x v="0"/>
    <s v="USA"/>
    <m/>
    <m/>
    <n v="0"/>
    <m/>
    <x v="74"/>
    <m/>
    <x v="4"/>
  </r>
  <r>
    <x v="2198"/>
    <n v="86"/>
    <n v="3"/>
    <n v="0"/>
    <n v="332"/>
    <m/>
    <n v="795"/>
    <s v="Michael Palin"/>
    <s v="Eric Idle"/>
    <s v="Terry Jones"/>
    <x v="4536"/>
    <n v="382240"/>
    <n v="2158"/>
    <n v="660"/>
    <x v="15"/>
    <s v="Italy"/>
    <m/>
    <m/>
    <n v="0"/>
    <m/>
    <x v="74"/>
    <m/>
    <x v="5"/>
  </r>
  <r>
    <x v="2199"/>
    <n v="89"/>
    <n v="65"/>
    <n v="24"/>
    <n v="138"/>
    <m/>
    <n v="231"/>
    <s v="Jesse Garcia"/>
    <s v="Emily Rios"/>
    <s v="Alicia Sixtos"/>
    <x v="4537"/>
    <n v="3675"/>
    <n v="771"/>
    <n v="48"/>
    <x v="0"/>
    <s v="USA"/>
    <m/>
    <m/>
    <n v="0"/>
    <m/>
    <x v="74"/>
    <m/>
    <x v="0"/>
  </r>
  <r>
    <x v="5"/>
    <n v="98"/>
    <n v="71"/>
    <n v="89"/>
    <n v="6"/>
    <m/>
    <n v="361"/>
    <s v="Sue Corcoran"/>
    <s v="Tony Doupe"/>
    <s v="David Frederick White"/>
    <x v="4538"/>
    <n v="179"/>
    <n v="387"/>
    <n v="18"/>
    <x v="0"/>
    <s v="Canada"/>
    <m/>
    <m/>
    <n v="0"/>
    <m/>
    <x v="74"/>
    <m/>
    <x v="5"/>
  </r>
  <r>
    <x v="1879"/>
    <n v="133"/>
    <n v="34"/>
    <n v="10"/>
    <n v="0"/>
    <m/>
    <n v="58"/>
    <s v="Jonathan Caouette"/>
    <s v="Greg Ayres"/>
    <s v="Renee Leblanc"/>
    <x v="4539"/>
    <n v="5709"/>
    <n v="78"/>
    <n v="114"/>
    <x v="0"/>
    <s v="UK"/>
    <m/>
    <m/>
    <n v="0"/>
    <m/>
    <x v="74"/>
    <m/>
    <x v="3"/>
  </r>
  <r>
    <x v="1446"/>
    <n v="81"/>
    <n v="15"/>
    <n v="15"/>
    <n v="12"/>
    <m/>
    <n v="93"/>
    <s v="Chris Cox"/>
    <s v="Bill Farmer"/>
    <s v="Mike Huckabee"/>
    <x v="4540"/>
    <n v="1123"/>
    <n v="168"/>
    <n v="31"/>
    <x v="0"/>
    <s v="USA"/>
    <m/>
    <m/>
    <n v="0"/>
    <m/>
    <x v="74"/>
    <m/>
    <x v="3"/>
  </r>
  <r>
    <x v="114"/>
    <n v="92"/>
    <n v="220"/>
    <n v="100"/>
    <n v="271"/>
    <m/>
    <n v="935"/>
    <s v="Paul Elia"/>
    <s v="Kane Hodder"/>
    <s v="Alex Sanborn"/>
    <x v="4541"/>
    <n v="143"/>
    <n v="2350"/>
    <n v="5"/>
    <x v="2"/>
    <s v="Canada"/>
    <m/>
    <m/>
    <n v="0"/>
    <m/>
    <x v="74"/>
    <m/>
    <x v="5"/>
  </r>
  <r>
    <x v="2200"/>
    <n v="90"/>
    <n v="279"/>
    <n v="57"/>
    <n v="22"/>
    <m/>
    <n v="48"/>
    <s v="David Warbeck"/>
    <s v="Catriona MacColl"/>
    <s v="Al Cliver"/>
    <x v="4542"/>
    <n v="14985"/>
    <n v="123"/>
    <n v="253"/>
    <x v="21"/>
    <s v="Sweden"/>
    <m/>
    <m/>
    <n v="0"/>
    <m/>
    <x v="74"/>
    <m/>
    <x v="5"/>
  </r>
  <r>
    <x v="2201"/>
    <n v="84"/>
    <n v="409"/>
    <n v="110"/>
    <n v="149"/>
    <m/>
    <n v="642"/>
    <s v="Andrew Daly"/>
    <s v="Treat Williams"/>
    <s v="Michelle Krusiec"/>
    <x v="4543"/>
    <n v="140740"/>
    <n v="1026"/>
    <n v="151"/>
    <x v="0"/>
    <s v="USA"/>
    <m/>
    <m/>
    <n v="0"/>
    <m/>
    <x v="74"/>
    <m/>
    <x v="3"/>
  </r>
  <r>
    <x v="2202"/>
    <n v="91"/>
    <n v="86"/>
    <n v="147"/>
    <n v="39"/>
    <m/>
    <n v="108"/>
    <s v="Jeff Seymour"/>
    <s v="Dov Tiefenbach"/>
    <s v="Gordon Currie"/>
    <x v="4544"/>
    <n v="4788"/>
    <n v="272"/>
    <n v="52"/>
    <x v="0"/>
    <s v="USA"/>
    <m/>
    <m/>
    <n v="0"/>
    <m/>
    <x v="74"/>
    <m/>
    <x v="8"/>
  </r>
  <r>
    <x v="2203"/>
    <n v="91"/>
    <n v="131"/>
    <n v="0"/>
    <n v="33"/>
    <m/>
    <n v="114"/>
    <s v="Roshan Seth"/>
    <s v="Saeed Jaffrey"/>
    <s v="Garry Cooper"/>
    <x v="4545"/>
    <n v="10577"/>
    <n v="260"/>
    <n v="64"/>
    <x v="0"/>
    <s v="USA"/>
    <m/>
    <m/>
    <n v="0"/>
    <m/>
    <x v="74"/>
    <m/>
    <x v="0"/>
  </r>
  <r>
    <x v="2204"/>
    <n v="90"/>
    <n v="69"/>
    <n v="25"/>
    <n v="36"/>
    <m/>
    <n v="169"/>
    <s v="Adam LeFevre"/>
    <s v="R. Brandon Johnson"/>
    <s v="Desmond Askew"/>
    <x v="4546"/>
    <n v="191"/>
    <n v="312"/>
    <n v="10"/>
    <x v="0"/>
    <s v="France"/>
    <m/>
    <m/>
    <n v="0"/>
    <m/>
    <x v="74"/>
    <m/>
    <x v="6"/>
  </r>
  <r>
    <x v="1800"/>
    <n v="96"/>
    <n v="8"/>
    <n v="14"/>
    <n v="83"/>
    <m/>
    <n v="918"/>
    <s v="Michelle Nolden"/>
    <s v="Katharine Isabelle"/>
    <s v="Gabriel Hogan"/>
    <x v="4547"/>
    <n v="369"/>
    <n v="1163"/>
    <n v="5"/>
    <x v="0"/>
    <s v="USA"/>
    <m/>
    <m/>
    <n v="0"/>
    <m/>
    <x v="74"/>
    <m/>
    <x v="3"/>
  </r>
  <r>
    <x v="2205"/>
    <n v="88"/>
    <n v="72"/>
    <n v="20"/>
    <n v="92"/>
    <m/>
    <n v="440"/>
    <s v="Ingrid Thulin"/>
    <s v="Liv Ullmann"/>
    <s v="Erland Josephson"/>
    <x v="4548"/>
    <n v="19964"/>
    <n v="809"/>
    <n v="197"/>
    <x v="0"/>
    <s v="USA"/>
    <m/>
    <m/>
    <n v="0"/>
    <m/>
    <x v="74"/>
    <m/>
    <x v="13"/>
  </r>
  <r>
    <x v="2206"/>
    <n v="92"/>
    <n v="4"/>
    <n v="4"/>
    <n v="9"/>
    <m/>
    <n v="436"/>
    <s v="Mae Marsh"/>
    <s v="Lillian Gish"/>
    <s v="Walter Long"/>
    <x v="4549"/>
    <n v="10718"/>
    <n v="481"/>
    <n v="88"/>
    <x v="0"/>
    <s v="Germany"/>
    <m/>
    <m/>
    <n v="0"/>
    <m/>
    <x v="74"/>
    <m/>
    <x v="5"/>
  </r>
  <r>
    <x v="666"/>
    <n v="97"/>
    <n v="9"/>
    <n v="0"/>
    <n v="513"/>
    <m/>
    <n v="643"/>
    <s v="DeForest Kelley"/>
    <s v="Walter Koenig"/>
    <s v="James Doohan"/>
    <x v="4550"/>
    <n v="4407"/>
    <n v="2864"/>
    <n v="75"/>
    <x v="0"/>
    <s v="USA"/>
    <m/>
    <m/>
    <n v="0"/>
    <m/>
    <x v="74"/>
    <m/>
    <x v="3"/>
  </r>
  <r>
    <x v="1636"/>
    <n v="82"/>
    <n v="203"/>
    <n v="385"/>
    <n v="4"/>
    <m/>
    <n v="77"/>
    <s v="Bessie Love"/>
    <s v="Anita Page"/>
    <s v="Charles King"/>
    <x v="4551"/>
    <n v="4546"/>
    <n v="109"/>
    <n v="71"/>
    <x v="0"/>
    <s v="USA"/>
    <m/>
    <m/>
    <n v="0"/>
    <m/>
    <x v="74"/>
    <m/>
    <x v="3"/>
  </r>
  <r>
    <x v="1648"/>
    <n v="101"/>
    <n v="148"/>
    <n v="12"/>
    <n v="58"/>
    <m/>
    <n v="634"/>
    <s v="Betsy Baker"/>
    <s v="Ted Raimi"/>
    <s v="Ellen Sandweiss"/>
    <x v="4552"/>
    <n v="141219"/>
    <n v="813"/>
    <n v="740"/>
    <x v="0"/>
    <s v="USA"/>
    <m/>
    <m/>
    <n v="0"/>
    <m/>
    <x v="74"/>
    <m/>
    <x v="8"/>
  </r>
  <r>
    <x v="1834"/>
    <n v="80"/>
    <n v="80"/>
    <n v="3"/>
    <n v="118"/>
    <m/>
    <n v="470"/>
    <s v="Nora Arnezeder"/>
    <s v="America Olivo"/>
    <s v="Liane Balaban"/>
    <x v="4553"/>
    <n v="27297"/>
    <n v="1233"/>
    <n v="131"/>
    <x v="0"/>
    <s v="USA"/>
    <m/>
    <m/>
    <n v="0"/>
    <m/>
    <x v="74"/>
    <m/>
    <x v="3"/>
  </r>
  <r>
    <x v="252"/>
    <n v="97"/>
    <n v="46"/>
    <n v="350"/>
    <n v="0"/>
    <m/>
    <n v="15"/>
    <s v="Joe Bishop"/>
    <s v="Mark Zupan"/>
    <s v="Andy Cohn"/>
    <x v="4554"/>
    <n v="9037"/>
    <n v="15"/>
    <n v="70"/>
    <x v="0"/>
    <s v="USA"/>
    <m/>
    <m/>
    <n v="0"/>
    <m/>
    <x v="74"/>
    <m/>
    <x v="3"/>
  </r>
  <r>
    <x v="1608"/>
    <n v="84"/>
    <n v="8"/>
    <n v="0"/>
    <n v="93"/>
    <m/>
    <n v="615"/>
    <s v="Steve James"/>
    <s v="Michael Dudikoff"/>
    <s v="Larry Poindexter"/>
    <x v="4555"/>
    <n v="6046"/>
    <n v="872"/>
    <n v="46"/>
    <x v="43"/>
    <s v="Greece"/>
    <m/>
    <m/>
    <n v="0"/>
    <m/>
    <x v="74"/>
    <m/>
    <x v="3"/>
  </r>
  <r>
    <x v="2207"/>
    <n v="97"/>
    <n v="10"/>
    <n v="0"/>
    <n v="0"/>
    <m/>
    <n v="0"/>
    <s v="Ellen Block"/>
    <s v="Carol Block"/>
    <s v="Mike Block"/>
    <x v="4556"/>
    <n v="695"/>
    <n v="0"/>
    <n v="16"/>
    <x v="0"/>
    <s v="USA"/>
    <m/>
    <m/>
    <n v="0"/>
    <m/>
    <x v="74"/>
    <m/>
    <x v="8"/>
  </r>
  <r>
    <x v="2208"/>
    <n v="91"/>
    <n v="76"/>
    <n v="0"/>
    <n v="0"/>
    <m/>
    <n v="196"/>
    <s v="Natalie Welch"/>
    <s v="Tom E. Nicholson"/>
    <s v="Christian Kapper"/>
    <x v="4557"/>
    <n v="209"/>
    <n v="199"/>
    <n v="8"/>
    <x v="0"/>
    <s v="USA"/>
    <m/>
    <m/>
    <n v="0"/>
    <m/>
    <x v="74"/>
    <m/>
    <x v="3"/>
  </r>
  <r>
    <x v="2209"/>
    <n v="123"/>
    <n v="69"/>
    <n v="204"/>
    <n v="598"/>
    <m/>
    <n v="2000"/>
    <s v="Donald Pleasence"/>
    <s v="Jamie Lee Curtis"/>
    <s v="P.J. Soles"/>
    <x v="2405"/>
    <n v="157863"/>
    <n v="4400"/>
    <n v="1191"/>
    <x v="0"/>
    <s v="USA"/>
    <m/>
    <m/>
    <n v="0"/>
    <m/>
    <x v="74"/>
    <m/>
    <x v="5"/>
  </r>
  <r>
    <x v="2210"/>
    <n v="86"/>
    <n v="43"/>
    <n v="3"/>
    <n v="253"/>
    <m/>
    <n v="359"/>
    <s v="Lee J. Cobb"/>
    <s v="Jack Warden"/>
    <s v="John Fiedler"/>
    <x v="4558"/>
    <n v="447785"/>
    <n v="1433"/>
    <n v="888"/>
    <x v="2"/>
    <s v="France"/>
    <m/>
    <m/>
    <n v="0"/>
    <m/>
    <x v="74"/>
    <m/>
    <x v="5"/>
  </r>
  <r>
    <x v="2211"/>
    <n v="100"/>
    <n v="36"/>
    <n v="4"/>
    <n v="258"/>
    <m/>
    <n v="812"/>
    <s v="Peter Gerety"/>
    <s v="Isabella Rossellini"/>
    <s v="Lynn Redgrave"/>
    <x v="4559"/>
    <n v="1272"/>
    <n v="1370"/>
    <n v="15"/>
    <x v="0"/>
    <s v="USA"/>
    <m/>
    <m/>
    <n v="0"/>
    <m/>
    <x v="74"/>
    <m/>
    <x v="0"/>
  </r>
  <r>
    <x v="682"/>
    <n v="96"/>
    <n v="304"/>
    <n v="0"/>
    <n v="21"/>
    <m/>
    <n v="380"/>
    <s v="Alan Hale"/>
    <s v="Claudette Colbert"/>
    <s v="Walter Connolly"/>
    <x v="4560"/>
    <n v="64888"/>
    <n v="540"/>
    <n v="235"/>
    <x v="0"/>
    <s v="UK"/>
    <m/>
    <m/>
    <n v="0"/>
    <m/>
    <x v="74"/>
    <m/>
    <x v="11"/>
  </r>
  <r>
    <x v="2212"/>
    <n v="89"/>
    <n v="279"/>
    <n v="33"/>
    <n v="14"/>
    <m/>
    <n v="47"/>
    <s v="Mary Tsoni"/>
    <s v="Angeliki Papoulia"/>
    <s v="Sissy Petropoulou"/>
    <x v="4561"/>
    <n v="44864"/>
    <n v="126"/>
    <n v="170"/>
    <x v="0"/>
    <s v="USA"/>
    <m/>
    <m/>
    <n v="0"/>
    <m/>
    <x v="74"/>
    <m/>
    <x v="5"/>
  </r>
  <r>
    <x v="488"/>
    <n v="84"/>
    <n v="23"/>
    <n v="0"/>
    <n v="321"/>
    <m/>
    <n v="786"/>
    <s v="Gary Coleman"/>
    <s v="James Cagney"/>
    <s v="Todd Bridges"/>
    <x v="4562"/>
    <n v="7687"/>
    <n v="2638"/>
    <n v="32"/>
    <x v="0"/>
    <s v="USA"/>
    <m/>
    <m/>
    <n v="0"/>
    <m/>
    <x v="74"/>
    <m/>
    <x v="1"/>
  </r>
  <r>
    <x v="2213"/>
    <n v="88"/>
    <n v="110"/>
    <n v="30"/>
    <n v="276"/>
    <m/>
    <n v="409"/>
    <s v="Janet McTeer"/>
    <s v="Kimberly J. Brown"/>
    <s v="Lois Smith"/>
    <x v="4563"/>
    <n v="2932"/>
    <n v="1986"/>
    <n v="73"/>
    <x v="0"/>
    <s v="USA"/>
    <m/>
    <m/>
    <n v="0"/>
    <m/>
    <x v="74"/>
    <m/>
    <x v="0"/>
  </r>
  <r>
    <x v="2214"/>
    <n v="90"/>
    <n v="40"/>
    <n v="44"/>
    <n v="912"/>
    <m/>
    <n v="10000"/>
    <s v="Adam Goldberg"/>
    <s v="Viggo Mortensen"/>
    <s v="Virginia Madsen"/>
    <x v="4564"/>
    <n v="24438"/>
    <n v="13433"/>
    <n v="194"/>
    <x v="2"/>
    <s v="France"/>
    <m/>
    <m/>
    <n v="0"/>
    <m/>
    <x v="74"/>
    <m/>
    <x v="5"/>
  </r>
  <r>
    <x v="2215"/>
    <n v="90"/>
    <n v="45"/>
    <n v="0"/>
    <n v="8"/>
    <m/>
    <n v="75"/>
    <s v="Zinedine Soualem"/>
    <s v="Simon Abkarian"/>
    <s v="Jane Bradbury"/>
    <x v="4565"/>
    <n v="2843"/>
    <n v="102"/>
    <n v="25"/>
    <x v="0"/>
    <s v="USA"/>
    <m/>
    <m/>
    <n v="0"/>
    <m/>
    <x v="74"/>
    <m/>
    <x v="5"/>
  </r>
  <r>
    <x v="2216"/>
    <n v="98"/>
    <n v="4"/>
    <n v="0"/>
    <n v="543"/>
    <m/>
    <n v="1000"/>
    <s v="Adrian Martinez"/>
    <s v="Oliver Platt"/>
    <s v="Derek Luke"/>
    <x v="4566"/>
    <n v="18035"/>
    <n v="3010"/>
    <n v="177"/>
    <x v="0"/>
    <s v="USA"/>
    <m/>
    <m/>
    <n v="0"/>
    <m/>
    <x v="74"/>
    <m/>
    <x v="8"/>
  </r>
  <r>
    <x v="2217"/>
    <n v="101"/>
    <n v="318"/>
    <n v="0"/>
    <n v="2"/>
    <m/>
    <n v="19"/>
    <s v="Mark Caven"/>
    <s v="Kevin Howarth"/>
    <s v="Thierry Harcourt"/>
    <x v="4567"/>
    <n v="270"/>
    <n v="37"/>
    <n v="7"/>
    <x v="0"/>
    <s v="USA"/>
    <m/>
    <m/>
    <n v="0"/>
    <m/>
    <x v="74"/>
    <m/>
    <x v="11"/>
  </r>
  <r>
    <x v="2218"/>
    <n v="96"/>
    <n v="177"/>
    <n v="0"/>
    <n v="26"/>
    <m/>
    <n v="52"/>
    <s v="Lucy"/>
    <s v="Daniel London"/>
    <s v="Will Oldham"/>
    <x v="4568"/>
    <n v="4423"/>
    <n v="132"/>
    <n v="57"/>
    <x v="0"/>
    <s v="USA"/>
    <m/>
    <m/>
    <n v="0"/>
    <m/>
    <x v="74"/>
    <m/>
    <x v="3"/>
  </r>
  <r>
    <x v="5"/>
    <n v="83"/>
    <n v="51"/>
    <n v="3"/>
    <n v="26"/>
    <m/>
    <n v="375"/>
    <s v="Lucy"/>
    <s v="John Robinson"/>
    <s v="Will Oldham"/>
    <x v="4569"/>
    <n v="12241"/>
    <n v="460"/>
    <n v="112"/>
    <x v="0"/>
    <s v="USA"/>
    <m/>
    <m/>
    <n v="0"/>
    <m/>
    <x v="74"/>
    <m/>
    <x v="3"/>
  </r>
  <r>
    <x v="2219"/>
    <n v="65"/>
    <n v="124"/>
    <n v="964"/>
    <n v="301"/>
    <m/>
    <n v="795"/>
    <s v="Edie Falco"/>
    <s v="Embeth Davidtz"/>
    <s v="Kathryn Erbe"/>
    <x v="4570"/>
    <n v="554"/>
    <n v="1884"/>
    <n v="23"/>
    <x v="0"/>
    <s v="USA"/>
    <m/>
    <m/>
    <n v="0"/>
    <m/>
    <x v="74"/>
    <m/>
    <x v="3"/>
  </r>
  <r>
    <x v="2220"/>
    <n v="94"/>
    <n v="211"/>
    <n v="252"/>
    <n v="0"/>
    <m/>
    <n v="710"/>
    <s v="Anna Karina"/>
    <s v="Jean-Paul Belmondo"/>
    <s v="Graziella Galvani"/>
    <x v="4571"/>
    <n v="19386"/>
    <n v="967"/>
    <n v="74"/>
    <x v="0"/>
    <s v="USA"/>
    <m/>
    <m/>
    <n v="0"/>
    <m/>
    <x v="74"/>
    <m/>
    <x v="8"/>
  </r>
  <r>
    <x v="2221"/>
    <n v="112"/>
    <n v="26"/>
    <n v="2"/>
    <n v="87"/>
    <m/>
    <n v="581"/>
    <s v="Gloria Foster"/>
    <s v="Yaphet Kotto"/>
    <s v="Ivan Dixon"/>
    <x v="4572"/>
    <n v="891"/>
    <n v="835"/>
    <n v="26"/>
    <x v="0"/>
    <s v="USA"/>
    <m/>
    <m/>
    <n v="0"/>
    <m/>
    <x v="74"/>
    <m/>
    <x v="11"/>
  </r>
  <r>
    <x v="2222"/>
    <n v="102"/>
    <n v="64"/>
    <n v="149"/>
    <n v="104"/>
    <m/>
    <n v="318"/>
    <s v="Eli Marienthal"/>
    <s v="Robert John Burke"/>
    <s v="Natasha Gregson Wagner"/>
    <x v="4573"/>
    <n v="294"/>
    <n v="751"/>
    <n v="16"/>
    <x v="0"/>
    <s v="USA"/>
    <m/>
    <m/>
    <n v="0"/>
    <m/>
    <x v="74"/>
    <m/>
    <x v="11"/>
  </r>
  <r>
    <x v="2223"/>
    <n v="98"/>
    <n v="56"/>
    <n v="10"/>
    <n v="25"/>
    <m/>
    <n v="54"/>
    <s v="Eddie Jones"/>
    <s v="Don Wallace"/>
    <s v="Christina Chambers"/>
    <x v="4574"/>
    <n v="720"/>
    <n v="185"/>
    <n v="23"/>
    <x v="0"/>
    <s v="USA"/>
    <m/>
    <m/>
    <n v="0"/>
    <m/>
    <x v="74"/>
    <m/>
    <x v="13"/>
  </r>
  <r>
    <x v="2224"/>
    <n v="91"/>
    <n v="29"/>
    <n v="82"/>
    <n v="32"/>
    <m/>
    <n v="502"/>
    <s v="Alexander Wraith"/>
    <s v="Lalaine"/>
    <s v="Darren Kendrick"/>
    <x v="4575"/>
    <n v="476"/>
    <n v="689"/>
    <n v="18"/>
    <x v="0"/>
    <s v="France"/>
    <m/>
    <m/>
    <n v="0"/>
    <m/>
    <x v="74"/>
    <m/>
    <x v="1"/>
  </r>
  <r>
    <x v="466"/>
    <n v="80"/>
    <n v="131"/>
    <n v="54"/>
    <n v="107"/>
    <m/>
    <n v="5000"/>
    <s v="T.V. Carpio"/>
    <s v="Jim Sturgess"/>
    <s v="Robert Clohessy"/>
    <x v="1080"/>
    <n v="91863"/>
    <n v="5405"/>
    <n v="524"/>
    <x v="0"/>
    <s v="USA"/>
    <m/>
    <m/>
    <n v="0"/>
    <m/>
    <x v="74"/>
    <m/>
    <x v="1"/>
  </r>
  <r>
    <x v="855"/>
    <n v="114"/>
    <n v="4"/>
    <n v="7"/>
    <n v="221"/>
    <m/>
    <n v="644"/>
    <s v="Elizabeth Stenholt"/>
    <s v="Trish Basinger"/>
    <s v="Mary Norwood"/>
    <x v="4576"/>
    <n v="82"/>
    <n v="1440"/>
    <n v="1"/>
    <x v="0"/>
    <s v="USA"/>
    <m/>
    <m/>
    <n v="0"/>
    <m/>
    <x v="74"/>
    <m/>
    <x v="0"/>
  </r>
  <r>
    <x v="2225"/>
    <n v="76"/>
    <n v="88"/>
    <n v="129"/>
    <n v="668"/>
    <m/>
    <n v="13000"/>
    <s v="David Carradine"/>
    <s v="Sylvester Stallone"/>
    <s v="Martin Kove"/>
    <x v="4577"/>
    <n v="19875"/>
    <n v="14950"/>
    <n v="147"/>
    <x v="0"/>
    <s v="USA"/>
    <m/>
    <m/>
    <n v="0"/>
    <m/>
    <x v="74"/>
    <m/>
    <x v="8"/>
  </r>
  <r>
    <x v="1774"/>
    <n v="80"/>
    <n v="189"/>
    <n v="129"/>
    <n v="309"/>
    <m/>
    <n v="685"/>
    <s v="Ricky Schroder"/>
    <s v="Tatyana Ali"/>
    <s v="Jon Polito"/>
    <x v="4578"/>
    <n v="241"/>
    <n v="2048"/>
    <n v="5"/>
    <x v="0"/>
    <s v="USA"/>
    <m/>
    <m/>
    <n v="0"/>
    <m/>
    <x v="74"/>
    <m/>
    <x v="3"/>
  </r>
  <r>
    <x v="2226"/>
    <n v="88"/>
    <n v="20"/>
    <n v="5"/>
    <n v="87"/>
    <m/>
    <n v="156"/>
    <s v="Wilhelm von Homburg"/>
    <s v="Michael Des Barres"/>
    <s v="Thom Mathews"/>
    <x v="4579"/>
    <n v="47"/>
    <n v="544"/>
    <n v="4"/>
    <x v="0"/>
    <s v="USA"/>
    <m/>
    <m/>
    <n v="0"/>
    <m/>
    <x v="74"/>
    <m/>
    <x v="3"/>
  </r>
  <r>
    <x v="2227"/>
    <n v="110"/>
    <n v="96"/>
    <n v="0"/>
    <n v="248"/>
    <m/>
    <n v="500"/>
    <s v="Joanna Cassidy"/>
    <s v="Taran Killam"/>
    <s v="Ryan Carnes"/>
    <x v="4580"/>
    <n v="95"/>
    <n v="1545"/>
    <n v="7"/>
    <x v="0"/>
    <s v="USA"/>
    <m/>
    <m/>
    <n v="0"/>
    <m/>
    <x v="74"/>
    <m/>
    <x v="0"/>
  </r>
  <r>
    <x v="725"/>
    <n v="104"/>
    <n v="27"/>
    <n v="0"/>
    <n v="0"/>
    <m/>
    <n v="19"/>
    <s v="Pierre Prieur"/>
    <s v="Rumi Missabu"/>
    <s v="Raquel Nave"/>
    <x v="4581"/>
    <n v="569"/>
    <n v="19"/>
    <n v="1"/>
    <x v="0"/>
    <s v="USA"/>
    <m/>
    <m/>
    <n v="0"/>
    <m/>
    <x v="74"/>
    <m/>
    <x v="11"/>
  </r>
  <r>
    <x v="2228"/>
    <n v="102"/>
    <n v="15"/>
    <n v="95"/>
    <n v="180"/>
    <m/>
    <n v="431"/>
    <s v="Carmen Argenziano"/>
    <s v="Linnea Quigley"/>
    <s v="Vanna White"/>
    <x v="4582"/>
    <n v="1905"/>
    <n v="1228"/>
    <n v="58"/>
    <x v="0"/>
    <s v="USA"/>
    <m/>
    <m/>
    <n v="0"/>
    <m/>
    <x v="74"/>
    <m/>
    <x v="3"/>
  </r>
  <r>
    <x v="1567"/>
    <n v="95"/>
    <n v="24"/>
    <n v="0"/>
    <n v="313"/>
    <m/>
    <n v="778"/>
    <s v="Barry Bostwick"/>
    <s v="Kevin Corrigan"/>
    <s v="Ahmed Best"/>
    <x v="4583"/>
    <n v="4550"/>
    <n v="2515"/>
    <n v="58"/>
    <x v="0"/>
    <s v="USA"/>
    <m/>
    <m/>
    <n v="0"/>
    <m/>
    <x v="74"/>
    <m/>
    <x v="3"/>
  </r>
  <r>
    <x v="553"/>
    <n v="94"/>
    <n v="16"/>
    <n v="37"/>
    <n v="235"/>
    <m/>
    <n v="601"/>
    <s v="Matt Servitto"/>
    <s v="Dreama Walker"/>
    <s v="James McCaffrey"/>
    <x v="4584"/>
    <n v="24668"/>
    <n v="1734"/>
    <n v="175"/>
    <x v="0"/>
    <s v="Canada"/>
    <m/>
    <m/>
    <n v="0"/>
    <m/>
    <x v="74"/>
    <m/>
    <x v="5"/>
  </r>
  <r>
    <x v="2229"/>
    <n v="109"/>
    <n v="13"/>
    <n v="3"/>
    <n v="781"/>
    <m/>
    <n v="13000"/>
    <s v="Ethan Suplee"/>
    <s v="Matt Damon"/>
    <s v="Joey Lauren Adams"/>
    <x v="4585"/>
    <n v="114070"/>
    <n v="15765"/>
    <n v="500"/>
    <x v="0"/>
    <s v="Australia"/>
    <m/>
    <m/>
    <n v="0"/>
    <m/>
    <x v="74"/>
    <m/>
    <x v="8"/>
  </r>
  <r>
    <x v="1900"/>
    <n v="90"/>
    <n v="8"/>
    <n v="0"/>
    <n v="225"/>
    <m/>
    <n v="400"/>
    <s v="Brenda Blethyn"/>
    <s v="Aunjanue Ellis"/>
    <s v="Raven Goodwin"/>
    <x v="4586"/>
    <n v="6041"/>
    <n v="1330"/>
    <n v="85"/>
    <x v="0"/>
    <s v="USA"/>
    <m/>
    <m/>
    <n v="0"/>
    <m/>
    <x v="74"/>
    <m/>
    <x v="7"/>
  </r>
  <r>
    <x v="1900"/>
    <n v="133"/>
    <n v="156"/>
    <n v="278"/>
    <n v="13"/>
    <m/>
    <n v="94"/>
    <s v="Jason Tobin"/>
    <s v="Parry Shen"/>
    <s v="Collin Kahey"/>
    <x v="4587"/>
    <n v="8000"/>
    <n v="139"/>
    <n v="138"/>
    <x v="0"/>
    <s v="USA"/>
    <m/>
    <m/>
    <n v="0"/>
    <m/>
    <x v="74"/>
    <m/>
    <x v="1"/>
  </r>
  <r>
    <x v="2230"/>
    <n v="110"/>
    <n v="4"/>
    <n v="44"/>
    <n v="10"/>
    <m/>
    <n v="360"/>
    <s v="Laurel Holloman"/>
    <s v="Nicole Ari Parker"/>
    <s v="Stephanie Berry"/>
    <x v="4588"/>
    <n v="3513"/>
    <n v="656"/>
    <n v="36"/>
    <x v="0"/>
    <s v="USA"/>
    <m/>
    <m/>
    <n v="0"/>
    <m/>
    <x v="74"/>
    <m/>
    <x v="1"/>
  </r>
  <r>
    <x v="2231"/>
    <n v="80"/>
    <n v="164"/>
    <n v="43"/>
    <n v="129"/>
    <m/>
    <n v="625"/>
    <s v="Mike White"/>
    <s v="Lupe Ontiveros"/>
    <s v="Chris Weitz"/>
    <x v="4589"/>
    <n v="4662"/>
    <n v="1378"/>
    <n v="136"/>
    <x v="0"/>
    <s v="UK"/>
    <m/>
    <m/>
    <n v="0"/>
    <m/>
    <x v="74"/>
    <m/>
    <x v="7"/>
  </r>
  <r>
    <x v="2232"/>
    <n v="95"/>
    <n v="10"/>
    <n v="0"/>
    <n v="51"/>
    <m/>
    <n v="250"/>
    <s v="Rizwan Manji"/>
    <s v="Purva Bedi"/>
    <s v="Anil Kumar"/>
    <x v="4590"/>
    <n v="1489"/>
    <n v="454"/>
    <n v="40"/>
    <x v="12"/>
    <s v="USA"/>
    <m/>
    <m/>
    <n v="0"/>
    <m/>
    <x v="74"/>
    <m/>
    <x v="3"/>
  </r>
  <r>
    <x v="2165"/>
    <n v="94"/>
    <n v="1"/>
    <n v="0"/>
    <n v="319"/>
    <m/>
    <n v="686"/>
    <s v="Julian Richings"/>
    <s v="David Hewlett"/>
    <s v="Nicole de Boer"/>
    <x v="4591"/>
    <n v="160511"/>
    <n v="1743"/>
    <n v="696"/>
    <x v="0"/>
    <s v="USA"/>
    <m/>
    <m/>
    <n v="0"/>
    <m/>
    <x v="74"/>
    <m/>
    <x v="5"/>
  </r>
  <r>
    <x v="2233"/>
    <n v="98"/>
    <n v="8"/>
    <n v="3"/>
    <n v="62"/>
    <m/>
    <n v="991"/>
    <s v="Frances O'Connor"/>
    <s v="Radha Mitchell"/>
    <s v="Matt Day"/>
    <x v="4592"/>
    <n v="1727"/>
    <n v="1661"/>
    <n v="21"/>
    <x v="0"/>
    <s v="USA"/>
    <m/>
    <m/>
    <n v="0"/>
    <m/>
    <x v="74"/>
    <m/>
    <x v="5"/>
  </r>
  <r>
    <x v="1606"/>
    <n v="98"/>
    <n v="9"/>
    <n v="77"/>
    <n v="0"/>
    <m/>
    <n v="5"/>
    <s v="Bill Martone"/>
    <s v="Charis Michelsen"/>
    <s v="Richard Spore"/>
    <x v="4593"/>
    <n v="1428"/>
    <n v="7"/>
    <n v="21"/>
    <x v="0"/>
    <s v="USA"/>
    <m/>
    <m/>
    <n v="0"/>
    <m/>
    <x v="74"/>
    <m/>
    <x v="11"/>
  </r>
  <r>
    <x v="2234"/>
    <n v="96"/>
    <n v="78"/>
    <n v="5"/>
    <n v="142"/>
    <m/>
    <n v="308"/>
    <s v="Anne Archer"/>
    <s v="Amir Talai"/>
    <s v="Nora Dunn"/>
    <x v="4594"/>
    <n v="2787"/>
    <n v="1008"/>
    <n v="64"/>
    <x v="0"/>
    <s v="UK"/>
    <m/>
    <m/>
    <n v="0"/>
    <m/>
    <x v="74"/>
    <m/>
    <x v="1"/>
  </r>
  <r>
    <x v="2235"/>
    <n v="97"/>
    <n v="131"/>
    <n v="19"/>
    <n v="224"/>
    <m/>
    <n v="34000"/>
    <s v="Charlie Bewley"/>
    <s v="Jennifer Lawrence"/>
    <s v="Finola Hughes"/>
    <x v="4595"/>
    <n v="46813"/>
    <n v="34983"/>
    <n v="150"/>
    <x v="0"/>
    <s v="USA"/>
    <m/>
    <m/>
    <n v="0"/>
    <m/>
    <x v="74"/>
    <m/>
    <x v="5"/>
  </r>
  <r>
    <x v="505"/>
    <n v="90"/>
    <n v="286"/>
    <n v="25"/>
    <n v="181"/>
    <m/>
    <n v="793"/>
    <s v="Rosanna Arquette"/>
    <s v="Ally Sheedy"/>
    <s v="John Doe"/>
    <x v="4596"/>
    <n v="708"/>
    <n v="1987"/>
    <n v="22"/>
    <x v="0"/>
    <s v="USA"/>
    <m/>
    <m/>
    <n v="0"/>
    <m/>
    <x v="74"/>
    <m/>
    <x v="0"/>
  </r>
  <r>
    <x v="2236"/>
    <n v="113"/>
    <n v="147"/>
    <n v="0"/>
    <n v="7"/>
    <m/>
    <n v="100"/>
    <s v="Clint Jordan"/>
    <s v="Samantha Futerman"/>
    <s v="Jackie Nova"/>
    <x v="4597"/>
    <n v="1227"/>
    <n v="127"/>
    <n v="11"/>
    <x v="0"/>
    <s v="Canada"/>
    <m/>
    <m/>
    <n v="0"/>
    <m/>
    <x v="74"/>
    <m/>
    <x v="6"/>
  </r>
  <r>
    <x v="2237"/>
    <n v="91"/>
    <n v="71"/>
    <n v="132"/>
    <n v="461"/>
    <m/>
    <n v="924"/>
    <s v="Gus Van Sant"/>
    <s v="Nolan Gerard Funk"/>
    <s v="James Deen"/>
    <x v="4598"/>
    <n v="8511"/>
    <n v="2862"/>
    <n v="87"/>
    <x v="0"/>
    <s v="USA"/>
    <m/>
    <m/>
    <n v="0"/>
    <m/>
    <x v="74"/>
    <m/>
    <x v="3"/>
  </r>
  <r>
    <x v="2238"/>
    <n v="98"/>
    <n v="51"/>
    <n v="681"/>
    <n v="41"/>
    <m/>
    <n v="68"/>
    <s v="Flaco Navaja"/>
    <s v="Judy Marte"/>
    <s v="Dominic Colón"/>
    <x v="4599"/>
    <n v="603"/>
    <n v="216"/>
    <n v="15"/>
    <x v="0"/>
    <s v="USA"/>
    <m/>
    <m/>
    <n v="0"/>
    <m/>
    <x v="74"/>
    <m/>
    <x v="8"/>
  </r>
  <r>
    <x v="2239"/>
    <n v="94"/>
    <n v="23"/>
    <n v="4"/>
    <n v="22"/>
    <m/>
    <n v="35"/>
    <s v="Natalie Canerday"/>
    <s v="Michael Abbott Jr."/>
    <s v="Travis Smith"/>
    <x v="4600"/>
    <n v="7148"/>
    <n v="114"/>
    <n v="32"/>
    <x v="0"/>
    <s v="USA"/>
    <m/>
    <m/>
    <n v="0"/>
    <m/>
    <x v="74"/>
    <m/>
    <x v="1"/>
  </r>
  <r>
    <x v="2240"/>
    <n v="96"/>
    <n v="59"/>
    <n v="44"/>
    <n v="289"/>
    <m/>
    <n v="766"/>
    <s v="Luke Mably"/>
    <s v="Colin Salmon"/>
    <s v="Pollyanna McIntosh"/>
    <x v="4601"/>
    <n v="70076"/>
    <n v="2123"/>
    <n v="120"/>
    <x v="0"/>
    <s v="USA"/>
    <m/>
    <m/>
    <n v="0"/>
    <m/>
    <x v="74"/>
    <m/>
    <x v="1"/>
  </r>
  <r>
    <x v="2241"/>
    <n v="100"/>
    <n v="9"/>
    <n v="0"/>
    <n v="5"/>
    <m/>
    <n v="119"/>
    <s v="Samantha Buck"/>
    <s v="James Urbaniak"/>
    <s v="Terumi Matthews"/>
    <x v="4602"/>
    <n v="336"/>
    <n v="154"/>
    <n v="7"/>
    <x v="0"/>
    <s v="USA"/>
    <m/>
    <m/>
    <n v="0"/>
    <m/>
    <x v="74"/>
    <m/>
    <x v="0"/>
  </r>
  <r>
    <x v="2242"/>
    <n v="90"/>
    <n v="99"/>
    <n v="165"/>
    <n v="73"/>
    <m/>
    <n v="349"/>
    <s v="Mark Hengst"/>
    <s v="Dustin Fitzsimons"/>
    <s v="Debra Lynn Hull"/>
    <x v="4603"/>
    <n v="602"/>
    <n v="631"/>
    <n v="18"/>
    <x v="0"/>
    <s v="USA"/>
    <m/>
    <m/>
    <n v="0"/>
    <m/>
    <x v="74"/>
    <m/>
    <x v="5"/>
  </r>
  <r>
    <x v="2243"/>
    <n v="76"/>
    <n v="21"/>
    <n v="0"/>
    <n v="3"/>
    <m/>
    <n v="1000"/>
    <s v="Lorne Cardinal"/>
    <s v="Corbin Bernsen"/>
    <s v="Kirsten Collins"/>
    <x v="4604"/>
    <n v="300"/>
    <n v="1056"/>
    <n v="8"/>
    <x v="0"/>
    <s v="USA"/>
    <m/>
    <m/>
    <n v="0"/>
    <m/>
    <x v="74"/>
    <m/>
    <x v="13"/>
  </r>
  <r>
    <x v="2244"/>
    <n v="75"/>
    <n v="19"/>
    <n v="45"/>
    <n v="76"/>
    <m/>
    <n v="135"/>
    <s v="Marty Lindsey"/>
    <s v="Eme Ikwuakor"/>
    <s v="Jessica Duffy"/>
    <x v="4605"/>
    <n v="18486"/>
    <n v="457"/>
    <n v="215"/>
    <x v="0"/>
    <s v="USA"/>
    <m/>
    <m/>
    <n v="0"/>
    <m/>
    <x v="74"/>
    <m/>
    <x v="5"/>
  </r>
  <r>
    <x v="606"/>
    <n v="78"/>
    <n v="43"/>
    <n v="7"/>
    <n v="104"/>
    <m/>
    <n v="337"/>
    <s v="Derek Brandon"/>
    <s v="Florence Henderson"/>
    <s v="Charles Irving Beale"/>
    <x v="4606"/>
    <n v="450"/>
    <n v="694"/>
    <n v="10"/>
    <x v="0"/>
    <s v="USA"/>
    <m/>
    <m/>
    <n v="0"/>
    <m/>
    <x v="74"/>
    <m/>
    <x v="1"/>
  </r>
  <r>
    <x v="1445"/>
    <n v="90"/>
    <n v="206"/>
    <n v="52"/>
    <n v="180"/>
    <m/>
    <n v="602"/>
    <s v="June Lockhart"/>
    <s v="Stacy Keach"/>
    <s v="Stuart Whitman"/>
    <x v="4607"/>
    <n v="870"/>
    <n v="1991"/>
    <n v="18"/>
    <x v="0"/>
    <s v="UK"/>
    <m/>
    <m/>
    <n v="0"/>
    <m/>
    <x v="74"/>
    <m/>
    <x v="3"/>
  </r>
  <r>
    <x v="40"/>
    <n v="92"/>
    <n v="29"/>
    <n v="99"/>
    <n v="0"/>
    <m/>
    <n v="0"/>
    <s v="Steve Duin"/>
    <s v="Sam Adams"/>
    <s v="Jeff Jacob"/>
    <x v="4608"/>
    <n v="6"/>
    <n v="0"/>
    <n v="1"/>
    <x v="0"/>
    <s v="USA"/>
    <m/>
    <m/>
    <n v="0"/>
    <m/>
    <x v="74"/>
    <m/>
    <x v="5"/>
  </r>
  <r>
    <x v="2245"/>
    <n v="75"/>
    <n v="27"/>
    <n v="269"/>
    <n v="89"/>
    <m/>
    <n v="236"/>
    <s v="Brit Morgan"/>
    <s v="Noah Segan"/>
    <s v="Sedona James"/>
    <x v="4609"/>
    <n v="1488"/>
    <n v="537"/>
    <n v="28"/>
    <x v="0"/>
    <s v="USA"/>
    <m/>
    <m/>
    <n v="0"/>
    <m/>
    <x v="74"/>
    <m/>
    <x v="3"/>
  </r>
  <r>
    <x v="756"/>
    <n v="99"/>
    <n v="162"/>
    <n v="261"/>
    <n v="3"/>
    <m/>
    <n v="288"/>
    <s v="Dana Blackstone"/>
    <s v="Joshua Ray Bell"/>
    <s v="Annelyse Ahmad"/>
    <x v="4610"/>
    <n v="25"/>
    <n v="387"/>
    <n v="1"/>
    <x v="0"/>
    <s v="USA"/>
    <m/>
    <m/>
    <n v="0"/>
    <m/>
    <x v="74"/>
    <m/>
    <x v="9"/>
  </r>
  <r>
    <x v="2246"/>
    <n v="86"/>
    <n v="26"/>
    <n v="5"/>
    <n v="670"/>
    <m/>
    <n v="699"/>
    <s v="Robert Davi"/>
    <s v="Esai Morales"/>
    <s v="Elaine Hendrix"/>
    <x v="4611"/>
    <n v="37"/>
    <n v="3967"/>
    <n v="2"/>
    <x v="0"/>
    <s v="USA"/>
    <m/>
    <m/>
    <n v="0"/>
    <m/>
    <x v="74"/>
    <m/>
    <x v="2"/>
  </r>
  <r>
    <x v="723"/>
    <n v="92"/>
    <n v="85"/>
    <n v="337"/>
    <n v="6"/>
    <m/>
    <n v="81"/>
    <s v="Renée Adorée"/>
    <s v="John Gilbert"/>
    <s v="Claire Adams"/>
    <x v="4612"/>
    <n v="4849"/>
    <n v="108"/>
    <n v="45"/>
    <x v="0"/>
    <s v="USA"/>
    <m/>
    <m/>
    <n v="0"/>
    <m/>
    <x v="74"/>
    <m/>
    <x v="2"/>
  </r>
  <r>
    <x v="2247"/>
    <n v="101"/>
    <n v="77"/>
    <n v="17"/>
    <n v="29"/>
    <m/>
    <n v="1000"/>
    <s v="Jacob Zachar"/>
    <s v="Sid Haig"/>
    <s v="Travis Betz"/>
    <x v="4613"/>
    <n v="110"/>
    <n v="1244"/>
    <n v="1"/>
    <x v="0"/>
    <s v="USA"/>
    <m/>
    <m/>
    <n v="0"/>
    <m/>
    <x v="74"/>
    <m/>
    <x v="5"/>
  </r>
  <r>
    <x v="2248"/>
    <n v="81"/>
    <n v="8"/>
    <n v="0"/>
    <n v="142"/>
    <m/>
    <n v="431"/>
    <s v="Brock Baker"/>
    <s v="Matthew Emerick"/>
    <s v="Sheldon Bailey"/>
    <x v="4614"/>
    <n v="330"/>
    <n v="1087"/>
    <n v="2"/>
    <x v="0"/>
    <s v="Australia"/>
    <m/>
    <m/>
    <n v="0"/>
    <m/>
    <x v="74"/>
    <m/>
    <x v="11"/>
  </r>
  <r>
    <x v="2176"/>
    <n v="93"/>
    <n v="5"/>
    <n v="7"/>
    <n v="146"/>
    <m/>
    <n v="27000"/>
    <s v="James Lance"/>
    <s v="Tom Hardy"/>
    <s v="Matt King"/>
    <x v="4615"/>
    <n v="84817"/>
    <n v="27507"/>
    <n v="145"/>
    <x v="0"/>
    <s v="USA"/>
    <m/>
    <m/>
    <n v="0"/>
    <m/>
    <x v="74"/>
    <m/>
    <x v="1"/>
  </r>
  <r>
    <x v="2249"/>
    <n v="95"/>
    <n v="3"/>
    <n v="1000"/>
    <n v="494"/>
    <m/>
    <n v="814"/>
    <s v="Vivian Lamolli"/>
    <s v="Mark Fantasia"/>
    <s v="Greg Jackson"/>
    <x v="4616"/>
    <n v="146"/>
    <n v="2970"/>
    <n v="4"/>
    <x v="15"/>
    <s v="Italy"/>
    <m/>
    <m/>
    <n v="0"/>
    <m/>
    <x v="74"/>
    <m/>
    <x v="5"/>
  </r>
  <r>
    <x v="1702"/>
    <n v="107"/>
    <n v="66"/>
    <n v="63"/>
    <n v="0"/>
    <m/>
    <n v="2"/>
    <s v="Donald Austin"/>
    <s v="Brendan Doogie Milewski"/>
    <s v="Craig Dougherty"/>
    <x v="4617"/>
    <n v="575"/>
    <n v="2"/>
    <n v="6"/>
    <x v="0"/>
    <s v="USA"/>
    <m/>
    <m/>
    <n v="0"/>
    <m/>
    <x v="74"/>
    <m/>
    <x v="3"/>
  </r>
  <r>
    <x v="2250"/>
    <n v="98"/>
    <n v="4"/>
    <n v="3"/>
    <n v="131"/>
    <m/>
    <n v="254"/>
    <s v="Josh Hamilton"/>
    <s v="Dan Futterman"/>
    <s v="Matt Keeslar"/>
    <x v="4618"/>
    <n v="2742"/>
    <n v="964"/>
    <n v="73"/>
    <x v="0"/>
    <s v="USA"/>
    <m/>
    <m/>
    <n v="0"/>
    <m/>
    <x v="74"/>
    <m/>
    <x v="1"/>
  </r>
  <r>
    <x v="1210"/>
    <n v="108"/>
    <n v="15"/>
    <n v="32"/>
    <n v="0"/>
    <m/>
    <n v="12"/>
    <s v="Nancy Ison"/>
    <s v="Christina Hart"/>
    <s v="William Condos"/>
    <x v="4619"/>
    <n v="161"/>
    <n v="24"/>
    <n v="5"/>
    <x v="0"/>
    <s v="USA"/>
    <m/>
    <m/>
    <n v="0"/>
    <m/>
    <x v="74"/>
    <m/>
    <x v="9"/>
  </r>
  <r>
    <x v="2251"/>
    <n v="66"/>
    <n v="1"/>
    <n v="0"/>
    <n v="21"/>
    <m/>
    <n v="57"/>
    <s v="Cecil Kellaway"/>
    <s v="Kenneth Tobey"/>
    <s v="Ross Elliott"/>
    <x v="4620"/>
    <n v="4812"/>
    <n v="205"/>
    <n v="88"/>
    <x v="0"/>
    <s v="USA"/>
    <m/>
    <m/>
    <n v="0"/>
    <m/>
    <x v="74"/>
    <m/>
    <x v="5"/>
  </r>
  <r>
    <x v="1002"/>
    <n v="95"/>
    <n v="12"/>
    <n v="7"/>
    <n v="51"/>
    <m/>
    <n v="618"/>
    <s v="Robert J. Wilke"/>
    <s v="James Mason"/>
    <s v="Paul Lukas"/>
    <x v="3555"/>
    <n v="22124"/>
    <n v="800"/>
    <n v="108"/>
    <x v="13"/>
    <s v="Germany"/>
    <m/>
    <m/>
    <n v="0"/>
    <m/>
    <x v="74"/>
    <m/>
    <x v="3"/>
  </r>
  <r>
    <x v="2252"/>
    <n v="108"/>
    <n v="1"/>
    <n v="431"/>
    <n v="28"/>
    <m/>
    <n v="728"/>
    <s v="Steve Bisley"/>
    <s v="Hugh Keays-Byrne"/>
    <s v="Joanne Samuel"/>
    <x v="4621"/>
    <n v="152232"/>
    <n v="928"/>
    <n v="303"/>
    <x v="0"/>
    <s v="USA"/>
    <m/>
    <m/>
    <n v="0"/>
    <m/>
    <x v="74"/>
    <m/>
    <x v="1"/>
  </r>
  <r>
    <x v="2253"/>
    <n v="90"/>
    <n v="6"/>
    <n v="30"/>
    <n v="31"/>
    <m/>
    <n v="4000"/>
    <s v="Alex Désert"/>
    <s v="Jon Favreau"/>
    <s v="Blake Lindsley"/>
    <x v="4622"/>
    <n v="63951"/>
    <n v="4230"/>
    <n v="252"/>
    <x v="0"/>
    <s v="USA"/>
    <m/>
    <m/>
    <n v="0"/>
    <m/>
    <x v="74"/>
    <m/>
    <x v="3"/>
  </r>
  <r>
    <x v="2254"/>
    <n v="151"/>
    <n v="48"/>
    <n v="54"/>
    <n v="93"/>
    <m/>
    <n v="16000"/>
    <s v="Gian Maria Volontè"/>
    <s v="Clint Eastwood"/>
    <s v="Aldo Sambrell"/>
    <x v="4623"/>
    <n v="147566"/>
    <n v="16534"/>
    <n v="235"/>
    <x v="0"/>
    <s v="USA"/>
    <m/>
    <m/>
    <n v="0"/>
    <m/>
    <x v="74"/>
    <m/>
    <x v="5"/>
  </r>
  <r>
    <x v="2255"/>
    <n v="83"/>
    <n v="2"/>
    <n v="12"/>
    <n v="28"/>
    <m/>
    <n v="418"/>
    <s v="Gilbert Roland"/>
    <s v="Mae West"/>
    <s v="Louise Beavers"/>
    <x v="4624"/>
    <n v="4152"/>
    <n v="583"/>
    <n v="59"/>
    <x v="0"/>
    <s v="USA"/>
    <m/>
    <m/>
    <n v="0"/>
    <m/>
    <x v="74"/>
    <m/>
    <x v="3"/>
  </r>
  <r>
    <x v="2256"/>
    <n v="108"/>
    <n v="17"/>
    <n v="0"/>
    <n v="0"/>
    <m/>
    <n v="66"/>
    <s v="Jasper Johal"/>
    <s v="The Dalai Lama"/>
    <s v="Swami Krishnanad"/>
    <x v="4625"/>
    <n v="131"/>
    <n v="66"/>
    <n v="13"/>
    <x v="0"/>
    <s v="USA"/>
    <m/>
    <m/>
    <n v="0"/>
    <m/>
    <x v="74"/>
    <m/>
    <x v="8"/>
  </r>
  <r>
    <x v="2257"/>
    <n v="92"/>
    <n v="225"/>
    <n v="0"/>
    <n v="16"/>
    <m/>
    <n v="77000"/>
    <s v="Chris Thomas"/>
    <s v="Michael Joiner"/>
    <s v="Michael Higgenbottom"/>
    <x v="4626"/>
    <n v="2099"/>
    <n v="77046"/>
    <n v="26"/>
    <x v="0"/>
    <s v="USA"/>
    <m/>
    <m/>
    <n v="0"/>
    <m/>
    <x v="74"/>
    <m/>
    <x v="8"/>
  </r>
  <r>
    <x v="2258"/>
    <n v="105"/>
    <n v="5"/>
    <n v="7"/>
    <n v="305"/>
    <m/>
    <n v="1000"/>
    <s v="David Oyelowo"/>
    <s v="Omari Hardwick"/>
    <s v="Lorraine Toussaint"/>
    <x v="4627"/>
    <n v="1034"/>
    <n v="3021"/>
    <n v="10"/>
    <x v="0"/>
    <s v="USA"/>
    <m/>
    <m/>
    <n v="0"/>
    <m/>
    <x v="74"/>
    <m/>
    <x v="5"/>
  </r>
  <r>
    <x v="2259"/>
    <n v="86"/>
    <n v="22"/>
    <n v="15"/>
    <n v="9"/>
    <m/>
    <n v="24"/>
    <s v="Sebastian Schipper"/>
    <s v="Devid Striesow"/>
    <s v="Sophie Rois"/>
    <x v="4628"/>
    <n v="4212"/>
    <n v="69"/>
    <n v="18"/>
    <x v="0"/>
    <s v="USA"/>
    <m/>
    <m/>
    <n v="0"/>
    <m/>
    <x v="74"/>
    <m/>
    <x v="8"/>
  </r>
  <r>
    <x v="2260"/>
    <n v="106"/>
    <n v="38"/>
    <n v="0"/>
    <n v="61"/>
    <m/>
    <n v="96"/>
    <s v="Leo Rossi"/>
    <s v="William Joseph Elk III"/>
    <s v="Cynthia Geary"/>
    <x v="4629"/>
    <n v="460"/>
    <n v="314"/>
    <n v="14"/>
    <x v="2"/>
    <s v="France"/>
    <m/>
    <m/>
    <n v="0"/>
    <m/>
    <x v="74"/>
    <m/>
    <x v="5"/>
  </r>
  <r>
    <x v="2197"/>
    <n v="93"/>
    <n v="21"/>
    <n v="0"/>
    <n v="15"/>
    <m/>
    <n v="178"/>
    <s v="Natasha Bedingfield"/>
    <s v="Matisyahu"/>
    <s v="Madeleine Albright"/>
    <x v="4630"/>
    <n v="48"/>
    <n v="279"/>
    <n v="2"/>
    <x v="29"/>
    <s v="Denmark"/>
    <m/>
    <m/>
    <n v="0"/>
    <m/>
    <x v="74"/>
    <m/>
    <x v="5"/>
  </r>
  <r>
    <x v="2261"/>
    <n v="80"/>
    <n v="67"/>
    <n v="7"/>
    <n v="273"/>
    <m/>
    <n v="17000"/>
    <s v="David Costabile"/>
    <s v="Channing Tatum"/>
    <s v="Katie Lowes"/>
    <x v="1617"/>
    <n v="148334"/>
    <n v="18469"/>
    <n v="274"/>
    <x v="0"/>
    <s v="USA"/>
    <m/>
    <m/>
    <n v="0"/>
    <m/>
    <x v="74"/>
    <m/>
    <x v="1"/>
  </r>
  <r>
    <x v="1537"/>
    <n v="127"/>
    <n v="69"/>
    <n v="130"/>
    <n v="10"/>
    <m/>
    <n v="169"/>
    <s v="Stevan Mena"/>
    <s v="R. Brandon Johnson"/>
    <s v="Richard Glover"/>
    <x v="4631"/>
    <n v="2413"/>
    <n v="206"/>
    <n v="112"/>
    <x v="0"/>
    <s v="USA"/>
    <m/>
    <m/>
    <n v="0"/>
    <m/>
    <x v="74"/>
    <m/>
    <x v="0"/>
  </r>
  <r>
    <x v="2262"/>
    <n v="93"/>
    <n v="208"/>
    <n v="750"/>
    <n v="45"/>
    <m/>
    <n v="471"/>
    <s v="Adam Rifkin"/>
    <s v="Marri Savinar"/>
    <s v="Bethany Blakey"/>
    <x v="4632"/>
    <n v="81"/>
    <n v="705"/>
    <n v="1"/>
    <x v="0"/>
    <s v="USA"/>
    <m/>
    <m/>
    <n v="0"/>
    <m/>
    <x v="74"/>
    <m/>
    <x v="1"/>
  </r>
  <r>
    <x v="2263"/>
    <n v="96"/>
    <n v="77"/>
    <n v="218"/>
    <n v="156"/>
    <m/>
    <n v="259"/>
    <s v="Ryan Kennedy"/>
    <s v="Melanie Papalia"/>
    <s v="John Reardon"/>
    <x v="4633"/>
    <n v="1328"/>
    <n v="711"/>
    <n v="22"/>
    <x v="0"/>
    <s v="USA"/>
    <m/>
    <m/>
    <n v="0"/>
    <m/>
    <x v="74"/>
    <m/>
    <x v="5"/>
  </r>
  <r>
    <x v="1093"/>
    <n v="99"/>
    <n v="122"/>
    <n v="0"/>
    <n v="98"/>
    <m/>
    <n v="962"/>
    <s v="Jennifer Lafleur"/>
    <s v="Greta Gerwig"/>
    <s v="Elise Muller"/>
    <x v="4634"/>
    <n v="3507"/>
    <n v="2016"/>
    <n v="40"/>
    <x v="0"/>
    <s v="USA"/>
    <m/>
    <m/>
    <n v="0"/>
    <m/>
    <x v="74"/>
    <m/>
    <x v="5"/>
  </r>
  <r>
    <x v="2264"/>
    <n v="66"/>
    <n v="35"/>
    <n v="16"/>
    <n v="15"/>
    <m/>
    <n v="138"/>
    <s v="Victoria Lachelle"/>
    <s v="Susan Chambers"/>
    <s v="Ali Daniels"/>
    <x v="4635"/>
    <n v="78"/>
    <n v="192"/>
    <n v="1"/>
    <x v="0"/>
    <s v="USA"/>
    <m/>
    <m/>
    <n v="0"/>
    <m/>
    <x v="74"/>
    <m/>
    <x v="5"/>
  </r>
  <r>
    <x v="2265"/>
    <n v="85"/>
    <n v="15"/>
    <n v="0"/>
    <n v="0"/>
    <m/>
    <n v="27"/>
    <s v="Bertrand Cantat"/>
    <s v="Marina Vlady"/>
    <s v="Léon Schwartzenberg"/>
    <x v="4636"/>
    <n v="352"/>
    <n v="27"/>
    <n v="4"/>
    <x v="0"/>
    <s v="USA"/>
    <m/>
    <m/>
    <n v="0"/>
    <m/>
    <x v="74"/>
    <m/>
    <x v="2"/>
  </r>
  <r>
    <x v="2266"/>
    <n v="101"/>
    <n v="25"/>
    <n v="0"/>
    <n v="0"/>
    <m/>
    <n v="0"/>
    <s v="Sylvia Eckhausen"/>
    <s v="Hanne Aagesen"/>
    <s v="Ejner Federspiel"/>
    <x v="4637"/>
    <n v="9903"/>
    <n v="0"/>
    <n v="49"/>
    <x v="0"/>
    <s v="USA"/>
    <m/>
    <m/>
    <n v="0"/>
    <m/>
    <x v="74"/>
    <m/>
    <x v="5"/>
  </r>
  <r>
    <x v="2267"/>
    <n v="97"/>
    <n v="37"/>
    <n v="151"/>
    <n v="782"/>
    <m/>
    <n v="3000"/>
    <s v="Martin Starr"/>
    <s v="Bryce Dallas Howard"/>
    <s v="Jason Ritter"/>
    <x v="4638"/>
    <n v="6689"/>
    <n v="7144"/>
    <n v="51"/>
    <x v="41"/>
    <s v="Iran"/>
    <m/>
    <m/>
    <n v="0"/>
    <m/>
    <x v="74"/>
    <m/>
    <x v="3"/>
  </r>
  <r>
    <x v="2268"/>
    <n v="119"/>
    <n v="76"/>
    <n v="670"/>
    <n v="131"/>
    <m/>
    <n v="505"/>
    <s v="John Billingsley"/>
    <s v="William Katt"/>
    <s v="David Lee Smith"/>
    <x v="4639"/>
    <n v="129799"/>
    <n v="1181"/>
    <n v="638"/>
    <x v="0"/>
    <s v="UK"/>
    <m/>
    <m/>
    <n v="0"/>
    <m/>
    <x v="74"/>
    <m/>
    <x v="3"/>
  </r>
  <r>
    <x v="806"/>
    <n v="103"/>
    <n v="12"/>
    <n v="18"/>
    <n v="0"/>
    <m/>
    <n v="2"/>
    <s v="Evelyn Jefferson"/>
    <s v="Darryl Hunt"/>
    <s v="John Reeves"/>
    <x v="4640"/>
    <n v="771"/>
    <n v="2"/>
    <n v="10"/>
    <x v="0"/>
    <s v="USA"/>
    <m/>
    <m/>
    <n v="0"/>
    <m/>
    <x v="74"/>
    <m/>
    <x v="3"/>
  </r>
  <r>
    <x v="82"/>
    <n v="86"/>
    <n v="7"/>
    <n v="0"/>
    <n v="32"/>
    <m/>
    <n v="563"/>
    <s v="Jordan Bridges"/>
    <s v="Mia Farrow"/>
    <s v="Bruce Gooch"/>
    <x v="4641"/>
    <n v="1338"/>
    <n v="828"/>
    <n v="32"/>
    <x v="40"/>
    <s v="Romania"/>
    <m/>
    <m/>
    <n v="0"/>
    <m/>
    <x v="74"/>
    <m/>
    <x v="5"/>
  </r>
  <r>
    <x v="51"/>
    <n v="106"/>
    <n v="450"/>
    <n v="0"/>
    <n v="31"/>
    <m/>
    <n v="236"/>
    <s v="Chase Masterson"/>
    <s v="John Newton"/>
    <s v="H.M. Wynant"/>
    <x v="4642"/>
    <n v="374"/>
    <n v="518"/>
    <n v="10"/>
    <x v="0"/>
    <s v="USA"/>
    <m/>
    <m/>
    <n v="0"/>
    <m/>
    <x v="74"/>
    <m/>
    <x v="5"/>
  </r>
  <r>
    <x v="733"/>
    <n v="90"/>
    <n v="60"/>
    <n v="25"/>
    <n v="27"/>
    <m/>
    <n v="178"/>
    <s v="Robert Turano"/>
    <s v="Elaine Bromka"/>
    <s v="Matthew Gumley"/>
    <x v="4643"/>
    <n v="37"/>
    <n v="263"/>
    <n v="1"/>
    <x v="0"/>
    <s v="USA"/>
    <m/>
    <m/>
    <n v="0"/>
    <m/>
    <x v="74"/>
    <m/>
    <x v="5"/>
  </r>
  <r>
    <x v="2269"/>
    <n v="95"/>
    <n v="4"/>
    <n v="89"/>
    <n v="75"/>
    <m/>
    <n v="110"/>
    <s v="Robin Bartlett"/>
    <s v="Paul Hickert"/>
    <s v="Rebecca Dayan"/>
    <x v="4644"/>
    <n v="191"/>
    <n v="338"/>
    <n v="1"/>
    <x v="0"/>
    <s v="USA"/>
    <m/>
    <m/>
    <n v="0"/>
    <m/>
    <x v="74"/>
    <m/>
    <x v="9"/>
  </r>
  <r>
    <x v="2270"/>
    <n v="94"/>
    <n v="42"/>
    <n v="2"/>
    <n v="178"/>
    <m/>
    <n v="433"/>
    <s v="Alex Emanuel"/>
    <s v="Sally Kirkland"/>
    <s v="Elaine Bromka"/>
    <x v="4645"/>
    <n v="15"/>
    <n v="1112"/>
    <n v="3"/>
    <x v="0"/>
    <s v="USA"/>
    <m/>
    <m/>
    <n v="0"/>
    <m/>
    <x v="74"/>
    <m/>
    <x v="3"/>
  </r>
  <r>
    <x v="2271"/>
    <n v="84"/>
    <n v="93"/>
    <n v="157"/>
    <n v="27"/>
    <m/>
    <n v="36"/>
    <s v="Amir Farrokh Hashemian"/>
    <s v="Bahare Seddiqi"/>
    <s v="Mohammad Amir Naji"/>
    <x v="4646"/>
    <n v="27882"/>
    <n v="100"/>
    <n v="130"/>
    <x v="0"/>
    <s v="Ireland"/>
    <m/>
    <m/>
    <n v="0"/>
    <m/>
    <x v="74"/>
    <m/>
    <x v="3"/>
  </r>
  <r>
    <x v="902"/>
    <n v="89"/>
    <n v="1"/>
    <n v="0"/>
    <n v="67"/>
    <m/>
    <n v="507"/>
    <s v="Chris New"/>
    <s v="Tom Cullen"/>
    <s v="Vauxhall Jermaine"/>
    <x v="4647"/>
    <n v="19846"/>
    <n v="654"/>
    <n v="68"/>
    <x v="0"/>
    <s v="USA"/>
    <m/>
    <m/>
    <n v="0"/>
    <m/>
    <x v="74"/>
    <m/>
    <x v="13"/>
  </r>
  <r>
    <x v="175"/>
    <n v="59"/>
    <n v="16"/>
    <n v="121"/>
    <n v="46"/>
    <m/>
    <n v="539"/>
    <s v="Joie Lee"/>
    <s v="S. Epatha Merkerson"/>
    <s v="Tracy Camilla Johns"/>
    <x v="4648"/>
    <n v="4769"/>
    <n v="708"/>
    <n v="26"/>
    <x v="0"/>
    <s v="USA"/>
    <m/>
    <m/>
    <n v="0"/>
    <m/>
    <x v="74"/>
    <m/>
    <x v="1"/>
  </r>
  <r>
    <x v="2272"/>
    <n v="126"/>
    <n v="54"/>
    <n v="147"/>
    <n v="0"/>
    <m/>
    <n v="0"/>
    <s v="Ana Maria Guran"/>
    <s v="Iulia Ciochina"/>
    <s v="Ana Vatamanu"/>
    <x v="4649"/>
    <n v="354"/>
    <n v="0"/>
    <n v="1"/>
    <x v="0"/>
    <s v="UK"/>
    <m/>
    <m/>
    <n v="0"/>
    <m/>
    <x v="74"/>
    <m/>
    <x v="3"/>
  </r>
  <r>
    <x v="2273"/>
    <n v="86"/>
    <n v="38"/>
    <n v="123"/>
    <n v="259"/>
    <m/>
    <n v="574"/>
    <s v="William Mapother"/>
    <s v="Robin Lord Taylor"/>
    <s v="Flint Beverage"/>
    <x v="4650"/>
    <n v="71387"/>
    <n v="1303"/>
    <n v="228"/>
    <x v="0"/>
    <s v="USA"/>
    <m/>
    <m/>
    <n v="0"/>
    <m/>
    <x v="74"/>
    <m/>
    <x v="5"/>
  </r>
  <r>
    <x v="149"/>
    <n v="87"/>
    <n v="66"/>
    <n v="29"/>
    <n v="826"/>
    <m/>
    <n v="2000"/>
    <s v="Ellen Burstyn"/>
    <s v="Topher Grace"/>
    <s v="Christopher Heyerdahl"/>
    <x v="4027"/>
    <n v="6025"/>
    <n v="4385"/>
    <n v="28"/>
    <x v="0"/>
    <s v="USA"/>
    <m/>
    <m/>
    <n v="0"/>
    <m/>
    <x v="74"/>
    <m/>
    <x v="20"/>
  </r>
  <r>
    <x v="2274"/>
    <n v="106"/>
    <n v="11"/>
    <n v="15"/>
    <n v="101"/>
    <m/>
    <n v="982"/>
    <s v="Mario Van Peebles"/>
    <s v="John Amos"/>
    <s v="Melvin Van Peebles"/>
    <x v="4651"/>
    <n v="3340"/>
    <n v="1631"/>
    <n v="50"/>
    <x v="0"/>
    <s v="USA"/>
    <m/>
    <m/>
    <n v="0"/>
    <m/>
    <x v="74"/>
    <m/>
    <x v="0"/>
  </r>
  <r>
    <x v="1063"/>
    <n v="86"/>
    <n v="6"/>
    <n v="20"/>
    <n v="184"/>
    <m/>
    <n v="376"/>
    <s v="Aaron Stanford"/>
    <s v="Bebe Neuwirth"/>
    <s v="Ron Rifkin"/>
    <x v="4652"/>
    <n v="5178"/>
    <n v="1144"/>
    <n v="101"/>
    <x v="0"/>
    <s v="USA"/>
    <m/>
    <m/>
    <n v="0"/>
    <m/>
    <x v="74"/>
    <m/>
    <x v="5"/>
  </r>
  <r>
    <x v="917"/>
    <n v="89"/>
    <n v="25"/>
    <n v="0"/>
    <n v="18"/>
    <m/>
    <n v="200"/>
    <s v="Markéta Irglová"/>
    <s v="Glen Hansard"/>
    <s v="Darren Healy"/>
    <x v="4653"/>
    <n v="90827"/>
    <n v="332"/>
    <n v="329"/>
    <x v="0"/>
    <s v="USA"/>
    <m/>
    <m/>
    <n v="0"/>
    <m/>
    <x v="74"/>
    <m/>
    <x v="6"/>
  </r>
  <r>
    <x v="1335"/>
    <n v="105"/>
    <n v="13"/>
    <n v="0"/>
    <n v="3"/>
    <m/>
    <n v="142"/>
    <s v="Eugene Roche"/>
    <s v="Marilyn Rising"/>
    <s v="Max Kerstein"/>
    <x v="4654"/>
    <n v="524"/>
    <n v="168"/>
    <n v="22"/>
    <x v="0"/>
    <s v="USA"/>
    <m/>
    <m/>
    <n v="0"/>
    <m/>
    <x v="74"/>
    <m/>
    <x v="8"/>
  </r>
  <r>
    <x v="2275"/>
    <n v="93"/>
    <n v="18"/>
    <n v="0"/>
    <n v="2"/>
    <m/>
    <n v="58"/>
    <s v="Rowan Isaacson"/>
    <s v="Temple Grandin"/>
    <s v="Simon Baron-Cohen"/>
    <x v="4655"/>
    <n v="586"/>
    <n v="62"/>
    <n v="9"/>
    <x v="0"/>
    <s v="USA"/>
    <m/>
    <m/>
    <n v="0"/>
    <m/>
    <x v="74"/>
    <m/>
    <x v="0"/>
  </r>
  <r>
    <x v="2276"/>
    <n v="94"/>
    <n v="3"/>
    <n v="0"/>
    <n v="115"/>
    <m/>
    <n v="498"/>
    <s v="Martin Compston"/>
    <s v="Alan Brent"/>
    <s v="Kate Ashfield"/>
    <x v="4656"/>
    <n v="3813"/>
    <n v="895"/>
    <n v="27"/>
    <x v="0"/>
    <s v="USA"/>
    <m/>
    <m/>
    <n v="0"/>
    <m/>
    <x v="74"/>
    <m/>
    <x v="11"/>
  </r>
  <r>
    <x v="2277"/>
    <n v="89"/>
    <n v="46"/>
    <n v="373"/>
    <n v="21"/>
    <m/>
    <n v="52"/>
    <s v="Bill Allen"/>
    <s v="Joel Moody"/>
    <s v="Lia Tucker"/>
    <x v="4657"/>
    <n v="53"/>
    <n v="130"/>
    <n v="1"/>
    <x v="0"/>
    <s v="USA"/>
    <m/>
    <m/>
    <n v="0"/>
    <m/>
    <x v="74"/>
    <m/>
    <x v="5"/>
  </r>
  <r>
    <x v="2278"/>
    <n v="97"/>
    <n v="143"/>
    <n v="131"/>
    <n v="177"/>
    <m/>
    <n v="383"/>
    <s v="Edwin Neal"/>
    <s v="Gunnar Hansen"/>
    <s v="Marilyn Burns"/>
    <x v="3152"/>
    <n v="96411"/>
    <n v="1094"/>
    <n v="826"/>
    <x v="0"/>
    <s v="USA"/>
    <m/>
    <m/>
    <n v="0"/>
    <m/>
    <x v="74"/>
    <m/>
    <x v="15"/>
  </r>
  <r>
    <x v="2114"/>
    <n v="88"/>
    <n v="26"/>
    <n v="0"/>
    <n v="27"/>
    <m/>
    <n v="39"/>
    <s v="Bill Melendez"/>
    <s v="Peter Robbins"/>
    <s v="Christopher Shea"/>
    <x v="4658"/>
    <n v="21826"/>
    <n v="139"/>
    <n v="126"/>
    <x v="0"/>
    <s v="USA"/>
    <m/>
    <m/>
    <n v="0"/>
    <m/>
    <x v="74"/>
    <m/>
    <x v="0"/>
  </r>
  <r>
    <x v="2279"/>
    <n v="104"/>
    <n v="5"/>
    <n v="0"/>
    <n v="0"/>
    <m/>
    <n v="0"/>
    <s v="Hugh Ducklow"/>
    <s v="Naderev Sano"/>
    <s v="Mike Brett"/>
    <x v="4659"/>
    <n v="123"/>
    <n v="0"/>
    <n v="2"/>
    <x v="0"/>
    <s v="Canada"/>
    <m/>
    <m/>
    <n v="0"/>
    <m/>
    <x v="74"/>
    <m/>
    <x v="15"/>
  </r>
  <r>
    <x v="2280"/>
    <n v="92"/>
    <n v="242"/>
    <n v="135"/>
    <n v="232"/>
    <m/>
    <n v="502"/>
    <s v="Jesse Jane"/>
    <s v="Lisa Ann"/>
    <s v="Kayden Kross"/>
    <x v="4660"/>
    <n v="502"/>
    <n v="1796"/>
    <n v="9"/>
    <x v="0"/>
    <s v="Canada"/>
    <m/>
    <m/>
    <n v="0"/>
    <m/>
    <x v="74"/>
    <m/>
    <x v="2"/>
  </r>
  <r>
    <x v="2281"/>
    <n v="108"/>
    <n v="48"/>
    <n v="14"/>
    <n v="0"/>
    <m/>
    <n v="0"/>
    <s v="Xinhua Jiang"/>
    <s v="Ariel Hsing"/>
    <s v="Michael Landers"/>
    <x v="4661"/>
    <n v="260"/>
    <n v="0"/>
    <n v="2"/>
    <x v="0"/>
    <s v="USA"/>
    <m/>
    <m/>
    <n v="0"/>
    <m/>
    <x v="74"/>
    <m/>
    <x v="0"/>
  </r>
  <r>
    <x v="2282"/>
    <n v="97"/>
    <n v="38"/>
    <n v="101"/>
    <n v="42"/>
    <m/>
    <n v="909"/>
    <s v="Pat Boone"/>
    <s v="Michael Moore"/>
    <s v="Bob Eubanks"/>
    <x v="4662"/>
    <n v="22800"/>
    <n v="1048"/>
    <n v="133"/>
    <x v="2"/>
    <s v="France"/>
    <m/>
    <m/>
    <n v="0"/>
    <m/>
    <x v="74"/>
    <m/>
    <x v="8"/>
  </r>
  <r>
    <x v="2283"/>
    <n v="78"/>
    <n v="91"/>
    <n v="56"/>
    <n v="697"/>
    <m/>
    <n v="783"/>
    <s v="Ruby Dee"/>
    <s v="Ed Begley Jr."/>
    <s v="John Heard"/>
    <x v="2788"/>
    <n v="14193"/>
    <n v="3700"/>
    <n v="106"/>
    <x v="0"/>
    <s v="USA"/>
    <m/>
    <m/>
    <n v="0"/>
    <m/>
    <x v="74"/>
    <m/>
    <x v="3"/>
  </r>
  <r>
    <x v="2284"/>
    <n v="85"/>
    <n v="232"/>
    <n v="109"/>
    <n v="163"/>
    <m/>
    <n v="196"/>
    <s v="Hassan Johnson"/>
    <s v="J.D. Williams"/>
    <s v="Samantha Esteban"/>
    <x v="4663"/>
    <n v="100"/>
    <n v="942"/>
    <n v="3"/>
    <x v="0"/>
    <s v="USA"/>
    <m/>
    <m/>
    <n v="0"/>
    <m/>
    <x v="74"/>
    <m/>
    <x v="0"/>
  </r>
  <r>
    <x v="2285"/>
    <n v="88"/>
    <n v="18"/>
    <n v="14"/>
    <n v="100"/>
    <m/>
    <n v="120"/>
    <s v="James Urbaniak"/>
    <s v="Christopher Denham"/>
    <s v="Constance Wu"/>
    <x v="4664"/>
    <n v="15775"/>
    <n v="511"/>
    <n v="69"/>
    <x v="0"/>
    <s v="USA"/>
    <m/>
    <m/>
    <n v="0"/>
    <m/>
    <x v="74"/>
    <m/>
    <x v="5"/>
  </r>
  <r>
    <x v="2286"/>
    <n v="93"/>
    <n v="29"/>
    <n v="0"/>
    <n v="9"/>
    <m/>
    <n v="830"/>
    <s v="Mike Birbiglia"/>
    <s v="Mark Duplass"/>
    <s v="Mel Eslyn"/>
    <x v="4665"/>
    <n v="21618"/>
    <n v="973"/>
    <n v="62"/>
    <x v="0"/>
    <s v="USA"/>
    <m/>
    <m/>
    <n v="0"/>
    <m/>
    <x v="74"/>
    <m/>
    <x v="5"/>
  </r>
  <r>
    <x v="434"/>
    <n v="86"/>
    <n v="44"/>
    <n v="6"/>
    <n v="405"/>
    <m/>
    <n v="847"/>
    <s v="David Hewlett"/>
    <s v="Christopher Judge"/>
    <s v="Paul McGillion"/>
    <x v="4666"/>
    <n v="3262"/>
    <n v="2364"/>
    <n v="46"/>
    <x v="0"/>
    <s v="USA"/>
    <m/>
    <m/>
    <n v="0"/>
    <m/>
    <x v="74"/>
    <m/>
    <x v="5"/>
  </r>
  <r>
    <x v="2287"/>
    <n v="98"/>
    <n v="2"/>
    <n v="0"/>
    <n v="405"/>
    <m/>
    <n v="847"/>
    <s v="David Hewlett"/>
    <s v="Christopher Judge"/>
    <s v="Paul McGillion"/>
    <x v="4666"/>
    <n v="3262"/>
    <n v="2364"/>
    <n v="46"/>
    <x v="0"/>
    <s v="USA"/>
    <m/>
    <m/>
    <n v="0"/>
    <m/>
    <x v="74"/>
    <m/>
    <x v="5"/>
  </r>
  <r>
    <x v="2073"/>
    <n v="88"/>
    <n v="277"/>
    <n v="365"/>
    <n v="56"/>
    <m/>
    <n v="125"/>
    <s v="Duane Jones"/>
    <s v="Judith O'Dea"/>
    <s v="S. William Hinzman"/>
    <x v="3718"/>
    <n v="87978"/>
    <n v="403"/>
    <n v="580"/>
    <x v="0"/>
    <s v="USA"/>
    <m/>
    <m/>
    <n v="0"/>
    <m/>
    <x v="74"/>
    <m/>
    <x v="1"/>
  </r>
  <r>
    <x v="1863"/>
    <n v="25"/>
    <n v="43"/>
    <n v="36"/>
    <n v="5"/>
    <m/>
    <n v="12"/>
    <s v="Macha Méril"/>
    <s v="Philippe Leroy"/>
    <s v="Rita Maiden"/>
    <x v="4667"/>
    <n v="1962"/>
    <n v="27"/>
    <n v="10"/>
    <x v="0"/>
    <s v="USA"/>
    <m/>
    <m/>
    <n v="0"/>
    <m/>
    <x v="74"/>
    <m/>
    <x v="5"/>
  </r>
  <r>
    <x v="2288"/>
    <n v="72"/>
    <n v="5"/>
    <n v="0"/>
    <n v="400"/>
    <m/>
    <n v="990"/>
    <s v="Nate Parker"/>
    <s v="Jason Stuart"/>
    <s v="Aunjanue Ellis"/>
    <x v="4668"/>
    <n v="1197"/>
    <n v="3525"/>
    <n v="8"/>
    <x v="0"/>
    <s v="USA"/>
    <m/>
    <m/>
    <n v="0"/>
    <m/>
    <x v="74"/>
    <m/>
    <x v="5"/>
  </r>
  <r>
    <x v="233"/>
    <n v="66"/>
    <n v="16"/>
    <n v="4"/>
    <n v="69"/>
    <m/>
    <n v="206"/>
    <s v="Frank Gerrish"/>
    <s v="Richard Moll"/>
    <s v="Christopher Robin Miller"/>
    <x v="4669"/>
    <n v="98"/>
    <n v="516"/>
    <n v="5"/>
    <x v="0"/>
    <s v="USA"/>
    <m/>
    <m/>
    <n v="0"/>
    <m/>
    <x v="74"/>
    <m/>
    <x v="3"/>
  </r>
  <r>
    <x v="1454"/>
    <n v="80"/>
    <n v="18"/>
    <n v="0"/>
    <n v="51"/>
    <m/>
    <n v="589"/>
    <s v="Erin Bethea"/>
    <s v="Alex Kendrick"/>
    <s v="Shannen Fields"/>
    <x v="4670"/>
    <n v="12399"/>
    <n v="916"/>
    <n v="382"/>
    <x v="0"/>
    <s v="USA"/>
    <m/>
    <m/>
    <n v="0"/>
    <m/>
    <x v="74"/>
    <m/>
    <x v="5"/>
  </r>
  <r>
    <x v="2289"/>
    <n v="91"/>
    <n v="40"/>
    <n v="909"/>
    <n v="7"/>
    <m/>
    <n v="220"/>
    <s v="Cassidy Gifford"/>
    <s v="Pfeifer Brown"/>
    <s v="Reese Mishler"/>
    <x v="4671"/>
    <n v="13521"/>
    <n v="276"/>
    <n v="150"/>
    <x v="0"/>
    <s v="Canada"/>
    <m/>
    <m/>
    <n v="0"/>
    <m/>
    <x v="74"/>
    <m/>
    <x v="8"/>
  </r>
  <r>
    <x v="2290"/>
    <n v="93"/>
    <n v="130"/>
    <n v="261"/>
    <n v="121"/>
    <m/>
    <n v="195"/>
    <s v="Jack Nance"/>
    <s v="Hal Landon Jr."/>
    <s v="Charlotte Stewart"/>
    <x v="4672"/>
    <n v="69831"/>
    <n v="837"/>
    <n v="535"/>
    <x v="0"/>
    <s v="UK"/>
    <m/>
    <m/>
    <n v="0"/>
    <m/>
    <x v="74"/>
    <m/>
    <x v="11"/>
  </r>
  <r>
    <x v="2291"/>
    <n v="89"/>
    <n v="3"/>
    <n v="0"/>
    <n v="0"/>
    <m/>
    <n v="2"/>
    <s v="Johnnie Walker"/>
    <s v="Stephen Carr"/>
    <s v="Mary Carr"/>
    <x v="4673"/>
    <n v="5"/>
    <n v="4"/>
    <n v="1"/>
    <x v="0"/>
    <s v="USA"/>
    <m/>
    <m/>
    <n v="0"/>
    <m/>
    <x v="74"/>
    <m/>
    <x v="1"/>
  </r>
  <r>
    <x v="2292"/>
    <n v="85"/>
    <n v="136"/>
    <n v="129"/>
    <n v="287"/>
    <m/>
    <n v="467"/>
    <s v="Keenen Ivory Wayans"/>
    <s v="Robert Townsend"/>
    <s v="Helen Martin"/>
    <x v="4674"/>
    <n v="2770"/>
    <n v="1431"/>
    <n v="32"/>
    <x v="0"/>
    <s v="USA"/>
    <m/>
    <m/>
    <n v="0"/>
    <m/>
    <x v="74"/>
    <m/>
    <x v="2"/>
  </r>
  <r>
    <x v="621"/>
    <n v="90"/>
    <n v="12"/>
    <n v="0"/>
    <n v="545"/>
    <m/>
    <n v="1000"/>
    <s v="Elden Henson"/>
    <s v="Kieran Culkin"/>
    <s v="Gena Rowlands"/>
    <x v="4675"/>
    <n v="10499"/>
    <n v="2283"/>
    <n v="113"/>
    <x v="0"/>
    <s v="USA"/>
    <m/>
    <m/>
    <n v="0"/>
    <m/>
    <x v="74"/>
    <m/>
    <x v="3"/>
  </r>
  <r>
    <x v="2293"/>
    <n v="90"/>
    <n v="171"/>
    <n v="100"/>
    <n v="10"/>
    <m/>
    <n v="116"/>
    <s v="Chuck Mitchell"/>
    <s v="Leon Isaac Kennedy"/>
    <s v="Wilbur 'Hi-Fi' White"/>
    <x v="4676"/>
    <n v="509"/>
    <n v="170"/>
    <n v="10"/>
    <x v="0"/>
    <s v="USA"/>
    <m/>
    <m/>
    <n v="0"/>
    <m/>
    <x v="74"/>
    <m/>
    <x v="5"/>
  </r>
  <r>
    <x v="2294"/>
    <n v="88"/>
    <n v="8"/>
    <n v="686"/>
    <n v="56"/>
    <m/>
    <n v="126"/>
    <s v="Brian Howe"/>
    <s v="Fay Masterson"/>
    <s v="Larry Blamire"/>
    <x v="4677"/>
    <n v="4117"/>
    <n v="284"/>
    <n v="118"/>
    <x v="0"/>
    <s v="USA"/>
    <m/>
    <m/>
    <n v="0"/>
    <m/>
    <x v="74"/>
    <m/>
    <x v="3"/>
  </r>
  <r>
    <x v="2295"/>
    <n v="88"/>
    <n v="8"/>
    <n v="686"/>
    <n v="50"/>
    <m/>
    <n v="143"/>
    <s v="Gabriela Castillo"/>
    <s v="Kevin P. Farley"/>
    <s v="Brandon Middleton"/>
    <x v="4678"/>
    <n v="73"/>
    <n v="417"/>
    <n v="4"/>
    <x v="0"/>
    <s v="USA"/>
    <m/>
    <m/>
    <n v="0"/>
    <m/>
    <x v="74"/>
    <m/>
    <x v="9"/>
  </r>
  <r>
    <x v="2296"/>
    <n v="96"/>
    <n v="284"/>
    <n v="0"/>
    <n v="307"/>
    <m/>
    <n v="3000"/>
    <s v="Ethan Embry"/>
    <s v="Brighton Sharbino"/>
    <s v="Elissa Dowling"/>
    <x v="4679"/>
    <n v="12796"/>
    <n v="4729"/>
    <n v="52"/>
    <x v="0"/>
    <s v="USA"/>
    <m/>
    <m/>
    <n v="0"/>
    <m/>
    <x v="74"/>
    <m/>
    <x v="1"/>
  </r>
  <r>
    <x v="938"/>
    <n v="94"/>
    <n v="36"/>
    <n v="0"/>
    <n v="0"/>
    <m/>
    <n v="0"/>
    <s v="Edmund McMillen"/>
    <s v="Jonathan Blow"/>
    <s v="Phil Fish"/>
    <x v="4680"/>
    <n v="16701"/>
    <n v="0"/>
    <n v="23"/>
    <x v="0"/>
    <s v="USA"/>
    <m/>
    <m/>
    <n v="0"/>
    <m/>
    <x v="74"/>
    <m/>
    <x v="5"/>
  </r>
  <r>
    <x v="1210"/>
    <n v="120"/>
    <n v="21"/>
    <n v="664"/>
    <n v="140"/>
    <m/>
    <n v="798"/>
    <s v="Adam Rayner"/>
    <s v="Danny Dyer"/>
    <s v="Ralph Brown"/>
    <x v="4681"/>
    <n v="5747"/>
    <n v="1401"/>
    <n v="44"/>
    <x v="0"/>
    <s v="USA"/>
    <m/>
    <m/>
    <n v="0"/>
    <m/>
    <x v="74"/>
    <m/>
    <x v="11"/>
  </r>
  <r>
    <x v="2297"/>
    <n v="77"/>
    <n v="1"/>
    <n v="7"/>
    <n v="75"/>
    <m/>
    <n v="142"/>
    <s v="John Ireland"/>
    <s v="Sheldon Leonard"/>
    <s v="Arthur O'Connell"/>
    <x v="4682"/>
    <n v="67"/>
    <n v="354"/>
    <n v="9"/>
    <x v="0"/>
    <s v="USA"/>
    <m/>
    <m/>
    <n v="0"/>
    <m/>
    <x v="74"/>
    <m/>
    <x v="4"/>
  </r>
  <r>
    <x v="1527"/>
    <n v="111"/>
    <n v="31"/>
    <n v="589"/>
    <n v="10"/>
    <m/>
    <n v="416"/>
    <s v="Hugh Mun"/>
    <s v="Claire Gordon-Harper"/>
    <s v="Johnathan Hurley"/>
    <x v="4683"/>
    <n v="101"/>
    <n v="459"/>
    <n v="1"/>
    <x v="0"/>
    <s v="USA"/>
    <m/>
    <m/>
    <n v="0"/>
    <m/>
    <x v="74"/>
    <m/>
    <x v="5"/>
  </r>
  <r>
    <x v="2298"/>
    <n v="81"/>
    <n v="159"/>
    <n v="3"/>
    <n v="13"/>
    <m/>
    <n v="440"/>
    <s v="Trevor Howard"/>
    <s v="Liv Ullmann"/>
    <s v="Andrew Keir"/>
    <x v="4684"/>
    <n v="544"/>
    <n v="564"/>
    <n v="19"/>
    <x v="0"/>
    <s v="USA"/>
    <m/>
    <m/>
    <n v="0"/>
    <m/>
    <x v="74"/>
    <m/>
    <x v="11"/>
  </r>
  <r>
    <x v="2299"/>
    <n v="89"/>
    <n v="152"/>
    <n v="0"/>
    <n v="0"/>
    <m/>
    <n v="45"/>
    <s v="Dottie Alexander"/>
    <s v="Jon Brion"/>
    <s v="David Barnes"/>
    <x v="4685"/>
    <n v="80"/>
    <n v="45"/>
    <n v="1"/>
    <x v="0"/>
    <s v="USA"/>
    <m/>
    <m/>
    <n v="0"/>
    <m/>
    <x v="74"/>
    <m/>
    <x v="5"/>
  </r>
  <r>
    <x v="2300"/>
    <n v="110"/>
    <n v="1"/>
    <n v="0"/>
    <n v="616"/>
    <m/>
    <n v="956"/>
    <s v="Monica Potter"/>
    <s v="Tony Goldwyn"/>
    <s v="Martha MacIsaac"/>
    <x v="2549"/>
    <n v="67824"/>
    <n v="3861"/>
    <n v="279"/>
    <x v="0"/>
    <s v="USA"/>
    <m/>
    <m/>
    <n v="0"/>
    <m/>
    <x v="74"/>
    <m/>
    <x v="3"/>
  </r>
  <r>
    <x v="2300"/>
    <n v="81"/>
    <n v="21"/>
    <n v="467"/>
    <n v="0"/>
    <m/>
    <n v="103"/>
    <s v="Seth Ackerman"/>
    <s v="Noam Chomsky"/>
    <s v="Arik Ascherman"/>
    <x v="4686"/>
    <n v="496"/>
    <n v="103"/>
    <n v="13"/>
    <x v="0"/>
    <s v="USA"/>
    <m/>
    <m/>
    <n v="0"/>
    <m/>
    <x v="74"/>
    <m/>
    <x v="3"/>
  </r>
  <r>
    <x v="230"/>
    <n v="100"/>
    <n v="57"/>
    <n v="23"/>
    <n v="194"/>
    <m/>
    <n v="1000"/>
    <s v="Clint Mansell"/>
    <s v="Mark Margolis"/>
    <s v="Stanley B. Herman"/>
    <x v="4687"/>
    <n v="142619"/>
    <n v="2065"/>
    <n v="586"/>
    <x v="0"/>
    <s v="USA"/>
    <m/>
    <m/>
    <n v="0"/>
    <m/>
    <x v="74"/>
    <m/>
    <x v="3"/>
  </r>
  <r>
    <x v="2231"/>
    <n v="99"/>
    <n v="23"/>
    <n v="9"/>
    <n v="117"/>
    <m/>
    <n v="238"/>
    <s v="Meredith Scott Lynn"/>
    <s v="Jack McGee"/>
    <s v="Tim DeZarn"/>
    <x v="4688"/>
    <n v="405"/>
    <n v="623"/>
    <n v="15"/>
    <x v="0"/>
    <s v="USA"/>
    <m/>
    <m/>
    <n v="0"/>
    <m/>
    <x v="74"/>
    <m/>
    <x v="3"/>
  </r>
  <r>
    <x v="2301"/>
    <n v="90"/>
    <n v="88"/>
    <n v="56"/>
    <n v="153"/>
    <m/>
    <n v="1000"/>
    <s v="Tom Ardavany"/>
    <s v="Tia Carrere"/>
    <s v="Robert McKee"/>
    <x v="4689"/>
    <n v="1622"/>
    <n v="1362"/>
    <n v="83"/>
    <x v="0"/>
    <s v="USA"/>
    <m/>
    <m/>
    <n v="0"/>
    <m/>
    <x v="74"/>
    <m/>
    <x v="1"/>
  </r>
  <r>
    <x v="2302"/>
    <n v="82"/>
    <n v="2"/>
    <n v="7"/>
    <n v="3"/>
    <m/>
    <n v="118"/>
    <s v="Steve Diasparra"/>
    <s v="Michelle Simone Miller"/>
    <s v="A.J. DeLucia"/>
    <x v="4690"/>
    <n v="48"/>
    <n v="138"/>
    <n v="18"/>
    <x v="0"/>
    <s v="Canada"/>
    <m/>
    <m/>
    <n v="0"/>
    <m/>
    <x v="74"/>
    <m/>
    <x v="18"/>
  </r>
  <r>
    <x v="1884"/>
    <n v="88"/>
    <n v="193"/>
    <n v="3"/>
    <n v="0"/>
    <m/>
    <n v="0"/>
    <s v="Amanda Kearsan"/>
    <s v="Chemeeka Walker"/>
    <s v="Amelia Giancarlo"/>
    <x v="4691"/>
    <n v="85028"/>
    <n v="0"/>
    <n v="404"/>
    <x v="27"/>
    <s v="Brazil"/>
    <m/>
    <m/>
    <n v="0"/>
    <m/>
    <x v="74"/>
    <m/>
    <x v="7"/>
  </r>
  <r>
    <x v="2303"/>
    <n v="103"/>
    <n v="50"/>
    <n v="0"/>
    <n v="128"/>
    <m/>
    <n v="968"/>
    <s v="Sean Whalen"/>
    <s v="Clifton Collins Jr."/>
    <s v="James DeBello"/>
    <x v="4692"/>
    <n v="1389"/>
    <n v="2046"/>
    <n v="22"/>
    <x v="0"/>
    <s v="USA"/>
    <m/>
    <m/>
    <n v="0"/>
    <m/>
    <x v="74"/>
    <m/>
    <x v="11"/>
  </r>
  <r>
    <x v="504"/>
    <n v="80"/>
    <n v="61"/>
    <n v="3"/>
    <n v="442"/>
    <m/>
    <n v="10000"/>
    <s v="Lena Dunham"/>
    <s v="Anna Kendrick"/>
    <s v="Mark Webber"/>
    <x v="4693"/>
    <n v="5507"/>
    <n v="11642"/>
    <n v="23"/>
    <x v="0"/>
    <s v="USA"/>
    <m/>
    <m/>
    <n v="0"/>
    <m/>
    <x v="74"/>
    <m/>
    <x v="1"/>
  </r>
  <r>
    <x v="2304"/>
    <n v="68"/>
    <n v="1"/>
    <n v="2"/>
    <n v="6"/>
    <m/>
    <n v="24"/>
    <s v="Jason Evers"/>
    <s v="Virginia Leith"/>
    <s v="Bruce Kerr"/>
    <x v="4694"/>
    <n v="4752"/>
    <n v="52"/>
    <n v="152"/>
    <x v="0"/>
    <s v="USA"/>
    <m/>
    <m/>
    <n v="0"/>
    <m/>
    <x v="74"/>
    <m/>
    <x v="1"/>
  </r>
  <r>
    <x v="2305"/>
    <n v="81"/>
    <n v="5"/>
    <n v="0"/>
    <n v="46"/>
    <m/>
    <n v="267"/>
    <s v="Vincent Duvall"/>
    <s v="Ty Parker"/>
    <s v="Loanne Bishop"/>
    <x v="4695"/>
    <n v="683"/>
    <n v="488"/>
    <n v="8"/>
    <x v="0"/>
    <s v="USA"/>
    <m/>
    <m/>
    <n v="0"/>
    <m/>
    <x v="74"/>
    <m/>
    <x v="0"/>
  </r>
  <r>
    <x v="160"/>
    <n v="106"/>
    <n v="14"/>
    <n v="6"/>
    <n v="272"/>
    <m/>
    <n v="969"/>
    <s v="Kevin Corrigan"/>
    <s v="Lena Dunham"/>
    <s v="Alex Karpovsky"/>
    <x v="4696"/>
    <n v="760"/>
    <n v="2398"/>
    <n v="4"/>
    <x v="0"/>
    <s v="USA"/>
    <m/>
    <m/>
    <n v="0"/>
    <m/>
    <x v="74"/>
    <m/>
    <x v="1"/>
  </r>
  <r>
    <x v="2306"/>
    <n v="77"/>
    <n v="5"/>
    <n v="0"/>
    <n v="9"/>
    <m/>
    <n v="35"/>
    <s v="Courtney Bell"/>
    <s v="Justin Gordon"/>
    <s v="Erin Cipolletti"/>
    <x v="4697"/>
    <n v="13065"/>
    <n v="97"/>
    <n v="136"/>
    <x v="0"/>
    <s v="USA"/>
    <m/>
    <m/>
    <n v="0"/>
    <m/>
    <x v="74"/>
    <m/>
    <x v="0"/>
  </r>
  <r>
    <x v="2307"/>
    <n v="114"/>
    <n v="241"/>
    <n v="29"/>
    <n v="73"/>
    <m/>
    <n v="138"/>
    <s v="Michael McGlone"/>
    <s v="Shari Albert"/>
    <s v="Maxine Bahns"/>
    <x v="4698"/>
    <n v="6375"/>
    <n v="388"/>
    <n v="36"/>
    <x v="0"/>
    <s v="USA"/>
    <m/>
    <m/>
    <n v="0"/>
    <m/>
    <x v="74"/>
    <m/>
    <x v="15"/>
  </r>
  <r>
    <x v="2308"/>
    <n v="80"/>
    <n v="16"/>
    <n v="3"/>
    <n v="8"/>
    <m/>
    <n v="111"/>
    <s v="Shailene Garnett"/>
    <s v="Paul Daniel Ayotte"/>
    <s v="Matt Johnson"/>
    <x v="4699"/>
    <n v="3885"/>
    <n v="147"/>
    <n v="40"/>
    <x v="0"/>
    <s v="USA"/>
    <m/>
    <m/>
    <n v="0"/>
    <m/>
    <x v="74"/>
    <m/>
    <x v="11"/>
  </r>
  <r>
    <x v="2309"/>
    <n v="84"/>
    <n v="138"/>
    <n v="0"/>
    <n v="3"/>
    <m/>
    <n v="866"/>
    <s v="Sonia Braga"/>
    <s v="Marcello Mastroianni"/>
    <s v="Joffre Soares"/>
    <x v="4700"/>
    <n v="712"/>
    <n v="1179"/>
    <n v="9"/>
    <x v="0"/>
    <s v="USA"/>
    <m/>
    <m/>
    <n v="0"/>
    <m/>
    <x v="74"/>
    <m/>
    <x v="8"/>
  </r>
  <r>
    <x v="2310"/>
    <n v="86"/>
    <n v="5"/>
    <n v="12"/>
    <n v="433"/>
    <m/>
    <n v="969"/>
    <s v="Merritt Wever"/>
    <s v="Lena Dunham"/>
    <s v="Jemima Kirke"/>
    <x v="4701"/>
    <n v="11816"/>
    <n v="2530"/>
    <n v="35"/>
    <x v="0"/>
    <s v="USA"/>
    <m/>
    <m/>
    <n v="0"/>
    <m/>
    <x v="74"/>
    <m/>
    <x v="4"/>
  </r>
  <r>
    <x v="2311"/>
    <n v="87"/>
    <n v="32"/>
    <n v="0"/>
    <n v="133"/>
    <m/>
    <n v="743"/>
    <s v="Jeremy Sande"/>
    <s v="Richard Tyson"/>
    <s v="Corlandos Scott"/>
    <x v="4702"/>
    <n v="485"/>
    <n v="1527"/>
    <n v="5"/>
    <x v="0"/>
    <s v="USA"/>
    <m/>
    <m/>
    <n v="0"/>
    <m/>
    <x v="74"/>
    <m/>
    <x v="5"/>
  </r>
  <r>
    <x v="2312"/>
    <n v="80"/>
    <n v="18"/>
    <n v="7"/>
    <n v="5"/>
    <m/>
    <n v="19"/>
    <s v="David Mersault"/>
    <s v="Dan Novy"/>
    <s v="Barry Lynch"/>
    <x v="4703"/>
    <n v="6261"/>
    <n v="43"/>
    <n v="99"/>
    <x v="0"/>
    <s v="USA"/>
    <m/>
    <m/>
    <n v="0"/>
    <m/>
    <x v="74"/>
    <m/>
    <x v="3"/>
  </r>
  <r>
    <x v="2313"/>
    <n v="100"/>
    <n v="193"/>
    <n v="293"/>
    <n v="236"/>
    <m/>
    <n v="852"/>
    <s v="Olivia Cooke"/>
    <s v="Lin Shaye"/>
    <s v="Beau Knapp"/>
    <x v="4704"/>
    <n v="48236"/>
    <n v="1922"/>
    <n v="180"/>
    <x v="0"/>
    <s v="USA"/>
    <m/>
    <m/>
    <n v="0"/>
    <m/>
    <x v="74"/>
    <m/>
    <x v="9"/>
  </r>
  <r>
    <x v="2314"/>
    <n v="82"/>
    <n v="66"/>
    <n v="32"/>
    <n v="18"/>
    <m/>
    <n v="26"/>
    <s v="Greg Aronowitz"/>
    <s v="Taliesin Jaffe"/>
    <s v="Jeff Dowd"/>
    <x v="4705"/>
    <n v="66"/>
    <n v="70"/>
    <n v="2"/>
    <x v="0"/>
    <s v="USA"/>
    <m/>
    <m/>
    <n v="0"/>
    <m/>
    <x v="74"/>
    <m/>
    <x v="5"/>
  </r>
  <r>
    <x v="2315"/>
    <n v="82"/>
    <n v="65"/>
    <n v="217"/>
    <n v="69"/>
    <m/>
    <n v="695"/>
    <s v="Paul Eenhoorn"/>
    <s v="Jan Haley"/>
    <s v="Demetrius Grosse"/>
    <x v="4706"/>
    <n v="733"/>
    <n v="1438"/>
    <n v="7"/>
    <x v="0"/>
    <s v="USA"/>
    <m/>
    <m/>
    <n v="0"/>
    <m/>
    <x v="74"/>
    <m/>
    <x v="0"/>
  </r>
  <r>
    <x v="1090"/>
    <n v="70"/>
    <n v="95"/>
    <n v="2"/>
    <n v="15"/>
    <m/>
    <n v="552"/>
    <s v="Eddie Rouse"/>
    <s v="Paul Schneider"/>
    <s v="Damian Jewan Lee"/>
    <x v="4707"/>
    <n v="6246"/>
    <n v="642"/>
    <n v="76"/>
    <x v="0"/>
    <s v="UK"/>
    <m/>
    <m/>
    <n v="0"/>
    <m/>
    <x v="74"/>
    <m/>
    <x v="5"/>
  </r>
  <r>
    <x v="2316"/>
    <n v="75"/>
    <n v="13"/>
    <n v="0"/>
    <n v="113"/>
    <m/>
    <n v="20000"/>
    <s v="Christa Miller"/>
    <s v="Derick Martini"/>
    <s v="Ion Overman"/>
    <x v="4708"/>
    <n v="2631"/>
    <n v="20814"/>
    <n v="26"/>
    <x v="0"/>
    <s v="USA"/>
    <m/>
    <m/>
    <n v="0"/>
    <m/>
    <x v="74"/>
    <m/>
    <x v="5"/>
  </r>
  <r>
    <x v="119"/>
    <n v="87"/>
    <n v="15"/>
    <n v="8"/>
    <n v="279"/>
    <m/>
    <n v="883"/>
    <s v="Johnny Walter"/>
    <s v="Barry Corbin"/>
    <s v="Shiree Nelson"/>
    <x v="4709"/>
    <n v="34"/>
    <n v="2618"/>
    <n v="2"/>
    <x v="0"/>
    <s v="USA"/>
    <m/>
    <m/>
    <n v="0"/>
    <m/>
    <x v="74"/>
    <m/>
    <x v="3"/>
  </r>
  <r>
    <x v="2317"/>
    <n v="87"/>
    <n v="125"/>
    <n v="59"/>
    <n v="76"/>
    <m/>
    <n v="307"/>
    <s v="Patricia Raven"/>
    <s v="Elissa Dowling"/>
    <s v="Lindsay Felton"/>
    <x v="4710"/>
    <n v="192"/>
    <n v="619"/>
    <n v="6"/>
    <x v="0"/>
    <s v="Canada"/>
    <m/>
    <m/>
    <n v="0"/>
    <m/>
    <x v="74"/>
    <m/>
    <x v="3"/>
  </r>
  <r>
    <x v="2318"/>
    <n v="98"/>
    <n v="36"/>
    <n v="0"/>
    <n v="476"/>
    <m/>
    <n v="725"/>
    <s v="Levon Helm"/>
    <s v="Ringo Starr"/>
    <s v="Bob Dylan"/>
    <x v="4711"/>
    <n v="12611"/>
    <n v="2783"/>
    <n v="113"/>
    <x v="0"/>
    <s v="USA"/>
    <m/>
    <m/>
    <n v="0"/>
    <m/>
    <x v="74"/>
    <m/>
    <x v="3"/>
  </r>
  <r>
    <x v="2319"/>
    <n v="83"/>
    <n v="73"/>
    <n v="8"/>
    <n v="130"/>
    <m/>
    <n v="252"/>
    <s v="Thomas Brophy"/>
    <s v="Julianne Gabert"/>
    <s v="Ronee Collins"/>
    <x v="4712"/>
    <n v="106"/>
    <n v="638"/>
    <n v="5"/>
    <x v="0"/>
    <s v="USA"/>
    <m/>
    <m/>
    <n v="0"/>
    <m/>
    <x v="74"/>
    <m/>
    <x v="3"/>
  </r>
  <r>
    <x v="1315"/>
    <n v="99"/>
    <n v="1"/>
    <n v="9"/>
    <n v="20"/>
    <m/>
    <n v="962"/>
    <s v="Mark Rendall"/>
    <s v="Zoe Kazan"/>
    <s v="Jordan Scovel"/>
    <x v="4713"/>
    <n v="1516"/>
    <n v="1054"/>
    <n v="10"/>
    <x v="0"/>
    <s v="Canada"/>
    <m/>
    <m/>
    <n v="0"/>
    <m/>
    <x v="74"/>
    <m/>
    <x v="8"/>
  </r>
  <r>
    <x v="2320"/>
    <n v="98"/>
    <n v="113"/>
    <n v="969"/>
    <n v="17"/>
    <m/>
    <n v="32"/>
    <s v="Kirpatrick Thomas"/>
    <s v="Joseph Campanella"/>
    <s v="Christian Anderson"/>
    <x v="4714"/>
    <n v="143"/>
    <n v="72"/>
    <n v="9"/>
    <x v="0"/>
    <s v="USA"/>
    <m/>
    <m/>
    <n v="0"/>
    <m/>
    <x v="74"/>
    <m/>
    <x v="1"/>
  </r>
  <r>
    <x v="2180"/>
    <n v="93"/>
    <n v="13"/>
    <n v="9"/>
    <n v="3"/>
    <m/>
    <n v="26"/>
    <s v="Kate Dollenmayer"/>
    <s v="Andrew Bujalski"/>
    <s v="Justin Rice"/>
    <x v="4715"/>
    <n v="1578"/>
    <n v="38"/>
    <n v="23"/>
    <x v="0"/>
    <s v="USA"/>
    <m/>
    <m/>
    <n v="0"/>
    <m/>
    <x v="74"/>
    <m/>
    <x v="1"/>
  </r>
  <r>
    <x v="2321"/>
    <n v="111"/>
    <n v="12"/>
    <n v="6"/>
    <n v="59"/>
    <m/>
    <n v="177"/>
    <s v="Tony Way"/>
    <s v="Michael Smiley"/>
    <s v="David Schaal"/>
    <x v="4716"/>
    <n v="2646"/>
    <n v="365"/>
    <n v="22"/>
    <x v="0"/>
    <s v="USA"/>
    <m/>
    <m/>
    <n v="0"/>
    <m/>
    <x v="74"/>
    <m/>
    <x v="3"/>
  </r>
  <r>
    <x v="2322"/>
    <n v="47"/>
    <n v="60"/>
    <n v="2"/>
    <n v="216"/>
    <m/>
    <n v="898"/>
    <s v="Brian O'Halloran"/>
    <s v="Jason Mewes"/>
    <s v="Jeff Anderson"/>
    <x v="4717"/>
    <n v="181749"/>
    <n v="2103"/>
    <n v="615"/>
    <x v="0"/>
    <s v="USA"/>
    <m/>
    <m/>
    <n v="0"/>
    <m/>
    <x v="74"/>
    <m/>
    <x v="3"/>
  </r>
  <r>
    <x v="2323"/>
    <n v="92"/>
    <n v="10"/>
    <n v="0"/>
    <n v="3"/>
    <m/>
    <n v="26"/>
    <s v="Kate Dollenmayer"/>
    <s v="Andrew Bujalski"/>
    <s v="Justin Rice"/>
    <x v="4718"/>
    <n v="1894"/>
    <n v="40"/>
    <n v="61"/>
    <x v="0"/>
    <s v="USA"/>
    <m/>
    <m/>
    <n v="0"/>
    <m/>
    <x v="74"/>
    <m/>
    <x v="3"/>
  </r>
  <r>
    <x v="1600"/>
    <n v="97"/>
    <n v="161"/>
    <n v="18"/>
    <n v="7"/>
    <m/>
    <n v="136"/>
    <s v="Matt Malloy"/>
    <s v="Stacy Edwards"/>
    <s v="Jason Dixie"/>
    <x v="4719"/>
    <n v="11550"/>
    <n v="254"/>
    <n v="197"/>
    <x v="44"/>
    <s v="Kenya"/>
    <m/>
    <m/>
    <n v="0"/>
    <m/>
    <x v="74"/>
    <m/>
    <x v="0"/>
  </r>
  <r>
    <x v="1725"/>
    <n v="81"/>
    <n v="7"/>
    <n v="3"/>
    <n v="120"/>
    <m/>
    <n v="1000"/>
    <s v="Martin Donovan"/>
    <s v="Mireille Enos"/>
    <s v="Maurice Compte"/>
    <x v="1448"/>
    <n v="47502"/>
    <n v="1458"/>
    <n v="212"/>
    <x v="0"/>
    <s v="USA"/>
    <m/>
    <m/>
    <n v="0"/>
    <m/>
    <x v="74"/>
    <m/>
    <x v="3"/>
  </r>
  <r>
    <x v="2324"/>
    <n v="83"/>
    <n v="34"/>
    <n v="3"/>
    <n v="42"/>
    <m/>
    <n v="93"/>
    <s v="Panchito Gómez"/>
    <s v="Franky G"/>
    <s v="Casper Martinez"/>
    <x v="4720"/>
    <n v="493"/>
    <n v="243"/>
    <n v="21"/>
    <x v="0"/>
    <s v="USA"/>
    <m/>
    <m/>
    <n v="0"/>
    <m/>
    <x v="74"/>
    <m/>
    <x v="3"/>
  </r>
  <r>
    <x v="2325"/>
    <n v="90"/>
    <n v="75"/>
    <n v="234"/>
    <n v="492"/>
    <m/>
    <n v="986"/>
    <s v="Katharine Isabelle"/>
    <s v="Matt Frewer"/>
    <s v="Michael Paré"/>
    <x v="4721"/>
    <n v="15091"/>
    <n v="3197"/>
    <n v="129"/>
    <x v="0"/>
    <s v="USA"/>
    <m/>
    <m/>
    <n v="0"/>
    <m/>
    <x v="74"/>
    <m/>
    <x v="0"/>
  </r>
  <r>
    <x v="2326"/>
    <n v="90"/>
    <n v="21"/>
    <n v="4"/>
    <n v="0"/>
    <m/>
    <n v="5"/>
    <s v="Richard Linklater"/>
    <s v="Tommy Pallotta"/>
    <s v="Jean Caffeine"/>
    <x v="4722"/>
    <n v="15103"/>
    <n v="5"/>
    <n v="80"/>
    <x v="2"/>
    <s v="France"/>
    <m/>
    <m/>
    <n v="0"/>
    <m/>
    <x v="74"/>
    <m/>
    <x v="13"/>
  </r>
  <r>
    <x v="2327"/>
    <n v="95"/>
    <n v="3"/>
    <n v="0"/>
    <n v="138"/>
    <m/>
    <n v="370"/>
    <s v="Suzi Lorraine"/>
    <s v="Kristen Seavey"/>
    <s v="Travis Legge"/>
    <x v="4723"/>
    <n v="114"/>
    <n v="841"/>
    <n v="3"/>
    <x v="41"/>
    <s v="Iran"/>
    <m/>
    <m/>
    <n v="0"/>
    <m/>
    <x v="74"/>
    <m/>
    <x v="11"/>
  </r>
  <r>
    <x v="2328"/>
    <n v="83"/>
    <n v="2"/>
    <n v="138"/>
    <n v="4"/>
    <m/>
    <n v="51"/>
    <s v="Lisa Arnold"/>
    <s v="Shannen Fields"/>
    <s v="Janet Lee Dapper"/>
    <x v="4724"/>
    <n v="2986"/>
    <n v="108"/>
    <n v="49"/>
    <x v="0"/>
    <s v="Ireland"/>
    <m/>
    <m/>
    <n v="0"/>
    <m/>
    <x v="74"/>
    <m/>
    <x v="5"/>
  </r>
  <r>
    <x v="2329"/>
    <n v="117"/>
    <n v="71"/>
    <n v="17000"/>
    <n v="265"/>
    <m/>
    <n v="630"/>
    <s v="Brittany Curran"/>
    <s v="Ashley Tramonte"/>
    <s v="Lindsay MacDonald"/>
    <x v="4725"/>
    <n v="3836"/>
    <n v="2679"/>
    <n v="33"/>
    <x v="1"/>
    <s v="Japan"/>
    <m/>
    <m/>
    <n v="0"/>
    <m/>
    <x v="74"/>
    <m/>
    <x v="3"/>
  </r>
  <r>
    <x v="2330"/>
    <n v="75"/>
    <n v="7"/>
    <n v="14"/>
    <n v="10"/>
    <m/>
    <n v="830"/>
    <s v="Katie Aselton"/>
    <s v="Mark Duplass"/>
    <s v="Bari Hyman"/>
    <x v="4726"/>
    <n v="4067"/>
    <n v="1064"/>
    <n v="71"/>
    <x v="0"/>
    <s v="USA"/>
    <m/>
    <m/>
    <n v="0"/>
    <m/>
    <x v="74"/>
    <m/>
    <x v="11"/>
  </r>
  <r>
    <x v="2331"/>
    <n v="79"/>
    <n v="61"/>
    <n v="2"/>
    <n v="4"/>
    <m/>
    <n v="147"/>
    <s v="Olwenya Maina"/>
    <s v="Paul Ogola"/>
    <s v="Mugambi Nthiga"/>
    <x v="4727"/>
    <n v="70"/>
    <n v="170"/>
    <n v="1"/>
    <x v="0"/>
    <s v="USA"/>
    <m/>
    <m/>
    <n v="0"/>
    <m/>
    <x v="74"/>
    <m/>
    <x v="5"/>
  </r>
  <r>
    <x v="2332"/>
    <n v="78"/>
    <n v="3"/>
    <n v="6"/>
    <n v="211"/>
    <m/>
    <n v="331"/>
    <s v="Heather Burns"/>
    <s v="Zoe Lister-Jones"/>
    <s v="Ebon Moss-Bachrach"/>
    <x v="4728"/>
    <n v="1194"/>
    <n v="1546"/>
    <n v="8"/>
    <x v="0"/>
    <s v="USA"/>
    <m/>
    <m/>
    <n v="0"/>
    <m/>
    <x v="74"/>
    <m/>
    <x v="9"/>
  </r>
  <r>
    <x v="2333"/>
    <n v="109"/>
    <n v="52"/>
    <n v="26"/>
    <n v="86"/>
    <m/>
    <n v="407"/>
    <s v="Jason Trost"/>
    <s v="Sean Whalen"/>
    <s v="Nick Principe"/>
    <x v="4729"/>
    <n v="1771"/>
    <n v="674"/>
    <n v="35"/>
    <x v="0"/>
    <s v="Philippines"/>
    <m/>
    <m/>
    <n v="0"/>
    <m/>
    <x v="74"/>
    <m/>
    <x v="5"/>
  </r>
  <r>
    <x v="470"/>
    <n v="93"/>
    <n v="53"/>
    <n v="214"/>
    <n v="105"/>
    <m/>
    <n v="462"/>
    <s v="Mink Stole"/>
    <s v="Divine"/>
    <s v="Edith Massey"/>
    <x v="4730"/>
    <n v="16792"/>
    <n v="760"/>
    <n v="183"/>
    <x v="5"/>
    <s v="USA"/>
    <m/>
    <m/>
    <n v="0"/>
    <m/>
    <x v="74"/>
    <m/>
    <x v="5"/>
  </r>
  <r>
    <x v="2334"/>
    <n v="102"/>
    <n v="136"/>
    <n v="0"/>
    <n v="45"/>
    <m/>
    <n v="576"/>
    <s v="Béatrice Dalle"/>
    <s v="Maggie Cheung"/>
    <s v="Don McKellar"/>
    <x v="4731"/>
    <n v="3924"/>
    <n v="776"/>
    <n v="39"/>
    <x v="0"/>
    <s v="USA"/>
    <m/>
    <m/>
    <n v="0"/>
    <m/>
    <x v="74"/>
    <m/>
    <x v="0"/>
  </r>
  <r>
    <x v="2335"/>
    <n v="65"/>
    <n v="8"/>
    <n v="0"/>
    <n v="0"/>
    <m/>
    <n v="5"/>
    <s v="Nargess Mamizadeh"/>
    <s v="Fereshteh Sadre Orafaiy"/>
    <s v="Mojgan Faramarzi"/>
    <x v="4732"/>
    <n v="4555"/>
    <n v="5"/>
    <n v="26"/>
    <x v="0"/>
    <s v="Canada"/>
    <m/>
    <m/>
    <n v="0"/>
    <m/>
    <x v="74"/>
    <m/>
    <x v="8"/>
  </r>
  <r>
    <x v="2336"/>
    <n v="85"/>
    <n v="43"/>
    <n v="26"/>
    <n v="0"/>
    <m/>
    <n v="10"/>
    <s v="Michael Parle"/>
    <s v="Patrick O'Donnell"/>
    <s v="Emma Eliza Regan"/>
    <x v="4733"/>
    <n v="57"/>
    <n v="15"/>
    <n v="1"/>
    <x v="0"/>
    <s v="USA"/>
    <m/>
    <m/>
    <n v="0"/>
    <m/>
    <x v="74"/>
    <m/>
    <x v="5"/>
  </r>
  <r>
    <x v="47"/>
    <n v="97"/>
    <n v="80"/>
    <n v="119"/>
    <n v="6"/>
    <m/>
    <n v="89"/>
    <s v="Anna Nakagawa"/>
    <s v="Kôji Yakusho"/>
    <s v="Denden"/>
    <x v="4734"/>
    <n v="6318"/>
    <n v="115"/>
    <n v="50"/>
    <x v="0"/>
    <s v="USA"/>
    <m/>
    <m/>
    <n v="0"/>
    <m/>
    <x v="74"/>
    <m/>
    <x v="5"/>
  </r>
  <r>
    <x v="2337"/>
    <n v="109"/>
    <n v="233"/>
    <n v="453"/>
    <n v="84"/>
    <m/>
    <n v="785"/>
    <s v="Joe Coffey"/>
    <s v="Julianna Pitt"/>
    <s v="John Lucas"/>
    <x v="4735"/>
    <n v="133"/>
    <n v="1111"/>
    <n v="8"/>
    <x v="0"/>
    <s v="USA"/>
    <m/>
    <m/>
    <n v="0"/>
    <m/>
    <x v="74"/>
    <m/>
    <x v="5"/>
  </r>
  <r>
    <x v="2338"/>
    <n v="79"/>
    <n v="28"/>
    <n v="3"/>
    <n v="152"/>
    <m/>
    <n v="789"/>
    <s v="Stanley B. Herman"/>
    <s v="Peter Greene"/>
    <s v="James Noble"/>
    <x v="4736"/>
    <n v="438"/>
    <n v="1186"/>
    <n v="14"/>
    <x v="45"/>
    <m/>
    <m/>
    <m/>
    <n v="0"/>
    <m/>
    <x v="74"/>
    <m/>
    <x v="0"/>
  </r>
  <r>
    <x v="2339"/>
    <n v="80"/>
    <n v="58"/>
    <n v="892"/>
    <n v="8"/>
    <m/>
    <n v="291"/>
    <s v="David Sullivan"/>
    <s v="Shane Carruth"/>
    <s v="Casey Gooden"/>
    <x v="4737"/>
    <n v="72639"/>
    <n v="368"/>
    <n v="371"/>
    <x v="45"/>
    <m/>
    <m/>
    <m/>
    <n v="0"/>
    <m/>
    <x v="74"/>
    <m/>
    <x v="6"/>
  </r>
  <r>
    <x v="2340"/>
    <n v="100"/>
    <n v="61"/>
    <n v="0"/>
    <n v="0"/>
    <m/>
    <n v="0"/>
    <s v="Edgar Tancangco"/>
    <s v="Ian Gamazon"/>
    <s v="Quynn Ton"/>
    <x v="4738"/>
    <n v="589"/>
    <n v="0"/>
    <n v="35"/>
    <x v="45"/>
    <m/>
    <m/>
    <m/>
    <n v="0"/>
    <m/>
    <x v="74"/>
    <m/>
    <x v="5"/>
  </r>
  <r>
    <x v="2138"/>
    <n v="90"/>
    <n v="1"/>
    <n v="138"/>
    <n v="6"/>
    <m/>
    <n v="121"/>
    <s v="Peter Marquardt"/>
    <s v="Carlos Gallardo"/>
    <s v="Consuelo Gómez"/>
    <x v="4739"/>
    <n v="52055"/>
    <n v="147"/>
    <n v="130"/>
    <x v="45"/>
    <m/>
    <m/>
    <m/>
    <n v="0"/>
    <m/>
    <x v="74"/>
    <m/>
    <x v="4"/>
  </r>
  <r>
    <x v="606"/>
    <n v="120"/>
    <n v="5"/>
    <n v="589"/>
    <n v="133"/>
    <m/>
    <n v="296"/>
    <s v="Caitlin FitzGerald"/>
    <s v="Kerry Bishé"/>
    <s v="Daniella Pineda"/>
    <x v="4740"/>
    <n v="1338"/>
    <n v="690"/>
    <n v="14"/>
    <x v="45"/>
    <m/>
    <m/>
    <m/>
    <n v="0"/>
    <m/>
    <x v="74"/>
    <m/>
    <x v="3"/>
  </r>
  <r>
    <x v="2341"/>
    <n v="91"/>
    <n v="43"/>
    <n v="158"/>
    <n v="318"/>
    <m/>
    <n v="637"/>
    <s v="Daphne Zuniga"/>
    <s v="Eric Mabius"/>
    <s v="Crystal Lowe"/>
    <x v="4741"/>
    <n v="629"/>
    <n v="2283"/>
    <n v="6"/>
    <x v="45"/>
    <m/>
    <m/>
    <m/>
    <n v="0"/>
    <m/>
    <x v="74"/>
    <m/>
    <x v="3"/>
  </r>
  <r>
    <x v="2340"/>
    <n v="85"/>
    <n v="51"/>
    <n v="157"/>
    <n v="0"/>
    <m/>
    <n v="0"/>
    <s v="Maxwell Moody"/>
    <s v="Eva Boehnke"/>
    <s v="David Chandler"/>
    <x v="4742"/>
    <n v="38"/>
    <n v="0"/>
    <n v="3"/>
    <x v="45"/>
    <m/>
    <m/>
    <m/>
    <n v="0"/>
    <m/>
    <x v="74"/>
    <m/>
    <x v="11"/>
  </r>
  <r>
    <x v="852"/>
    <n v="60"/>
    <n v="6"/>
    <n v="0"/>
    <n v="489"/>
    <m/>
    <n v="946"/>
    <s v="Daniel Henney"/>
    <s v="Alan Ruck"/>
    <s v="Eliza Coupe"/>
    <x v="4743"/>
    <n v="1255"/>
    <n v="2386"/>
    <n v="9"/>
    <x v="45"/>
    <m/>
    <m/>
    <m/>
    <n v="0"/>
    <m/>
    <x v="74"/>
    <m/>
    <x v="5"/>
  </r>
  <r>
    <x v="49"/>
    <n v="88"/>
    <n v="22"/>
    <n v="38"/>
    <n v="16"/>
    <m/>
    <n v="86"/>
    <s v="Brian Herzlinger"/>
    <s v="John August"/>
    <s v="Jon Gunn"/>
    <x v="4744"/>
    <n v="4285"/>
    <n v="163"/>
    <n v="84"/>
    <x v="45"/>
    <m/>
    <m/>
    <m/>
    <n v="0"/>
    <m/>
    <x v="74"/>
    <m/>
    <x v="5"/>
  </r>
  <r>
    <x v="2342"/>
    <n v="78"/>
    <n v="42"/>
    <n v="91"/>
    <m/>
    <m/>
    <m/>
    <m/>
    <m/>
    <m/>
    <x v="4745"/>
    <m/>
    <m/>
    <m/>
    <x v="45"/>
    <m/>
    <m/>
    <m/>
    <n v="0"/>
    <m/>
    <x v="74"/>
    <m/>
    <x v="3"/>
  </r>
  <r>
    <x v="385"/>
    <n v="108"/>
    <n v="73"/>
    <n v="0"/>
    <m/>
    <m/>
    <m/>
    <m/>
    <m/>
    <m/>
    <x v="4745"/>
    <m/>
    <m/>
    <m/>
    <x v="45"/>
    <m/>
    <m/>
    <m/>
    <n v="0"/>
    <m/>
    <x v="74"/>
    <m/>
    <x v="8"/>
  </r>
  <r>
    <x v="772"/>
    <n v="110"/>
    <n v="81"/>
    <n v="107"/>
    <m/>
    <m/>
    <m/>
    <m/>
    <m/>
    <m/>
    <x v="4745"/>
    <m/>
    <m/>
    <m/>
    <x v="45"/>
    <m/>
    <m/>
    <m/>
    <n v="0"/>
    <m/>
    <x v="74"/>
    <m/>
    <x v="3"/>
  </r>
  <r>
    <x v="2336"/>
    <n v="90"/>
    <n v="64"/>
    <n v="397"/>
    <m/>
    <m/>
    <m/>
    <m/>
    <m/>
    <m/>
    <x v="4745"/>
    <m/>
    <m/>
    <m/>
    <x v="45"/>
    <m/>
    <m/>
    <m/>
    <n v="0"/>
    <m/>
    <x v="74"/>
    <m/>
    <x v="3"/>
  </r>
  <r>
    <x v="1884"/>
    <n v="83"/>
    <n v="12"/>
    <n v="18"/>
    <m/>
    <m/>
    <m/>
    <m/>
    <m/>
    <m/>
    <x v="4745"/>
    <m/>
    <m/>
    <m/>
    <x v="45"/>
    <m/>
    <m/>
    <m/>
    <n v="0"/>
    <m/>
    <x v="74"/>
    <m/>
    <x v="6"/>
  </r>
  <r>
    <x v="2343"/>
    <n v="111"/>
    <n v="78"/>
    <n v="62"/>
    <m/>
    <m/>
    <m/>
    <m/>
    <m/>
    <m/>
    <x v="4745"/>
    <m/>
    <m/>
    <m/>
    <x v="45"/>
    <m/>
    <m/>
    <m/>
    <n v="0"/>
    <m/>
    <x v="74"/>
    <m/>
    <x v="10"/>
  </r>
  <r>
    <x v="1335"/>
    <n v="82"/>
    <n v="13"/>
    <n v="120"/>
    <m/>
    <m/>
    <m/>
    <m/>
    <m/>
    <m/>
    <x v="4745"/>
    <m/>
    <m/>
    <m/>
    <x v="45"/>
    <m/>
    <m/>
    <m/>
    <n v="0"/>
    <m/>
    <x v="74"/>
    <m/>
    <x v="3"/>
  </r>
  <r>
    <x v="2344"/>
    <n v="98"/>
    <n v="10"/>
    <n v="3"/>
    <m/>
    <m/>
    <m/>
    <m/>
    <m/>
    <m/>
    <x v="4745"/>
    <m/>
    <m/>
    <m/>
    <x v="45"/>
    <m/>
    <m/>
    <m/>
    <n v="0"/>
    <m/>
    <x v="74"/>
    <m/>
    <x v="3"/>
  </r>
  <r>
    <x v="2345"/>
    <n v="77"/>
    <n v="143"/>
    <n v="291"/>
    <m/>
    <m/>
    <m/>
    <m/>
    <m/>
    <m/>
    <x v="4745"/>
    <m/>
    <m/>
    <m/>
    <x v="45"/>
    <m/>
    <m/>
    <m/>
    <n v="0"/>
    <m/>
    <x v="74"/>
    <m/>
    <x v="0"/>
  </r>
  <r>
    <x v="2346"/>
    <n v="80"/>
    <n v="35"/>
    <n v="0"/>
    <m/>
    <m/>
    <m/>
    <m/>
    <m/>
    <m/>
    <x v="4745"/>
    <m/>
    <m/>
    <m/>
    <x v="45"/>
    <m/>
    <m/>
    <m/>
    <n v="0"/>
    <m/>
    <x v="74"/>
    <m/>
    <x v="3"/>
  </r>
  <r>
    <x v="1196"/>
    <n v="81"/>
    <n v="56"/>
    <n v="0"/>
    <m/>
    <m/>
    <m/>
    <m/>
    <m/>
    <m/>
    <x v="4745"/>
    <m/>
    <m/>
    <m/>
    <x v="45"/>
    <m/>
    <m/>
    <m/>
    <n v="0"/>
    <m/>
    <x v="74"/>
    <m/>
    <x v="5"/>
  </r>
  <r>
    <x v="1201"/>
    <n v="95"/>
    <n v="14"/>
    <n v="0"/>
    <m/>
    <m/>
    <m/>
    <m/>
    <m/>
    <m/>
    <x v="4745"/>
    <m/>
    <m/>
    <m/>
    <x v="45"/>
    <m/>
    <m/>
    <m/>
    <n v="0"/>
    <m/>
    <x v="74"/>
    <m/>
    <x v="8"/>
  </r>
  <r>
    <x v="2347"/>
    <n v="87"/>
    <n v="1"/>
    <n v="2"/>
    <m/>
    <m/>
    <m/>
    <m/>
    <m/>
    <m/>
    <x v="4745"/>
    <m/>
    <m/>
    <m/>
    <x v="45"/>
    <m/>
    <m/>
    <m/>
    <n v="0"/>
    <m/>
    <x v="74"/>
    <m/>
    <x v="1"/>
  </r>
  <r>
    <x v="2348"/>
    <n v="76"/>
    <n v="13"/>
    <n v="0"/>
    <m/>
    <m/>
    <m/>
    <m/>
    <m/>
    <m/>
    <x v="4745"/>
    <m/>
    <m/>
    <m/>
    <x v="45"/>
    <m/>
    <m/>
    <m/>
    <n v="0"/>
    <m/>
    <x v="74"/>
    <m/>
    <x v="11"/>
  </r>
  <r>
    <x v="2349"/>
    <n v="100"/>
    <n v="14"/>
    <n v="0"/>
    <m/>
    <m/>
    <m/>
    <m/>
    <m/>
    <m/>
    <x v="4745"/>
    <m/>
    <m/>
    <m/>
    <x v="45"/>
    <m/>
    <m/>
    <m/>
    <n v="0"/>
    <m/>
    <x v="74"/>
    <m/>
    <x v="7"/>
  </r>
  <r>
    <x v="2350"/>
    <n v="90"/>
    <n v="43"/>
    <n v="16"/>
    <m/>
    <m/>
    <m/>
    <m/>
    <m/>
    <m/>
    <x v="4745"/>
    <m/>
    <m/>
    <m/>
    <x v="45"/>
    <m/>
    <m/>
    <m/>
    <n v="0"/>
    <m/>
    <x v="74"/>
    <m/>
    <x v="15"/>
  </r>
  <r>
    <x v="2351"/>
    <m/>
    <m/>
    <m/>
    <m/>
    <m/>
    <m/>
    <m/>
    <m/>
    <m/>
    <x v="4745"/>
    <m/>
    <m/>
    <m/>
    <x v="45"/>
    <m/>
    <m/>
    <m/>
    <n v="0"/>
    <m/>
    <x v="74"/>
    <m/>
    <x v="1"/>
  </r>
  <r>
    <x v="2352"/>
    <m/>
    <m/>
    <m/>
    <m/>
    <m/>
    <m/>
    <m/>
    <m/>
    <m/>
    <x v="4745"/>
    <m/>
    <m/>
    <m/>
    <x v="45"/>
    <m/>
    <m/>
    <m/>
    <n v="0"/>
    <m/>
    <x v="74"/>
    <m/>
    <x v="3"/>
  </r>
  <r>
    <x v="2353"/>
    <m/>
    <m/>
    <m/>
    <m/>
    <m/>
    <m/>
    <m/>
    <m/>
    <m/>
    <x v="4745"/>
    <m/>
    <m/>
    <m/>
    <x v="45"/>
    <m/>
    <m/>
    <m/>
    <n v="0"/>
    <m/>
    <x v="74"/>
    <m/>
    <x v="5"/>
  </r>
  <r>
    <x v="420"/>
    <m/>
    <m/>
    <m/>
    <m/>
    <m/>
    <m/>
    <m/>
    <m/>
    <m/>
    <x v="4745"/>
    <m/>
    <m/>
    <m/>
    <x v="45"/>
    <m/>
    <m/>
    <m/>
    <n v="0"/>
    <m/>
    <x v="74"/>
    <m/>
    <x v="5"/>
  </r>
  <r>
    <x v="1725"/>
    <m/>
    <m/>
    <m/>
    <m/>
    <m/>
    <m/>
    <m/>
    <m/>
    <m/>
    <x v="4745"/>
    <m/>
    <m/>
    <m/>
    <x v="45"/>
    <m/>
    <m/>
    <m/>
    <n v="0"/>
    <m/>
    <x v="74"/>
    <m/>
    <x v="0"/>
  </r>
  <r>
    <x v="2354"/>
    <m/>
    <m/>
    <m/>
    <m/>
    <m/>
    <m/>
    <m/>
    <m/>
    <m/>
    <x v="4745"/>
    <m/>
    <m/>
    <m/>
    <x v="45"/>
    <m/>
    <m/>
    <m/>
    <n v="0"/>
    <m/>
    <x v="74"/>
    <m/>
    <x v="2"/>
  </r>
  <r>
    <x v="2355"/>
    <m/>
    <m/>
    <m/>
    <m/>
    <m/>
    <m/>
    <m/>
    <m/>
    <m/>
    <x v="4745"/>
    <m/>
    <m/>
    <m/>
    <x v="45"/>
    <m/>
    <m/>
    <m/>
    <n v="0"/>
    <m/>
    <x v="74"/>
    <m/>
    <x v="1"/>
  </r>
  <r>
    <x v="2356"/>
    <m/>
    <m/>
    <m/>
    <m/>
    <m/>
    <m/>
    <m/>
    <m/>
    <m/>
    <x v="4745"/>
    <m/>
    <m/>
    <m/>
    <x v="45"/>
    <m/>
    <m/>
    <m/>
    <n v="0"/>
    <m/>
    <x v="74"/>
    <m/>
    <x v="3"/>
  </r>
  <r>
    <x v="1866"/>
    <m/>
    <m/>
    <m/>
    <m/>
    <m/>
    <m/>
    <m/>
    <m/>
    <m/>
    <x v="4745"/>
    <m/>
    <m/>
    <m/>
    <x v="45"/>
    <m/>
    <m/>
    <m/>
    <n v="0"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0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0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4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9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9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9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4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5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9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4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9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9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4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4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5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8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4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0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1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7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5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1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22"/>
  </r>
  <r>
    <x v="2357"/>
    <m/>
    <m/>
    <m/>
    <m/>
    <m/>
    <m/>
    <m/>
    <m/>
    <m/>
    <x v="4745"/>
    <m/>
    <m/>
    <m/>
    <x v="45"/>
    <m/>
    <m/>
    <m/>
    <m/>
    <m/>
    <x v="74"/>
    <m/>
    <x v="7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6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8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2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10"/>
  </r>
  <r>
    <x v="2357"/>
    <m/>
    <m/>
    <m/>
    <m/>
    <m/>
    <m/>
    <m/>
    <m/>
    <m/>
    <x v="4745"/>
    <m/>
    <m/>
    <m/>
    <x v="45"/>
    <m/>
    <m/>
    <m/>
    <m/>
    <m/>
    <x v="74"/>
    <m/>
    <x v="13"/>
  </r>
  <r>
    <x v="2357"/>
    <m/>
    <m/>
    <m/>
    <m/>
    <m/>
    <m/>
    <m/>
    <m/>
    <m/>
    <x v="4745"/>
    <m/>
    <m/>
    <m/>
    <x v="45"/>
    <m/>
    <m/>
    <m/>
    <m/>
    <m/>
    <x v="74"/>
    <m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D04589-EDA9-4A20-BAE3-1BFE01434D59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7" rowHeaderCaption="Genres">
  <location ref="A1:B6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measureFilter="1" sortType="descending">
      <items count="27">
        <item x="0"/>
        <item x="2"/>
        <item x="4"/>
        <item x="9"/>
        <item x="5"/>
        <item x="8"/>
        <item x="1"/>
        <item x="3"/>
        <item x="15"/>
        <item x="7"/>
        <item x="19"/>
        <item x="14"/>
        <item x="20"/>
        <item x="11"/>
        <item x="16"/>
        <item x="18"/>
        <item x="6"/>
        <item x="25"/>
        <item x="23"/>
        <item x="12"/>
        <item x="10"/>
        <item x="24"/>
        <item x="22"/>
        <item x="13"/>
        <item x="21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2"/>
  </rowFields>
  <rowItems count="5">
    <i>
      <x v="7"/>
    </i>
    <i>
      <x v="4"/>
    </i>
    <i>
      <x v="23"/>
    </i>
    <i>
      <x/>
    </i>
    <i>
      <x v="19"/>
    </i>
  </rowItems>
  <colItems count="1">
    <i/>
  </colItems>
  <dataFields count="1">
    <dataField name="Count of Genres" fld="22" subtotal="count" baseField="0" baseItem="0"/>
  </dataFields>
  <formats count="15">
    <format dxfId="46">
      <pivotArea type="all" dataOnly="0" outline="0" fieldPosition="0"/>
    </format>
    <format dxfId="45">
      <pivotArea outline="0" collapsedLevelsAreSubtotals="1" fieldPosition="0"/>
    </format>
    <format dxfId="44">
      <pivotArea field="22" type="button" dataOnly="0" labelOnly="1" outline="0" axis="axisRow" fieldPosition="0"/>
    </format>
    <format dxfId="43">
      <pivotArea dataOnly="0" labelOnly="1" grandRow="1" outline="0" fieldPosition="0"/>
    </format>
    <format dxfId="42">
      <pivotArea dataOnly="0" labelOnly="1" outline="0" axis="axisValues" fieldPosition="0"/>
    </format>
    <format dxfId="41">
      <pivotArea type="all" dataOnly="0" outline="0" fieldPosition="0"/>
    </format>
    <format dxfId="40">
      <pivotArea outline="0" collapsedLevelsAreSubtotals="1" fieldPosition="0"/>
    </format>
    <format dxfId="39">
      <pivotArea field="22" type="button" dataOnly="0" labelOnly="1" outline="0" axis="axisRow" fieldPosition="0"/>
    </format>
    <format dxfId="38">
      <pivotArea dataOnly="0" labelOnly="1" grandRow="1" outline="0" fieldPosition="0"/>
    </format>
    <format dxfId="37">
      <pivotArea dataOnly="0" labelOnly="1" outline="0" axis="axisValues" fieldPosition="0"/>
    </format>
    <format dxfId="36">
      <pivotArea type="all" dataOnly="0" outline="0" fieldPosition="0"/>
    </format>
    <format dxfId="35">
      <pivotArea outline="0" collapsedLevelsAreSubtotals="1" fieldPosition="0"/>
    </format>
    <format dxfId="34">
      <pivotArea field="22" type="button" dataOnly="0" labelOnly="1" outline="0" axis="axisRow" fieldPosition="0"/>
    </format>
    <format dxfId="33">
      <pivotArea dataOnly="0" labelOnly="1" grandRow="1" outline="0" fieldPosition="0"/>
    </format>
    <format dxfId="32">
      <pivotArea dataOnly="0" labelOnly="1" outline="0" axis="axisValues" fieldPosition="0"/>
    </format>
  </formats>
  <chartFormats count="3">
    <chartFormat chart="2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0" showRowHeaders="1" showColHeaders="1" showRowStripes="0" showColStripes="0" showLastColumn="1"/>
  <filters count="1">
    <filter fld="22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05861A-5C8F-4CC7-9075-5A6A0022F5A1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1" rowHeaderCaption="Genres">
  <location ref="J1:K27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27">
        <item x="0"/>
        <item x="2"/>
        <item x="4"/>
        <item x="9"/>
        <item x="5"/>
        <item x="8"/>
        <item x="1"/>
        <item x="3"/>
        <item x="15"/>
        <item x="7"/>
        <item x="19"/>
        <item x="14"/>
        <item x="20"/>
        <item x="11"/>
        <item x="16"/>
        <item x="18"/>
        <item x="6"/>
        <item x="25"/>
        <item x="23"/>
        <item x="12"/>
        <item x="10"/>
        <item x="24"/>
        <item x="22"/>
        <item x="13"/>
        <item x="21"/>
        <item x="17"/>
        <item t="default"/>
      </items>
    </pivotField>
  </pivotFields>
  <rowFields count="1">
    <field x="22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rowItems>
  <colItems count="1">
    <i/>
  </colItems>
  <dataFields count="1">
    <dataField name="Count of Genres" fld="22" subtotal="count" baseField="0" baseItem="0"/>
  </dataFields>
  <formats count="15">
    <format dxfId="61">
      <pivotArea type="all" dataOnly="0" outline="0" fieldPosition="0"/>
    </format>
    <format dxfId="60">
      <pivotArea outline="0" collapsedLevelsAreSubtotals="1" fieldPosition="0"/>
    </format>
    <format dxfId="59">
      <pivotArea field="22" type="button" dataOnly="0" labelOnly="1" outline="0" axis="axisRow" fieldPosition="0"/>
    </format>
    <format dxfId="58">
      <pivotArea dataOnly="0" labelOnly="1" grandRow="1" outline="0" fieldPosition="0"/>
    </format>
    <format dxfId="57">
      <pivotArea dataOnly="0" labelOnly="1" outline="0" axis="axisValues" fieldPosition="0"/>
    </format>
    <format dxfId="56">
      <pivotArea type="all" dataOnly="0" outline="0" fieldPosition="0"/>
    </format>
    <format dxfId="55">
      <pivotArea outline="0" collapsedLevelsAreSubtotals="1" fieldPosition="0"/>
    </format>
    <format dxfId="54">
      <pivotArea field="22" type="button" dataOnly="0" labelOnly="1" outline="0" axis="axisRow" fieldPosition="0"/>
    </format>
    <format dxfId="53">
      <pivotArea dataOnly="0" labelOnly="1" grandRow="1" outline="0" fieldPosition="0"/>
    </format>
    <format dxfId="52">
      <pivotArea dataOnly="0" labelOnly="1" outline="0" axis="axisValues" fieldPosition="0"/>
    </format>
    <format dxfId="51">
      <pivotArea type="all" dataOnly="0" outline="0" fieldPosition="0"/>
    </format>
    <format dxfId="50">
      <pivotArea outline="0" collapsedLevelsAreSubtotals="1" fieldPosition="0"/>
    </format>
    <format dxfId="49">
      <pivotArea field="22" type="button" dataOnly="0" labelOnly="1" outline="0" axis="axisRow" fieldPosition="0"/>
    </format>
    <format dxfId="48">
      <pivotArea dataOnly="0" labelOnly="1" grandRow="1" outline="0" fieldPosition="0"/>
    </format>
    <format dxfId="47">
      <pivotArea dataOnly="0" labelOnly="1" outline="0" axis="axisValues" fieldPosition="0"/>
    </format>
  </formats>
  <pivotTableStyleInfo name="PivotStyleMedium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6171AC-036E-4F32-97D2-97D9B6FA44CE}" name="PivotTable10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0" rowHeaderCaption="Genres">
  <location ref="A1:C6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measureFilter="1" sortType="descending">
      <items count="47">
        <item x="4"/>
        <item x="30"/>
        <item x="14"/>
        <item x="24"/>
        <item x="12"/>
        <item x="19"/>
        <item x="32"/>
        <item x="29"/>
        <item x="17"/>
        <item x="16"/>
        <item x="37"/>
        <item x="0"/>
        <item x="6"/>
        <item x="2"/>
        <item x="13"/>
        <item x="43"/>
        <item x="18"/>
        <item x="7"/>
        <item x="26"/>
        <item x="28"/>
        <item x="39"/>
        <item x="15"/>
        <item x="1"/>
        <item x="10"/>
        <item x="22"/>
        <item x="3"/>
        <item x="9"/>
        <item x="20"/>
        <item x="25"/>
        <item x="31"/>
        <item x="34"/>
        <item x="41"/>
        <item x="35"/>
        <item x="27"/>
        <item x="40"/>
        <item x="8"/>
        <item x="42"/>
        <item x="5"/>
        <item x="44"/>
        <item x="21"/>
        <item x="36"/>
        <item x="11"/>
        <item x="23"/>
        <item x="38"/>
        <item x="33"/>
        <item x="4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>
      <items count="76">
        <item x="68"/>
        <item x="66"/>
        <item x="72"/>
        <item x="70"/>
        <item x="47"/>
        <item x="65"/>
        <item x="51"/>
        <item x="69"/>
        <item x="60"/>
        <item x="64"/>
        <item x="62"/>
        <item x="56"/>
        <item x="67"/>
        <item x="73"/>
        <item x="46"/>
        <item x="52"/>
        <item x="58"/>
        <item x="57"/>
        <item x="41"/>
        <item x="44"/>
        <item x="63"/>
        <item x="59"/>
        <item x="53"/>
        <item x="38"/>
        <item x="43"/>
        <item x="45"/>
        <item x="55"/>
        <item x="50"/>
        <item x="54"/>
        <item x="30"/>
        <item x="40"/>
        <item x="39"/>
        <item x="36"/>
        <item x="31"/>
        <item x="42"/>
        <item x="28"/>
        <item x="33"/>
        <item x="23"/>
        <item x="20"/>
        <item x="27"/>
        <item x="18"/>
        <item x="19"/>
        <item x="9"/>
        <item x="5"/>
        <item x="22"/>
        <item x="21"/>
        <item x="12"/>
        <item x="4"/>
        <item x="10"/>
        <item x="2"/>
        <item x="8"/>
        <item x="15"/>
        <item x="1"/>
        <item x="13"/>
        <item x="11"/>
        <item x="37"/>
        <item x="7"/>
        <item x="32"/>
        <item x="16"/>
        <item x="6"/>
        <item x="0"/>
        <item x="25"/>
        <item x="14"/>
        <item x="17"/>
        <item x="24"/>
        <item x="26"/>
        <item x="3"/>
        <item x="34"/>
        <item x="49"/>
        <item x="35"/>
        <item x="48"/>
        <item x="29"/>
        <item x="71"/>
        <item x="61"/>
        <item x="74"/>
        <item t="default"/>
      </items>
    </pivotField>
    <pivotField showAll="0"/>
    <pivotField showAll="0">
      <items count="27">
        <item x="0"/>
        <item x="2"/>
        <item x="4"/>
        <item x="9"/>
        <item x="5"/>
        <item x="8"/>
        <item x="1"/>
        <item x="3"/>
        <item x="15"/>
        <item x="7"/>
        <item x="19"/>
        <item x="14"/>
        <item x="20"/>
        <item x="11"/>
        <item x="16"/>
        <item x="18"/>
        <item x="6"/>
        <item x="25"/>
        <item x="23"/>
        <item x="12"/>
        <item x="10"/>
        <item x="24"/>
        <item x="22"/>
        <item x="13"/>
        <item x="21"/>
        <item x="17"/>
        <item t="default"/>
      </items>
    </pivotField>
  </pivotFields>
  <rowFields count="1">
    <field x="14"/>
  </rowFields>
  <rowItems count="5">
    <i>
      <x v="11"/>
    </i>
    <i>
      <x v="13"/>
    </i>
    <i>
      <x v="37"/>
    </i>
    <i>
      <x v="17"/>
    </i>
    <i>
      <x v="25"/>
    </i>
  </rowItems>
  <colFields count="1">
    <field x="-2"/>
  </colFields>
  <colItems count="2">
    <i>
      <x/>
    </i>
    <i i="1">
      <x v="1"/>
    </i>
  </colItems>
  <dataFields count="2">
    <dataField name="Count of Language" fld="14" subtotal="count" baseField="0" baseItem="0"/>
    <dataField name="Average of IMDB score" fld="20" subtotal="average" baseField="14" baseItem="11" numFmtId="2"/>
  </dataFields>
  <formats count="16">
    <format dxfId="31">
      <pivotArea type="all" dataOnly="0" outline="0" fieldPosition="0"/>
    </format>
    <format dxfId="30">
      <pivotArea outline="0" collapsedLevelsAreSubtotals="1" fieldPosition="0"/>
    </format>
    <format dxfId="29">
      <pivotArea field="22" type="button" dataOnly="0" labelOnly="1" outline="0"/>
    </format>
    <format dxfId="28">
      <pivotArea dataOnly="0" labelOnly="1" grandRow="1" outline="0" fieldPosition="0"/>
    </format>
    <format dxfId="27">
      <pivotArea dataOnly="0" labelOnly="1" outline="0" axis="axisValues" fieldPosition="0"/>
    </format>
    <format dxfId="26">
      <pivotArea type="all" dataOnly="0" outline="0" fieldPosition="0"/>
    </format>
    <format dxfId="25">
      <pivotArea outline="0" collapsedLevelsAreSubtotals="1" fieldPosition="0"/>
    </format>
    <format dxfId="24">
      <pivotArea field="22" type="button" dataOnly="0" labelOnly="1" outline="0"/>
    </format>
    <format dxfId="23">
      <pivotArea dataOnly="0" labelOnly="1" grandRow="1" outline="0" fieldPosition="0"/>
    </format>
    <format dxfId="22">
      <pivotArea dataOnly="0" labelOnly="1" outline="0" axis="axisValues" fieldPosition="0"/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2" type="button" dataOnly="0" labelOnly="1" outline="0"/>
    </format>
    <format dxfId="18">
      <pivotArea dataOnly="0" labelOnly="1" grandRow="1" outline="0" fieldPosition="0"/>
    </format>
    <format dxfId="17">
      <pivotArea dataOnly="0" labelOnly="1" outline="0" axis="axisValues" fieldPosition="0"/>
    </format>
    <format dxfId="16">
      <pivotArea outline="0" fieldPosition="0">
        <references count="1">
          <reference field="4294967294" count="1">
            <x v="1"/>
          </reference>
        </references>
      </pivotArea>
    </format>
  </formats>
  <chartFormats count="4"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20" showRowHeaders="1" showColHeaders="1" showRowStripes="0" showColStripes="0" showLastColumn="1"/>
  <filters count="1">
    <filter fld="14" type="count" evalOrder="-1" id="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726A16-50F0-4C32-B8E1-01FB87F283D8}" name="PivotTable1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1" rowHeaderCaption="Director's Name">
  <location ref="A1:B10" firstHeaderRow="1" firstDataRow="1" firstDataCol="1"/>
  <pivotFields count="23">
    <pivotField axis="axisRow" showAll="0" measureFilter="1" sortType="descending">
      <items count="2359">
        <item x="2090"/>
        <item x="1915"/>
        <item x="1493"/>
        <item x="900"/>
        <item x="1214"/>
        <item x="1488"/>
        <item x="1984"/>
        <item x="1967"/>
        <item x="1980"/>
        <item x="2027"/>
        <item x="1780"/>
        <item x="164"/>
        <item x="1750"/>
        <item x="1063"/>
        <item x="236"/>
        <item x="448"/>
        <item x="1969"/>
        <item x="1280"/>
        <item x="1683"/>
        <item x="761"/>
        <item x="1582"/>
        <item x="1262"/>
        <item x="380"/>
        <item x="406"/>
        <item x="2267"/>
        <item x="1175"/>
        <item x="1523"/>
        <item x="1164"/>
        <item x="208"/>
        <item x="1731"/>
        <item x="1359"/>
        <item x="403"/>
        <item x="622"/>
        <item x="1255"/>
        <item x="782"/>
        <item x="75"/>
        <item x="974"/>
        <item x="1118"/>
        <item x="239"/>
        <item x="2200"/>
        <item x="552"/>
        <item x="312"/>
        <item x="112"/>
        <item x="951"/>
        <item x="1721"/>
        <item x="1507"/>
        <item x="99"/>
        <item x="1971"/>
        <item x="2189"/>
        <item x="1367"/>
        <item x="1190"/>
        <item x="2076"/>
        <item x="1884"/>
        <item x="103"/>
        <item x="2000"/>
        <item x="1855"/>
        <item x="2185"/>
        <item x="1831"/>
        <item x="1503"/>
        <item x="686"/>
        <item x="457"/>
        <item x="627"/>
        <item x="120"/>
        <item x="927"/>
        <item x="1846"/>
        <item x="1845"/>
        <item x="714"/>
        <item x="1332"/>
        <item x="2054"/>
        <item x="1057"/>
        <item x="638"/>
        <item x="1702"/>
        <item x="2113"/>
        <item x="1752"/>
        <item x="2092"/>
        <item x="937"/>
        <item x="2163"/>
        <item x="1667"/>
        <item x="976"/>
        <item x="1748"/>
        <item x="1406"/>
        <item x="1799"/>
        <item x="1037"/>
        <item x="486"/>
        <item x="260"/>
        <item x="1080"/>
        <item x="12"/>
        <item x="2298"/>
        <item x="462"/>
        <item x="2340"/>
        <item x="1459"/>
        <item x="223"/>
        <item x="739"/>
        <item x="983"/>
        <item x="1673"/>
        <item x="918"/>
        <item x="2286"/>
        <item x="2260"/>
        <item x="964"/>
        <item x="2329"/>
        <item x="779"/>
        <item x="465"/>
        <item x="4"/>
        <item x="2055"/>
        <item x="1368"/>
        <item x="1460"/>
        <item x="211"/>
        <item x="1141"/>
        <item x="1734"/>
        <item x="298"/>
        <item x="730"/>
        <item x="442"/>
        <item x="1379"/>
        <item x="276"/>
        <item x="105"/>
        <item x="445"/>
        <item x="322"/>
        <item x="960"/>
        <item x="1450"/>
        <item x="2153"/>
        <item x="2020"/>
        <item x="533"/>
        <item x="541"/>
        <item x="866"/>
        <item x="923"/>
        <item x="1746"/>
        <item x="391"/>
        <item x="1790"/>
        <item x="977"/>
        <item x="238"/>
        <item x="1878"/>
        <item x="2078"/>
        <item x="19"/>
        <item x="1149"/>
        <item x="271"/>
        <item x="909"/>
        <item x="1245"/>
        <item x="1137"/>
        <item x="1758"/>
        <item x="258"/>
        <item x="1387"/>
        <item x="1896"/>
        <item x="2213"/>
        <item x="1419"/>
        <item x="1517"/>
        <item x="677"/>
        <item x="2011"/>
        <item x="1361"/>
        <item x="539"/>
        <item x="2127"/>
        <item x="2351"/>
        <item x="185"/>
        <item x="1574"/>
        <item x="838"/>
        <item x="987"/>
        <item x="902"/>
        <item x="1753"/>
        <item x="1426"/>
        <item x="361"/>
        <item x="2235"/>
        <item x="334"/>
        <item x="463"/>
        <item x="528"/>
        <item x="1651"/>
        <item x="254"/>
        <item x="274"/>
        <item x="1679"/>
        <item x="14"/>
        <item x="2172"/>
        <item x="994"/>
        <item x="34"/>
        <item x="2086"/>
        <item x="458"/>
        <item x="517"/>
        <item x="750"/>
        <item x="2056"/>
        <item x="842"/>
        <item x="199"/>
        <item x="2138"/>
        <item x="1393"/>
        <item x="1209"/>
        <item x="1373"/>
        <item x="1942"/>
        <item x="2088"/>
        <item x="2355"/>
        <item x="440"/>
        <item x="1857"/>
        <item x="1782"/>
        <item x="948"/>
        <item x="794"/>
        <item x="1674"/>
        <item x="289"/>
        <item x="190"/>
        <item x="1353"/>
        <item x="2150"/>
        <item x="110"/>
        <item x="1621"/>
        <item x="2293"/>
        <item x="1910"/>
        <item x="821"/>
        <item x="2248"/>
        <item x="646"/>
        <item x="799"/>
        <item x="512"/>
        <item x="1637"/>
        <item x="940"/>
        <item x="1694"/>
        <item x="2112"/>
        <item x="1199"/>
        <item x="879"/>
        <item x="2164"/>
        <item x="158"/>
        <item x="1178"/>
        <item x="662"/>
        <item x="946"/>
        <item x="1304"/>
        <item x="224"/>
        <item x="1901"/>
        <item x="1502"/>
        <item x="1348"/>
        <item x="780"/>
        <item x="1195"/>
        <item x="807"/>
        <item x="304"/>
        <item x="1802"/>
        <item x="1357"/>
        <item x="851"/>
        <item x="2007"/>
        <item x="1135"/>
        <item x="60"/>
        <item x="1926"/>
        <item x="490"/>
        <item x="1959"/>
        <item x="147"/>
        <item x="177"/>
        <item x="2047"/>
        <item x="2338"/>
        <item x="991"/>
        <item x="1773"/>
        <item x="2320"/>
        <item x="107"/>
        <item x="343"/>
        <item x="1270"/>
        <item x="2029"/>
        <item x="713"/>
        <item x="2319"/>
        <item x="24"/>
        <item x="1017"/>
        <item x="2170"/>
        <item x="1819"/>
        <item x="1624"/>
        <item x="206"/>
        <item x="2118"/>
        <item x="518"/>
        <item x="435"/>
        <item x="1229"/>
        <item x="1544"/>
        <item x="1116"/>
        <item x="353"/>
        <item x="975"/>
        <item x="352"/>
        <item x="878"/>
        <item x="1912"/>
        <item x="973"/>
        <item x="1187"/>
        <item x="542"/>
        <item x="1983"/>
        <item x="2238"/>
        <item x="726"/>
        <item x="1728"/>
        <item x="1610"/>
        <item x="826"/>
        <item x="1985"/>
        <item x="1062"/>
        <item x="2325"/>
        <item x="1113"/>
        <item x="10"/>
        <item x="524"/>
        <item x="85"/>
        <item x="2282"/>
        <item x="2121"/>
        <item x="550"/>
        <item x="766"/>
        <item x="293"/>
        <item x="762"/>
        <item x="459"/>
        <item x="58"/>
        <item x="2277"/>
        <item x="1941"/>
        <item x="126"/>
        <item x="1672"/>
        <item x="1862"/>
        <item x="1298"/>
        <item x="1525"/>
        <item x="1251"/>
        <item x="823"/>
        <item x="2142"/>
        <item x="2214"/>
        <item x="2198"/>
        <item x="531"/>
        <item x="2133"/>
        <item x="1111"/>
        <item x="795"/>
        <item x="1690"/>
        <item x="1567"/>
        <item x="143"/>
        <item x="2333"/>
        <item x="2224"/>
        <item x="1249"/>
        <item x="1176"/>
        <item x="1754"/>
        <item x="1465"/>
        <item x="1981"/>
        <item x="1756"/>
        <item x="789"/>
        <item x="608"/>
        <item x="1570"/>
        <item x="1475"/>
        <item x="588"/>
        <item x="573"/>
        <item x="716"/>
        <item x="944"/>
        <item x="958"/>
        <item x="1400"/>
        <item x="1233"/>
        <item x="1882"/>
        <item x="2149"/>
        <item x="81"/>
        <item x="355"/>
        <item x="633"/>
        <item x="124"/>
        <item x="1820"/>
        <item x="1888"/>
        <item x="657"/>
        <item x="1883"/>
        <item x="936"/>
        <item x="2276"/>
        <item x="73"/>
        <item x="797"/>
        <item x="689"/>
        <item x="2063"/>
        <item x="727"/>
        <item x="1024"/>
        <item x="613"/>
        <item x="1921"/>
        <item x="1432"/>
        <item x="172"/>
        <item x="18"/>
        <item x="579"/>
        <item x="881"/>
        <item x="607"/>
        <item x="562"/>
        <item x="1050"/>
        <item x="1817"/>
        <item x="1010"/>
        <item x="1618"/>
        <item x="1661"/>
        <item x="1578"/>
        <item x="452"/>
        <item x="1180"/>
        <item x="1228"/>
        <item x="1242"/>
        <item x="2140"/>
        <item x="1598"/>
        <item x="1785"/>
        <item x="1571"/>
        <item x="88"/>
        <item x="1733"/>
        <item x="3"/>
        <item x="2146"/>
        <item x="1259"/>
        <item x="872"/>
        <item x="1256"/>
        <item x="480"/>
        <item x="165"/>
        <item x="1299"/>
        <item x="1307"/>
        <item x="1058"/>
        <item x="2136"/>
        <item x="1761"/>
        <item x="292"/>
        <item x="1351"/>
        <item x="1477"/>
        <item x="1464"/>
        <item x="2017"/>
        <item x="283"/>
        <item x="323"/>
        <item x="2048"/>
        <item x="261"/>
        <item x="892"/>
        <item x="1919"/>
        <item x="555"/>
        <item x="21"/>
        <item x="2337"/>
        <item x="1585"/>
        <item x="1920"/>
        <item x="1807"/>
        <item x="2255"/>
        <item x="1951"/>
        <item x="738"/>
        <item x="1013"/>
        <item x="472"/>
        <item x="2061"/>
        <item x="997"/>
        <item x="1197"/>
        <item x="1122"/>
        <item x="314"/>
        <item x="2058"/>
        <item x="637"/>
        <item x="1812"/>
        <item x="832"/>
        <item x="2244"/>
        <item x="2117"/>
        <item x="421"/>
        <item x="1048"/>
        <item x="2106"/>
        <item x="237"/>
        <item x="2216"/>
        <item x="1737"/>
        <item x="1193"/>
        <item x="1518"/>
        <item x="1762"/>
        <item x="808"/>
        <item x="1787"/>
        <item x="945"/>
        <item x="1230"/>
        <item x="1334"/>
        <item x="1430"/>
        <item x="1355"/>
        <item x="1716"/>
        <item x="1265"/>
        <item x="1532"/>
        <item x="1876"/>
        <item x="2311"/>
        <item x="1633"/>
        <item x="25"/>
        <item x="1592"/>
        <item x="2085"/>
        <item x="965"/>
        <item x="1484"/>
        <item x="979"/>
        <item x="2130"/>
        <item x="216"/>
        <item x="2356"/>
        <item x="335"/>
        <item x="2155"/>
        <item x="874"/>
        <item x="2323"/>
        <item x="1940"/>
        <item x="1394"/>
        <item x="1152"/>
        <item x="461"/>
        <item x="661"/>
        <item x="475"/>
        <item x="1179"/>
        <item x="513"/>
        <item x="1858"/>
        <item x="1909"/>
        <item x="1865"/>
        <item x="1068"/>
        <item x="1816"/>
        <item x="1401"/>
        <item x="1239"/>
        <item x="1144"/>
        <item x="119"/>
        <item x="1575"/>
        <item x="1295"/>
        <item x="1793"/>
        <item x="2345"/>
        <item x="947"/>
        <item x="2330"/>
        <item x="145"/>
        <item x="1706"/>
        <item x="1960"/>
        <item x="1925"/>
        <item x="1990"/>
        <item x="963"/>
        <item x="1554"/>
        <item x="49"/>
        <item x="94"/>
        <item x="2019"/>
        <item x="2026"/>
        <item x="590"/>
        <item x="468"/>
        <item x="2095"/>
        <item x="2101"/>
        <item x="425"/>
        <item x="1903"/>
        <item x="1416"/>
        <item x="1593"/>
        <item x="67"/>
        <item x="342"/>
        <item x="2271"/>
        <item x="1599"/>
        <item x="470"/>
        <item x="1281"/>
        <item x="1012"/>
        <item x="2300"/>
        <item x="1954"/>
        <item x="1455"/>
        <item x="268"/>
        <item x="384"/>
        <item x="2141"/>
        <item x="1510"/>
        <item x="763"/>
        <item x="600"/>
        <item x="1306"/>
        <item x="504"/>
        <item x="1961"/>
        <item x="183"/>
        <item x="351"/>
        <item x="594"/>
        <item x="1227"/>
        <item x="1794"/>
        <item x="1105"/>
        <item x="360"/>
        <item x="1472"/>
        <item x="882"/>
        <item x="280"/>
        <item x="501"/>
        <item x="1989"/>
        <item x="1123"/>
        <item x="1880"/>
        <item x="328"/>
        <item x="1267"/>
        <item x="1331"/>
        <item x="287"/>
        <item x="1899"/>
        <item x="309"/>
        <item x="113"/>
        <item x="136"/>
        <item x="665"/>
        <item x="1469"/>
        <item x="1992"/>
        <item x="1261"/>
        <item x="2002"/>
        <item x="8"/>
        <item x="492"/>
        <item x="1172"/>
        <item x="63"/>
        <item x="1238"/>
        <item x="101"/>
        <item x="1292"/>
        <item x="1548"/>
        <item x="2295"/>
        <item x="1890"/>
        <item x="482"/>
        <item x="339"/>
        <item x="2294"/>
        <item x="493"/>
        <item x="572"/>
        <item x="203"/>
        <item x="1483"/>
        <item x="1641"/>
        <item x="1090"/>
        <item x="1625"/>
        <item x="1092"/>
        <item x="1805"/>
        <item x="1106"/>
        <item x="1932"/>
        <item x="1346"/>
        <item x="2014"/>
        <item x="264"/>
        <item x="1274"/>
        <item x="812"/>
        <item x="1052"/>
        <item x="559"/>
        <item x="1501"/>
        <item x="1840"/>
        <item x="1145"/>
        <item x="1699"/>
        <item x="1861"/>
        <item x="161"/>
        <item x="1541"/>
        <item x="278"/>
        <item x="1619"/>
        <item x="61"/>
        <item x="1490"/>
        <item x="752"/>
        <item x="818"/>
        <item x="673"/>
        <item x="1433"/>
        <item x="1842"/>
        <item x="369"/>
        <item x="1440"/>
        <item x="2223"/>
        <item x="316"/>
        <item x="51"/>
        <item x="1112"/>
        <item x="2013"/>
        <item x="856"/>
        <item x="2044"/>
        <item x="2249"/>
        <item x="1115"/>
        <item x="700"/>
        <item x="1973"/>
        <item x="1693"/>
        <item x="1448"/>
        <item x="74"/>
        <item x="2051"/>
        <item x="1271"/>
        <item x="803"/>
        <item x="2032"/>
        <item x="773"/>
        <item x="2309"/>
        <item x="1182"/>
        <item x="1698"/>
        <item x="926"/>
        <item x="2234"/>
        <item x="226"/>
        <item x="1725"/>
        <item x="1998"/>
        <item x="1457"/>
        <item x="749"/>
        <item x="102"/>
        <item x="2074"/>
        <item x="1414"/>
        <item x="571"/>
        <item x="1760"/>
        <item x="1642"/>
        <item x="1473"/>
        <item x="1889"/>
        <item x="1099"/>
        <item x="748"/>
        <item x="721"/>
        <item x="980"/>
        <item x="1579"/>
        <item x="1168"/>
        <item x="2143"/>
        <item x="1407"/>
        <item x="2247"/>
        <item x="1796"/>
        <item x="1344"/>
        <item x="1184"/>
        <item x="244"/>
        <item x="1333"/>
        <item x="2292"/>
        <item x="78"/>
        <item x="2342"/>
        <item x="2206"/>
        <item x="1293"/>
        <item x="1402"/>
        <item x="121"/>
        <item x="2230"/>
        <item x="2087"/>
        <item x="2178"/>
        <item x="1767"/>
        <item x="1844"/>
        <item x="917"/>
        <item x="179"/>
        <item x="1443"/>
        <item x="1023"/>
        <item x="1234"/>
        <item x="1486"/>
        <item x="1640"/>
        <item x="546"/>
        <item x="604"/>
        <item x="1215"/>
        <item x="2241"/>
        <item x="2268"/>
        <item x="1595"/>
        <item x="535"/>
        <item x="1964"/>
        <item x="270"/>
        <item x="1972"/>
        <item x="1656"/>
        <item x="1030"/>
        <item x="609"/>
        <item x="1635"/>
        <item x="2194"/>
        <item x="1717"/>
        <item x="783"/>
        <item x="1639"/>
        <item x="1391"/>
        <item x="1447"/>
        <item x="2068"/>
        <item x="2232"/>
        <item x="277"/>
        <item x="1390"/>
        <item x="173"/>
        <item x="1290"/>
        <item x="691"/>
        <item x="1810"/>
        <item x="417"/>
        <item x="69"/>
        <item x="2219"/>
        <item x="1165"/>
        <item x="1328"/>
        <item x="1449"/>
        <item x="1966"/>
        <item x="1622"/>
        <item x="1774"/>
        <item x="156"/>
        <item x="288"/>
        <item x="1658"/>
        <item x="436"/>
        <item x="333"/>
        <item x="932"/>
        <item x="186"/>
        <item x="1605"/>
        <item x="1833"/>
        <item x="2091"/>
        <item x="1225"/>
        <item x="877"/>
        <item x="865"/>
        <item x="1538"/>
        <item x="1244"/>
        <item x="1615"/>
        <item x="798"/>
        <item x="1561"/>
        <item x="743"/>
        <item x="142"/>
        <item x="565"/>
        <item x="1139"/>
        <item x="1150"/>
        <item x="790"/>
        <item x="1662"/>
        <item x="400"/>
        <item x="2186"/>
        <item x="2039"/>
        <item x="290"/>
        <item x="498"/>
        <item x="636"/>
        <item x="620"/>
        <item x="446"/>
        <item x="1028"/>
        <item x="1536"/>
        <item x="301"/>
        <item x="908"/>
        <item x="1897"/>
        <item x="212"/>
        <item x="1382"/>
        <item x="297"/>
        <item x="1573"/>
        <item x="167"/>
        <item x="233"/>
        <item x="1070"/>
        <item x="80"/>
        <item x="725"/>
        <item x="1709"/>
        <item x="1183"/>
        <item x="214"/>
        <item x="359"/>
        <item x="582"/>
        <item x="2129"/>
        <item x="230"/>
        <item x="476"/>
        <item x="296"/>
        <item x="1019"/>
        <item x="854"/>
        <item x="1216"/>
        <item x="1602"/>
        <item x="140"/>
        <item x="82"/>
        <item x="431"/>
        <item x="514"/>
        <item x="1586"/>
        <item x="1533"/>
        <item x="1732"/>
        <item x="939"/>
        <item x="653"/>
        <item x="2192"/>
        <item x="1386"/>
        <item x="1987"/>
        <item x="1076"/>
        <item x="1151"/>
        <item x="2070"/>
        <item x="1744"/>
        <item x="624"/>
        <item x="273"/>
        <item x="1156"/>
        <item x="1081"/>
        <item x="2060"/>
        <item x="1096"/>
        <item x="2016"/>
        <item x="1282"/>
        <item x="840"/>
        <item x="949"/>
        <item x="327"/>
        <item x="968"/>
        <item x="1617"/>
        <item x="2072"/>
        <item x="538"/>
        <item x="1"/>
        <item x="363"/>
        <item x="853"/>
        <item x="2064"/>
        <item x="1305"/>
        <item x="2176"/>
        <item x="1563"/>
        <item x="557"/>
        <item x="747"/>
        <item x="1007"/>
        <item x="300"/>
        <item x="1155"/>
        <item x="910"/>
        <item x="1272"/>
        <item x="2228"/>
        <item x="364"/>
        <item x="804"/>
        <item x="1038"/>
        <item x="36"/>
        <item x="1374"/>
        <item x="522"/>
        <item x="1487"/>
        <item x="2036"/>
        <item x="127"/>
        <item x="2147"/>
        <item x="2089"/>
        <item x="1001"/>
        <item x="2005"/>
        <item x="1825"/>
        <item x="2201"/>
        <item x="1528"/>
        <item x="1836"/>
        <item x="1929"/>
        <item x="381"/>
        <item x="643"/>
        <item x="1340"/>
        <item x="1870"/>
        <item x="1612"/>
        <item x="374"/>
        <item x="2049"/>
        <item x="367"/>
        <item x="2218"/>
        <item x="875"/>
        <item x="2304"/>
        <item x="2035"/>
        <item x="1397"/>
        <item x="652"/>
        <item x="1867"/>
        <item x="1823"/>
        <item x="2221"/>
        <item x="1976"/>
        <item x="2015"/>
        <item x="1691"/>
        <item x="248"/>
        <item x="925"/>
        <item x="1891"/>
        <item x="1596"/>
        <item x="281"/>
        <item x="2242"/>
        <item x="850"/>
        <item x="66"/>
        <item x="437"/>
        <item x="2253"/>
        <item x="108"/>
        <item x="1583"/>
        <item x="1399"/>
        <item x="453"/>
        <item x="1783"/>
        <item x="1724"/>
        <item x="1041"/>
        <item x="86"/>
        <item x="1140"/>
        <item x="1902"/>
        <item x="1907"/>
        <item x="655"/>
        <item x="651"/>
        <item x="629"/>
        <item x="1913"/>
        <item x="672"/>
        <item x="383"/>
        <item x="1520"/>
        <item x="1032"/>
        <item x="1530"/>
        <item x="1607"/>
        <item x="754"/>
        <item x="2215"/>
        <item x="844"/>
        <item x="1250"/>
        <item x="610"/>
        <item x="566"/>
        <item x="1821"/>
        <item x="1848"/>
        <item x="999"/>
        <item x="1689"/>
        <item x="2348"/>
        <item x="243"/>
        <item x="601"/>
        <item x="1943"/>
        <item x="570"/>
        <item x="680"/>
        <item x="953"/>
        <item x="33"/>
        <item x="1626"/>
        <item x="1886"/>
        <item x="2193"/>
        <item x="2243"/>
        <item x="1776"/>
        <item x="1039"/>
        <item x="1515"/>
        <item x="2177"/>
        <item x="259"/>
        <item x="2347"/>
        <item x="1565"/>
        <item x="558"/>
        <item x="1147"/>
        <item x="1232"/>
        <item x="1358"/>
        <item x="2306"/>
        <item x="1939"/>
        <item x="537"/>
        <item x="249"/>
        <item x="2341"/>
        <item x="72"/>
        <item x="819"/>
        <item x="0"/>
        <item x="1580"/>
        <item x="2023"/>
        <item x="1296"/>
        <item x="1854"/>
        <item x="1174"/>
        <item x="1117"/>
        <item x="1429"/>
        <item x="697"/>
        <item x="757"/>
        <item x="65"/>
        <item x="1167"/>
        <item x="1066"/>
        <item x="2281"/>
        <item x="138"/>
        <item x="1638"/>
        <item x="139"/>
        <item x="1087"/>
        <item x="942"/>
        <item x="443"/>
        <item x="1700"/>
        <item x="1986"/>
        <item x="1468"/>
        <item x="2264"/>
        <item x="1849"/>
        <item x="982"/>
        <item x="1581"/>
        <item x="32"/>
        <item x="1082"/>
        <item x="478"/>
        <item x="2018"/>
        <item x="1161"/>
        <item x="1263"/>
        <item x="2124"/>
        <item x="2256"/>
        <item x="154"/>
        <item x="1243"/>
        <item x="758"/>
        <item x="666"/>
        <item x="1806"/>
        <item x="1330"/>
        <item x="1375"/>
        <item x="1795"/>
        <item x="701"/>
        <item x="2315"/>
        <item x="1025"/>
        <item x="685"/>
        <item x="1863"/>
        <item x="2346"/>
        <item x="1342"/>
        <item x="1287"/>
        <item x="441"/>
        <item x="2031"/>
        <item x="423"/>
        <item x="1335"/>
        <item x="1627"/>
        <item x="1755"/>
        <item x="187"/>
        <item x="349"/>
        <item x="719"/>
        <item x="220"/>
        <item x="1542"/>
        <item x="2231"/>
        <item x="642"/>
        <item x="580"/>
        <item x="896"/>
        <item x="648"/>
        <item x="362"/>
        <item x="597"/>
        <item x="728"/>
        <item x="2034"/>
        <item x="1923"/>
        <item x="1704"/>
        <item x="1978"/>
        <item x="998"/>
        <item x="1323"/>
        <item x="586"/>
        <item x="1002"/>
        <item x="817"/>
        <item x="895"/>
        <item x="760"/>
        <item x="2107"/>
        <item x="837"/>
        <item x="1936"/>
        <item x="1217"/>
        <item x="2328"/>
        <item x="1766"/>
        <item x="605"/>
        <item x="2145"/>
        <item x="91"/>
        <item x="1659"/>
        <item x="656"/>
        <item x="813"/>
        <item x="1636"/>
        <item x="1411"/>
        <item x="843"/>
        <item x="2240"/>
        <item x="1535"/>
        <item x="1071"/>
        <item x="1632"/>
        <item x="1933"/>
        <item x="577"/>
        <item x="1864"/>
        <item x="864"/>
        <item x="275"/>
        <item x="398"/>
        <item x="1606"/>
        <item x="1073"/>
        <item x="924"/>
        <item x="871"/>
        <item x="1067"/>
        <item x="1480"/>
        <item x="1200"/>
        <item x="1792"/>
        <item x="1738"/>
        <item x="2344"/>
        <item x="1083"/>
        <item x="920"/>
        <item x="416"/>
        <item x="1035"/>
        <item x="1320"/>
        <item x="1377"/>
        <item x="1894"/>
        <item x="1718"/>
        <item x="471"/>
        <item x="893"/>
        <item x="402"/>
        <item x="1655"/>
        <item x="1078"/>
        <item x="649"/>
        <item x="556"/>
        <item x="1413"/>
        <item x="775"/>
        <item x="990"/>
        <item x="1098"/>
        <item x="2166"/>
        <item x="792"/>
        <item x="1613"/>
        <item x="659"/>
        <item x="1206"/>
        <item x="1839"/>
        <item x="256"/>
        <item x="89"/>
        <item x="2041"/>
        <item x="1044"/>
        <item x="241"/>
        <item x="439"/>
        <item x="2180"/>
        <item x="95"/>
        <item x="2042"/>
        <item x="372"/>
        <item x="1319"/>
        <item x="1086"/>
        <item x="2197"/>
        <item x="131"/>
        <item x="499"/>
        <item x="1560"/>
        <item x="2158"/>
        <item x="503"/>
        <item x="1220"/>
        <item x="1103"/>
        <item x="996"/>
        <item x="2168"/>
        <item x="1552"/>
        <item x="1826"/>
        <item x="1454"/>
        <item x="466"/>
        <item x="1159"/>
        <item x="1212"/>
        <item x="1269"/>
        <item x="884"/>
        <item x="2236"/>
        <item x="387"/>
        <item x="891"/>
        <item x="796"/>
        <item x="1226"/>
        <item x="1769"/>
        <item x="1022"/>
        <item x="679"/>
        <item x="404"/>
        <item x="540"/>
        <item x="670"/>
        <item x="530"/>
        <item x="507"/>
        <item x="834"/>
        <item x="1772"/>
        <item x="1207"/>
        <item x="525"/>
        <item x="532"/>
        <item x="833"/>
        <item x="1020"/>
        <item x="1670"/>
        <item x="1188"/>
        <item x="456"/>
        <item x="28"/>
        <item x="196"/>
        <item x="668"/>
        <item x="1781"/>
        <item x="394"/>
        <item x="753"/>
        <item x="915"/>
        <item x="129"/>
        <item x="1547"/>
        <item x="210"/>
        <item x="195"/>
        <item x="1856"/>
        <item x="1102"/>
        <item x="365"/>
        <item x="911"/>
        <item x="793"/>
        <item x="1337"/>
        <item x="703"/>
        <item x="2312"/>
        <item x="1423"/>
        <item x="824"/>
        <item x="508"/>
        <item x="1918"/>
        <item x="262"/>
        <item x="1208"/>
        <item x="1499"/>
        <item x="469"/>
        <item x="1696"/>
        <item x="1279"/>
        <item x="1196"/>
        <item x="809"/>
        <item x="430"/>
        <item x="132"/>
        <item x="1680"/>
        <item x="2080"/>
        <item x="227"/>
        <item x="356"/>
        <item x="867"/>
        <item x="46"/>
        <item x="1866"/>
        <item x="1205"/>
        <item x="454"/>
        <item x="1288"/>
        <item x="1553"/>
        <item x="899"/>
        <item x="106"/>
        <item x="1246"/>
        <item x="2266"/>
        <item x="1352"/>
        <item x="70"/>
        <item x="1588"/>
        <item x="1676"/>
        <item x="1441"/>
        <item x="2208"/>
        <item x="1431"/>
        <item x="247"/>
        <item x="845"/>
        <item x="295"/>
        <item x="952"/>
        <item x="660"/>
        <item x="829"/>
        <item x="2010"/>
        <item x="687"/>
        <item x="87"/>
        <item x="589"/>
        <item x="2110"/>
        <item x="64"/>
        <item x="861"/>
        <item x="2187"/>
        <item x="1003"/>
        <item x="1947"/>
        <item x="585"/>
        <item x="370"/>
        <item x="2131"/>
        <item x="450"/>
        <item x="1715"/>
        <item x="1322"/>
        <item x="2069"/>
        <item x="137"/>
        <item x="1059"/>
        <item x="2175"/>
        <item x="1576"/>
        <item x="2321"/>
        <item x="567"/>
        <item x="27"/>
        <item x="527"/>
        <item x="310"/>
        <item x="863"/>
        <item x="1311"/>
        <item x="1231"/>
        <item x="340"/>
        <item x="1169"/>
        <item x="146"/>
        <item x="912"/>
        <item x="1771"/>
        <item x="889"/>
        <item x="2075"/>
        <item x="1349"/>
        <item x="1850"/>
        <item x="7"/>
        <item x="1095"/>
        <item x="885"/>
        <item x="284"/>
        <item x="1908"/>
        <item x="1381"/>
        <item x="1043"/>
        <item x="1170"/>
        <item x="534"/>
        <item x="2317"/>
        <item x="505"/>
        <item x="1154"/>
        <item x="1363"/>
        <item x="905"/>
        <item x="1148"/>
        <item x="563"/>
        <item x="2273"/>
        <item x="1763"/>
        <item x="40"/>
        <item x="2128"/>
        <item x="2196"/>
        <item x="2028"/>
        <item x="1438"/>
        <item x="669"/>
        <item x="2109"/>
        <item x="1684"/>
        <item x="737"/>
        <item x="1285"/>
        <item x="1765"/>
        <item x="414"/>
        <item x="1371"/>
        <item x="1719"/>
        <item x="591"/>
        <item x="411"/>
        <item x="1016"/>
        <item x="2116"/>
        <item x="1568"/>
        <item x="1804"/>
        <item x="2094"/>
        <item x="1364"/>
        <item x="209"/>
        <item x="2104"/>
        <item x="1133"/>
        <item x="962"/>
        <item x="888"/>
        <item x="2205"/>
        <item x="336"/>
        <item x="1458"/>
        <item x="1466"/>
        <item x="245"/>
        <item x="560"/>
        <item x="1900"/>
        <item x="1297"/>
        <item x="544"/>
        <item x="1425"/>
        <item x="650"/>
        <item x="1437"/>
        <item x="84"/>
        <item x="1065"/>
        <item x="1177"/>
        <item x="350"/>
        <item x="408"/>
        <item x="305"/>
        <item x="777"/>
        <item x="395"/>
        <item x="1497"/>
        <item x="1739"/>
        <item x="257"/>
        <item x="358"/>
        <item x="1021"/>
        <item x="2100"/>
        <item x="720"/>
        <item x="2334"/>
        <item x="215"/>
        <item x="368"/>
        <item x="617"/>
        <item x="52"/>
        <item x="616"/>
        <item x="606"/>
        <item x="857"/>
        <item x="992"/>
        <item x="1895"/>
        <item x="2067"/>
        <item x="1138"/>
        <item x="1948"/>
        <item x="2079"/>
        <item x="1365"/>
        <item x="1514"/>
        <item x="705"/>
        <item x="639"/>
        <item x="1537"/>
        <item x="313"/>
        <item x="141"/>
        <item x="603"/>
        <item x="2335"/>
        <item x="1186"/>
        <item x="805"/>
        <item x="2349"/>
        <item x="1647"/>
        <item x="1392"/>
        <item x="2261"/>
        <item x="1388"/>
        <item x="1906"/>
        <item x="1778"/>
        <item x="2173"/>
        <item x="2022"/>
        <item x="718"/>
        <item x="282"/>
        <item x="1254"/>
        <item x="43"/>
        <item x="1009"/>
        <item x="1905"/>
        <item x="1060"/>
        <item x="2307"/>
        <item x="324"/>
        <item x="1873"/>
        <item x="1158"/>
        <item x="2314"/>
        <item x="641"/>
        <item x="2227"/>
        <item x="880"/>
        <item x="2024"/>
        <item x="1768"/>
        <item x="741"/>
        <item x="1914"/>
        <item x="180"/>
        <item x="516"/>
        <item x="318"/>
        <item x="1289"/>
        <item x="596"/>
        <item x="97"/>
        <item x="698"/>
        <item x="30"/>
        <item x="1301"/>
        <item x="155"/>
        <item x="2326"/>
        <item x="1194"/>
        <item x="1824"/>
        <item x="1310"/>
        <item x="1665"/>
        <item x="849"/>
        <item x="1712"/>
        <item x="240"/>
        <item x="2003"/>
        <item x="1843"/>
        <item x="1801"/>
        <item x="2046"/>
        <item x="678"/>
        <item x="644"/>
        <item x="740"/>
        <item x="1257"/>
        <item x="746"/>
        <item x="1396"/>
        <item x="1235"/>
        <item x="1283"/>
        <item x="1695"/>
        <item x="2310"/>
        <item x="1590"/>
        <item x="2275"/>
        <item x="706"/>
        <item x="2204"/>
        <item x="2202"/>
        <item x="1963"/>
        <item x="1114"/>
        <item x="1324"/>
        <item x="2099"/>
        <item x="2251"/>
        <item x="1745"/>
        <item x="111"/>
        <item x="1524"/>
        <item x="2269"/>
        <item x="188"/>
        <item x="1759"/>
        <item x="1336"/>
        <item x="253"/>
        <item x="2211"/>
        <item x="1952"/>
        <item x="1997"/>
        <item x="496"/>
        <item x="595"/>
        <item x="1522"/>
        <item x="1682"/>
        <item x="2199"/>
        <item x="623"/>
        <item x="2299"/>
        <item x="1498"/>
        <item x="92"/>
        <item x="1264"/>
        <item x="957"/>
        <item x="1975"/>
        <item x="1944"/>
        <item x="1412"/>
        <item x="2285"/>
        <item x="745"/>
        <item x="576"/>
        <item x="1623"/>
        <item x="299"/>
        <item x="955"/>
        <item x="1653"/>
        <item x="581"/>
        <item x="1403"/>
        <item x="11"/>
        <item x="344"/>
        <item x="2065"/>
        <item x="1461"/>
        <item x="16"/>
        <item x="1811"/>
        <item x="1253"/>
        <item x="338"/>
        <item x="835"/>
        <item x="1326"/>
        <item x="2343"/>
        <item x="1300"/>
        <item x="2245"/>
        <item x="2278"/>
        <item x="1898"/>
        <item x="2122"/>
        <item x="2169"/>
        <item x="848"/>
        <item x="2182"/>
        <item x="549"/>
        <item x="39"/>
        <item x="1191"/>
        <item x="1198"/>
        <item x="168"/>
        <item x="1727"/>
        <item x="801"/>
        <item x="1213"/>
        <item x="1956"/>
        <item x="1108"/>
        <item x="941"/>
        <item x="393"/>
        <item x="115"/>
        <item x="529"/>
        <item x="1121"/>
        <item x="1134"/>
        <item x="971"/>
        <item x="1415"/>
        <item x="2154"/>
        <item x="134"/>
        <item x="1551"/>
        <item x="1519"/>
        <item x="194"/>
        <item x="1757"/>
        <item x="1711"/>
        <item x="709"/>
        <item x="222"/>
        <item x="29"/>
        <item x="1569"/>
        <item x="1434"/>
        <item x="1126"/>
        <item x="1278"/>
        <item x="47"/>
        <item x="1101"/>
        <item x="1409"/>
        <item x="1442"/>
        <item x="1130"/>
        <item x="859"/>
        <item x="2098"/>
        <item x="2119"/>
        <item x="1435"/>
        <item x="1681"/>
        <item x="2001"/>
        <item x="506"/>
        <item x="1491"/>
        <item x="122"/>
        <item x="2258"/>
        <item x="1018"/>
        <item x="2210"/>
        <item x="2324"/>
        <item x="2137"/>
        <item x="1545"/>
        <item x="56"/>
        <item x="2167"/>
        <item x="1088"/>
        <item x="1797"/>
        <item x="961"/>
        <item x="1646"/>
        <item x="444"/>
        <item x="2040"/>
        <item x="1000"/>
        <item x="68"/>
        <item x="2203"/>
        <item x="1446"/>
        <item x="1603"/>
        <item x="2270"/>
        <item x="1516"/>
        <item x="1893"/>
        <item x="1770"/>
        <item x="31"/>
        <item x="1405"/>
        <item x="869"/>
        <item x="286"/>
        <item x="1356"/>
        <item x="1789"/>
        <item x="497"/>
        <item x="2288"/>
        <item x="904"/>
        <item x="774"/>
        <item x="1427"/>
        <item x="578"/>
        <item x="1489"/>
        <item x="76"/>
        <item x="26"/>
        <item x="2132"/>
        <item x="306"/>
        <item x="1136"/>
        <item x="520"/>
        <item x="1369"/>
        <item x="781"/>
        <item x="1456"/>
        <item x="1557"/>
        <item x="778"/>
        <item x="1634"/>
        <item x="1609"/>
        <item x="1852"/>
        <item x="862"/>
        <item x="1085"/>
        <item x="978"/>
        <item x="1740"/>
        <item x="1004"/>
        <item x="1879"/>
        <item x="784"/>
        <item x="2191"/>
        <item x="931"/>
        <item x="1813"/>
        <item x="2250"/>
        <item x="1798"/>
        <item x="330"/>
        <item x="319"/>
        <item x="157"/>
        <item x="1743"/>
        <item x="1100"/>
        <item x="690"/>
        <item x="1589"/>
        <item x="1362"/>
        <item x="938"/>
        <item x="943"/>
        <item x="1321"/>
        <item x="189"/>
        <item x="1192"/>
        <item x="787"/>
        <item x="735"/>
        <item x="625"/>
        <item x="2233"/>
        <item x="628"/>
        <item x="1302"/>
        <item x="919"/>
        <item x="681"/>
        <item x="1620"/>
        <item x="618"/>
        <item x="2156"/>
        <item x="2161"/>
        <item x="1452"/>
        <item x="1470"/>
        <item x="786"/>
        <item x="150"/>
        <item x="1047"/>
        <item x="1666"/>
        <item x="2290"/>
        <item x="207"/>
        <item x="1614"/>
        <item x="756"/>
        <item x="671"/>
        <item x="307"/>
        <item x="303"/>
        <item x="966"/>
        <item x="873"/>
        <item x="930"/>
        <item x="2339"/>
        <item x="2073"/>
        <item x="731"/>
        <item x="1692"/>
        <item x="1600"/>
        <item x="396"/>
        <item x="630"/>
        <item x="1222"/>
        <item x="950"/>
        <item x="1006"/>
        <item x="1221"/>
        <item x="1705"/>
        <item x="59"/>
        <item x="1110"/>
        <item x="35"/>
        <item x="269"/>
        <item x="1675"/>
        <item x="2102"/>
        <item x="426"/>
        <item x="234"/>
        <item x="868"/>
        <item x="1892"/>
        <item x="1496"/>
        <item x="1904"/>
        <item x="2181"/>
        <item x="2045"/>
        <item x="1818"/>
        <item x="2220"/>
        <item x="1710"/>
        <item x="1645"/>
        <item x="2062"/>
        <item x="1315"/>
        <item x="1124"/>
        <item x="1079"/>
        <item x="647"/>
        <item x="2318"/>
        <item x="1835"/>
        <item x="2280"/>
        <item x="1962"/>
        <item x="1991"/>
        <item x="217"/>
        <item x="959"/>
        <item x="676"/>
        <item x="1601"/>
        <item x="2126"/>
        <item x="2301"/>
        <item x="1764"/>
        <item x="6"/>
        <item x="2302"/>
        <item x="1316"/>
        <item x="2179"/>
        <item x="219"/>
        <item x="432"/>
        <item x="852"/>
        <item x="664"/>
        <item x="1877"/>
        <item x="135"/>
        <item x="2353"/>
        <item x="916"/>
        <item x="1970"/>
        <item x="2229"/>
        <item x="1643"/>
        <item x="993"/>
        <item x="1237"/>
        <item x="765"/>
        <item x="1029"/>
        <item x="548"/>
        <item x="1628"/>
        <item x="547"/>
        <item x="1056"/>
        <item x="729"/>
        <item x="715"/>
        <item x="1687"/>
        <item x="1657"/>
        <item x="2083"/>
        <item x="2084"/>
        <item x="2287"/>
        <item x="1093"/>
        <item x="1445"/>
        <item x="734"/>
        <item x="811"/>
        <item x="722"/>
        <item x="1418"/>
        <item x="1224"/>
        <item x="551"/>
        <item x="1784"/>
        <item x="1343"/>
        <item x="1911"/>
        <item x="151"/>
        <item x="1036"/>
        <item x="321"/>
        <item x="519"/>
        <item x="593"/>
        <item x="1467"/>
        <item x="1309"/>
        <item x="830"/>
        <item x="1404"/>
        <item x="785"/>
        <item x="2139"/>
        <item x="263"/>
        <item x="515"/>
        <item x="77"/>
        <item x="1201"/>
        <item x="744"/>
        <item x="481"/>
        <item x="1529"/>
        <item x="1648"/>
        <item x="1924"/>
        <item x="2030"/>
        <item x="489"/>
        <item x="2165"/>
        <item x="2038"/>
        <item x="1814"/>
        <item x="1247"/>
        <item x="1937"/>
        <item x="828"/>
        <item x="2291"/>
        <item x="564"/>
        <item x="1202"/>
        <item x="1786"/>
        <item x="827"/>
        <item x="1312"/>
        <item x="2171"/>
        <item x="376"/>
        <item x="178"/>
        <item x="477"/>
        <item x="2332"/>
        <item x="473"/>
        <item x="2313"/>
        <item x="1555"/>
        <item x="619"/>
        <item x="1597"/>
        <item x="935"/>
        <item x="1649"/>
        <item x="2237"/>
        <item x="487"/>
        <item x="1927"/>
        <item x="2077"/>
        <item x="2009"/>
        <item x="98"/>
        <item x="2225"/>
        <item x="2212"/>
        <item x="114"/>
        <item x="954"/>
        <item x="717"/>
        <item x="428"/>
        <item x="405"/>
        <item x="1203"/>
        <item x="521"/>
        <item x="702"/>
        <item x="1210"/>
        <item x="599"/>
        <item x="291"/>
        <item x="128"/>
        <item x="213"/>
        <item x="554"/>
        <item x="163"/>
        <item x="1832"/>
        <item x="2239"/>
        <item x="1385"/>
        <item x="894"/>
        <item x="484"/>
        <item x="1049"/>
        <item x="1564"/>
        <item x="44"/>
        <item x="1982"/>
        <item x="229"/>
        <item x="1104"/>
        <item x="20"/>
        <item x="345"/>
        <item x="1248"/>
        <item x="1128"/>
        <item x="160"/>
        <item x="1157"/>
        <item x="1685"/>
        <item x="1408"/>
        <item x="1046"/>
        <item x="1053"/>
        <item x="1722"/>
        <item x="934"/>
        <item x="553"/>
        <item x="438"/>
        <item x="584"/>
        <item x="502"/>
        <item x="174"/>
        <item x="15"/>
        <item x="1131"/>
        <item x="1055"/>
        <item x="635"/>
        <item x="693"/>
        <item x="409"/>
        <item x="1788"/>
        <item x="390"/>
        <item x="1338"/>
        <item x="1439"/>
        <item x="100"/>
        <item x="228"/>
        <item x="38"/>
        <item x="1303"/>
        <item x="1735"/>
        <item x="464"/>
        <item x="109"/>
        <item x="640"/>
        <item x="1874"/>
        <item x="116"/>
        <item x="308"/>
        <item x="1916"/>
        <item x="707"/>
        <item x="198"/>
        <item x="1928"/>
        <item x="1097"/>
        <item x="816"/>
        <item x="769"/>
        <item x="1275"/>
        <item x="1809"/>
        <item x="118"/>
        <item x="422"/>
        <item x="267"/>
        <item x="427"/>
        <item x="176"/>
        <item x="2246"/>
        <item x="386"/>
        <item x="1572"/>
        <item x="1185"/>
        <item x="1979"/>
        <item x="2184"/>
        <item x="166"/>
        <item x="1688"/>
        <item x="1266"/>
        <item x="2254"/>
        <item x="1521"/>
        <item x="836"/>
        <item x="1360"/>
        <item x="152"/>
        <item x="1686"/>
        <item x="1827"/>
        <item x="1345"/>
        <item x="1584"/>
        <item x="1354"/>
        <item x="2111"/>
        <item x="1917"/>
        <item x="2120"/>
        <item x="654"/>
        <item x="1162"/>
        <item x="1631"/>
        <item x="2096"/>
        <item x="294"/>
        <item x="2148"/>
        <item x="2283"/>
        <item x="433"/>
        <item x="2209"/>
        <item x="1284"/>
        <item x="1546"/>
        <item x="1974"/>
        <item x="1853"/>
        <item x="2037"/>
        <item x="526"/>
        <item x="742"/>
        <item x="1938"/>
        <item x="1678"/>
        <item x="197"/>
        <item x="688"/>
        <item x="1084"/>
        <item x="2125"/>
        <item x="2006"/>
        <item x="62"/>
        <item x="751"/>
        <item x="1935"/>
        <item x="831"/>
        <item x="1953"/>
        <item x="1741"/>
        <item x="479"/>
        <item x="104"/>
        <item x="2066"/>
        <item x="1509"/>
        <item x="764"/>
        <item x="806"/>
        <item x="1608"/>
        <item x="732"/>
        <item x="822"/>
        <item x="1347"/>
        <item x="474"/>
        <item x="418"/>
        <item x="772"/>
        <item x="451"/>
        <item x="663"/>
        <item x="1730"/>
        <item x="1512"/>
        <item x="2114"/>
        <item x="583"/>
        <item x="1644"/>
        <item x="858"/>
        <item x="1559"/>
        <item x="1703"/>
        <item x="1163"/>
        <item x="988"/>
        <item x="1091"/>
        <item x="2279"/>
        <item x="984"/>
        <item x="17"/>
        <item x="825"/>
        <item x="1543"/>
        <item x="1871"/>
        <item x="1957"/>
        <item x="315"/>
        <item x="48"/>
        <item x="972"/>
        <item x="1611"/>
        <item x="45"/>
        <item x="13"/>
        <item x="2033"/>
        <item x="96"/>
        <item x="1268"/>
        <item x="337"/>
        <item x="1313"/>
        <item x="1089"/>
        <item x="1859"/>
        <item x="1370"/>
        <item x="981"/>
        <item x="759"/>
        <item x="1314"/>
        <item x="2097"/>
        <item x="413"/>
        <item x="1513"/>
        <item x="1749"/>
        <item x="2053"/>
        <item x="1604"/>
        <item x="1742"/>
        <item x="1875"/>
        <item x="1988"/>
        <item x="2108"/>
        <item x="1026"/>
        <item x="2105"/>
        <item x="1054"/>
        <item x="2057"/>
        <item x="1714"/>
        <item x="373"/>
        <item x="272"/>
        <item x="1485"/>
        <item x="1462"/>
        <item x="1881"/>
        <item x="348"/>
        <item x="420"/>
        <item x="1885"/>
        <item x="1669"/>
        <item x="125"/>
        <item x="1534"/>
        <item x="55"/>
        <item x="839"/>
        <item x="2305"/>
        <item x="615"/>
        <item x="42"/>
        <item x="901"/>
        <item x="2289"/>
        <item x="378"/>
        <item x="1132"/>
        <item x="1011"/>
        <item x="1479"/>
        <item x="218"/>
        <item x="1701"/>
        <item x="255"/>
        <item x="144"/>
        <item x="523"/>
        <item x="495"/>
        <item x="2217"/>
        <item x="148"/>
        <item x="1417"/>
        <item x="1591"/>
        <item x="1829"/>
        <item x="41"/>
        <item x="57"/>
        <item x="1410"/>
        <item x="332"/>
        <item x="1965"/>
        <item x="159"/>
        <item x="1707"/>
        <item x="83"/>
        <item x="412"/>
        <item x="279"/>
        <item x="181"/>
        <item x="1061"/>
        <item x="1629"/>
        <item x="645"/>
        <item x="883"/>
        <item x="1034"/>
        <item x="1286"/>
        <item x="1723"/>
        <item x="366"/>
        <item x="1708"/>
        <item x="54"/>
        <item x="667"/>
        <item x="193"/>
        <item x="2052"/>
        <item x="870"/>
        <item x="1995"/>
        <item x="1476"/>
        <item x="500"/>
        <item x="1540"/>
        <item x="602"/>
        <item x="2144"/>
        <item x="2135"/>
        <item x="347"/>
        <item x="2151"/>
        <item x="1143"/>
        <item x="1120"/>
        <item x="1562"/>
        <item x="587"/>
        <item x="1478"/>
        <item x="2008"/>
        <item x="2297"/>
        <item x="1291"/>
        <item x="1308"/>
        <item x="1958"/>
        <item x="1747"/>
        <item x="357"/>
        <item x="2222"/>
        <item x="1720"/>
        <item x="2259"/>
        <item x="2"/>
        <item x="1189"/>
        <item x="1556"/>
        <item x="5"/>
        <item x="543"/>
        <item x="397"/>
        <item x="1539"/>
        <item x="767"/>
        <item x="2115"/>
        <item x="2296"/>
        <item x="1094"/>
        <item x="1847"/>
        <item x="221"/>
        <item x="1380"/>
        <item x="770"/>
        <item x="2071"/>
        <item x="1240"/>
        <item x="419"/>
        <item x="242"/>
        <item x="1931"/>
        <item x="1660"/>
        <item x="776"/>
        <item x="612"/>
        <item x="1329"/>
        <item x="631"/>
        <item x="1366"/>
        <item x="2354"/>
        <item x="658"/>
        <item x="375"/>
        <item x="970"/>
        <item x="317"/>
        <item x="2157"/>
        <item x="392"/>
        <item x="1726"/>
        <item x="2059"/>
        <item x="989"/>
        <item x="509"/>
        <item x="1428"/>
        <item x="191"/>
        <item x="846"/>
        <item x="733"/>
        <item x="235"/>
        <item x="311"/>
        <item x="928"/>
        <item x="708"/>
        <item x="22"/>
        <item x="2352"/>
        <item x="2134"/>
        <item x="1587"/>
        <item x="1506"/>
        <item x="2284"/>
        <item x="788"/>
        <item x="1492"/>
        <item x="79"/>
        <item x="1663"/>
        <item x="410"/>
        <item x="1051"/>
        <item x="2272"/>
        <item x="2043"/>
        <item x="755"/>
        <item x="1294"/>
        <item x="1664"/>
        <item x="1869"/>
        <item x="1481"/>
        <item x="2174"/>
        <item x="1031"/>
        <item x="855"/>
        <item x="1977"/>
        <item x="1273"/>
        <item x="93"/>
        <item x="169"/>
        <item x="511"/>
        <item x="1922"/>
        <item x="536"/>
        <item x="568"/>
        <item x="2188"/>
        <item x="1504"/>
        <item x="171"/>
        <item x="434"/>
        <item x="1834"/>
        <item x="1838"/>
        <item x="1384"/>
        <item x="325"/>
        <item x="1471"/>
        <item x="1654"/>
        <item x="2103"/>
        <item x="1146"/>
        <item x="1713"/>
        <item x="170"/>
        <item x="1107"/>
        <item x="1219"/>
        <item x="1173"/>
        <item x="1204"/>
        <item x="933"/>
        <item x="561"/>
        <item x="488"/>
        <item x="449"/>
        <item x="389"/>
        <item x="683"/>
        <item x="246"/>
        <item x="710"/>
        <item x="569"/>
        <item x="2190"/>
        <item x="2308"/>
        <item x="1508"/>
        <item x="266"/>
        <item x="53"/>
        <item x="1526"/>
        <item x="2274"/>
        <item x="415"/>
        <item x="820"/>
        <item x="913"/>
        <item x="802"/>
        <item x="696"/>
        <item x="736"/>
        <item x="2004"/>
        <item x="285"/>
        <item x="1616"/>
        <item x="1119"/>
        <item x="90"/>
        <item x="1451"/>
        <item x="182"/>
        <item x="897"/>
        <item x="598"/>
        <item x="429"/>
        <item x="611"/>
        <item x="929"/>
        <item x="2021"/>
        <item x="903"/>
        <item x="251"/>
        <item x="626"/>
        <item x="455"/>
        <item x="1955"/>
        <item x="460"/>
        <item x="1042"/>
        <item x="149"/>
        <item x="37"/>
        <item x="354"/>
        <item x="1211"/>
        <item x="1398"/>
        <item x="684"/>
        <item x="1594"/>
        <item x="371"/>
        <item x="331"/>
        <item x="887"/>
        <item x="1241"/>
        <item x="2252"/>
        <item x="2207"/>
        <item x="1822"/>
        <item x="510"/>
        <item x="632"/>
        <item x="1064"/>
        <item x="2316"/>
        <item x="204"/>
        <item x="1887"/>
        <item x="814"/>
        <item x="231"/>
        <item x="1558"/>
        <item x="1372"/>
        <item x="2050"/>
        <item x="907"/>
        <item x="1258"/>
        <item x="1252"/>
        <item x="1395"/>
        <item x="1223"/>
        <item x="1930"/>
        <item x="1994"/>
        <item x="225"/>
        <item x="712"/>
        <item x="1868"/>
        <item x="329"/>
        <item x="694"/>
        <item x="485"/>
        <item x="1777"/>
        <item x="847"/>
        <item x="1339"/>
        <item x="491"/>
        <item x="424"/>
        <item x="2327"/>
        <item x="1014"/>
        <item x="252"/>
        <item x="986"/>
        <item x="1505"/>
        <item x="898"/>
        <item x="1181"/>
        <item x="1318"/>
        <item x="921"/>
        <item x="494"/>
        <item x="2350"/>
        <item x="2160"/>
        <item x="1463"/>
        <item x="205"/>
        <item x="1830"/>
        <item x="2082"/>
        <item x="1276"/>
        <item x="1851"/>
        <item x="23"/>
        <item x="1500"/>
        <item x="810"/>
        <item x="1803"/>
        <item x="341"/>
        <item x="1934"/>
        <item x="117"/>
        <item x="699"/>
        <item x="388"/>
        <item x="674"/>
        <item x="133"/>
        <item x="1327"/>
        <item x="1260"/>
        <item x="1993"/>
        <item x="201"/>
        <item x="1127"/>
        <item x="621"/>
        <item x="1775"/>
        <item x="1171"/>
        <item x="768"/>
        <item x="956"/>
        <item x="1040"/>
        <item x="232"/>
        <item x="1677"/>
        <item x="914"/>
        <item x="1341"/>
        <item x="401"/>
        <item x="2183"/>
        <item x="1421"/>
        <item x="1494"/>
        <item x="1436"/>
        <item x="1109"/>
        <item x="704"/>
        <item x="1166"/>
        <item x="320"/>
        <item x="1668"/>
        <item x="906"/>
        <item x="123"/>
        <item x="1779"/>
        <item x="2265"/>
        <item x="675"/>
        <item x="2025"/>
        <item x="1791"/>
        <item x="2257"/>
        <item x="50"/>
        <item x="175"/>
        <item x="682"/>
        <item x="969"/>
        <item x="890"/>
        <item x="1453"/>
        <item x="1072"/>
        <item x="1841"/>
        <item x="634"/>
        <item x="2123"/>
        <item x="447"/>
        <item x="200"/>
        <item x="377"/>
        <item x="1837"/>
        <item x="130"/>
        <item x="860"/>
        <item x="1142"/>
        <item x="1325"/>
        <item x="1949"/>
        <item x="1495"/>
        <item x="1474"/>
        <item x="162"/>
        <item x="1008"/>
        <item x="2303"/>
        <item x="2336"/>
        <item x="2152"/>
        <item x="1968"/>
        <item x="1027"/>
        <item x="886"/>
        <item x="1444"/>
        <item x="711"/>
        <item x="815"/>
        <item x="1317"/>
        <item x="1153"/>
        <item x="2012"/>
        <item x="791"/>
        <item x="2162"/>
        <item x="1077"/>
        <item x="876"/>
        <item x="574"/>
        <item x="385"/>
        <item x="1045"/>
        <item x="1383"/>
        <item x="1945"/>
        <item x="985"/>
        <item x="1376"/>
        <item x="1069"/>
        <item x="1129"/>
        <item x="1652"/>
        <item x="1729"/>
        <item x="1828"/>
        <item x="800"/>
        <item x="1160"/>
        <item x="1946"/>
        <item x="1350"/>
        <item x="1482"/>
        <item x="250"/>
        <item x="1736"/>
        <item x="723"/>
        <item x="1424"/>
        <item x="2081"/>
        <item x="1511"/>
        <item x="1420"/>
        <item x="1950"/>
        <item x="2322"/>
        <item x="2093"/>
        <item x="1236"/>
        <item x="192"/>
        <item x="202"/>
        <item x="379"/>
        <item x="1671"/>
        <item x="771"/>
        <item x="382"/>
        <item x="2262"/>
        <item x="483"/>
        <item x="1751"/>
        <item x="2195"/>
        <item x="1075"/>
        <item x="1033"/>
        <item x="967"/>
        <item x="399"/>
        <item x="841"/>
        <item x="467"/>
        <item x="346"/>
        <item x="545"/>
        <item x="1800"/>
        <item x="1125"/>
        <item x="1808"/>
        <item x="153"/>
        <item x="326"/>
        <item x="724"/>
        <item x="995"/>
        <item x="1277"/>
        <item x="1697"/>
        <item x="1074"/>
        <item x="922"/>
        <item x="1996"/>
        <item x="1218"/>
        <item x="2331"/>
        <item x="407"/>
        <item x="2159"/>
        <item x="1650"/>
        <item x="1566"/>
        <item x="575"/>
        <item x="1378"/>
        <item x="1577"/>
        <item x="695"/>
        <item x="1872"/>
        <item x="614"/>
        <item x="1531"/>
        <item x="71"/>
        <item x="692"/>
        <item x="1422"/>
        <item x="302"/>
        <item x="1630"/>
        <item x="1015"/>
        <item x="265"/>
        <item x="1389"/>
        <item x="184"/>
        <item x="2226"/>
        <item x="1815"/>
        <item x="592"/>
        <item x="1550"/>
        <item x="1549"/>
        <item x="9"/>
        <item x="1005"/>
        <item x="1860"/>
        <item x="1999"/>
        <item x="1527"/>
        <item x="2263"/>
        <item x="235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747">
        <item x="4226"/>
        <item x="3511"/>
        <item x="4043"/>
        <item x="3543"/>
        <item x="2896"/>
        <item x="2733"/>
        <item x="393"/>
        <item x="3283"/>
        <item x="3492"/>
        <item x="4558"/>
        <item x="2205"/>
        <item x="2103"/>
        <item x="2345"/>
        <item x="1577"/>
        <item x="941"/>
        <item x="2012"/>
        <item x="1133"/>
        <item x="1082"/>
        <item x="4361"/>
        <item x="1184"/>
        <item x="3783"/>
        <item x="1671"/>
        <item x="1509"/>
        <item x="4407"/>
        <item x="500"/>
        <item x="700"/>
        <item x="3834"/>
        <item x="4689"/>
        <item x="4328"/>
        <item x="3555"/>
        <item x="3461"/>
        <item x="2959"/>
        <item x="59"/>
        <item x="3987"/>
        <item x="2877"/>
        <item x="2762"/>
        <item x="2185"/>
        <item x="1119"/>
        <item x="1370"/>
        <item x="911"/>
        <item x="4096"/>
        <item x="3681"/>
        <item x="1559"/>
        <item x="3231"/>
        <item x="1113"/>
        <item x="2557"/>
        <item x="4570"/>
        <item x="1726"/>
        <item x="2508"/>
        <item x="2207"/>
        <item x="3737"/>
        <item x="4628"/>
        <item x="1019"/>
        <item x="1603"/>
        <item x="1720"/>
        <item x="3942"/>
        <item x="687"/>
        <item x="253"/>
        <item x="683"/>
        <item x="4396"/>
        <item x="2410"/>
        <item x="1169"/>
        <item x="4528"/>
        <item x="84"/>
        <item x="2894"/>
        <item x="515"/>
        <item x="3236"/>
        <item x="3329"/>
        <item x="4556"/>
        <item x="2759"/>
        <item x="2425"/>
        <item x="3910"/>
        <item x="1141"/>
        <item x="3264"/>
        <item x="4008"/>
        <item x="1638"/>
        <item x="1220"/>
        <item x="1616"/>
        <item x="3619"/>
        <item x="2362"/>
        <item x="493"/>
        <item x="3077"/>
        <item x="1785"/>
        <item x="1062"/>
        <item x="4658"/>
        <item x="60"/>
        <item x="3851"/>
        <item x="2278"/>
        <item x="729"/>
        <item x="2232"/>
        <item x="3367"/>
        <item x="4666"/>
        <item x="3598"/>
        <item x="1477"/>
        <item x="4388"/>
        <item x="4623"/>
        <item x="4127"/>
        <item x="337"/>
        <item x="1454"/>
        <item x="3974"/>
        <item x="2187"/>
        <item x="4467"/>
        <item x="3743"/>
        <item x="3986"/>
        <item x="1511"/>
        <item x="3423"/>
        <item x="1143"/>
        <item x="1159"/>
        <item x="4352"/>
        <item x="3780"/>
        <item x="1885"/>
        <item x="3001"/>
        <item x="1841"/>
        <item x="1347"/>
        <item x="3792"/>
        <item x="2606"/>
        <item x="3453"/>
        <item x="1229"/>
        <item x="1287"/>
        <item x="2238"/>
        <item x="2584"/>
        <item x="2411"/>
        <item x="3873"/>
        <item x="3548"/>
        <item x="2727"/>
        <item x="3444"/>
        <item x="1378"/>
        <item x="1745"/>
        <item x="2682"/>
        <item x="1917"/>
        <item x="4742"/>
        <item x="3012"/>
        <item x="3534"/>
        <item x="3874"/>
        <item x="2233"/>
        <item x="4414"/>
        <item x="3352"/>
        <item x="3496"/>
        <item x="2420"/>
        <item x="1732"/>
        <item x="3356"/>
        <item x="490"/>
        <item x="4145"/>
        <item x="2903"/>
        <item x="3235"/>
        <item x="1276"/>
        <item x="1156"/>
        <item x="1945"/>
        <item x="2142"/>
        <item x="861"/>
        <item x="1585"/>
        <item x="1779"/>
        <item x="2697"/>
        <item x="2918"/>
        <item x="1679"/>
        <item x="2889"/>
        <item x="363"/>
        <item x="1922"/>
        <item x="4140"/>
        <item x="1425"/>
        <item x="3424"/>
        <item x="1754"/>
        <item x="2732"/>
        <item x="1565"/>
        <item x="2856"/>
        <item x="624"/>
        <item x="4697"/>
        <item x="944"/>
        <item x="1804"/>
        <item x="2810"/>
        <item x="1549"/>
        <item x="1080"/>
        <item x="2813"/>
        <item x="3342"/>
        <item x="3123"/>
        <item x="3859"/>
        <item x="2304"/>
        <item x="3574"/>
        <item x="2765"/>
        <item x="3773"/>
        <item x="4450"/>
        <item x="3132"/>
        <item x="854"/>
        <item x="193"/>
        <item x="804"/>
        <item x="4454"/>
        <item x="3699"/>
        <item x="1295"/>
        <item x="4163"/>
        <item x="1795"/>
        <item x="1846"/>
        <item x="617"/>
        <item x="3399"/>
        <item x="3880"/>
        <item x="387"/>
        <item x="4282"/>
        <item x="3704"/>
        <item x="3807"/>
        <item x="4343"/>
        <item x="3245"/>
        <item x="3286"/>
        <item x="1694"/>
        <item x="3315"/>
        <item x="3631"/>
        <item x="1645"/>
        <item x="1417"/>
        <item x="1279"/>
        <item x="1722"/>
        <item x="112"/>
        <item x="4070"/>
        <item x="1262"/>
        <item x="264"/>
        <item x="3312"/>
        <item x="32"/>
        <item x="105"/>
        <item x="838"/>
        <item x="4021"/>
        <item x="3351"/>
        <item x="3151"/>
        <item x="740"/>
        <item x="1086"/>
        <item x="1213"/>
        <item x="2399"/>
        <item x="1506"/>
        <item x="2562"/>
        <item x="2677"/>
        <item x="2258"/>
        <item x="3672"/>
        <item x="4124"/>
        <item x="3187"/>
        <item x="4729"/>
        <item x="409"/>
        <item x="4439"/>
        <item x="872"/>
        <item x="1090"/>
        <item x="2644"/>
        <item x="4338"/>
        <item x="256"/>
        <item x="4516"/>
        <item x="765"/>
        <item x="3285"/>
        <item x="1348"/>
        <item x="2235"/>
        <item x="4362"/>
        <item x="1698"/>
        <item x="1122"/>
        <item x="4614"/>
        <item x="3392"/>
        <item x="2160"/>
        <item x="810"/>
        <item x="435"/>
        <item x="359"/>
        <item x="578"/>
        <item x="4037"/>
        <item x="2325"/>
        <item x="1260"/>
        <item x="2705"/>
        <item x="2512"/>
        <item x="4590"/>
        <item x="2428"/>
        <item x="281"/>
        <item x="4429"/>
        <item x="3135"/>
        <item x="4412"/>
        <item x="3050"/>
        <item x="1149"/>
        <item x="4555"/>
        <item x="1443"/>
        <item x="1539"/>
        <item x="2804"/>
        <item x="3248"/>
        <item x="949"/>
        <item x="790"/>
        <item x="4063"/>
        <item x="817"/>
        <item x="1032"/>
        <item x="4215"/>
        <item x="1211"/>
        <item x="3956"/>
        <item x="3772"/>
        <item x="4065"/>
        <item x="3138"/>
        <item x="3108"/>
        <item x="2226"/>
        <item x="4641"/>
        <item x="2680"/>
        <item x="4663"/>
        <item x="3303"/>
        <item x="3771"/>
        <item x="2956"/>
        <item x="1656"/>
        <item x="1059"/>
        <item x="1870"/>
        <item x="760"/>
        <item x="1557"/>
        <item x="874"/>
        <item x="4010"/>
        <item x="906"/>
        <item x="1844"/>
        <item x="2359"/>
        <item x="4392"/>
        <item x="4580"/>
        <item x="1311"/>
        <item x="1910"/>
        <item x="128"/>
        <item x="3863"/>
        <item x="1142"/>
        <item x="1675"/>
        <item x="3531"/>
        <item x="536"/>
        <item x="1007"/>
        <item x="3407"/>
        <item x="3798"/>
        <item x="3720"/>
        <item x="651"/>
        <item x="3262"/>
        <item x="1758"/>
        <item x="4650"/>
        <item x="3779"/>
        <item x="3263"/>
        <item x="4659"/>
        <item x="4351"/>
        <item x="4015"/>
        <item x="1660"/>
        <item x="3865"/>
        <item x="182"/>
        <item x="2782"/>
        <item x="704"/>
        <item x="712"/>
        <item x="2373"/>
        <item x="1998"/>
        <item x="1524"/>
        <item x="1199"/>
        <item x="635"/>
        <item x="3591"/>
        <item x="2166"/>
        <item x="3588"/>
        <item x="4431"/>
        <item x="2840"/>
        <item x="1533"/>
        <item x="2501"/>
        <item x="2858"/>
        <item x="4645"/>
        <item x="2095"/>
        <item x="3643"/>
        <item x="1102"/>
        <item x="2061"/>
        <item x="149"/>
        <item x="2193"/>
        <item x="2937"/>
        <item x="2470"/>
        <item x="263"/>
        <item x="4660"/>
        <item x="488"/>
        <item x="406"/>
        <item x="3573"/>
        <item x="904"/>
        <item x="4530"/>
        <item x="4391"/>
        <item x="969"/>
        <item x="1633"/>
        <item x="235"/>
        <item x="674"/>
        <item x="1248"/>
        <item x="2417"/>
        <item x="358"/>
        <item x="3065"/>
        <item x="3629"/>
        <item x="1589"/>
        <item x="2775"/>
        <item x="1872"/>
        <item x="3843"/>
        <item x="1883"/>
        <item x="673"/>
        <item x="2321"/>
        <item x="1358"/>
        <item x="192"/>
        <item x="3368"/>
        <item x="2648"/>
        <item x="1215"/>
        <item x="0"/>
        <item x="7"/>
        <item x="577"/>
        <item x="3200"/>
        <item x="2075"/>
        <item x="3948"/>
        <item x="1290"/>
        <item x="1569"/>
        <item x="485"/>
        <item x="2131"/>
        <item x="2463"/>
        <item x="2740"/>
        <item x="1573"/>
        <item x="1083"/>
        <item x="989"/>
        <item x="3928"/>
        <item x="1152"/>
        <item x="1165"/>
        <item x="2282"/>
        <item x="186"/>
        <item x="1989"/>
        <item x="594"/>
        <item x="2524"/>
        <item x="1944"/>
        <item x="2110"/>
        <item x="2320"/>
        <item x="2276"/>
        <item x="3056"/>
        <item x="3205"/>
        <item x="4634"/>
        <item x="1437"/>
        <item x="602"/>
        <item x="4403"/>
        <item x="3073"/>
        <item x="4115"/>
        <item x="1463"/>
        <item x="534"/>
        <item x="2236"/>
        <item x="4385"/>
        <item x="4736"/>
        <item x="1096"/>
        <item x="4390"/>
        <item x="3206"/>
        <item x="3186"/>
        <item x="2319"/>
        <item x="2808"/>
        <item x="2597"/>
        <item x="1658"/>
        <item x="896"/>
        <item x="2929"/>
        <item x="3951"/>
        <item x="608"/>
        <item x="973"/>
        <item x="3914"/>
        <item x="4022"/>
        <item x="2646"/>
        <item x="210"/>
        <item x="119"/>
        <item x="299"/>
        <item x="428"/>
        <item x="9"/>
        <item x="1359"/>
        <item x="3835"/>
        <item x="4236"/>
        <item x="3417"/>
        <item x="4149"/>
        <item x="582"/>
        <item x="2225"/>
        <item x="480"/>
        <item x="27"/>
        <item x="527"/>
        <item x="2208"/>
        <item x="2412"/>
        <item x="3482"/>
        <item x="4148"/>
        <item x="995"/>
        <item x="1860"/>
        <item x="2815"/>
        <item x="1292"/>
        <item x="2559"/>
        <item x="2446"/>
        <item x="1017"/>
        <item x="443"/>
        <item x="136"/>
        <item x="3979"/>
        <item x="2404"/>
        <item x="2526"/>
        <item x="2054"/>
        <item x="3898"/>
        <item x="3995"/>
        <item x="4064"/>
        <item x="3273"/>
        <item x="3861"/>
        <item x="1188"/>
        <item x="2747"/>
        <item x="2361"/>
        <item x="3852"/>
        <item x="881"/>
        <item x="4280"/>
        <item x="3507"/>
        <item x="3198"/>
        <item x="3879"/>
        <item x="357"/>
        <item x="4472"/>
        <item x="151"/>
        <item x="3459"/>
        <item x="3448"/>
        <item x="4587"/>
        <item x="2093"/>
        <item x="2087"/>
        <item x="952"/>
        <item x="2506"/>
        <item x="785"/>
        <item x="4291"/>
        <item x="3355"/>
        <item x="4480"/>
        <item x="1980"/>
        <item x="4314"/>
        <item x="4446"/>
        <item x="375"/>
        <item x="1538"/>
        <item x="3040"/>
        <item x="2531"/>
        <item x="583"/>
        <item x="88"/>
        <item x="1263"/>
        <item x="1182"/>
        <item x="1479"/>
        <item x="1504"/>
        <item x="1916"/>
        <item x="1097"/>
        <item x="2311"/>
        <item x="2125"/>
        <item x="2984"/>
        <item x="3563"/>
        <item x="2331"/>
        <item x="2237"/>
        <item x="2761"/>
        <item x="1462"/>
        <item x="4581"/>
        <item x="2050"/>
        <item x="3168"/>
        <item x="320"/>
        <item x="1402"/>
        <item x="877"/>
        <item x="2395"/>
        <item x="3316"/>
        <item x="3059"/>
        <item x="1591"/>
        <item x="4382"/>
        <item x="2604"/>
        <item x="2724"/>
        <item x="606"/>
        <item x="3697"/>
        <item x="864"/>
        <item x="1724"/>
        <item x="1056"/>
        <item x="654"/>
        <item x="685"/>
        <item x="1414"/>
        <item x="3975"/>
        <item x="4440"/>
        <item x="4285"/>
        <item x="1071"/>
        <item x="1236"/>
        <item x="1936"/>
        <item x="3115"/>
        <item x="2623"/>
        <item x="1801"/>
        <item x="297"/>
        <item x="3105"/>
        <item x="1456"/>
        <item x="1871"/>
        <item x="974"/>
        <item x="1937"/>
        <item x="4186"/>
        <item x="4523"/>
        <item x="2356"/>
        <item x="1580"/>
        <item x="4340"/>
        <item x="1601"/>
        <item x="2332"/>
        <item x="4272"/>
        <item x="4533"/>
        <item x="1339"/>
        <item x="4311"/>
        <item x="2608"/>
        <item x="2432"/>
        <item x="2691"/>
        <item x="3043"/>
        <item x="622"/>
        <item x="2011"/>
        <item x="1518"/>
        <item x="3166"/>
        <item x="130"/>
        <item x="3250"/>
        <item x="2246"/>
        <item x="2115"/>
        <item x="2568"/>
        <item x="2563"/>
        <item x="4060"/>
        <item x="1123"/>
        <item x="2312"/>
        <item x="3652"/>
        <item x="2665"/>
        <item x="4519"/>
        <item x="3630"/>
        <item x="3616"/>
        <item x="3682"/>
        <item x="829"/>
        <item x="3871"/>
        <item x="3734"/>
        <item x="3955"/>
        <item x="2471"/>
        <item x="4055"/>
        <item x="3409"/>
        <item x="1167"/>
        <item x="3408"/>
        <item x="3929"/>
        <item x="55"/>
        <item x="556"/>
        <item x="2601"/>
        <item x="1342"/>
        <item x="2888"/>
        <item x="3169"/>
        <item x="4728"/>
        <item x="3999"/>
        <item x="1740"/>
        <item x="3359"/>
        <item x="1874"/>
        <item x="1575"/>
        <item x="1498"/>
        <item x="1187"/>
        <item x="1839"/>
        <item x="957"/>
        <item x="1829"/>
        <item x="4335"/>
        <item x="1897"/>
        <item x="3214"/>
        <item x="2950"/>
        <item x="2972"/>
        <item x="2088"/>
        <item x="1515"/>
        <item x="2711"/>
        <item x="1923"/>
        <item x="645"/>
        <item x="1429"/>
        <item x="2664"/>
        <item x="4462"/>
        <item x="4615"/>
        <item x="3275"/>
        <item x="2928"/>
        <item x="2424"/>
        <item x="2881"/>
        <item x="4142"/>
        <item x="1794"/>
        <item x="3234"/>
        <item x="423"/>
        <item x="1130"/>
        <item x="4333"/>
        <item x="2760"/>
        <item x="3072"/>
        <item x="3769"/>
        <item x="4194"/>
        <item x="2636"/>
        <item x="866"/>
        <item x="894"/>
        <item x="2199"/>
        <item x="4040"/>
        <item x="1621"/>
        <item x="4136"/>
        <item x="860"/>
        <item x="1330"/>
        <item x="4617"/>
        <item x="2213"/>
        <item x="4266"/>
        <item x="3436"/>
        <item x="4607"/>
        <item x="2255"/>
        <item x="4252"/>
        <item x="3386"/>
        <item x="4184"/>
        <item x="3440"/>
        <item x="2860"/>
        <item x="4630"/>
        <item x="3669"/>
        <item x="3004"/>
        <item x="2247"/>
        <item x="1369"/>
        <item x="2189"/>
        <item x="3338"/>
        <item x="3653"/>
        <item x="1739"/>
        <item x="26"/>
        <item x="169"/>
        <item x="85"/>
        <item x="806"/>
        <item x="818"/>
        <item x="4076"/>
        <item x="4178"/>
        <item x="2702"/>
        <item x="3711"/>
        <item x="1938"/>
        <item x="1612"/>
        <item x="542"/>
        <item x="40"/>
        <item x="566"/>
        <item x="3463"/>
        <item x="4295"/>
        <item x="1764"/>
        <item x="2798"/>
        <item x="277"/>
        <item x="892"/>
        <item x="820"/>
        <item x="384"/>
        <item x="3878"/>
        <item x="2788"/>
        <item x="2698"/>
        <item x="883"/>
        <item x="2349"/>
        <item x="2338"/>
        <item x="701"/>
        <item x="418"/>
        <item x="1520"/>
        <item x="303"/>
        <item x="4738"/>
        <item x="3083"/>
        <item x="3049"/>
        <item x="2864"/>
        <item x="4409"/>
        <item x="1076"/>
        <item x="2347"/>
        <item x="914"/>
        <item x="3952"/>
        <item x="2639"/>
        <item x="4274"/>
        <item x="3933"/>
        <item x="3808"/>
        <item x="850"/>
        <item x="3379"/>
        <item x="849"/>
        <item x="1058"/>
        <item x="1008"/>
        <item x="3690"/>
        <item x="3514"/>
        <item x="117"/>
        <item x="2873"/>
        <item x="1117"/>
        <item x="524"/>
        <item x="350"/>
        <item x="219"/>
        <item x="431"/>
        <item x="4389"/>
        <item x="4585"/>
        <item x="1654"/>
        <item x="2234"/>
        <item x="3172"/>
        <item x="4679"/>
        <item x="707"/>
        <item x="1157"/>
        <item x="4225"/>
        <item x="2009"/>
        <item x="4306"/>
        <item x="2650"/>
        <item x="3950"/>
        <item x="1537"/>
        <item x="692"/>
        <item x="1121"/>
        <item x="4036"/>
        <item x="1013"/>
        <item x="4646"/>
        <item x="510"/>
        <item x="2743"/>
        <item x="3160"/>
        <item x="1468"/>
        <item x="2767"/>
        <item x="1830"/>
        <item x="4354"/>
        <item x="3844"/>
        <item x="3650"/>
        <item x="4013"/>
        <item x="927"/>
        <item x="2818"/>
        <item x="4589"/>
        <item x="3106"/>
        <item x="380"/>
        <item x="326"/>
        <item x="4106"/>
        <item x="4400"/>
        <item x="1266"/>
        <item x="1940"/>
        <item x="1247"/>
        <item x="1250"/>
        <item x="3464"/>
        <item x="827"/>
        <item x="1322"/>
        <item x="2397"/>
        <item x="3846"/>
        <item x="2891"/>
        <item x="4490"/>
        <item x="2260"/>
        <item x="206"/>
        <item x="3853"/>
        <item x="3266"/>
        <item x="4731"/>
        <item x="677"/>
        <item x="1125"/>
        <item x="3562"/>
        <item x="4717"/>
        <item x="416"/>
        <item x="644"/>
        <item x="1792"/>
        <item x="4088"/>
        <item x="2085"/>
        <item x="3954"/>
        <item x="4223"/>
        <item x="1408"/>
        <item x="4681"/>
        <item x="301"/>
        <item x="496"/>
        <item x="347"/>
        <item x="1824"/>
        <item x="3226"/>
        <item x="2712"/>
        <item x="1057"/>
        <item x="2520"/>
        <item x="2007"/>
        <item x="3313"/>
        <item x="2220"/>
        <item x="3296"/>
        <item x="4122"/>
        <item x="448"/>
        <item x="408"/>
        <item x="714"/>
        <item x="3466"/>
        <item x="1245"/>
        <item x="3487"/>
        <item x="3872"/>
        <item x="2989"/>
        <item x="3923"/>
        <item x="4584"/>
        <item x="446"/>
        <item x="379"/>
        <item x="2340"/>
        <item x="1424"/>
        <item x="1687"/>
        <item x="2555"/>
        <item x="2593"/>
        <item x="920"/>
        <item x="2221"/>
        <item x="4166"/>
        <item x="455"/>
        <item x="365"/>
        <item x="720"/>
        <item x="4045"/>
        <item x="1851"/>
        <item x="3427"/>
        <item x="4525"/>
        <item x="2666"/>
        <item x="2539"/>
        <item x="1334"/>
        <item x="2136"/>
        <item x="2949"/>
        <item x="722"/>
        <item x="3097"/>
        <item x="2924"/>
        <item x="1593"/>
        <item x="4283"/>
        <item x="2576"/>
        <item x="705"/>
        <item x="1036"/>
        <item x="2249"/>
        <item x="4058"/>
        <item x="1060"/>
        <item x="1866"/>
        <item x="1521"/>
        <item x="2847"/>
        <item x="2198"/>
        <item x="3068"/>
        <item x="3203"/>
        <item x="2628"/>
        <item x="4505"/>
        <item x="925"/>
        <item x="2750"/>
        <item x="4363"/>
        <item x="1327"/>
        <item x="3811"/>
        <item x="417"/>
        <item x="4548"/>
        <item x="3398"/>
        <item x="1527"/>
        <item x="823"/>
        <item x="2883"/>
        <item x="2663"/>
        <item x="1880"/>
        <item x="3195"/>
        <item x="2688"/>
        <item x="4464"/>
        <item x="3509"/>
        <item x="2821"/>
        <item x="2511"/>
        <item x="4281"/>
        <item x="2920"/>
        <item x="1690"/>
        <item x="4309"/>
        <item x="4415"/>
        <item x="4591"/>
        <item x="934"/>
        <item x="1095"/>
        <item x="1430"/>
        <item x="340"/>
        <item x="2890"/>
        <item x="3366"/>
        <item x="3830"/>
        <item x="4257"/>
        <item x="3451"/>
        <item x="699"/>
        <item x="916"/>
        <item x="3558"/>
        <item x="2440"/>
        <item x="3927"/>
        <item x="1878"/>
        <item x="2793"/>
        <item x="4024"/>
        <item x="2275"/>
        <item x="2899"/>
        <item x="1955"/>
        <item x="3062"/>
        <item x="240"/>
        <item x="2605"/>
        <item x="1760"/>
        <item x="133"/>
        <item x="779"/>
        <item x="3332"/>
        <item x="2958"/>
        <item x="2885"/>
        <item x="2046"/>
        <item x="2854"/>
        <item x="2111"/>
        <item x="819"/>
        <item x="3889"/>
        <item x="4709"/>
        <item x="1706"/>
        <item x="82"/>
        <item x="2383"/>
        <item x="3848"/>
        <item x="2155"/>
        <item x="478"/>
        <item x="3911"/>
        <item x="706"/>
        <item x="3395"/>
        <item x="3646"/>
        <item x="1663"/>
        <item x="2684"/>
        <item x="2919"/>
        <item x="4287"/>
        <item x="2449"/>
        <item x="4426"/>
        <item x="3495"/>
        <item x="4157"/>
        <item x="788"/>
        <item x="3671"/>
        <item x="1889"/>
        <item x="3284"/>
        <item x="2066"/>
        <item x="832"/>
        <item x="4577"/>
        <item x="658"/>
        <item x="2216"/>
        <item x="996"/>
        <item x="4493"/>
        <item x="897"/>
        <item x="2211"/>
        <item x="3639"/>
        <item x="718"/>
        <item x="432"/>
        <item x="1093"/>
        <item x="4244"/>
        <item x="3801"/>
        <item x="3335"/>
        <item x="463"/>
        <item x="1277"/>
        <item x="1626"/>
        <item x="2032"/>
        <item x="2595"/>
        <item x="3937"/>
        <item x="4319"/>
        <item x="2028"/>
        <item x="3638"/>
        <item x="3795"/>
        <item x="3339"/>
        <item x="506"/>
        <item x="614"/>
        <item x="4504"/>
        <item x="3156"/>
        <item x="4422"/>
        <item x="2485"/>
        <item x="2031"/>
        <item x="2316"/>
        <item x="3055"/>
        <item x="2991"/>
        <item x="3345"/>
        <item x="4524"/>
        <item x="3326"/>
        <item x="3515"/>
        <item x="2521"/>
        <item x="2035"/>
        <item x="2323"/>
        <item x="3966"/>
        <item x="1024"/>
        <item x="2757"/>
        <item x="2414"/>
        <item x="797"/>
        <item x="147"/>
        <item x="573"/>
        <item x="355"/>
        <item x="1701"/>
        <item x="3600"/>
        <item x="3589"/>
        <item x="623"/>
        <item x="4087"/>
        <item x="194"/>
        <item x="2906"/>
        <item x="3045"/>
        <item x="2755"/>
        <item x="2192"/>
        <item x="826"/>
        <item x="1553"/>
        <item x="2633"/>
        <item x="1280"/>
        <item x="2577"/>
        <item x="400"/>
        <item x="1749"/>
        <item x="287"/>
        <item x="3525"/>
        <item x="4032"/>
        <item x="1669"/>
        <item x="4381"/>
        <item x="563"/>
        <item x="2907"/>
        <item x="1547"/>
        <item x="2997"/>
        <item x="4561"/>
        <item x="4535"/>
        <item x="1345"/>
        <item x="1336"/>
        <item x="3381"/>
        <item x="876"/>
        <item x="992"/>
        <item x="3517"/>
        <item x="1888"/>
        <item x="3494"/>
        <item x="4438"/>
        <item x="1394"/>
        <item x="3688"/>
        <item x="3972"/>
        <item x="1891"/>
        <item x="936"/>
        <item x="2224"/>
        <item x="595"/>
        <item x="1490"/>
        <item x="3348"/>
        <item x="2466"/>
        <item x="1151"/>
        <item x="1971"/>
        <item x="2133"/>
        <item x="3567"/>
        <item x="4273"/>
        <item x="3797"/>
        <item x="3274"/>
        <item x="4716"/>
        <item x="1568"/>
        <item x="3163"/>
        <item x="2718"/>
        <item x="555"/>
        <item x="4305"/>
        <item x="4146"/>
        <item x="1721"/>
        <item x="589"/>
        <item x="4289"/>
        <item x="1911"/>
        <item x="1597"/>
        <item x="678"/>
        <item x="2439"/>
        <item x="1306"/>
        <item x="1517"/>
        <item x="1651"/>
        <item x="771"/>
        <item x="803"/>
        <item x="2363"/>
        <item x="987"/>
        <item x="4339"/>
        <item x="632"/>
        <item x="1510"/>
        <item x="526"/>
        <item x="3855"/>
        <item x="415"/>
        <item x="3412"/>
        <item x="1228"/>
        <item x="4492"/>
        <item x="1000"/>
        <item x="2914"/>
        <item x="3244"/>
        <item x="2554"/>
        <item x="560"/>
        <item x="3664"/>
        <item x="3297"/>
        <item x="3039"/>
        <item x="2474"/>
        <item x="2104"/>
        <item x="4723"/>
        <item x="2729"/>
        <item x="4678"/>
        <item x="2047"/>
        <item x="641"/>
        <item x="3447"/>
        <item x="2483"/>
        <item x="3540"/>
        <item x="2879"/>
        <item x="2450"/>
        <item x="1171"/>
        <item x="1620"/>
        <item x="1079"/>
        <item x="2649"/>
        <item x="1267"/>
        <item x="751"/>
        <item x="2270"/>
        <item x="3651"/>
        <item x="2262"/>
        <item x="4160"/>
        <item x="3918"/>
        <item x="2960"/>
        <item x="447"/>
        <item x="2749"/>
        <item x="1023"/>
        <item x="3904"/>
        <item x="983"/>
        <item x="3254"/>
        <item x="3708"/>
        <item x="2701"/>
        <item x="709"/>
        <item x="4683"/>
        <item x="4154"/>
        <item x="2365"/>
        <item x="1886"/>
        <item x="4242"/>
        <item x="4107"/>
        <item x="4035"/>
        <item x="758"/>
        <item x="74"/>
        <item x="3102"/>
        <item x="780"/>
        <item x="2106"/>
        <item x="1172"/>
        <item x="1636"/>
        <item x="4147"/>
        <item x="4739"/>
        <item x="3208"/>
        <item x="668"/>
        <item x="1493"/>
        <item x="3406"/>
        <item x="1873"/>
        <item x="853"/>
        <item x="868"/>
        <item x="1423"/>
        <item x="4041"/>
        <item x="3893"/>
        <item x="3107"/>
        <item x="222"/>
        <item x="4406"/>
        <item x="3003"/>
        <item x="391"/>
        <item x="296"/>
        <item x="3036"/>
        <item x="2541"/>
        <item x="260"/>
        <item x="2170"/>
        <item x="401"/>
        <item x="396"/>
        <item x="3253"/>
        <item x="1308"/>
        <item x="4513"/>
        <item x="3946"/>
        <item x="2495"/>
        <item x="625"/>
        <item x="2197"/>
        <item x="2120"/>
        <item x="294"/>
        <item x="2251"/>
        <item x="292"/>
        <item x="286"/>
        <item x="4672"/>
        <item x="909"/>
        <item x="2805"/>
        <item x="3233"/>
        <item x="976"/>
        <item x="3449"/>
        <item x="1198"/>
        <item x="3990"/>
        <item x="4451"/>
        <item x="609"/>
        <item x="2437"/>
        <item x="2150"/>
        <item x="3118"/>
        <item x="1894"/>
        <item x="73"/>
        <item x="770"/>
        <item x="1782"/>
        <item x="671"/>
        <item x="2217"/>
        <item x="2215"/>
        <item x="3620"/>
        <item x="4507"/>
        <item x="4051"/>
        <item x="3575"/>
        <item x="3823"/>
        <item x="2426"/>
        <item x="839"/>
        <item x="474"/>
        <item x="2746"/>
        <item x="4601"/>
        <item x="2771"/>
        <item x="834"/>
        <item x="4725"/>
        <item x="3696"/>
        <item x="2082"/>
        <item x="1478"/>
        <item x="157"/>
        <item x="2679"/>
        <item x="517"/>
        <item x="4193"/>
        <item x="3310"/>
        <item x="1543"/>
        <item x="1314"/>
        <item x="4278"/>
        <item x="1273"/>
        <item x="1231"/>
        <item x="2148"/>
        <item x="2580"/>
        <item x="4007"/>
        <item x="863"/>
        <item x="650"/>
        <item x="2926"/>
        <item x="4546"/>
        <item x="442"/>
        <item x="4670"/>
        <item x="3369"/>
        <item x="3435"/>
        <item x="923"/>
        <item x="991"/>
        <item x="4471"/>
        <item x="4290"/>
        <item x="2768"/>
        <item x="3705"/>
        <item x="2344"/>
        <item x="3885"/>
        <item x="465"/>
        <item x="215"/>
        <item x="242"/>
        <item x="1257"/>
        <item x="2713"/>
        <item x="3300"/>
        <item x="3647"/>
        <item x="3642"/>
        <item x="204"/>
        <item x="3679"/>
        <item x="1984"/>
        <item x="1069"/>
        <item x="3985"/>
        <item x="2661"/>
        <item x="2887"/>
        <item x="2307"/>
        <item x="4386"/>
        <item x="1265"/>
        <item x="3862"/>
        <item x="2631"/>
        <item x="1458"/>
        <item x="4221"/>
        <item x="1227"/>
        <item x="3154"/>
        <item x="3279"/>
        <item x="3121"/>
        <item x="3596"/>
        <item x="1154"/>
        <item x="662"/>
        <item x="4515"/>
        <item x="2285"/>
        <item x="4574"/>
        <item x="4253"/>
        <item x="1787"/>
        <item x="1837"/>
        <item x="1224"/>
        <item x="1991"/>
        <item x="168"/>
        <item x="2769"/>
        <item x="1112"/>
        <item x="328"/>
        <item x="1840"/>
        <item x="4497"/>
        <item x="2064"/>
        <item x="4470"/>
        <item x="2582"/>
        <item x="2292"/>
        <item x="943"/>
        <item x="1027"/>
        <item x="535"/>
        <item x="4573"/>
        <item x="3926"/>
        <item x="4336"/>
        <item x="878"/>
        <item x="3190"/>
        <item x="1415"/>
        <item x="2240"/>
        <item x="3328"/>
        <item x="1784"/>
        <item x="1770"/>
        <item x="1635"/>
        <item x="2570"/>
        <item x="1440"/>
        <item x="544"/>
        <item x="1529"/>
        <item x="825"/>
        <item x="2710"/>
        <item x="1805"/>
        <item x="3346"/>
        <item x="1699"/>
        <item x="450"/>
        <item x="142"/>
        <item x="773"/>
        <item x="4724"/>
        <item x="652"/>
        <item x="4393"/>
        <item x="4321"/>
        <item x="1101"/>
        <item x="4177"/>
        <item x="551"/>
        <item x="1963"/>
        <item x="4408"/>
        <item x="2071"/>
        <item x="2966"/>
        <item x="964"/>
        <item x="2863"/>
        <item x="1712"/>
        <item x="3605"/>
        <item x="4248"/>
        <item x="1571"/>
        <item x="1769"/>
        <item x="809"/>
        <item x="2008"/>
        <item x="3932"/>
        <item x="2862"/>
        <item x="4214"/>
        <item x="1572"/>
        <item x="440"/>
        <item x="3799"/>
        <item x="3747"/>
        <item x="3945"/>
        <item x="3678"/>
        <item x="2934"/>
        <item x="3915"/>
        <item x="1293"/>
        <item x="4373"/>
        <item x="3957"/>
        <item x="3502"/>
        <item x="1776"/>
        <item x="2585"/>
        <item x="1821"/>
        <item x="3553"/>
        <item x="837"/>
        <item x="979"/>
        <item x="3112"/>
        <item x="2070"/>
        <item x="2657"/>
        <item x="3383"/>
        <item x="3924"/>
        <item x="4111"/>
        <item x="3816"/>
        <item x="1534"/>
        <item x="2830"/>
        <item x="2992"/>
        <item x="4250"/>
        <item x="4029"/>
        <item x="3963"/>
        <item x="3579"/>
        <item x="4030"/>
        <item x="3976"/>
        <item x="3809"/>
        <item x="1384"/>
        <item x="3415"/>
        <item x="1647"/>
        <item x="4288"/>
        <item x="2179"/>
        <item x="1063"/>
        <item x="4174"/>
        <item x="2866"/>
        <item x="893"/>
        <item x="4047"/>
        <item x="1686"/>
        <item x="4327"/>
        <item x="124"/>
        <item x="4401"/>
        <item x="4005"/>
        <item x="3700"/>
        <item x="4077"/>
        <item x="2693"/>
        <item x="155"/>
        <item x="2629"/>
        <item x="4718"/>
        <item x="552"/>
        <item x="2443"/>
        <item x="44"/>
        <item x="1436"/>
        <item x="456"/>
        <item x="3778"/>
        <item x="945"/>
        <item x="166"/>
        <item x="76"/>
        <item x="4700"/>
        <item x="3521"/>
        <item x="1053"/>
        <item x="994"/>
        <item x="2022"/>
        <item x="3632"/>
        <item x="316"/>
        <item x="747"/>
        <item x="4110"/>
        <item x="3994"/>
        <item x="766"/>
        <item x="926"/>
        <item x="1352"/>
        <item x="4067"/>
        <item x="3144"/>
        <item x="1523"/>
        <item x="816"/>
        <item x="4707"/>
        <item x="2171"/>
        <item x="1254"/>
        <item x="1166"/>
        <item x="1189"/>
        <item x="3353"/>
        <item x="4016"/>
        <item x="1622"/>
        <item x="3037"/>
        <item x="1233"/>
        <item x="1536"/>
        <item x="437"/>
        <item x="2357"/>
        <item x="1920"/>
        <item x="131"/>
        <item x="4074"/>
        <item x="217"/>
        <item x="805"/>
        <item x="2141"/>
        <item x="2204"/>
        <item x="3519"/>
        <item x="2015"/>
        <item x="148"/>
        <item x="1733"/>
        <item x="1349"/>
        <item x="871"/>
        <item x="2867"/>
        <item x="4233"/>
        <item x="2853"/>
        <item x="1972"/>
        <item x="4511"/>
        <item x="4611"/>
        <item x="274"/>
        <item x="3183"/>
        <item x="2786"/>
        <item x="3211"/>
        <item x="1594"/>
        <item x="1661"/>
        <item x="4023"/>
        <item x="3414"/>
        <item x="1486"/>
        <item x="3474"/>
        <item x="855"/>
        <item x="3820"/>
        <item x="4308"/>
        <item x="161"/>
        <item x="1653"/>
        <item x="4310"/>
        <item x="97"/>
        <item x="1525"/>
        <item x="695"/>
        <item x="3864"/>
        <item x="693"/>
        <item x="273"/>
        <item x="3794"/>
        <item x="2406"/>
        <item x="3429"/>
        <item x="2671"/>
        <item x="4638"/>
        <item x="3128"/>
        <item x="4508"/>
        <item x="1865"/>
        <item x="2721"/>
        <item x="3337"/>
        <item x="2968"/>
        <item x="2494"/>
        <item x="1845"/>
        <item x="791"/>
        <item x="4538"/>
        <item x="2329"/>
        <item x="2696"/>
        <item x="1210"/>
        <item x="3536"/>
        <item x="1678"/>
        <item x="4176"/>
        <item x="3178"/>
        <item x="4582"/>
        <item x="1811"/>
        <item x="4277"/>
        <item x="3607"/>
        <item x="4112"/>
        <item x="239"/>
        <item x="3433"/>
        <item x="41"/>
        <item x="3627"/>
        <item x="3294"/>
        <item x="312"/>
        <item x="953"/>
        <item x="2904"/>
        <item x="1614"/>
        <item x="3959"/>
        <item x="880"/>
        <item x="4484"/>
        <item x="2561"/>
        <item x="2653"/>
        <item x="436"/>
        <item x="520"/>
        <item x="1297"/>
        <item x="94"/>
        <item x="1372"/>
        <item x="251"/>
        <item x="3079"/>
        <item x="3131"/>
        <item x="4644"/>
        <item x="2497"/>
        <item x="1281"/>
        <item x="2039"/>
        <item x="516"/>
        <item x="3246"/>
        <item x="4447"/>
        <item x="1895"/>
        <item x="619"/>
        <item x="3587"/>
        <item x="3458"/>
        <item x="2547"/>
        <item x="3989"/>
        <item x="2405"/>
        <item x="2551"/>
        <item x="3582"/>
        <item x="3180"/>
        <item x="2370"/>
        <item x="115"/>
        <item x="4156"/>
        <item x="1223"/>
        <item x="1609"/>
        <item x="1560"/>
        <item x="970"/>
        <item x="3725"/>
        <item x="937"/>
        <item x="1029"/>
        <item x="3917"/>
        <item x="4693"/>
        <item x="173"/>
        <item x="385"/>
        <item x="2982"/>
        <item x="4169"/>
        <item x="4398"/>
        <item x="603"/>
        <item x="3385"/>
        <item x="2068"/>
        <item x="4353"/>
        <item x="2005"/>
        <item x="1708"/>
        <item x="2817"/>
        <item x="3164"/>
        <item x="3815"/>
        <item x="2742"/>
        <item x="4420"/>
        <item x="3322"/>
        <item x="276"/>
        <item x="114"/>
        <item x="8"/>
        <item x="113"/>
        <item x="191"/>
        <item x="197"/>
        <item x="4075"/>
        <item x="599"/>
        <item x="3526"/>
        <item x="4208"/>
        <item x="4449"/>
        <item x="4702"/>
        <item x="2000"/>
        <item x="1887"/>
        <item x="1355"/>
        <item x="2692"/>
        <item x="3535"/>
        <item x="3058"/>
        <item x="1309"/>
        <item x="1532"/>
        <item x="2897"/>
        <item x="3618"/>
        <item x="1109"/>
        <item x="3143"/>
        <item x="3472"/>
        <item x="1419"/>
        <item x="3259"/>
        <item x="4369"/>
        <item x="420"/>
        <item x="728"/>
        <item x="4307"/>
        <item x="3785"/>
        <item x="3649"/>
        <item x="3170"/>
        <item x="1995"/>
        <item x="935"/>
        <item x="304"/>
        <item x="1126"/>
        <item x="2600"/>
        <item x="967"/>
        <item x="1136"/>
        <item x="4657"/>
        <item x="1162"/>
        <item x="3380"/>
        <item x="3031"/>
        <item x="498"/>
        <item x="4379"/>
        <item x="1843"/>
        <item x="3840"/>
        <item x="1127"/>
        <item x="2146"/>
        <item x="3099"/>
        <item x="4441"/>
        <item x="3518"/>
        <item x="4474"/>
        <item x="3396"/>
        <item x="2909"/>
        <item x="3712"/>
        <item x="3958"/>
        <item x="4151"/>
        <item x="2486"/>
        <item x="2588"/>
        <item x="1800"/>
        <item x="4120"/>
        <item x="2922"/>
        <item x="2052"/>
        <item x="815"/>
        <item x="2394"/>
        <item x="4371"/>
        <item x="3922"/>
        <item x="1717"/>
        <item x="1421"/>
        <item x="2101"/>
        <item x="366"/>
        <item x="2484"/>
        <item x="540"/>
        <item x="4674"/>
        <item x="789"/>
        <item x="3763"/>
        <item x="2084"/>
        <item x="2507"/>
        <item x="2181"/>
        <item x="2599"/>
        <item x="255"/>
        <item x="4267"/>
        <item x="184"/>
        <item x="2041"/>
        <item x="2334"/>
        <item x="1655"/>
        <item x="2392"/>
        <item x="572"/>
        <item x="4442"/>
        <item x="2610"/>
        <item x="686"/>
        <item x="1574"/>
        <item x="1570"/>
        <item x="1197"/>
        <item x="1364"/>
        <item x="4610"/>
        <item x="538"/>
        <item x="3660"/>
        <item x="3302"/>
        <item x="2467"/>
        <item x="1432"/>
        <item x="1908"/>
        <item x="2714"/>
        <item x="1344"/>
        <item x="522"/>
        <item x="2393"/>
        <item x="464"/>
        <item x="390"/>
        <item x="4235"/>
        <item x="3402"/>
        <item x="3350"/>
        <item x="4091"/>
        <item x="2857"/>
        <item x="2448"/>
        <item x="3800"/>
        <item x="1407"/>
        <item x="2283"/>
        <item x="3565"/>
        <item x="4219"/>
        <item x="2964"/>
        <item x="226"/>
        <item x="4256"/>
        <item x="2828"/>
        <item x="2430"/>
        <item x="2124"/>
        <item x="211"/>
        <item x="2848"/>
        <item x="1335"/>
        <item x="2477"/>
        <item x="3790"/>
        <item x="910"/>
        <item x="1737"/>
        <item x="160"/>
        <item x="92"/>
        <item x="1642"/>
        <item x="3261"/>
        <item x="1985"/>
        <item x="3991"/>
        <item x="664"/>
        <item x="69"/>
        <item x="165"/>
        <item x="3847"/>
        <item x="4488"/>
        <item x="3961"/>
        <item x="116"/>
        <item x="3064"/>
        <item x="939"/>
        <item x="2025"/>
        <item x="2384"/>
        <item x="2284"/>
        <item x="2381"/>
        <item x="1978"/>
        <item x="1473"/>
        <item x="3818"/>
        <item x="2043"/>
        <item x="3378"/>
        <item x="2401"/>
        <item x="2780"/>
        <item x="2352"/>
        <item x="4688"/>
        <item x="1179"/>
        <item x="4183"/>
        <item x="4593"/>
        <item x="4345"/>
        <item x="3656"/>
        <item x="4168"/>
        <item x="596"/>
        <item x="1966"/>
        <item x="2689"/>
        <item x="4206"/>
        <item x="4540"/>
        <item x="666"/>
        <item x="266"/>
        <item x="631"/>
        <item x="325"/>
        <item x="348"/>
        <item x="514"/>
        <item x="1884"/>
        <item x="3977"/>
        <item x="1368"/>
        <item x="1710"/>
        <item x="4018"/>
        <item x="2621"/>
        <item x="2589"/>
        <item x="2913"/>
        <item x="3174"/>
        <item x="3949"/>
        <item x="3089"/>
        <item x="2241"/>
        <item x="3098"/>
        <item x="3291"/>
        <item x="857"/>
        <item x="537"/>
        <item x="4033"/>
        <item x="1272"/>
        <item x="1376"/>
        <item x="2611"/>
        <item x="3813"/>
        <item x="1650"/>
        <item x="1791"/>
        <item x="4367"/>
        <item x="4167"/>
        <item x="4719"/>
        <item x="2868"/>
        <item x="310"/>
        <item x="2776"/>
        <item x="2961"/>
        <item x="784"/>
        <item x="3837"/>
        <item x="4084"/>
        <item x="2006"/>
        <item x="1399"/>
        <item x="3349"/>
        <item x="3403"/>
        <item x="96"/>
        <item x="1039"/>
        <item x="4231"/>
        <item x="507"/>
        <item x="91"/>
        <item x="4159"/>
        <item x="53"/>
        <item x="1006"/>
        <item x="1696"/>
        <item x="4680"/>
        <item x="2302"/>
        <item x="3784"/>
        <item x="2772"/>
        <item x="571"/>
        <item x="2223"/>
        <item x="4605"/>
        <item x="781"/>
        <item x="4086"/>
        <item x="4072"/>
        <item x="2944"/>
        <item x="918"/>
        <item x="77"/>
        <item x="4195"/>
        <item x="3541"/>
        <item x="2993"/>
        <item x="1033"/>
        <item x="518"/>
        <item x="845"/>
        <item x="3549"/>
        <item x="249"/>
        <item x="95"/>
        <item x="4437"/>
        <item x="912"/>
        <item x="984"/>
        <item x="3146"/>
        <item x="951"/>
        <item x="2176"/>
        <item x="917"/>
        <item x="756"/>
        <item x="4549"/>
        <item x="2927"/>
        <item x="3014"/>
        <item x="749"/>
        <item x="1357"/>
        <item x="3828"/>
        <item x="4430"/>
        <item x="3520"/>
        <item x="79"/>
        <item x="31"/>
        <item x="68"/>
        <item x="1951"/>
        <item x="4465"/>
        <item x="3528"/>
        <item x="1256"/>
        <item x="1353"/>
        <item x="4050"/>
        <item x="4560"/>
        <item x="3141"/>
        <item x="3125"/>
        <item x="3866"/>
        <item x="4094"/>
        <item x="397"/>
        <item x="3267"/>
        <item x="1409"/>
        <item x="3150"/>
        <item x="499"/>
        <item x="4038"/>
        <item x="717"/>
        <item x="737"/>
        <item x="48"/>
        <item x="2091"/>
        <item x="2911"/>
        <item x="3544"/>
        <item x="2816"/>
        <item x="993"/>
        <item x="2619"/>
        <item x="1960"/>
        <item x="557"/>
        <item x="218"/>
        <item x="3887"/>
        <item x="3882"/>
        <item x="2690"/>
        <item x="3913"/>
        <item x="2092"/>
        <item x="2803"/>
        <item x="2001"/>
        <item x="2037"/>
        <item x="1864"/>
        <item x="2983"/>
        <item x="3063"/>
        <item x="2700"/>
        <item x="3617"/>
        <item x="2473"/>
        <item x="902"/>
        <item x="1208"/>
        <item x="1416"/>
        <item x="3997"/>
        <item x="1181"/>
        <item x="4372"/>
        <item x="1823"/>
        <item x="2954"/>
        <item x="727"/>
        <item x="2465"/>
        <item x="1312"/>
        <item x="3764"/>
        <item x="4"/>
        <item x="1338"/>
        <item x="1100"/>
        <item x="1077"/>
        <item x="4496"/>
        <item x="2827"/>
        <item x="1035"/>
        <item x="2675"/>
        <item x="2040"/>
        <item x="495"/>
        <item x="4240"/>
        <item x="3971"/>
        <item x="1044"/>
        <item x="1996"/>
        <item x="738"/>
        <item x="2051"/>
        <item x="1753"/>
        <item x="3894"/>
        <item x="3489"/>
        <item x="1168"/>
        <item x="4469"/>
        <item x="419"/>
        <item x="3336"/>
        <item x="3122"/>
        <item x="3324"/>
        <item x="61"/>
        <item x="334"/>
        <item x="675"/>
        <item x="28"/>
        <item x="445"/>
        <item x="792"/>
        <item x="3934"/>
        <item x="2287"/>
        <item x="1729"/>
        <item x="1274"/>
        <item x="2850"/>
        <item x="2723"/>
        <item x="2500"/>
        <item x="378"/>
        <item x="2955"/>
        <item x="3906"/>
        <item x="721"/>
        <item x="2301"/>
        <item x="1016"/>
        <item x="2831"/>
        <item x="2575"/>
        <item x="1684"/>
        <item x="3612"/>
        <item x="4433"/>
        <item x="3992"/>
        <item x="3510"/>
        <item x="2647"/>
        <item x="1738"/>
        <item x="1719"/>
        <item x="4191"/>
        <item x="1067"/>
        <item x="3240"/>
        <item x="4188"/>
        <item x="828"/>
        <item x="830"/>
        <item x="4434"/>
        <item x="3624"/>
        <item x="600"/>
        <item x="3084"/>
        <item x="530"/>
        <item x="2583"/>
        <item x="4201"/>
        <item x="1780"/>
        <item x="24"/>
        <item x="267"/>
        <item x="4475"/>
        <item x="1881"/>
        <item x="1935"/>
        <item x="2936"/>
        <item x="2620"/>
        <item x="1253"/>
        <item x="1858"/>
        <item x="4499"/>
        <item x="1750"/>
        <item x="4190"/>
        <item x="3019"/>
        <item x="3147"/>
        <item x="227"/>
        <item x="1447"/>
        <item x="2592"/>
        <item x="1742"/>
        <item x="922"/>
        <item x="1015"/>
        <item x="2536"/>
        <item x="3082"/>
        <item x="1438"/>
        <item x="3891"/>
        <item x="1736"/>
        <item x="2182"/>
        <item x="1953"/>
        <item x="137"/>
        <item x="152"/>
        <item x="181"/>
        <item x="3022"/>
        <item x="4395"/>
        <item x="1374"/>
        <item x="4444"/>
        <item x="3410"/>
        <item x="2967"/>
        <item x="3826"/>
        <item x="2366"/>
        <item x="716"/>
        <item x="576"/>
        <item x="3663"/>
        <item x="3693"/>
        <item x="2173"/>
        <item x="3967"/>
        <item x="4296"/>
        <item x="3491"/>
        <item x="1755"/>
        <item x="2122"/>
        <item x="2305"/>
        <item x="306"/>
        <item x="369"/>
        <item x="332"/>
        <item x="1611"/>
        <item x="2422"/>
        <item x="2791"/>
        <item x="403"/>
        <item x="1072"/>
        <item x="2870"/>
        <item x="1711"/>
        <item x="4405"/>
        <item x="3499"/>
        <item x="879"/>
        <item x="2546"/>
        <item x="1514"/>
        <item x="3420"/>
        <item x="3527"/>
        <item x="2296"/>
        <item x="795"/>
        <item x="3724"/>
        <item x="1546"/>
        <item x="2317"/>
        <item x="1202"/>
        <item x="1831"/>
        <item x="2313"/>
        <item x="2892"/>
        <item x="302"/>
        <item x="1907"/>
        <item x="605"/>
        <item x="1563"/>
        <item x="1789"/>
        <item x="2261"/>
        <item x="637"/>
        <item x="3376"/>
        <item x="2206"/>
        <item x="1361"/>
        <item x="164"/>
        <item x="2402"/>
        <item x="3746"/>
        <item x="3665"/>
        <item x="2751"/>
        <item x="3921"/>
        <item x="1590"/>
        <item x="1037"/>
        <item x="1131"/>
        <item x="1391"/>
        <item x="2350"/>
        <item x="3692"/>
        <item x="216"/>
        <item x="1258"/>
        <item x="1912"/>
        <item x="2758"/>
        <item x="3623"/>
        <item x="3545"/>
        <item x="4595"/>
        <item x="1583"/>
        <item x="430"/>
        <item x="3698"/>
        <item x="3216"/>
        <item x="633"/>
        <item x="1459"/>
        <item x="1439"/>
        <item x="4350"/>
        <item x="2630"/>
        <item x="4613"/>
        <item x="1628"/>
        <item x="2231"/>
        <item x="2695"/>
        <item x="284"/>
        <item x="3229"/>
        <item x="1672"/>
        <item x="471"/>
        <item x="1608"/>
        <item x="3468"/>
        <item x="1946"/>
        <item x="2528"/>
        <item x="679"/>
        <item x="3333"/>
        <item x="261"/>
        <item x="4421"/>
        <item x="4164"/>
        <item x="2849"/>
        <item x="2735"/>
        <item x="4237"/>
        <item x="4578"/>
        <item x="2196"/>
        <item x="3340"/>
        <item x="2953"/>
        <item x="862"/>
        <item x="739"/>
        <item x="4411"/>
        <item x="4104"/>
        <item x="3586"/>
        <item x="1158"/>
        <item x="3590"/>
        <item x="4491"/>
        <item x="481"/>
        <item x="1567"/>
        <item x="3157"/>
        <item x="1135"/>
        <item x="1914"/>
        <item x="3839"/>
        <item x="2188"/>
        <item x="3373"/>
        <item x="461"/>
        <item x="3719"/>
        <item x="1728"/>
        <item x="2416"/>
        <item x="2560"/>
        <item x="1637"/>
        <item x="1061"/>
        <item x="3713"/>
        <item x="4592"/>
        <item x="2342"/>
        <item x="1098"/>
        <item x="4541"/>
        <item x="3034"/>
        <item x="4468"/>
        <item x="4315"/>
        <item x="1947"/>
        <item x="3752"/>
        <item x="2348"/>
        <item x="4586"/>
        <item x="3636"/>
        <item x="3925"/>
        <item x="4370"/>
        <item x="3488"/>
        <item x="1756"/>
        <item x="665"/>
        <item x="882"/>
        <item x="1153"/>
        <item x="4341"/>
        <item x="3044"/>
        <item x="2227"/>
        <item x="2797"/>
        <item x="2952"/>
        <item x="1674"/>
        <item x="988"/>
        <item x="4476"/>
        <item x="4053"/>
        <item x="2988"/>
        <item x="4621"/>
        <item x="127"/>
        <item x="2053"/>
        <item x="2901"/>
        <item x="146"/>
        <item x="509"/>
        <item x="120"/>
        <item x="3268"/>
        <item x="1207"/>
        <item x="3610"/>
        <item x="2389"/>
        <item x="2977"/>
        <item x="2108"/>
        <item x="2502"/>
        <item x="3723"/>
        <item x="2654"/>
        <item x="3331"/>
        <item x="1333"/>
        <item x="822"/>
        <item x="3796"/>
        <item x="2915"/>
        <item x="1387"/>
        <item x="81"/>
        <item x="4631"/>
        <item x="2544"/>
        <item x="3432"/>
        <item x="3070"/>
        <item x="2522"/>
        <item x="3523"/>
        <item x="886"/>
        <item x="14"/>
        <item x="981"/>
        <item x="2126"/>
        <item x="1146"/>
        <item x="724"/>
        <item x="891"/>
        <item x="4141"/>
        <item x="1475"/>
        <item x="2659"/>
        <item x="4553"/>
        <item x="4720"/>
        <item x="2371"/>
        <item x="3841"/>
        <item x="3375"/>
        <item x="2250"/>
        <item x="2708"/>
        <item x="3842"/>
        <item x="3860"/>
        <item x="1252"/>
        <item x="4003"/>
        <item x="689"/>
        <item x="966"/>
        <item x="2878"/>
        <item x="473"/>
        <item x="141"/>
        <item x="4325"/>
        <item x="1766"/>
        <item x="3877"/>
        <item x="2002"/>
        <item x="3437"/>
        <item x="1030"/>
        <item x="3311"/>
        <item x="171"/>
        <item x="2565"/>
        <item x="3978"/>
        <item x="2845"/>
        <item x="1398"/>
        <item x="2119"/>
        <item x="1905"/>
        <item x="4162"/>
        <item x="2415"/>
        <item x="1942"/>
        <item x="4071"/>
        <item x="2107"/>
        <item x="895"/>
        <item x="4487"/>
        <item x="2327"/>
        <item x="3695"/>
        <item x="1243"/>
        <item x="1212"/>
        <item x="4085"/>
        <item x="778"/>
        <item x="407"/>
        <item x="1981"/>
        <item x="688"/>
        <item x="811"/>
        <item x="1605"/>
        <item x="2369"/>
        <item x="196"/>
        <item x="2045"/>
        <item x="3148"/>
        <item x="3560"/>
        <item x="404"/>
        <item x="1259"/>
        <item x="18"/>
        <item x="150"/>
        <item x="342"/>
        <item x="1501"/>
        <item x="3493"/>
        <item x="3307"/>
        <item x="3810"/>
        <item x="762"/>
        <item x="4461"/>
        <item x="1581"/>
        <item x="2379"/>
        <item x="2482"/>
        <item x="2632"/>
        <item x="4529"/>
        <item x="4042"/>
        <item x="2059"/>
        <item x="1919"/>
        <item x="3344"/>
        <item x="1225"/>
        <item x="1140"/>
        <item x="4627"/>
        <item x="4579"/>
        <item x="3805"/>
        <item x="1578"/>
        <item x="1418"/>
        <item x="1606"/>
        <item x="2372"/>
        <item x="467"/>
        <item x="2139"/>
        <item x="1861"/>
        <item x="1556"/>
        <item x="1771"/>
        <item x="546"/>
        <item x="275"/>
        <item x="1094"/>
        <item x="1705"/>
        <item x="2728"/>
        <item x="410"/>
        <item x="3756"/>
        <item x="1410"/>
        <item x="2969"/>
        <item x="745"/>
        <item x="1043"/>
        <item x="3538"/>
        <item x="3469"/>
        <item x="1667"/>
        <item x="373"/>
        <item x="153"/>
        <item x="134"/>
        <item x="213"/>
        <item x="139"/>
        <item x="425"/>
        <item x="4182"/>
        <item x="3021"/>
        <item x="3680"/>
        <item x="3239"/>
        <item x="4209"/>
        <item x="2057"/>
        <item x="2079"/>
        <item x="3569"/>
        <item x="3687"/>
        <item x="648"/>
        <item x="3775"/>
        <item x="1768"/>
        <item x="1852"/>
        <item x="615"/>
        <item x="928"/>
        <item x="2367"/>
        <item x="543"/>
        <item x="4263"/>
        <item x="533"/>
        <item x="3554"/>
        <item x="1050"/>
        <item x="3722"/>
        <item x="34"/>
        <item x="67"/>
        <item x="4501"/>
        <item x="231"/>
        <item x="2157"/>
        <item x="4536"/>
        <item x="3611"/>
        <item x="2077"/>
        <item x="1530"/>
        <item x="2457"/>
        <item x="4207"/>
        <item x="1232"/>
        <item x="2098"/>
        <item x="1610"/>
        <item x="783"/>
        <item x="3481"/>
        <item x="3374"/>
        <item x="3111"/>
        <item x="875"/>
        <item x="3046"/>
        <item x="3694"/>
        <item x="1630"/>
        <item x="248"/>
        <item x="1869"/>
        <item x="3292"/>
        <item x="907"/>
        <item x="1526"/>
        <item x="3452"/>
        <item x="144"/>
        <item x="835"/>
        <item x="4187"/>
        <item x="2703"/>
        <item x="2209"/>
        <item x="1809"/>
        <item x="1925"/>
        <item x="3241"/>
        <item x="3027"/>
        <item x="352"/>
        <item x="2622"/>
        <item x="1085"/>
        <item x="1691"/>
        <item x="528"/>
        <item x="1974"/>
        <item x="858"/>
        <item x="968"/>
        <item x="4554"/>
        <item x="1216"/>
        <item x="1393"/>
        <item x="4224"/>
        <item x="4715"/>
        <item x="4527"/>
        <item x="2842"/>
        <item x="4545"/>
        <item x="2169"/>
        <item x="1031"/>
        <item x="2322"/>
        <item x="3580"/>
        <item x="3938"/>
        <item x="2667"/>
        <item x="3088"/>
        <item x="2681"/>
        <item x="2912"/>
        <item x="4744"/>
        <item x="3334"/>
        <item x="4559"/>
        <item x="2400"/>
        <item x="752"/>
        <item x="2060"/>
        <item x="2442"/>
        <item x="4380"/>
        <item x="2427"/>
        <item x="4001"/>
        <item x="3290"/>
        <item x="4211"/>
        <item x="3215"/>
        <item x="3993"/>
        <item x="1743"/>
        <item x="1903"/>
        <item x="2478"/>
        <item x="4170"/>
        <item x="1625"/>
        <item x="3032"/>
        <item x="618"/>
        <item x="1730"/>
        <item x="3454"/>
        <item x="1555"/>
        <item x="1497"/>
        <item x="1584"/>
        <item x="3217"/>
        <item x="2154"/>
        <item x="1420"/>
        <item x="1847"/>
        <item x="4532"/>
        <item x="3306"/>
        <item x="2523"/>
        <item x="291"/>
        <item x="4448"/>
        <item x="3655"/>
        <item x="4246"/>
        <item x="2843"/>
        <item x="629"/>
        <item x="1385"/>
        <item x="2309"/>
        <item x="2165"/>
        <item x="3793"/>
        <item x="4489"/>
        <item x="3943"/>
        <item x="2073"/>
        <item x="2625"/>
        <item x="1343"/>
        <item x="3247"/>
        <item x="3243"/>
        <item x="1796"/>
        <item x="1261"/>
        <item x="2596"/>
        <item x="2687"/>
        <item x="4740"/>
        <item x="3892"/>
        <item x="3134"/>
        <item x="4323"/>
        <item x="4255"/>
        <item x="3080"/>
        <item x="2996"/>
        <item x="243"/>
        <item x="121"/>
        <item x="195"/>
        <item x="3718"/>
        <item x="3714"/>
        <item x="3225"/>
        <item x="3578"/>
        <item x="1331"/>
        <item x="4114"/>
        <item x="4197"/>
        <item x="482"/>
        <item x="963"/>
        <item x="1091"/>
        <item x="1827"/>
        <item x="4082"/>
        <item x="3593"/>
        <item x="2744"/>
        <item x="4119"/>
        <item x="1718"/>
        <item x="1833"/>
        <item x="3789"/>
        <item x="189"/>
        <item x="1285"/>
        <item x="930"/>
        <item x="1639"/>
        <item x="4134"/>
        <item x="2540"/>
        <item x="4425"/>
        <item x="3597"/>
        <item x="1746"/>
        <item x="4572"/>
        <item x="1849"/>
        <item x="3781"/>
        <item x="1120"/>
        <item x="4594"/>
        <item x="3476"/>
        <item x="4510"/>
        <item x="370"/>
        <item x="519"/>
        <item x="4144"/>
        <item x="3418"/>
        <item x="2569"/>
        <item x="3130"/>
        <item x="1969"/>
        <item x="413"/>
        <item x="1788"/>
        <item x="2945"/>
        <item x="1341"/>
        <item x="228"/>
        <item x="2339"/>
        <item x="4326"/>
        <item x="388"/>
        <item x="398"/>
        <item x="247"/>
        <item x="489"/>
        <item x="4322"/>
        <item x="1741"/>
        <item x="3561"/>
        <item x="3615"/>
        <item x="3124"/>
        <item x="3038"/>
        <item x="1389"/>
        <item x="4568"/>
        <item x="1964"/>
        <item x="3920"/>
        <item x="667"/>
        <item x="2985"/>
        <item x="580"/>
        <item x="959"/>
        <item x="3242"/>
        <item x="3060"/>
        <item x="4599"/>
        <item x="1956"/>
        <item x="4394"/>
        <item x="4349"/>
        <item x="1662"/>
        <item x="1700"/>
        <item x="4222"/>
        <item x="3609"/>
        <item x="4653"/>
        <item x="2880"/>
        <item x="2590"/>
        <item x="3029"/>
        <item x="3701"/>
        <item x="1137"/>
        <item x="2824"/>
        <item x="2382"/>
        <item x="2147"/>
        <item x="2200"/>
        <item x="4139"/>
        <item x="1623"/>
        <item x="2638"/>
        <item x="3668"/>
        <item x="3473"/>
        <item x="3189"/>
        <item x="1783"/>
        <item x="3940"/>
        <item x="399"/>
        <item x="4682"/>
        <item x="4473"/>
        <item x="2778"/>
        <item x="4637"/>
        <item x="3438"/>
        <item x="4337"/>
        <item x="1797"/>
        <item x="2118"/>
        <item x="4482"/>
        <item x="2794"/>
        <item x="604"/>
        <item x="3547"/>
        <item x="1734"/>
        <item x="2683"/>
        <item x="3570"/>
        <item x="2033"/>
        <item x="2930"/>
        <item x="1528"/>
        <item x="2306"/>
        <item x="1021"/>
        <item x="3634"/>
        <item x="4179"/>
        <item x="2058"/>
        <item x="958"/>
        <item x="929"/>
        <item x="3314"/>
        <item x="3358"/>
        <item x="3047"/>
        <item x="429"/>
        <item x="4673"/>
        <item x="3086"/>
        <item x="37"/>
        <item x="1587"/>
        <item x="3710"/>
        <item x="51"/>
        <item x="842"/>
        <item x="1790"/>
        <item x="2138"/>
        <item x="3393"/>
        <item x="4342"/>
        <item x="143"/>
        <item x="2652"/>
        <item x="4419"/>
        <item x="1271"/>
        <item x="1010"/>
        <item x="2461"/>
        <item x="2186"/>
        <item x="2841"/>
        <item x="3869"/>
        <item x="3546"/>
        <item x="3550"/>
        <item x="4534"/>
        <item x="3556"/>
        <item x="730"/>
        <item x="1832"/>
        <item x="2763"/>
        <item x="1434"/>
        <item x="3127"/>
        <item x="3626"/>
        <item x="2239"/>
        <item x="3667"/>
        <item x="905"/>
        <item x="3282"/>
        <item x="1049"/>
        <item x="2823"/>
        <item x="1310"/>
        <item x="1775"/>
        <item x="1217"/>
        <item x="1226"/>
        <item x="919"/>
        <item x="732"/>
        <item x="3175"/>
        <item x="4686"/>
        <item x="3071"/>
        <item x="110"/>
        <item x="2612"/>
        <item x="2330"/>
        <item x="179"/>
        <item x="4676"/>
        <item x="2263"/>
        <item x="341"/>
        <item x="368"/>
        <item x="672"/>
        <item x="3405"/>
        <item x="3318"/>
        <item x="2900"/>
        <item x="3006"/>
        <item x="3900"/>
        <item x="3897"/>
        <item x="1494"/>
        <item x="2479"/>
        <item x="2837"/>
        <item x="2917"/>
        <item x="4687"/>
        <item x="4566"/>
        <item x="4571"/>
        <item x="1781"/>
        <item x="4730"/>
        <item x="1108"/>
        <item x="1979"/>
        <item x="1004"/>
        <item x="1"/>
        <item x="12"/>
        <item x="17"/>
        <item x="199"/>
        <item x="1993"/>
        <item x="1682"/>
        <item x="2418"/>
        <item x="362"/>
        <item x="754"/>
        <item x="278"/>
        <item x="3137"/>
        <item x="3434"/>
        <item x="1977"/>
        <item x="1474"/>
        <item x="3907"/>
        <item x="4108"/>
        <item x="812"/>
        <item x="3953"/>
        <item x="2676"/>
        <item x="3944"/>
        <item x="308"/>
        <item x="3881"/>
        <item x="3676"/>
        <item x="3104"/>
        <item x="3199"/>
        <item x="3460"/>
        <item x="3139"/>
        <item x="1396"/>
        <item x="491"/>
        <item x="4216"/>
        <item x="1470"/>
        <item x="2180"/>
        <item x="3761"/>
        <item x="3824"/>
        <item x="3716"/>
        <item x="104"/>
        <item x="2614"/>
        <item x="4526"/>
        <item x="3325"/>
        <item x="743"/>
        <item x="1316"/>
        <item x="1412"/>
        <item x="2324"/>
        <item x="1201"/>
        <item x="3270"/>
        <item x="1431"/>
        <item x="2116"/>
        <item x="2662"/>
        <item x="1723"/>
        <item x="1643"/>
        <item x="1735"/>
        <item x="768"/>
        <item x="656"/>
        <item x="4737"/>
        <item x="50"/>
        <item x="3188"/>
        <item x="2245"/>
        <item x="3766"/>
        <item x="1051"/>
        <item x="2519"/>
        <item x="2859"/>
        <item x="2822"/>
        <item x="2326"/>
        <item x="3257"/>
        <item x="220"/>
        <item x="2615"/>
        <item x="660"/>
        <item x="2835"/>
        <item x="4375"/>
        <item x="3767"/>
        <item x="2168"/>
        <item x="280"/>
        <item x="3223"/>
        <item x="2086"/>
        <item x="1893"/>
        <item x="1450"/>
        <item x="3786"/>
        <item x="1488"/>
        <item x="187"/>
        <item x="4275"/>
        <item x="11"/>
        <item x="2825"/>
        <item x="2932"/>
        <item x="4690"/>
        <item x="1411"/>
        <item x="4243"/>
        <item x="2781"/>
        <item x="2159"/>
        <item x="2715"/>
        <item x="4537"/>
        <item x="3220"/>
        <item x="198"/>
        <item x="3702"/>
        <item x="3529"/>
        <item x="3625"/>
        <item x="3360"/>
        <item x="931"/>
        <item x="3571"/>
        <item x="2851"/>
        <item x="1588"/>
        <item x="2475"/>
        <item x="1455"/>
        <item x="1383"/>
        <item x="2341"/>
        <item x="2083"/>
        <item x="1810"/>
        <item x="1269"/>
        <item x="2602"/>
        <item x="2925"/>
        <item x="962"/>
        <item x="4418"/>
        <item x="2269"/>
        <item x="794"/>
        <item x="1106"/>
        <item x="2566"/>
        <item x="4721"/>
        <item x="670"/>
        <item x="3530"/>
        <item x="178"/>
        <item x="570"/>
        <item x="2259"/>
        <item x="1014"/>
        <item x="118"/>
        <item x="2872"/>
        <item x="1176"/>
        <item x="4710"/>
        <item x="1976"/>
        <item x="257"/>
        <item x="3902"/>
        <item x="4249"/>
        <item x="2987"/>
        <item x="433"/>
        <item x="1298"/>
        <item x="655"/>
        <item x="3149"/>
        <item x="497"/>
        <item x="1786"/>
        <item x="2387"/>
        <item x="487"/>
        <item x="1132"/>
        <item x="3192"/>
        <item x="3896"/>
        <item x="1954"/>
        <item x="2386"/>
        <item x="3755"/>
        <item x="800"/>
        <item x="711"/>
        <item x="3641"/>
        <item x="3365"/>
        <item x="4026"/>
        <item x="1476"/>
        <item x="2265"/>
        <item x="2706"/>
        <item x="746"/>
        <item x="2175"/>
        <item x="1346"/>
        <item x="3140"/>
        <item x="4004"/>
        <item x="2476"/>
        <item x="3404"/>
        <item x="1544"/>
        <item x="1244"/>
        <item x="2385"/>
        <item x="1747"/>
        <item x="3028"/>
        <item x="1235"/>
        <item x="4196"/>
        <item x="1516"/>
        <item x="3221"/>
        <item x="3683"/>
        <item x="3061"/>
        <item x="4268"/>
        <item x="1395"/>
        <item x="799"/>
        <item x="956"/>
        <item x="1070"/>
        <item x="657"/>
        <item x="3276"/>
        <item x="2376"/>
        <item x="2764"/>
        <item x="4103"/>
        <item x="1967"/>
        <item x="2112"/>
        <item x="1762"/>
        <item x="2946"/>
        <item x="1081"/>
        <item x="1214"/>
        <item x="3145"/>
        <item x="1319"/>
        <item x="1174"/>
        <item x="1828"/>
        <item x="1461"/>
        <item x="3980"/>
        <item x="1026"/>
        <item x="761"/>
        <item x="202"/>
        <item x="374"/>
        <item x="1680"/>
        <item x="154"/>
        <item x="335"/>
        <item x="2140"/>
        <item x="4133"/>
        <item x="4443"/>
        <item x="4213"/>
        <item x="3000"/>
        <item x="444"/>
        <item x="2453"/>
        <item x="4098"/>
        <item x="4531"/>
        <item x="2435"/>
        <item x="1725"/>
        <item x="3603"/>
        <item x="21"/>
        <item x="901"/>
        <item x="2044"/>
        <item x="224"/>
        <item x="4000"/>
        <item x="441"/>
        <item x="598"/>
        <item x="1315"/>
        <item x="4117"/>
        <item x="4297"/>
        <item x="2368"/>
        <item x="1958"/>
        <item x="4299"/>
        <item x="4518"/>
        <item x="4662"/>
        <item x="1702"/>
        <item x="3015"/>
        <item x="601"/>
        <item x="2948"/>
        <item x="2655"/>
        <item x="3066"/>
        <item x="1835"/>
        <item x="840"/>
        <item x="2754"/>
        <item x="3857"/>
        <item x="3095"/>
        <item x="4557"/>
        <item x="2833"/>
        <item x="4575"/>
        <item x="4498"/>
        <item x="4417"/>
        <item x="3648"/>
        <item x="1855"/>
        <item x="1561"/>
        <item x="3299"/>
        <item x="982"/>
        <item x="4161"/>
        <item x="3057"/>
        <item x="4712"/>
        <item x="567"/>
        <item x="1659"/>
        <item x="2431"/>
        <item x="2865"/>
        <item x="345"/>
        <item x="58"/>
        <item x="1332"/>
        <item x="3016"/>
        <item x="4604"/>
        <item x="574"/>
        <item x="1448"/>
        <item x="1716"/>
        <item x="392"/>
        <item x="4357"/>
        <item x="1487"/>
        <item x="4432"/>
        <item x="167"/>
        <item x="4095"/>
        <item x="3537"/>
        <item x="4427"/>
        <item x="188"/>
        <item x="3686"/>
        <item x="3532"/>
        <item x="3757"/>
        <item x="244"/>
        <item x="4735"/>
        <item x="1627"/>
        <item x="4316"/>
        <item x="2656"/>
        <item x="3970"/>
        <item x="1681"/>
        <item x="3675"/>
        <item x="1075"/>
        <item x="2726"/>
        <item x="3601"/>
        <item x="3998"/>
        <item x="1386"/>
        <item x="3689"/>
        <item x="628"/>
        <item x="2034"/>
        <item x="2409"/>
        <item x="3542"/>
        <item x="2970"/>
        <item x="2975"/>
        <item x="2951"/>
        <item x="2921"/>
        <item x="4259"/>
        <item x="1932"/>
        <item x="1848"/>
        <item x="1054"/>
        <item x="1042"/>
        <item x="1163"/>
        <item x="2137"/>
        <item x="1816"/>
        <item x="3450"/>
        <item x="2177"/>
        <item x="2097"/>
        <item x="1819"/>
        <item x="414"/>
        <item x="3735"/>
        <item x="411"/>
        <item x="4506"/>
        <item x="1959"/>
        <item x="1164"/>
        <item x="1219"/>
        <item x="2279"/>
        <item x="2861"/>
        <item x="1496"/>
        <item x="1552"/>
        <item x="2277"/>
        <item x="3613"/>
        <item x="382"/>
        <item x="1599"/>
        <item x="2191"/>
        <item x="1203"/>
        <item x="1381"/>
        <item x="3748"/>
        <item x="2462"/>
        <item x="1692"/>
        <item x="3048"/>
        <item x="2129"/>
        <item x="1806"/>
        <item x="2113"/>
        <item x="847"/>
        <item x="2445"/>
        <item x="2965"/>
        <item x="1713"/>
        <item x="1294"/>
        <item x="2756"/>
        <item x="1688"/>
        <item x="4205"/>
        <item x="3158"/>
        <item x="865"/>
        <item x="2716"/>
        <item x="4494"/>
        <item x="592"/>
        <item x="331"/>
        <item x="3101"/>
        <item x="323"/>
        <item x="2295"/>
        <item x="1222"/>
        <item x="4258"/>
        <item x="3707"/>
        <item x="1301"/>
        <item x="3401"/>
        <item x="1099"/>
        <item x="3256"/>
        <item x="2030"/>
        <item x="873"/>
        <item x="1778"/>
        <item x="4230"/>
        <item x="1190"/>
        <item x="1180"/>
        <item x="3419"/>
        <item x="4743"/>
        <item x="933"/>
        <item x="833"/>
        <item x="2433"/>
        <item x="3092"/>
        <item x="4132"/>
        <item x="1909"/>
        <item x="525"/>
        <item x="3825"/>
        <item x="4044"/>
        <item x="3475"/>
        <item x="2267"/>
        <item x="3584"/>
        <item x="4624"/>
        <item x="4175"/>
        <item x="1930"/>
        <item x="356"/>
        <item x="205"/>
        <item x="4105"/>
        <item x="2974"/>
        <item x="4648"/>
        <item x="2156"/>
        <item x="1868"/>
        <item x="3819"/>
        <item x="4317"/>
        <item x="3516"/>
        <item x="2651"/>
        <item x="3207"/>
        <item x="4483"/>
        <item x="741"/>
        <item x="3765"/>
        <item x="4632"/>
        <item x="3304"/>
        <item x="4625"/>
        <item x="4079"/>
        <item x="2163"/>
        <item x="4600"/>
        <item x="4025"/>
        <item x="4547"/>
        <item x="3265"/>
        <item x="1251"/>
        <item x="565"/>
        <item x="86"/>
        <item x="106"/>
        <item x="899"/>
        <item x="439"/>
        <item x="3237"/>
        <item x="1595"/>
        <item x="3161"/>
        <item x="1617"/>
        <item x="2403"/>
        <item x="4741"/>
        <item x="564"/>
        <item x="947"/>
        <item x="2178"/>
        <item x="4056"/>
        <item x="3703"/>
        <item x="4298"/>
        <item x="2640"/>
        <item x="3213"/>
        <item x="2069"/>
        <item x="3982"/>
        <item x="1793"/>
        <item x="2174"/>
        <item x="3471"/>
        <item x="1177"/>
        <item x="669"/>
        <item x="769"/>
        <item x="3984"/>
        <item x="3008"/>
        <item x="3876"/>
        <item x="457"/>
        <item x="4093"/>
        <item x="3201"/>
        <item x="607"/>
        <item x="1375"/>
        <item x="29"/>
        <item x="3017"/>
        <item x="4128"/>
        <item x="4722"/>
        <item x="2938"/>
        <item x="4334"/>
        <item x="4011"/>
        <item x="3644"/>
        <item x="4049"/>
        <item x="1105"/>
        <item x="3042"/>
        <item x="3455"/>
        <item x="3658"/>
        <item x="2505"/>
        <item x="2503"/>
        <item x="3890"/>
        <item x="2660"/>
        <item x="3608"/>
        <item x="4121"/>
        <item x="1191"/>
        <item x="2346"/>
        <item x="4708"/>
        <item x="1457"/>
        <item x="4062"/>
        <item x="2408"/>
        <item x="548"/>
        <item x="1483"/>
        <item x="2898"/>
        <item x="2535"/>
        <item x="4203"/>
        <item x="2738"/>
        <item x="1495"/>
        <item x="1350"/>
        <item x="3486"/>
        <item x="3391"/>
        <item x="80"/>
        <item x="4228"/>
        <item x="4378"/>
        <item x="1802"/>
        <item x="1286"/>
        <item x="1028"/>
        <item x="541"/>
        <item x="2796"/>
        <item x="4635"/>
        <item x="3595"/>
        <item x="4583"/>
        <item x="3962"/>
        <item x="1994"/>
        <item x="1401"/>
        <item x="3947"/>
        <item x="438"/>
        <item x="3539"/>
        <item x="3377"/>
        <item x="2026"/>
        <item x="309"/>
        <item x="3500"/>
        <item x="4150"/>
        <item x="2055"/>
        <item x="2855"/>
        <item x="2789"/>
        <item x="3298"/>
        <item x="3657"/>
        <item x="1268"/>
        <item x="2492"/>
        <item x="2337"/>
        <item x="2699"/>
        <item x="4664"/>
        <item x="1505"/>
        <item x="2065"/>
        <item x="2438"/>
        <item x="1596"/>
        <item x="2893"/>
        <item x="1354"/>
        <item x="643"/>
        <item x="1949"/>
        <item x="452"/>
        <item x="2013"/>
        <item x="3884"/>
        <item x="532"/>
        <item x="3009"/>
        <item x="4365"/>
        <item x="1192"/>
        <item x="4364"/>
        <item x="1377"/>
        <item x="2"/>
        <item x="259"/>
        <item x="225"/>
        <item x="1541"/>
        <item x="4358"/>
        <item x="4192"/>
        <item x="549"/>
        <item x="3075"/>
        <item x="1876"/>
        <item x="3078"/>
        <item x="30"/>
        <item x="5"/>
        <item x="159"/>
        <item x="459"/>
        <item x="2291"/>
        <item x="3228"/>
        <item x="1641"/>
        <item x="3362"/>
        <item x="2121"/>
        <item x="3581"/>
        <item x="3691"/>
        <item x="372"/>
        <item x="2335"/>
        <item x="1302"/>
        <item x="1155"/>
        <item x="1363"/>
        <item x="1767"/>
        <item x="2916"/>
        <item x="2731"/>
        <item x="3776"/>
        <item x="2709"/>
        <item x="3230"/>
        <item x="3633"/>
        <item x="3512"/>
        <item x="56"/>
        <item x="2809"/>
        <item x="2314"/>
        <item x="47"/>
        <item x="1957"/>
        <item x="1582"/>
        <item x="1748"/>
        <item x="158"/>
        <item x="1034"/>
        <item x="1303"/>
        <item x="581"/>
        <item x="755"/>
        <item x="1367"/>
        <item x="233"/>
        <item x="230"/>
        <item x="229"/>
        <item x="2905"/>
        <item x="1988"/>
        <item x="1489"/>
        <item x="591"/>
        <item x="3394"/>
        <item x="300"/>
        <item x="726"/>
        <item x="4452"/>
        <item x="3684"/>
        <item x="750"/>
        <item x="2158"/>
        <item x="1906"/>
        <item x="162"/>
        <item x="2256"/>
        <item x="2488"/>
        <item x="639"/>
        <item x="2391"/>
        <item x="1600"/>
        <item x="1482"/>
        <item x="2814"/>
        <item x="915"/>
        <item x="2351"/>
        <item x="2162"/>
        <item x="3506"/>
        <item x="1500"/>
        <item x="3576"/>
        <item x="2836"/>
        <item x="4113"/>
        <item x="2876"/>
        <item x="4210"/>
        <item x="1469"/>
        <item x="2668"/>
        <item x="1928"/>
        <item x="2056"/>
        <item x="4097"/>
        <item x="1921"/>
        <item x="4727"/>
        <item x="4126"/>
        <item x="4522"/>
        <item x="1695"/>
        <item x="2229"/>
        <item x="1602"/>
        <item x="3113"/>
        <item x="1926"/>
        <item x="1404"/>
        <item x="1001"/>
        <item x="2152"/>
        <item x="2971"/>
        <item x="965"/>
        <item x="221"/>
        <item x="268"/>
        <item x="846"/>
        <item x="4014"/>
        <item x="4512"/>
        <item x="4158"/>
        <item x="4137"/>
        <item x="4090"/>
        <item x="547"/>
        <item x="3013"/>
        <item x="4596"/>
        <item x="72"/>
        <item x="2419"/>
        <item x="2036"/>
        <item x="3931"/>
        <item x="4603"/>
        <item x="3592"/>
        <item x="3508"/>
        <item x="1275"/>
        <item x="908"/>
        <item x="4633"/>
        <item x="1134"/>
        <item x="4691"/>
        <item x="4260"/>
        <item x="4012"/>
        <item x="2218"/>
        <item x="2388"/>
        <item x="4116"/>
        <item x="1666"/>
        <item x="1428"/>
        <item x="870"/>
        <item x="1296"/>
        <item x="2429"/>
        <item x="10"/>
        <item x="813"/>
        <item x="775"/>
        <item x="2673"/>
        <item x="4696"/>
        <item x="3996"/>
        <item x="3490"/>
        <item x="318"/>
        <item x="476"/>
        <item x="3717"/>
        <item x="2271"/>
        <item x="1765"/>
        <item x="2222"/>
        <item x="1299"/>
        <item x="1241"/>
        <item x="4651"/>
        <item x="3289"/>
        <item x="3090"/>
        <item x="3002"/>
        <item x="3293"/>
        <item x="2076"/>
        <item x="4622"/>
        <item x="1320"/>
        <item x="468"/>
        <item x="2447"/>
        <item x="2244"/>
        <item x="940"/>
        <item x="3317"/>
        <item x="4652"/>
        <item x="2800"/>
        <item x="2298"/>
        <item x="3662"/>
        <item x="1613"/>
        <item x="1041"/>
        <item x="1020"/>
        <item x="1813"/>
        <item x="1502"/>
        <item x="1704"/>
        <item x="2844"/>
        <item x="3456"/>
        <item x="3750"/>
        <item x="554"/>
        <item x="2096"/>
        <item x="6"/>
        <item x="831"/>
        <item x="3685"/>
        <item x="1934"/>
        <item x="3939"/>
        <item x="4539"/>
        <item x="4303"/>
        <item x="4348"/>
        <item x="3833"/>
        <item x="2685"/>
        <item x="3052"/>
        <item x="2134"/>
        <item x="529"/>
        <item x="616"/>
        <item x="903"/>
        <item x="3899"/>
        <item x="1825"/>
        <item x="2067"/>
        <item x="238"/>
        <item x="241"/>
        <item x="4092"/>
        <item x="279"/>
        <item x="93"/>
        <item x="108"/>
        <item x="43"/>
        <item x="2135"/>
        <item x="1321"/>
        <item x="3301"/>
        <item x="3238"/>
        <item x="3988"/>
        <item x="802"/>
        <item x="208"/>
        <item x="1915"/>
        <item x="1777"/>
        <item x="4247"/>
        <item x="3483"/>
        <item x="1326"/>
        <item x="422"/>
        <item x="587"/>
        <item x="4347"/>
        <item x="1548"/>
        <item x="900"/>
        <item x="1997"/>
        <item x="2423"/>
        <item x="1003"/>
        <item x="3413"/>
        <item x="1898"/>
        <item x="311"/>
        <item x="503"/>
        <item x="960"/>
        <item x="190"/>
        <item x="1598"/>
        <item x="1466"/>
        <item x="338"/>
        <item x="4261"/>
        <item x="4262"/>
        <item x="38"/>
        <item x="20"/>
        <item x="681"/>
        <item x="2128"/>
        <item x="2303"/>
        <item x="3416"/>
        <item x="550"/>
        <item x="2021"/>
        <item x="1078"/>
        <item x="3886"/>
        <item x="3568"/>
        <item x="2441"/>
        <item x="3759"/>
        <item x="1234"/>
        <item x="2455"/>
        <item x="2635"/>
        <item x="1670"/>
        <item x="2752"/>
        <item x="1472"/>
        <item x="16"/>
        <item x="250"/>
        <item x="3659"/>
        <item x="2274"/>
        <item x="1400"/>
        <item x="1403"/>
        <item x="3812"/>
        <item x="4199"/>
        <item x="2998"/>
        <item x="2149"/>
        <item x="3602"/>
        <item x="3758"/>
        <item x="4241"/>
        <item x="4346"/>
        <item x="961"/>
        <item x="4620"/>
        <item x="3594"/>
        <item x="2080"/>
        <item x="4202"/>
        <item x="1392"/>
        <item x="2986"/>
        <item x="2081"/>
        <item x="2407"/>
        <item x="3159"/>
        <item x="1814"/>
        <item x="1943"/>
        <item x="4039"/>
        <item x="3832"/>
        <item x="4542"/>
        <item x="175"/>
        <item x="998"/>
        <item x="2741"/>
        <item x="2603"/>
        <item x="4612"/>
        <item x="1703"/>
        <item x="4567"/>
        <item x="3768"/>
        <item x="1503"/>
        <item x="1147"/>
        <item x="4668"/>
        <item x="772"/>
        <item x="2127"/>
        <item x="3969"/>
        <item x="4458"/>
        <item x="1362"/>
        <item x="3295"/>
        <item x="4269"/>
        <item x="2962"/>
        <item x="3677"/>
        <item x="4234"/>
        <item x="1751"/>
        <item x="1815"/>
        <item x="1009"/>
        <item x="449"/>
        <item x="942"/>
        <item x="4081"/>
        <item x="2294"/>
        <item x="3251"/>
        <item x="3388"/>
        <item x="1685"/>
        <item x="1689"/>
        <item x="1104"/>
        <item x="2293"/>
        <item x="694"/>
        <item x="209"/>
        <item x="386"/>
        <item x="180"/>
        <item x="1900"/>
        <item x="742"/>
        <item x="2792"/>
        <item x="3727"/>
        <item x="2990"/>
        <item x="2839"/>
        <item x="4694"/>
        <item x="4402"/>
        <item x="4028"/>
        <item x="885"/>
        <item x="1983"/>
        <item x="3883"/>
        <item x="2020"/>
        <item x="4551"/>
        <item x="4332"/>
        <item x="2243"/>
        <item x="472"/>
        <item x="4698"/>
        <item x="3087"/>
        <item x="3441"/>
        <item x="3093"/>
        <item x="4180"/>
        <item x="1048"/>
        <item x="4629"/>
        <item x="3477"/>
        <item x="2737"/>
        <item x="1604"/>
        <item x="1022"/>
        <item x="4502"/>
        <item x="4703"/>
        <item x="2777"/>
        <item x="4027"/>
        <item x="321"/>
        <item x="4598"/>
        <item x="4636"/>
        <item x="265"/>
        <item x="1644"/>
        <item x="2717"/>
        <item x="4238"/>
        <item x="1379"/>
        <item x="3096"/>
        <item x="890"/>
        <item x="4279"/>
        <item x="2252"/>
        <item x="3522"/>
        <item x="4606"/>
        <item x="3371"/>
        <item x="15"/>
        <item x="63"/>
        <item x="109"/>
        <item x="223"/>
        <item x="3400"/>
        <item x="4732"/>
        <item x="3252"/>
        <item x="2773"/>
        <item x="2627"/>
        <item x="3856"/>
        <item x="1047"/>
        <item x="2242"/>
        <item x="3051"/>
        <item x="1676"/>
        <item x="2978"/>
        <item x="2516"/>
        <item x="4436"/>
        <item x="1160"/>
        <item x="2094"/>
        <item x="1913"/>
        <item x="1807"/>
        <item x="3165"/>
        <item x="4181"/>
        <item x="2481"/>
        <item x="3738"/>
        <item x="412"/>
        <item x="3026"/>
        <item x="3645"/>
        <item x="1018"/>
        <item x="1950"/>
        <item x="1193"/>
        <item x="2183"/>
        <item x="2161"/>
        <item x="2564"/>
        <item x="2290"/>
        <item x="1999"/>
        <item x="2779"/>
        <item x="234"/>
        <item x="1289"/>
        <item x="2902"/>
        <item x="3715"/>
        <item x="4734"/>
        <item x="100"/>
        <item x="4131"/>
        <item x="1803"/>
        <item x="1586"/>
        <item x="201"/>
        <item x="3430"/>
        <item x="2875"/>
        <item x="4544"/>
        <item x="3"/>
        <item x="65"/>
        <item x="1481"/>
        <item x="212"/>
        <item x="454"/>
        <item x="3849"/>
        <item x="4293"/>
        <item x="3007"/>
        <item x="3287"/>
        <item x="2145"/>
        <item x="1264"/>
        <item x="2532"/>
        <item x="351"/>
        <item x="2100"/>
        <item x="3343"/>
        <item x="4313"/>
        <item x="1366"/>
        <item x="801"/>
        <item x="2288"/>
        <item x="377"/>
        <item x="3347"/>
        <item x="3126"/>
        <item x="4083"/>
        <item x="649"/>
        <item x="593"/>
        <item x="4699"/>
        <item x="3935"/>
        <item x="2694"/>
        <item x="4232"/>
        <item x="1221"/>
        <item x="3973"/>
        <item x="1761"/>
        <item x="3210"/>
        <item x="888"/>
        <item x="3422"/>
        <item x="3936"/>
        <item x="475"/>
        <item x="3577"/>
        <item x="3557"/>
        <item x="2783"/>
        <item x="289"/>
        <item x="2004"/>
        <item x="1373"/>
        <item x="821"/>
        <item x="4552"/>
        <item x="2315"/>
        <item x="2802"/>
        <item x="290"/>
        <item x="307"/>
        <item x="424"/>
        <item x="4713"/>
        <item x="1325"/>
        <item x="3384"/>
        <item x="2826"/>
        <item x="1822"/>
        <item x="2537"/>
        <item x="2297"/>
        <item x="710"/>
        <item x="2318"/>
        <item x="851"/>
        <item x="99"/>
        <item x="405"/>
        <item x="2832"/>
        <item x="322"/>
        <item x="1818"/>
        <item x="2910"/>
        <item x="1186"/>
        <item x="621"/>
        <item x="1116"/>
        <item x="1551"/>
        <item x="1965"/>
        <item x="1629"/>
        <item x="793"/>
        <item x="1040"/>
        <item x="3484"/>
        <item x="317"/>
        <item x="2336"/>
        <item x="836"/>
        <item x="3074"/>
        <item x="3604"/>
        <item x="1467"/>
        <item x="1433"/>
        <item x="3411"/>
        <item x="3011"/>
        <item x="4692"/>
        <item x="2109"/>
        <item x="3726"/>
        <item x="2272"/>
        <item x="4609"/>
        <item x="1103"/>
        <item x="3806"/>
        <item x="2795"/>
        <item x="4671"/>
        <item x="1882"/>
        <item x="2257"/>
        <item x="2019"/>
        <item x="946"/>
        <item x="4198"/>
        <item x="696"/>
        <item x="3782"/>
        <item x="4123"/>
        <item x="841"/>
        <item x="1092"/>
        <item x="3035"/>
        <item x="1904"/>
        <item x="3193"/>
        <item x="354"/>
        <item x="1862"/>
        <item x="2038"/>
        <item x="1084"/>
        <item x="3327"/>
        <item x="2725"/>
        <item x="867"/>
        <item x="2806"/>
        <item x="23"/>
        <item x="54"/>
        <item x="1522"/>
        <item x="3249"/>
        <item x="3110"/>
        <item x="3803"/>
        <item x="2645"/>
        <item x="1665"/>
        <item x="4270"/>
        <item x="3129"/>
        <item x="3030"/>
        <item x="4626"/>
        <item x="1531"/>
        <item x="1304"/>
        <item x="2874"/>
        <item x="2553"/>
        <item x="3731"/>
        <item x="49"/>
        <item x="787"/>
        <item x="3480"/>
        <item x="1899"/>
        <item x="4153"/>
        <item x="3721"/>
        <item x="2190"/>
        <item x="3485"/>
        <item x="252"/>
        <item x="4318"/>
        <item x="690"/>
        <item x="1842"/>
        <item x="2123"/>
        <item x="2981"/>
        <item x="3465"/>
        <item x="1218"/>
        <item x="1278"/>
        <item x="2942"/>
        <item x="4453"/>
        <item x="4404"/>
        <item x="427"/>
        <item x="1356"/>
        <item x="723"/>
        <item x="684"/>
        <item x="364"/>
        <item x="3212"/>
        <item x="3585"/>
        <item x="451"/>
        <item x="3382"/>
        <item x="1124"/>
        <item x="4245"/>
        <item x="4366"/>
        <item x="1817"/>
        <item x="2571"/>
        <item x="2413"/>
        <item x="3804"/>
        <item x="3497"/>
        <item x="1068"/>
        <item x="1927"/>
        <item x="98"/>
        <item x="19"/>
        <item x="22"/>
        <item x="3319"/>
        <item x="395"/>
        <item x="4229"/>
        <item x="2499"/>
        <item x="4397"/>
        <item x="4655"/>
        <item x="713"/>
        <item x="1460"/>
        <item x="972"/>
        <item x="3305"/>
        <item x="1867"/>
        <item x="1859"/>
        <item x="3069"/>
        <item x="4355"/>
        <item x="4304"/>
        <item x="1283"/>
        <item x="288"/>
        <item x="2023"/>
        <item x="426"/>
        <item x="183"/>
        <item x="200"/>
        <item x="102"/>
        <item x="1545"/>
        <item x="3850"/>
        <item x="844"/>
        <item x="1282"/>
        <item x="237"/>
        <item x="1307"/>
        <item x="2581"/>
        <item x="4059"/>
        <item x="3197"/>
        <item x="3177"/>
        <item x="2358"/>
        <item x="3081"/>
        <item x="1992"/>
        <item x="2434"/>
        <item x="4705"/>
        <item x="1657"/>
        <item x="2518"/>
        <item x="2489"/>
        <item x="2609"/>
        <item x="1255"/>
        <item x="2617"/>
        <item x="1519"/>
        <item x="174"/>
        <item x="339"/>
        <item x="4588"/>
        <item x="1074"/>
        <item x="1038"/>
        <item x="2029"/>
        <item x="2380"/>
        <item x="3255"/>
        <item x="4435"/>
        <item x="620"/>
        <item x="1173"/>
        <item x="975"/>
        <item x="798"/>
        <item x="367"/>
        <item x="1138"/>
        <item x="502"/>
        <item x="2308"/>
        <item x="977"/>
        <item x="2674"/>
        <item x="1238"/>
        <item x="271"/>
        <item x="702"/>
        <item x="731"/>
        <item x="1693"/>
        <item x="3114"/>
        <item x="3741"/>
        <item x="4368"/>
        <item x="3085"/>
        <item x="954"/>
        <item x="2114"/>
        <item x="78"/>
        <item x="1107"/>
        <item x="1148"/>
        <item x="4460"/>
        <item x="646"/>
        <item x="3729"/>
        <item x="2787"/>
        <item x="4514"/>
        <item x="553"/>
        <item x="2513"/>
        <item x="2184"/>
        <item x="4276"/>
        <item x="2931"/>
        <item x="4118"/>
        <item x="1397"/>
        <item x="1204"/>
        <item x="2799"/>
        <item x="3278"/>
        <item x="138"/>
        <item x="4359"/>
        <item x="774"/>
        <item x="2957"/>
        <item x="2994"/>
        <item x="1850"/>
        <item x="3733"/>
        <item x="4143"/>
        <item x="4101"/>
        <item x="2722"/>
        <item x="2549"/>
        <item x="3457"/>
        <item x="627"/>
        <item x="1175"/>
        <item x="156"/>
        <item x="1288"/>
        <item x="4031"/>
        <item x="2102"/>
        <item x="1652"/>
        <item x="2364"/>
        <item x="3357"/>
        <item x="3777"/>
        <item x="4711"/>
        <item x="486"/>
        <item x="2995"/>
        <item x="3559"/>
        <item x="505"/>
        <item x="764"/>
        <item x="4054"/>
        <item x="4714"/>
        <item x="4129"/>
        <item x="610"/>
        <item x="3184"/>
        <item x="62"/>
        <item x="2354"/>
        <item x="469"/>
        <item x="744"/>
        <item x="2049"/>
        <item x="978"/>
        <item x="2884"/>
        <item x="980"/>
        <item x="3067"/>
        <item x="1194"/>
        <item x="494"/>
        <item x="4254"/>
        <item x="4520"/>
        <item x="501"/>
        <item x="2042"/>
        <item x="4057"/>
        <item x="1200"/>
        <item x="4503"/>
        <item x="2534"/>
        <item x="13"/>
        <item x="659"/>
        <item x="3025"/>
        <item x="2979"/>
        <item x="1471"/>
        <item x="434"/>
        <item x="2003"/>
        <item x="4576"/>
        <item x="262"/>
        <item x="329"/>
        <item x="330"/>
        <item x="4218"/>
        <item x="1890"/>
        <item x="3762"/>
        <item x="3202"/>
        <item x="3133"/>
        <item x="4100"/>
        <item x="4677"/>
        <item x="4251"/>
        <item x="508"/>
        <item x="682"/>
        <item x="3788"/>
        <item x="327"/>
        <item x="83"/>
        <item x="1838"/>
        <item x="2707"/>
        <item x="4171"/>
        <item x="3622"/>
        <item x="1774"/>
        <item x="1246"/>
        <item x="4466"/>
        <item x="559"/>
        <item x="4639"/>
        <item x="3566"/>
        <item x="531"/>
        <item x="1380"/>
        <item x="2194"/>
        <item x="3858"/>
        <item x="3341"/>
        <item x="2598"/>
        <item x="2219"/>
        <item x="462"/>
        <item x="4135"/>
        <item x="2574"/>
        <item x="270"/>
        <item x="640"/>
        <item x="2310"/>
        <item x="3831"/>
        <item x="2460"/>
        <item x="1323"/>
        <item x="3033"/>
        <item x="125"/>
        <item x="123"/>
        <item x="634"/>
        <item x="1464"/>
        <item x="1118"/>
        <item x="1144"/>
        <item x="1970"/>
        <item x="1664"/>
        <item x="3425"/>
        <item x="985"/>
        <item x="1183"/>
        <item x="2641"/>
        <item x="2980"/>
        <item x="3372"/>
        <item x="4675"/>
        <item x="1128"/>
        <item x="3739"/>
        <item x="4102"/>
        <item x="2745"/>
        <item x="2947"/>
        <item x="586"/>
        <item x="777"/>
        <item x="4597"/>
        <item x="1129"/>
        <item x="4423"/>
        <item x="315"/>
        <item x="71"/>
        <item x="2829"/>
        <item x="3224"/>
        <item x="1055"/>
        <item x="2594"/>
        <item x="1239"/>
        <item x="1990"/>
        <item x="3673"/>
        <item x="3209"/>
        <item x="1406"/>
        <item x="950"/>
        <item x="3321"/>
        <item x="2024"/>
        <item x="1759"/>
        <item x="2734"/>
        <item x="1648"/>
        <item x="1763"/>
        <item x="1902"/>
        <item x="1631"/>
        <item x="3740"/>
        <item x="4684"/>
        <item x="1313"/>
        <item x="1558"/>
        <item x="2579"/>
        <item x="1507"/>
        <item x="3814"/>
        <item x="1579"/>
        <item x="381"/>
        <item x="2300"/>
        <item x="814"/>
        <item x="2556"/>
        <item x="1206"/>
        <item x="3628"/>
        <item x="3323"/>
        <item x="1836"/>
        <item x="1002"/>
        <item x="2254"/>
        <item x="3109"/>
        <item x="3854"/>
        <item x="1449"/>
        <item x="3868"/>
        <item x="3742"/>
        <item x="1240"/>
        <item x="4495"/>
        <item x="4009"/>
        <item x="285"/>
        <item x="3363"/>
        <item x="1185"/>
        <item x="2398"/>
        <item x="1237"/>
        <item x="4509"/>
        <item x="3005"/>
        <item x="3116"/>
        <item x="807"/>
        <item x="2273"/>
        <item x="3258"/>
        <item x="4374"/>
        <item x="1808"/>
        <item x="4685"/>
        <item x="246"/>
        <item x="955"/>
        <item x="313"/>
        <item x="1046"/>
        <item x="2943"/>
        <item x="2801"/>
        <item x="4356"/>
        <item x="3020"/>
        <item x="3599"/>
        <item x="214"/>
        <item x="3791"/>
        <item x="2770"/>
        <item x="4384"/>
        <item x="852"/>
        <item x="1089"/>
        <item x="1405"/>
        <item x="3330"/>
        <item x="453"/>
        <item x="3802"/>
        <item x="2586"/>
        <item x="848"/>
        <item x="2578"/>
        <item x="3572"/>
        <item x="1087"/>
        <item x="4376"/>
        <item x="90"/>
        <item x="1924"/>
        <item x="2852"/>
        <item x="484"/>
        <item x="1196"/>
        <item x="1618"/>
        <item x="698"/>
        <item x="1562"/>
        <item x="2396"/>
        <item x="1982"/>
        <item x="269"/>
        <item x="2552"/>
        <item x="1045"/>
        <item x="1550"/>
        <item x="2790"/>
        <item x="1088"/>
        <item x="1668"/>
        <item x="4564"/>
        <item x="1150"/>
        <item x="2248"/>
        <item x="3505"/>
        <item x="4726"/>
        <item x="1485"/>
        <item x="3875"/>
        <item x="3162"/>
        <item x="2973"/>
        <item x="2871"/>
        <item x="824"/>
        <item x="2525"/>
        <item x="1513"/>
        <item x="2201"/>
        <item x="4399"/>
        <item x="4485"/>
        <item x="2074"/>
        <item x="4292"/>
        <item x="2374"/>
        <item x="1209"/>
        <item x="1798"/>
        <item x="1491"/>
        <item x="3749"/>
        <item x="1242"/>
        <item x="3053"/>
        <item x="3117"/>
        <item x="759"/>
        <item x="2567"/>
        <item x="1634"/>
        <item x="948"/>
        <item x="3431"/>
        <item x="3552"/>
        <item x="2637"/>
        <item x="176"/>
        <item x="796"/>
        <item x="1757"/>
        <item x="924"/>
        <item x="4019"/>
        <item x="1351"/>
        <item x="1073"/>
        <item x="324"/>
        <item x="1929"/>
        <item x="3551"/>
        <item x="513"/>
        <item x="2613"/>
        <item x="3288"/>
        <item x="2018"/>
        <item x="2464"/>
        <item x="3204"/>
        <item x="1709"/>
        <item x="1697"/>
        <item x="1901"/>
        <item x="3744"/>
        <item x="3153"/>
        <item x="402"/>
        <item x="1607"/>
        <item x="371"/>
        <item x="4212"/>
        <item x="2378"/>
        <item x="636"/>
        <item x="2017"/>
        <item x="3171"/>
        <item x="990"/>
        <item x="708"/>
        <item x="613"/>
        <item x="715"/>
        <item x="2719"/>
        <item x="3018"/>
        <item x="4271"/>
        <item x="3821"/>
        <item x="2923"/>
        <item x="504"/>
        <item x="349"/>
        <item x="3272"/>
        <item x="753"/>
        <item x="4320"/>
        <item x="1230"/>
        <item x="725"/>
        <item x="2736"/>
        <item x="1879"/>
        <item x="2281"/>
        <item x="1442"/>
        <item x="590"/>
        <item x="4704"/>
        <item x="2089"/>
        <item x="558"/>
        <item x="3277"/>
        <item x="4481"/>
        <item x="4445"/>
        <item x="1752"/>
        <item x="1857"/>
        <item x="1877"/>
        <item x="1145"/>
        <item x="1205"/>
        <item x="4324"/>
        <item x="2542"/>
        <item x="4500"/>
        <item x="4300"/>
        <item x="258"/>
        <item x="254"/>
        <item x="1161"/>
        <item x="763"/>
        <item x="2643"/>
        <item x="103"/>
        <item x="4517"/>
        <item x="3227"/>
        <item x="314"/>
        <item x="1064"/>
        <item x="4360"/>
        <item x="4002"/>
        <item x="336"/>
        <item x="782"/>
        <item x="569"/>
        <item x="1554"/>
        <item x="1731"/>
        <item x="2669"/>
        <item x="4138"/>
        <item x="4189"/>
        <item x="1773"/>
        <item x="4477"/>
        <item x="2144"/>
        <item x="319"/>
        <item x="4619"/>
        <item x="4602"/>
        <item x="3513"/>
        <item x="971"/>
        <item x="3054"/>
        <item x="611"/>
        <item x="3706"/>
        <item x="3614"/>
        <item x="1115"/>
        <item x="3094"/>
        <item x="2286"/>
        <item x="2355"/>
        <item x="283"/>
        <item x="734"/>
        <item x="1170"/>
        <item x="2264"/>
        <item x="3533"/>
        <item x="521"/>
        <item x="3428"/>
        <item x="3152"/>
        <item x="3666"/>
        <item x="2458"/>
        <item x="2543"/>
        <item x="889"/>
        <item x="1318"/>
        <item x="2480"/>
        <item x="1025"/>
        <item x="389"/>
        <item x="1592"/>
        <item x="2117"/>
        <item x="4046"/>
        <item x="466"/>
        <item x="1291"/>
        <item x="4200"/>
        <item x="1011"/>
        <item x="4125"/>
        <item x="295"/>
        <item x="1328"/>
        <item x="4048"/>
        <item x="4521"/>
        <item x="3503"/>
        <item x="2048"/>
        <item x="2072"/>
        <item x="1446"/>
        <item x="4640"/>
        <item x="4061"/>
        <item x="4265"/>
        <item x="1948"/>
        <item x="697"/>
        <item x="735"/>
        <item x="172"/>
        <item x="612"/>
        <item x="898"/>
        <item x="1300"/>
        <item x="3176"/>
        <item x="2456"/>
        <item x="1826"/>
        <item x="2838"/>
        <item x="3443"/>
        <item x="4034"/>
        <item x="4294"/>
        <item x="2774"/>
        <item x="3787"/>
        <item x="3774"/>
        <item x="2452"/>
        <item x="562"/>
        <item x="3467"/>
        <item x="4089"/>
        <item x="3640"/>
        <item x="2940"/>
        <item x="1542"/>
        <item x="3479"/>
        <item x="3182"/>
        <item x="1452"/>
        <item x="4130"/>
        <item x="1284"/>
        <item x="1139"/>
        <item x="3736"/>
        <item x="843"/>
        <item x="1484"/>
        <item x="2014"/>
        <item x="1987"/>
        <item x="3320"/>
        <item x="3173"/>
        <item x="3564"/>
        <item x="2202"/>
        <item x="2550"/>
        <item x="1707"/>
        <item x="3280"/>
        <item x="2490"/>
        <item x="2375"/>
        <item x="1962"/>
        <item x="1640"/>
        <item x="3271"/>
        <item x="4284"/>
        <item x="2766"/>
        <item x="3478"/>
        <item x="1854"/>
        <item x="3218"/>
        <item x="3817"/>
        <item x="1975"/>
        <item x="3964"/>
        <item x="298"/>
        <item x="135"/>
        <item x="232"/>
        <item x="4654"/>
        <item x="2529"/>
        <item x="2468"/>
        <item x="3442"/>
        <item x="3462"/>
        <item x="3421"/>
        <item x="3309"/>
        <item x="4669"/>
        <item x="4649"/>
        <item x="170"/>
        <item x="2153"/>
        <item x="1933"/>
        <item x="2377"/>
        <item x="3446"/>
        <item x="626"/>
        <item x="1422"/>
        <item x="2253"/>
        <item x="2515"/>
        <item x="1508"/>
        <item x="2459"/>
        <item x="4424"/>
        <item x="1444"/>
        <item x="1360"/>
        <item x="2963"/>
        <item x="1853"/>
        <item x="2016"/>
        <item x="4643"/>
        <item x="3941"/>
        <item x="3730"/>
        <item x="4463"/>
        <item x="2421"/>
        <item x="2634"/>
        <item x="2487"/>
        <item x="1961"/>
        <item x="2807"/>
        <item x="2686"/>
        <item x="2280"/>
        <item x="3912"/>
        <item x="477"/>
        <item x="4066"/>
        <item x="2739"/>
        <item x="1388"/>
        <item x="4020"/>
        <item x="719"/>
        <item x="4706"/>
        <item x="1499"/>
        <item x="2132"/>
        <item x="653"/>
        <item x="4099"/>
        <item x="2289"/>
        <item x="129"/>
        <item x="126"/>
        <item x="4017"/>
        <item x="2618"/>
        <item x="2266"/>
        <item x="1012"/>
        <item x="2212"/>
        <item x="3754"/>
        <item x="1480"/>
        <item x="3155"/>
        <item x="859"/>
        <item x="2517"/>
        <item x="4695"/>
        <item x="3930"/>
        <item x="3983"/>
        <item x="2820"/>
        <item x="4410"/>
        <item x="3836"/>
        <item x="1714"/>
        <item x="3981"/>
        <item x="483"/>
        <item x="4733"/>
        <item x="1065"/>
        <item x="2078"/>
        <item x="4701"/>
        <item x="539"/>
        <item x="25"/>
        <item x="1382"/>
        <item x="2164"/>
        <item x="4052"/>
        <item x="2063"/>
        <item x="4478"/>
        <item x="4301"/>
        <item x="1834"/>
        <item x="2933"/>
        <item x="245"/>
        <item x="87"/>
        <item x="2509"/>
        <item x="492"/>
        <item x="2834"/>
        <item x="2510"/>
        <item x="4457"/>
        <item x="4661"/>
        <item x="3745"/>
        <item x="2230"/>
        <item x="1875"/>
        <item x="3888"/>
        <item x="1249"/>
        <item x="207"/>
        <item x="4069"/>
        <item x="394"/>
        <item x="272"/>
        <item x="343"/>
        <item x="42"/>
        <item x="1540"/>
        <item x="3426"/>
        <item x="3504"/>
        <item x="2886"/>
        <item x="3167"/>
        <item x="1005"/>
        <item x="3822"/>
        <item x="1052"/>
        <item x="3867"/>
        <item x="1371"/>
        <item x="2491"/>
        <item x="4312"/>
        <item x="333"/>
        <item x="111"/>
        <item x="36"/>
        <item x="52"/>
        <item x="35"/>
        <item x="1512"/>
        <item x="2626"/>
        <item x="3728"/>
        <item x="2908"/>
        <item x="4155"/>
        <item x="4455"/>
        <item x="3674"/>
        <item x="305"/>
        <item x="4239"/>
        <item x="4550"/>
        <item x="3023"/>
        <item x="2895"/>
        <item x="2210"/>
        <item x="3895"/>
        <item x="3661"/>
        <item x="3827"/>
        <item x="39"/>
        <item x="2360"/>
        <item x="353"/>
        <item x="757"/>
        <item x="145"/>
        <item x="4217"/>
        <item x="1365"/>
        <item x="282"/>
        <item x="2784"/>
        <item x="3179"/>
        <item x="3770"/>
        <item x="4383"/>
        <item x="3916"/>
        <item x="2573"/>
        <item x="3635"/>
        <item x="4563"/>
        <item x="4562"/>
        <item x="177"/>
        <item x="856"/>
        <item x="3919"/>
        <item x="2999"/>
        <item x="1337"/>
        <item x="4486"/>
        <item x="2514"/>
        <item x="383"/>
        <item x="3390"/>
        <item x="561"/>
        <item x="2748"/>
        <item x="3185"/>
        <item x="4329"/>
        <item x="3397"/>
        <item x="2869"/>
        <item x="703"/>
        <item x="3637"/>
        <item x="2587"/>
        <item x="680"/>
        <item x="3606"/>
        <item x="3968"/>
        <item x="3196"/>
        <item x="1632"/>
        <item x="1896"/>
        <item x="545"/>
        <item x="642"/>
        <item x="736"/>
        <item x="2172"/>
        <item x="4165"/>
        <item x="2720"/>
        <item x="2328"/>
        <item x="1931"/>
        <item x="1856"/>
        <item x="2062"/>
        <item x="2027"/>
        <item x="597"/>
        <item x="1110"/>
        <item x="1390"/>
        <item x="3191"/>
        <item x="2203"/>
        <item x="4608"/>
        <item x="4667"/>
        <item x="938"/>
        <item x="1465"/>
        <item x="2658"/>
        <item x="4302"/>
        <item x="2333"/>
        <item x="1677"/>
        <item x="1270"/>
        <item x="1195"/>
        <item x="1114"/>
        <item x="3960"/>
        <item x="344"/>
        <item x="4204"/>
        <item x="1413"/>
        <item x="733"/>
        <item x="1564"/>
        <item x="66"/>
        <item x="2670"/>
        <item x="2572"/>
        <item x="4618"/>
        <item x="932"/>
        <item x="4152"/>
        <item x="1535"/>
        <item x="3010"/>
        <item x="887"/>
        <item x="1426"/>
        <item x="360"/>
        <item x="4006"/>
        <item x="3222"/>
        <item x="2678"/>
        <item x="4109"/>
        <item x="2130"/>
        <item x="2167"/>
        <item x="2496"/>
        <item x="3445"/>
        <item x="575"/>
        <item x="2010"/>
        <item x="1178"/>
        <item x="2454"/>
        <item x="3364"/>
        <item x="3181"/>
        <item x="2941"/>
        <item x="2436"/>
        <item x="3194"/>
        <item x="523"/>
        <item x="3041"/>
        <item x="4428"/>
        <item x="2469"/>
        <item x="1111"/>
        <item x="3498"/>
        <item x="1324"/>
        <item x="1624"/>
        <item x="1820"/>
        <item x="376"/>
        <item x="3142"/>
        <item x="1812"/>
        <item x="2533"/>
        <item x="3387"/>
        <item x="3751"/>
        <item x="4286"/>
        <item x="4185"/>
        <item x="3870"/>
        <item x="1441"/>
        <item x="1683"/>
        <item x="4330"/>
        <item x="808"/>
        <item x="479"/>
        <item x="2444"/>
        <item x="588"/>
        <item x="57"/>
        <item x="4220"/>
        <item x="4456"/>
        <item x="4080"/>
        <item x="1492"/>
        <item x="512"/>
        <item x="585"/>
        <item x="185"/>
        <item x="1892"/>
        <item x="3091"/>
        <item x="107"/>
        <item x="2811"/>
        <item x="3354"/>
        <item x="3909"/>
        <item x="1566"/>
        <item x="1918"/>
        <item x="1453"/>
        <item x="2504"/>
        <item x="163"/>
        <item x="1305"/>
        <item x="3903"/>
        <item x="1952"/>
        <item x="75"/>
        <item x="2090"/>
        <item x="663"/>
        <item x="4073"/>
        <item x="921"/>
        <item x="3370"/>
        <item x="1727"/>
        <item x="579"/>
        <item x="4647"/>
        <item x="1744"/>
        <item x="2882"/>
        <item x="1799"/>
        <item x="4416"/>
        <item x="3103"/>
        <item x="2493"/>
        <item x="4569"/>
        <item x="2214"/>
        <item x="1340"/>
        <item x="3439"/>
        <item x="4616"/>
        <item x="3709"/>
        <item x="1863"/>
        <item x="470"/>
        <item x="4543"/>
        <item x="1772"/>
        <item x="346"/>
        <item x="999"/>
        <item x="3732"/>
        <item x="1329"/>
        <item x="630"/>
        <item x="2607"/>
        <item x="2616"/>
        <item x="2939"/>
        <item x="2538"/>
        <item x="1615"/>
        <item x="2195"/>
        <item x="2530"/>
        <item x="3269"/>
        <item x="2451"/>
        <item x="4565"/>
        <item x="2558"/>
        <item x="4656"/>
        <item x="2545"/>
        <item x="1939"/>
        <item x="293"/>
        <item x="3076"/>
        <item x="2591"/>
        <item x="3845"/>
        <item x="3905"/>
        <item x="2099"/>
        <item x="2672"/>
        <item x="140"/>
        <item x="3119"/>
        <item x="2976"/>
        <item x="2472"/>
        <item x="1317"/>
        <item x="1445"/>
        <item x="4331"/>
        <item x="3361"/>
        <item x="2105"/>
        <item x="2527"/>
        <item x="3838"/>
        <item x="1646"/>
        <item x="1673"/>
        <item x="2704"/>
        <item x="691"/>
        <item x="3281"/>
        <item x="2143"/>
        <item x="70"/>
        <item x="2548"/>
        <item x="2228"/>
        <item x="3908"/>
        <item x="1435"/>
        <item x="1973"/>
        <item x="4227"/>
        <item x="4413"/>
        <item x="236"/>
        <item x="1649"/>
        <item x="2642"/>
        <item x="1619"/>
        <item x="3501"/>
        <item x="3829"/>
        <item x="4068"/>
        <item x="776"/>
        <item x="3470"/>
        <item x="4078"/>
        <item x="1576"/>
        <item x="1941"/>
        <item x="3670"/>
        <item x="3308"/>
        <item x="2812"/>
        <item x="584"/>
        <item x="2390"/>
        <item x="2935"/>
        <item x="3260"/>
        <item x="3901"/>
        <item x="2785"/>
        <item x="1427"/>
        <item x="3524"/>
        <item x="2299"/>
        <item x="2753"/>
        <item x="4459"/>
        <item x="4479"/>
        <item x="647"/>
        <item x="45"/>
        <item x="3100"/>
        <item x="132"/>
        <item x="89"/>
        <item x="4344"/>
        <item x="3024"/>
        <item x="676"/>
        <item x="786"/>
        <item x="203"/>
        <item x="122"/>
        <item x="511"/>
        <item x="64"/>
        <item x="46"/>
        <item x="101"/>
        <item x="33"/>
        <item x="568"/>
        <item x="767"/>
        <item x="3583"/>
        <item x="748"/>
        <item x="3219"/>
        <item x="2819"/>
        <item x="913"/>
        <item x="4172"/>
        <item x="4642"/>
        <item x="3654"/>
        <item x="458"/>
        <item x="2151"/>
        <item x="4264"/>
        <item x="4173"/>
        <item x="361"/>
        <item x="3232"/>
        <item x="3120"/>
        <item x="3753"/>
        <item x="3136"/>
        <item x="2624"/>
        <item x="869"/>
        <item x="2846"/>
        <item x="3965"/>
        <item x="2730"/>
        <item x="2343"/>
        <item x="986"/>
        <item x="4665"/>
        <item x="1066"/>
        <item x="2353"/>
        <item x="638"/>
        <item x="3389"/>
        <item x="1968"/>
        <item x="2268"/>
        <item x="661"/>
        <item x="884"/>
        <item x="3621"/>
        <item x="3760"/>
        <item x="4377"/>
        <item x="421"/>
        <item x="4387"/>
        <item x="1986"/>
        <item x="460"/>
        <item x="997"/>
        <item x="1715"/>
        <item x="1451"/>
        <item x="2498"/>
        <item x="4745"/>
        <item t="default"/>
      </items>
    </pivotField>
    <pivotField showAll="0"/>
    <pivotField showAll="0"/>
    <pivotField showAll="0"/>
    <pivotField showAll="0">
      <items count="47">
        <item x="4"/>
        <item x="30"/>
        <item x="14"/>
        <item x="24"/>
        <item x="12"/>
        <item x="19"/>
        <item x="32"/>
        <item x="29"/>
        <item x="17"/>
        <item x="16"/>
        <item x="37"/>
        <item x="0"/>
        <item x="6"/>
        <item x="2"/>
        <item x="13"/>
        <item x="43"/>
        <item x="18"/>
        <item x="7"/>
        <item x="26"/>
        <item x="28"/>
        <item x="39"/>
        <item x="15"/>
        <item x="1"/>
        <item x="10"/>
        <item x="22"/>
        <item x="3"/>
        <item x="9"/>
        <item x="20"/>
        <item x="25"/>
        <item x="31"/>
        <item x="34"/>
        <item x="41"/>
        <item x="35"/>
        <item x="27"/>
        <item x="40"/>
        <item x="8"/>
        <item x="42"/>
        <item x="5"/>
        <item x="44"/>
        <item x="21"/>
        <item x="36"/>
        <item x="11"/>
        <item x="23"/>
        <item x="38"/>
        <item x="33"/>
        <item x="45"/>
        <item t="default"/>
      </items>
    </pivotField>
    <pivotField showAll="0"/>
    <pivotField showAll="0"/>
    <pivotField showAll="0"/>
    <pivotField showAll="0"/>
    <pivotField showAll="0"/>
    <pivotField dataField="1" showAll="0">
      <items count="76">
        <item x="68"/>
        <item x="66"/>
        <item x="72"/>
        <item x="70"/>
        <item x="47"/>
        <item x="65"/>
        <item x="51"/>
        <item x="69"/>
        <item x="60"/>
        <item x="64"/>
        <item x="62"/>
        <item x="56"/>
        <item x="67"/>
        <item x="73"/>
        <item x="46"/>
        <item x="52"/>
        <item x="58"/>
        <item x="57"/>
        <item x="41"/>
        <item x="44"/>
        <item x="63"/>
        <item x="59"/>
        <item x="53"/>
        <item x="38"/>
        <item x="43"/>
        <item x="45"/>
        <item x="55"/>
        <item x="50"/>
        <item x="54"/>
        <item x="30"/>
        <item x="40"/>
        <item x="39"/>
        <item x="36"/>
        <item x="31"/>
        <item x="42"/>
        <item x="28"/>
        <item x="33"/>
        <item x="23"/>
        <item x="20"/>
        <item x="27"/>
        <item x="18"/>
        <item x="19"/>
        <item x="9"/>
        <item x="5"/>
        <item x="22"/>
        <item x="21"/>
        <item x="12"/>
        <item x="4"/>
        <item x="10"/>
        <item x="2"/>
        <item x="8"/>
        <item x="15"/>
        <item x="1"/>
        <item x="13"/>
        <item x="11"/>
        <item x="37"/>
        <item x="7"/>
        <item x="32"/>
        <item x="16"/>
        <item x="6"/>
        <item x="0"/>
        <item x="25"/>
        <item x="14"/>
        <item x="17"/>
        <item x="24"/>
        <item x="26"/>
        <item x="3"/>
        <item x="34"/>
        <item x="49"/>
        <item x="35"/>
        <item x="48"/>
        <item x="29"/>
        <item x="71"/>
        <item x="61"/>
        <item x="74"/>
        <item t="default"/>
      </items>
    </pivotField>
    <pivotField showAll="0"/>
    <pivotField showAll="0">
      <items count="27">
        <item x="0"/>
        <item x="2"/>
        <item x="4"/>
        <item x="9"/>
        <item x="5"/>
        <item x="8"/>
        <item x="1"/>
        <item x="3"/>
        <item x="15"/>
        <item x="7"/>
        <item x="19"/>
        <item x="14"/>
        <item x="20"/>
        <item x="11"/>
        <item x="16"/>
        <item x="18"/>
        <item x="6"/>
        <item x="25"/>
        <item x="23"/>
        <item x="12"/>
        <item x="10"/>
        <item x="24"/>
        <item x="22"/>
        <item x="13"/>
        <item x="21"/>
        <item x="17"/>
        <item t="default"/>
      </items>
    </pivotField>
  </pivotFields>
  <rowFields count="1">
    <field x="0"/>
  </rowFields>
  <rowItems count="9">
    <i>
      <x v="363"/>
    </i>
    <i>
      <x v="1539"/>
    </i>
    <i>
      <x v="584"/>
    </i>
    <i>
      <x v="5"/>
    </i>
    <i>
      <x v="657"/>
    </i>
    <i>
      <x v="357"/>
    </i>
    <i>
      <x v="749"/>
    </i>
    <i>
      <x v="164"/>
    </i>
    <i>
      <x v="383"/>
    </i>
  </rowItems>
  <colItems count="1">
    <i/>
  </colItems>
  <dataFields count="1">
    <dataField name="Average of IMDB score" fld="20" subtotal="average" baseField="14" baseItem="17" numFmtId="2"/>
  </dataFields>
  <formats count="16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22" type="button" dataOnly="0" labelOnly="1" outline="0"/>
    </format>
    <format dxfId="12">
      <pivotArea dataOnly="0" labelOnly="1" grandRow="1" outline="0" fieldPosition="0"/>
    </format>
    <format dxfId="11">
      <pivotArea dataOnly="0" labelOnly="1" outline="0" axis="axisValues" fieldPosition="0"/>
    </format>
    <format dxfId="10">
      <pivotArea type="all" dataOnly="0" outline="0" fieldPosition="0"/>
    </format>
    <format dxfId="9">
      <pivotArea outline="0" collapsedLevelsAreSubtotals="1" fieldPosition="0"/>
    </format>
    <format dxfId="8">
      <pivotArea field="22" type="button" dataOnly="0" labelOnly="1" outline="0"/>
    </format>
    <format dxfId="7">
      <pivotArea dataOnly="0" labelOnly="1" grandRow="1" outline="0" fieldPosition="0"/>
    </format>
    <format dxfId="6">
      <pivotArea dataOnly="0" labelOnly="1" outline="0" axis="axisValues" fieldPosition="0"/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22" type="button" dataOnly="0" labelOnly="1" outline="0"/>
    </format>
    <format dxfId="2">
      <pivotArea dataOnly="0" labelOnly="1" grandRow="1" outline="0" fieldPosition="0"/>
    </format>
    <format dxfId="1">
      <pivotArea dataOnly="0" labelOnly="1" outline="0" axis="axisValues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2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0" showRowHeaders="1" showColHeaders="1" showRowStripes="0" showColStripes="0" showLastColumn="1"/>
  <filters count="1">
    <filter fld="0" type="count" evalOrder="-1" id="7" iMeasureFld="0">
      <autoFilter ref="A1">
        <filterColumn colId="0">
          <top10 val="9" filterVal="9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Dividend">
  <a:themeElements>
    <a:clrScheme name="Red Orange">
      <a:dk1>
        <a:sysClr val="windowText" lastClr="000000"/>
      </a:dk1>
      <a:lt1>
        <a:sysClr val="window" lastClr="FFFFFF"/>
      </a:lt1>
      <a:dk2>
        <a:srgbClr val="505046"/>
      </a:dk2>
      <a:lt2>
        <a:srgbClr val="EEECE1"/>
      </a:lt2>
      <a:accent1>
        <a:srgbClr val="E84C22"/>
      </a:accent1>
      <a:accent2>
        <a:srgbClr val="FFBD47"/>
      </a:accent2>
      <a:accent3>
        <a:srgbClr val="B64926"/>
      </a:accent3>
      <a:accent4>
        <a:srgbClr val="FF8427"/>
      </a:accent4>
      <a:accent5>
        <a:srgbClr val="CC9900"/>
      </a:accent5>
      <a:accent6>
        <a:srgbClr val="B22600"/>
      </a:accent6>
      <a:hlink>
        <a:srgbClr val="CC9900"/>
      </a:hlink>
      <a:folHlink>
        <a:srgbClr val="666699"/>
      </a:folHlink>
    </a:clrScheme>
    <a:fontScheme name="Dividend">
      <a:majorFont>
        <a:latin typeface="Gill Sans MT" panose="020B0502020104020203"/>
        <a:ea typeface=""/>
        <a:cs typeface=""/>
        <a:font script="Grek" typeface="Corbel"/>
        <a:font script="Cyrl" typeface="Corbel"/>
        <a:font script="Jpan" typeface="HGｺﾞｼｯｸE"/>
        <a:font script="Hang" typeface="휴먼매직체"/>
        <a:font script="Hans" typeface="华文中宋"/>
        <a:font script="Hant" typeface="微軟正黑體"/>
        <a:font script="Arab" typeface="Majalla UI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Grek" typeface="Corbel"/>
        <a:font script="Cyrl" typeface="Corbel"/>
        <a:font script="Jpan" typeface="HGｺﾞｼｯｸE"/>
        <a:font script="Hang" typeface="휴먼매직체"/>
        <a:font script="Hans" typeface="华文中宋"/>
        <a:font script="Hant" typeface="微軟正黑體"/>
        <a:font script="Arab" typeface="Majalla UI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Dividend">
      <a:fillStyleLst>
        <a:solidFill>
          <a:schemeClr val="phClr"/>
        </a:solidFill>
        <a:gradFill rotWithShape="1">
          <a:gsLst>
            <a:gs pos="0">
              <a:schemeClr val="phClr">
                <a:tint val="68000"/>
                <a:alpha val="90000"/>
                <a:lumMod val="100000"/>
              </a:schemeClr>
            </a:gs>
            <a:gs pos="100000">
              <a:schemeClr val="phClr">
                <a:tint val="90000"/>
                <a:lumMod val="95000"/>
              </a:schemeClr>
            </a:gs>
          </a:gsLst>
          <a:lin ang="5400000" scaled="1"/>
        </a:gradFill>
        <a:gradFill rotWithShape="1">
          <a:gsLst>
            <a:gs pos="0">
              <a:schemeClr val="phClr">
                <a:tint val="98000"/>
                <a:lumMod val="110000"/>
              </a:schemeClr>
            </a:gs>
            <a:gs pos="84000">
              <a:schemeClr val="phClr">
                <a:shade val="90000"/>
                <a:lumMod val="88000"/>
              </a:schemeClr>
            </a:gs>
          </a:gsLst>
          <a:lin ang="5400000" scaled="0"/>
        </a:gradFill>
      </a:fillStyleLst>
      <a:lnStyleLst>
        <a:ln w="12700" cap="rnd" cmpd="sng" algn="ctr">
          <a:solidFill>
            <a:schemeClr val="phClr">
              <a:lumMod val="90000"/>
            </a:schemeClr>
          </a:solidFill>
          <a:prstDash val="solid"/>
        </a:ln>
        <a:ln w="22225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55000"/>
              </a:srgbClr>
            </a:outerShdw>
          </a:effectLst>
        </a:effectStyle>
        <a:effectStyle>
          <a:effectLst>
            <a:outerShdw blurRad="88900" dist="38100" dir="504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1200000"/>
            </a:lightRig>
          </a:scene3d>
          <a:sp3d>
            <a:bevelT w="38100" h="508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88000">
              <a:schemeClr val="phClr">
                <a:shade val="94000"/>
                <a:satMod val="110000"/>
                <a:lumMod val="88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98000"/>
                <a:satMod val="110000"/>
                <a:lumMod val="86000"/>
              </a:schemeClr>
            </a:gs>
          </a:gsLst>
          <a:path path="circle">
            <a:fillToRect l="50000" t="50000" r="100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ividend" id="{9697A71B-4AB7-4A1A-BD5B-BB2D22835B57}" vid="{C21699FF-00E4-43C8-BBCC-D7E5536C3717}"/>
    </a:ext>
  </a:extLst>
</a:theme>
</file>

<file path=xl/webextensions/_rels/taskpanes.xml.rels><?xml version="1.0" encoding="UTF-8" standalone="yes"?>
<Relationships xmlns="http://schemas.openxmlformats.org/package/2006/relationships"><Relationship Id="rId3" Type="http://schemas.microsoft.com/office/2011/relationships/webextension" Target="webextension3.xml"/><Relationship Id="rId2" Type="http://schemas.microsoft.com/office/2011/relationships/webextension" Target="webextension2.xml"/><Relationship Id="rId1" Type="http://schemas.microsoft.com/office/2011/relationships/webextension" Target="webextension1.xml"/><Relationship Id="rId4" Type="http://schemas.microsoft.com/office/2011/relationships/webextension" Target="webextension4.xml"/></Relationships>
</file>

<file path=xl/webextensions/taskpanes.xml><?xml version="1.0" encoding="utf-8"?>
<wetp:taskpanes xmlns:wetp="http://schemas.microsoft.com/office/webextensions/taskpanes/2010/11">
  <wetp:taskpane dockstate="right" visibility="0" width="350" row="6">
    <wetp:webextensionref xmlns:r="http://schemas.openxmlformats.org/officeDocument/2006/relationships" r:id="rId1"/>
  </wetp:taskpane>
  <wetp:taskpane dockstate="right" visibility="0" width="350" row="7">
    <wetp:webextensionref xmlns:r="http://schemas.openxmlformats.org/officeDocument/2006/relationships" r:id="rId2"/>
  </wetp:taskpane>
  <wetp:taskpane dockstate="right" visibility="0" width="350" row="6">
    <wetp:webextensionref xmlns:r="http://schemas.openxmlformats.org/officeDocument/2006/relationships" r:id="rId3"/>
  </wetp:taskpane>
  <wetp:taskpane dockstate="right" visibility="0" width="350" row="9">
    <wetp:webextensionref xmlns:r="http://schemas.openxmlformats.org/officeDocument/2006/relationships" r:id="rId4"/>
  </wetp:taskpane>
</wetp:taskpanes>
</file>

<file path=xl/webextensions/webextension1.xml><?xml version="1.0" encoding="utf-8"?>
<we:webextension xmlns:we="http://schemas.microsoft.com/office/webextensions/webextension/2010/11" id="{F1670F2A-6B0D-4721-AECA-505499A57078}">
  <we:reference id="wa200005502" version="1.0.0.11" store="en-US" storeType="OMEX"/>
  <we:alternateReferences>
    <we:reference id="wa200005502" version="1.0.0.11" store="wa200005502" storeType="OMEX"/>
  </we:alternateReferences>
  <we:properties>
    <we:property name="docId" value="&quot;5vKwzghSb3B6LQh01tFyx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  <we:customFunctionIds>_xldudf_GPT_MATCH</we:customFunctionIds>
        <we:customFunctionIds>_xldudf_GPT_VISION</we:customFunctionIds>
        <we:customFunctionIds>_xldudf_GPT_WEB</we:customFunctionIds>
      </we:customFunctionIdList>
    </a:ext>
  </we:extLst>
</we:webextension>
</file>

<file path=xl/webextensions/webextension2.xml><?xml version="1.0" encoding="utf-8"?>
<we:webextension xmlns:we="http://schemas.microsoft.com/office/webextensions/webextension/2010/11" id="{74245F15-895B-49CB-92C7-D5FA30DF7923}">
  <we:reference id="wa200007447" version="1.0.0.0" store="en-US" storeType="OMEX"/>
  <we:alternateReferences>
    <we:reference id="wa200007447" version="1.0.0.0" store="wa200007447" storeType="OMEX"/>
  </we:alternateReferences>
  <we:properties/>
  <we:bindings/>
  <we:snapshot xmlns:r="http://schemas.openxmlformats.org/officeDocument/2006/relationships"/>
</we:webextension>
</file>

<file path=xl/webextensions/webextension3.xml><?xml version="1.0" encoding="utf-8"?>
<we:webextension xmlns:we="http://schemas.microsoft.com/office/webextensions/webextension/2010/11" id="{584364EF-84C0-42B8-A35F-0D901589CFCA}">
  <we:reference id="wa200005271" version="2.5.5.0" store="en-US" storeType="OMEX"/>
  <we:alternateReferences>
    <we:reference id="wa200005271" version="2.5.5.0" store="wa200005271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_xldudf_AI_TABLE</we:customFunctionIds>
        <we:customFunctionIds>_xldudf_AI_FILL</we:customFunctionIds>
        <we:customFunctionIds>_xldudf_AI_LIST</we:customFunctionIds>
        <we:customFunctionIds>_xldudf_AI_ASK</we:customFunctionIds>
        <we:customFunctionIds>_xldudf_AI_FORMAT</we:customFunctionIds>
        <we:customFunctionIds>_xldudf_AI_EXTRACT</we:customFunctionIds>
        <we:customFunctionIds>_xldudf_AI_TRANSLATE</we:customFunctionIds>
        <we:customFunctionIds>_xldudf_AI_CHOICE</we:customFunctionIds>
      </we:customFunctionIdList>
    </a:ext>
  </we:extLst>
</we:webextension>
</file>

<file path=xl/webextensions/webextension4.xml><?xml version="1.0" encoding="utf-8"?>
<we:webextension xmlns:we="http://schemas.microsoft.com/office/webextensions/webextension/2010/11" id="{84C11CEA-8A47-4507-AF93-F7340AF56F38}">
  <we:reference id="wa200004935" version="6.0.0.0" store="en-US" storeType="OMEX"/>
  <we:alternateReferences>
    <we:reference id="wa200004935" version="6.0.0.0" store="wa200004935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_xldudf_FORMULABOT_CLASSIFY</we:customFunctionIds>
        <we:customFunctionIds>_xldudf_FORMULABOT_EXTRACT</we:customFunctionIds>
        <we:customFunctionIds>_xldudf_FORMULABOT_SENTIMENT</we:customFunctionIds>
        <we:customFunctionIds>_xldudf_FORMULABOT_INFO</we:customFunctionIds>
        <we:customFunctionIds>_xldudf_FORMULABOT_FREEFORM</we:customFunctionIds>
        <we:customFunctionIds>_xldudf_FORMULABOT_INFER</we:customFunctionIds>
      </we:customFunctionIdList>
    </a:ext>
  </we:extLst>
</we:webextension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078C4-95E4-4FB7-97F4-27864CD7332F}">
  <dimension ref="A1:I3876"/>
  <sheetViews>
    <sheetView topLeftCell="D4" workbookViewId="0">
      <selection activeCell="N31" sqref="N31"/>
    </sheetView>
  </sheetViews>
  <sheetFormatPr defaultRowHeight="15.75"/>
  <cols>
    <col min="1" max="1" width="32.375" style="4" customWidth="1"/>
    <col min="2" max="2" width="11.625" style="4" customWidth="1"/>
    <col min="3" max="3" width="79.875" style="4" customWidth="1"/>
    <col min="4" max="4" width="12.625" style="4" customWidth="1"/>
    <col min="5" max="5" width="18.625" style="9" customWidth="1"/>
    <col min="6" max="6" width="15.625" style="9" customWidth="1"/>
    <col min="7" max="7" width="19.5" style="9" customWidth="1"/>
    <col min="8" max="8" width="15.5" style="14" customWidth="1"/>
    <col min="9" max="9" width="12.75" style="4" customWidth="1"/>
    <col min="10" max="16384" width="9" style="4"/>
  </cols>
  <sheetData>
    <row r="1" spans="1:9">
      <c r="A1" s="1" t="s">
        <v>5588</v>
      </c>
      <c r="B1" s="1" t="s">
        <v>5589</v>
      </c>
      <c r="C1" s="1" t="s">
        <v>5591</v>
      </c>
      <c r="D1" s="1" t="s">
        <v>5592</v>
      </c>
      <c r="E1" s="3" t="s">
        <v>5593</v>
      </c>
      <c r="F1" s="3" t="s">
        <v>5594</v>
      </c>
      <c r="G1" s="3" t="s">
        <v>5595</v>
      </c>
      <c r="H1" s="2" t="s">
        <v>5596</v>
      </c>
      <c r="I1" s="4" t="s">
        <v>5590</v>
      </c>
    </row>
    <row r="2" spans="1:9">
      <c r="A2" s="5" t="s">
        <v>0</v>
      </c>
      <c r="B2" s="6">
        <v>178</v>
      </c>
      <c r="C2" s="6" t="s">
        <v>1</v>
      </c>
      <c r="D2" s="6" t="s">
        <v>2</v>
      </c>
      <c r="E2" s="8">
        <v>237000000</v>
      </c>
      <c r="F2" s="8">
        <v>760505847</v>
      </c>
      <c r="G2" s="9">
        <f>F2-E2</f>
        <v>523505847</v>
      </c>
      <c r="H2" s="7">
        <v>7.9</v>
      </c>
      <c r="I2" s="4" t="s">
        <v>355</v>
      </c>
    </row>
    <row r="3" spans="1:9">
      <c r="A3" s="10" t="s">
        <v>3</v>
      </c>
      <c r="B3" s="11">
        <v>169</v>
      </c>
      <c r="C3" s="11" t="s">
        <v>4</v>
      </c>
      <c r="D3" s="11" t="s">
        <v>2</v>
      </c>
      <c r="E3" s="13">
        <v>300000000</v>
      </c>
      <c r="F3" s="13">
        <v>309404152</v>
      </c>
      <c r="G3" s="9">
        <f t="shared" ref="G3:G65" si="0">F3-E3</f>
        <v>9404152</v>
      </c>
      <c r="H3" s="12">
        <v>7.1</v>
      </c>
      <c r="I3" s="4" t="s">
        <v>355</v>
      </c>
    </row>
    <row r="4" spans="1:9">
      <c r="A4" s="5" t="s">
        <v>5</v>
      </c>
      <c r="B4" s="6">
        <v>148</v>
      </c>
      <c r="C4" s="6" t="s">
        <v>6</v>
      </c>
      <c r="D4" s="6" t="s">
        <v>2</v>
      </c>
      <c r="E4" s="8">
        <v>245000000</v>
      </c>
      <c r="F4" s="8">
        <v>200074175</v>
      </c>
      <c r="G4" s="9">
        <f t="shared" si="0"/>
        <v>-44925825</v>
      </c>
      <c r="H4" s="7">
        <v>6.8</v>
      </c>
      <c r="I4" s="4" t="s">
        <v>355</v>
      </c>
    </row>
    <row r="5" spans="1:9">
      <c r="A5" s="10" t="s">
        <v>7</v>
      </c>
      <c r="B5" s="11">
        <v>164</v>
      </c>
      <c r="C5" s="11" t="s">
        <v>8</v>
      </c>
      <c r="D5" s="11" t="s">
        <v>2</v>
      </c>
      <c r="E5" s="13">
        <v>250000000</v>
      </c>
      <c r="F5" s="13">
        <v>448130642</v>
      </c>
      <c r="G5" s="9">
        <f t="shared" si="0"/>
        <v>198130642</v>
      </c>
      <c r="H5" s="12">
        <v>8.5</v>
      </c>
      <c r="I5" s="4" t="s">
        <v>355</v>
      </c>
    </row>
    <row r="6" spans="1:9">
      <c r="A6" s="5" t="s">
        <v>11</v>
      </c>
      <c r="B6" s="6">
        <v>132</v>
      </c>
      <c r="C6" s="6" t="s">
        <v>12</v>
      </c>
      <c r="D6" s="6" t="s">
        <v>2</v>
      </c>
      <c r="E6" s="8">
        <v>263700000</v>
      </c>
      <c r="F6" s="8">
        <v>73058679</v>
      </c>
      <c r="G6" s="9">
        <f t="shared" si="0"/>
        <v>-190641321</v>
      </c>
      <c r="H6" s="7">
        <v>6.6</v>
      </c>
      <c r="I6" s="4" t="s">
        <v>10</v>
      </c>
    </row>
    <row r="7" spans="1:9">
      <c r="A7" s="10" t="s">
        <v>13</v>
      </c>
      <c r="B7" s="11">
        <v>156</v>
      </c>
      <c r="C7" s="11" t="s">
        <v>14</v>
      </c>
      <c r="D7" s="11" t="s">
        <v>2</v>
      </c>
      <c r="E7" s="13">
        <v>258000000</v>
      </c>
      <c r="F7" s="13">
        <v>336530303</v>
      </c>
      <c r="G7" s="9">
        <f t="shared" si="0"/>
        <v>78530303</v>
      </c>
      <c r="H7" s="12">
        <v>6.2</v>
      </c>
      <c r="I7" s="4" t="s">
        <v>355</v>
      </c>
    </row>
    <row r="8" spans="1:9">
      <c r="A8" s="5" t="s">
        <v>15</v>
      </c>
      <c r="B8" s="6">
        <v>100</v>
      </c>
      <c r="C8" s="6" t="s">
        <v>16</v>
      </c>
      <c r="D8" s="6" t="s">
        <v>2</v>
      </c>
      <c r="E8" s="8">
        <v>260000000</v>
      </c>
      <c r="F8" s="8">
        <v>200807262</v>
      </c>
      <c r="G8" s="9">
        <f t="shared" si="0"/>
        <v>-59192738</v>
      </c>
      <c r="H8" s="7">
        <v>7.8</v>
      </c>
      <c r="I8" s="4" t="s">
        <v>355</v>
      </c>
    </row>
    <row r="9" spans="1:9">
      <c r="A9" s="10" t="s">
        <v>17</v>
      </c>
      <c r="B9" s="11">
        <v>141</v>
      </c>
      <c r="C9" s="11" t="s">
        <v>18</v>
      </c>
      <c r="D9" s="11" t="s">
        <v>2</v>
      </c>
      <c r="E9" s="13">
        <v>250000000</v>
      </c>
      <c r="F9" s="13">
        <v>458991599</v>
      </c>
      <c r="G9" s="9">
        <f t="shared" si="0"/>
        <v>208991599</v>
      </c>
      <c r="H9" s="12">
        <v>7.5</v>
      </c>
      <c r="I9" s="4" t="s">
        <v>251</v>
      </c>
    </row>
    <row r="10" spans="1:9">
      <c r="A10" s="5" t="s">
        <v>19</v>
      </c>
      <c r="B10" s="6">
        <v>153</v>
      </c>
      <c r="C10" s="6" t="s">
        <v>20</v>
      </c>
      <c r="D10" s="6" t="s">
        <v>2</v>
      </c>
      <c r="E10" s="8">
        <v>250000000</v>
      </c>
      <c r="F10" s="8">
        <v>301956980</v>
      </c>
      <c r="G10" s="9">
        <f t="shared" si="0"/>
        <v>51956980</v>
      </c>
      <c r="H10" s="7">
        <v>7.5</v>
      </c>
      <c r="I10" s="4" t="s">
        <v>355</v>
      </c>
    </row>
    <row r="11" spans="1:9">
      <c r="A11" s="10" t="s">
        <v>21</v>
      </c>
      <c r="B11" s="11">
        <v>183</v>
      </c>
      <c r="C11" s="11" t="s">
        <v>22</v>
      </c>
      <c r="D11" s="11" t="s">
        <v>2</v>
      </c>
      <c r="E11" s="13">
        <v>250000000</v>
      </c>
      <c r="F11" s="13">
        <v>330249062</v>
      </c>
      <c r="G11" s="9">
        <f t="shared" si="0"/>
        <v>80249062</v>
      </c>
      <c r="H11" s="12">
        <v>6.9</v>
      </c>
      <c r="I11" s="4" t="s">
        <v>251</v>
      </c>
    </row>
    <row r="12" spans="1:9">
      <c r="A12" s="5" t="s">
        <v>23</v>
      </c>
      <c r="B12" s="6">
        <v>169</v>
      </c>
      <c r="C12" s="6" t="s">
        <v>25</v>
      </c>
      <c r="D12" s="6" t="s">
        <v>2</v>
      </c>
      <c r="E12" s="8">
        <v>209000000</v>
      </c>
      <c r="F12" s="8">
        <v>200069408</v>
      </c>
      <c r="G12" s="9">
        <f t="shared" si="0"/>
        <v>-8930592</v>
      </c>
      <c r="H12" s="7">
        <v>6.1</v>
      </c>
      <c r="I12" s="4" t="s">
        <v>355</v>
      </c>
    </row>
    <row r="13" spans="1:9">
      <c r="A13" s="10" t="s">
        <v>26</v>
      </c>
      <c r="B13" s="11">
        <v>106</v>
      </c>
      <c r="C13" s="11" t="s">
        <v>27</v>
      </c>
      <c r="D13" s="11" t="s">
        <v>2</v>
      </c>
      <c r="E13" s="13">
        <v>200000000</v>
      </c>
      <c r="F13" s="13">
        <v>168368427</v>
      </c>
      <c r="G13" s="9">
        <f t="shared" si="0"/>
        <v>-31631573</v>
      </c>
      <c r="H13" s="12">
        <v>6.7</v>
      </c>
      <c r="I13" s="4" t="s">
        <v>355</v>
      </c>
    </row>
    <row r="14" spans="1:9">
      <c r="A14" s="5" t="s">
        <v>3</v>
      </c>
      <c r="B14" s="6">
        <v>151</v>
      </c>
      <c r="C14" s="6" t="s">
        <v>28</v>
      </c>
      <c r="D14" s="6" t="s">
        <v>2</v>
      </c>
      <c r="E14" s="8">
        <v>225000000</v>
      </c>
      <c r="F14" s="8">
        <v>423032628</v>
      </c>
      <c r="G14" s="9">
        <f t="shared" si="0"/>
        <v>198032628</v>
      </c>
      <c r="H14" s="7">
        <v>7.3</v>
      </c>
      <c r="I14" s="4" t="s">
        <v>355</v>
      </c>
    </row>
    <row r="15" spans="1:9">
      <c r="A15" s="5" t="s">
        <v>21</v>
      </c>
      <c r="B15" s="6">
        <v>143</v>
      </c>
      <c r="C15" s="6" t="s">
        <v>30</v>
      </c>
      <c r="D15" s="6" t="s">
        <v>2</v>
      </c>
      <c r="E15" s="8">
        <v>225000000</v>
      </c>
      <c r="F15" s="8">
        <v>291021565</v>
      </c>
      <c r="G15" s="9">
        <f t="shared" si="0"/>
        <v>66021565</v>
      </c>
      <c r="H15" s="7">
        <v>7.2</v>
      </c>
      <c r="I15" s="4" t="s">
        <v>355</v>
      </c>
    </row>
    <row r="16" spans="1:9">
      <c r="A16" s="10" t="s">
        <v>31</v>
      </c>
      <c r="B16" s="11">
        <v>150</v>
      </c>
      <c r="C16" s="11" t="s">
        <v>32</v>
      </c>
      <c r="D16" s="11" t="s">
        <v>2</v>
      </c>
      <c r="E16" s="13">
        <v>225000000</v>
      </c>
      <c r="F16" s="13">
        <v>141614023</v>
      </c>
      <c r="G16" s="9">
        <f t="shared" si="0"/>
        <v>-83385977</v>
      </c>
      <c r="H16" s="12">
        <v>6.6</v>
      </c>
      <c r="I16" s="4" t="s">
        <v>355</v>
      </c>
    </row>
    <row r="17" spans="1:9">
      <c r="A17" s="5" t="s">
        <v>17</v>
      </c>
      <c r="B17" s="6">
        <v>173</v>
      </c>
      <c r="C17" s="6" t="s">
        <v>33</v>
      </c>
      <c r="D17" s="6" t="s">
        <v>2</v>
      </c>
      <c r="E17" s="8">
        <v>220000000</v>
      </c>
      <c r="F17" s="8">
        <v>623279547</v>
      </c>
      <c r="G17" s="9">
        <f t="shared" si="0"/>
        <v>403279547</v>
      </c>
      <c r="H17" s="7">
        <v>8.1</v>
      </c>
      <c r="I17" s="4" t="s">
        <v>355</v>
      </c>
    </row>
    <row r="18" spans="1:9">
      <c r="A18" s="10" t="s">
        <v>34</v>
      </c>
      <c r="B18" s="11">
        <v>136</v>
      </c>
      <c r="C18" s="11" t="s">
        <v>35</v>
      </c>
      <c r="D18" s="11" t="s">
        <v>2</v>
      </c>
      <c r="E18" s="13">
        <v>250000000</v>
      </c>
      <c r="F18" s="13">
        <v>241063875</v>
      </c>
      <c r="G18" s="9">
        <f t="shared" si="0"/>
        <v>-8936125</v>
      </c>
      <c r="H18" s="12">
        <v>6.7</v>
      </c>
      <c r="I18" s="4" t="s">
        <v>355</v>
      </c>
    </row>
    <row r="19" spans="1:9">
      <c r="A19" s="5" t="s">
        <v>36</v>
      </c>
      <c r="B19" s="6">
        <v>106</v>
      </c>
      <c r="C19" s="6" t="s">
        <v>37</v>
      </c>
      <c r="D19" s="6" t="s">
        <v>2</v>
      </c>
      <c r="E19" s="8">
        <v>225000000</v>
      </c>
      <c r="F19" s="8">
        <v>179020854</v>
      </c>
      <c r="G19" s="9">
        <f t="shared" si="0"/>
        <v>-45979146</v>
      </c>
      <c r="H19" s="7">
        <v>6.8</v>
      </c>
      <c r="I19" s="4" t="s">
        <v>355</v>
      </c>
    </row>
    <row r="20" spans="1:9">
      <c r="A20" s="10" t="s">
        <v>38</v>
      </c>
      <c r="B20" s="11">
        <v>164</v>
      </c>
      <c r="C20" s="11" t="s">
        <v>39</v>
      </c>
      <c r="D20" s="11" t="s">
        <v>2</v>
      </c>
      <c r="E20" s="13">
        <v>250000000</v>
      </c>
      <c r="F20" s="13">
        <v>255108370</v>
      </c>
      <c r="G20" s="9">
        <f t="shared" si="0"/>
        <v>5108370</v>
      </c>
      <c r="H20" s="12">
        <v>7.5</v>
      </c>
      <c r="I20" s="4" t="s">
        <v>355</v>
      </c>
    </row>
    <row r="21" spans="1:9">
      <c r="A21" s="5" t="s">
        <v>40</v>
      </c>
      <c r="B21" s="6">
        <v>153</v>
      </c>
      <c r="C21" s="6" t="s">
        <v>41</v>
      </c>
      <c r="D21" s="6" t="s">
        <v>2</v>
      </c>
      <c r="E21" s="8">
        <v>230000000</v>
      </c>
      <c r="F21" s="8">
        <v>262030663</v>
      </c>
      <c r="G21" s="9">
        <f t="shared" si="0"/>
        <v>32030663</v>
      </c>
      <c r="H21" s="7">
        <v>7</v>
      </c>
      <c r="I21" s="4" t="s">
        <v>251</v>
      </c>
    </row>
    <row r="22" spans="1:9">
      <c r="A22" s="10" t="s">
        <v>42</v>
      </c>
      <c r="B22" s="11">
        <v>156</v>
      </c>
      <c r="C22" s="11" t="s">
        <v>43</v>
      </c>
      <c r="D22" s="11" t="s">
        <v>2</v>
      </c>
      <c r="E22" s="13">
        <v>200000000</v>
      </c>
      <c r="F22" s="13">
        <v>105219735</v>
      </c>
      <c r="G22" s="9">
        <f t="shared" si="0"/>
        <v>-94780265</v>
      </c>
      <c r="H22" s="12">
        <v>6.7</v>
      </c>
      <c r="I22" s="4" t="s">
        <v>355</v>
      </c>
    </row>
    <row r="23" spans="1:9">
      <c r="A23" s="5" t="s">
        <v>38</v>
      </c>
      <c r="B23" s="6">
        <v>186</v>
      </c>
      <c r="C23" s="6" t="s">
        <v>44</v>
      </c>
      <c r="D23" s="6" t="s">
        <v>2</v>
      </c>
      <c r="E23" s="8">
        <v>225000000</v>
      </c>
      <c r="F23" s="8">
        <v>258355354</v>
      </c>
      <c r="G23" s="9">
        <f t="shared" si="0"/>
        <v>33355354</v>
      </c>
      <c r="H23" s="7">
        <v>7.9</v>
      </c>
      <c r="I23" s="4" t="s">
        <v>355</v>
      </c>
    </row>
    <row r="24" spans="1:9">
      <c r="A24" s="10" t="s">
        <v>45</v>
      </c>
      <c r="B24" s="11">
        <v>113</v>
      </c>
      <c r="C24" s="11" t="s">
        <v>46</v>
      </c>
      <c r="D24" s="11" t="s">
        <v>2</v>
      </c>
      <c r="E24" s="13">
        <v>180000000</v>
      </c>
      <c r="F24" s="13">
        <v>70083519</v>
      </c>
      <c r="G24" s="9">
        <f t="shared" si="0"/>
        <v>-109916481</v>
      </c>
      <c r="H24" s="12">
        <v>6.1</v>
      </c>
      <c r="I24" s="4" t="s">
        <v>251</v>
      </c>
    </row>
    <row r="25" spans="1:9">
      <c r="A25" s="5" t="s">
        <v>38</v>
      </c>
      <c r="B25" s="6">
        <v>201</v>
      </c>
      <c r="C25" s="6" t="s">
        <v>47</v>
      </c>
      <c r="D25" s="6" t="s">
        <v>2</v>
      </c>
      <c r="E25" s="8">
        <v>207000000</v>
      </c>
      <c r="F25" s="8">
        <v>218051260</v>
      </c>
      <c r="G25" s="9">
        <f t="shared" si="0"/>
        <v>11051260</v>
      </c>
      <c r="H25" s="7">
        <v>7.2</v>
      </c>
      <c r="I25" s="4" t="s">
        <v>251</v>
      </c>
    </row>
    <row r="26" spans="1:9">
      <c r="A26" s="10" t="s">
        <v>0</v>
      </c>
      <c r="B26" s="11">
        <v>194</v>
      </c>
      <c r="C26" s="11" t="s">
        <v>48</v>
      </c>
      <c r="D26" s="11" t="s">
        <v>2</v>
      </c>
      <c r="E26" s="13">
        <v>200000000</v>
      </c>
      <c r="F26" s="13">
        <v>658672302</v>
      </c>
      <c r="G26" s="9">
        <f t="shared" si="0"/>
        <v>458672302</v>
      </c>
      <c r="H26" s="12">
        <v>7.7</v>
      </c>
      <c r="I26" s="4" t="s">
        <v>355</v>
      </c>
    </row>
    <row r="27" spans="1:9">
      <c r="A27" s="5" t="s">
        <v>49</v>
      </c>
      <c r="B27" s="6">
        <v>147</v>
      </c>
      <c r="C27" s="6" t="s">
        <v>50</v>
      </c>
      <c r="D27" s="6" t="s">
        <v>2</v>
      </c>
      <c r="E27" s="8">
        <v>250000000</v>
      </c>
      <c r="F27" s="8">
        <v>407197282</v>
      </c>
      <c r="G27" s="9">
        <f t="shared" si="0"/>
        <v>157197282</v>
      </c>
      <c r="H27" s="7">
        <v>8.1999999999999993</v>
      </c>
      <c r="I27" s="4" t="s">
        <v>916</v>
      </c>
    </row>
    <row r="28" spans="1:9">
      <c r="A28" s="10" t="s">
        <v>51</v>
      </c>
      <c r="B28" s="11">
        <v>131</v>
      </c>
      <c r="C28" s="11" t="s">
        <v>52</v>
      </c>
      <c r="D28" s="11" t="s">
        <v>2</v>
      </c>
      <c r="E28" s="13">
        <v>209000000</v>
      </c>
      <c r="F28" s="13">
        <v>65173160</v>
      </c>
      <c r="G28" s="9">
        <f t="shared" si="0"/>
        <v>-143826840</v>
      </c>
      <c r="H28" s="12">
        <v>5.9</v>
      </c>
      <c r="I28" s="4" t="s">
        <v>355</v>
      </c>
    </row>
    <row r="29" spans="1:9">
      <c r="A29" s="5" t="s">
        <v>53</v>
      </c>
      <c r="B29" s="6">
        <v>124</v>
      </c>
      <c r="C29" s="6" t="s">
        <v>54</v>
      </c>
      <c r="D29" s="6" t="s">
        <v>2</v>
      </c>
      <c r="E29" s="8">
        <v>150000000</v>
      </c>
      <c r="F29" s="8">
        <v>652177271</v>
      </c>
      <c r="G29" s="9">
        <f t="shared" si="0"/>
        <v>502177271</v>
      </c>
      <c r="H29" s="7">
        <v>7</v>
      </c>
      <c r="I29" s="4" t="s">
        <v>355</v>
      </c>
    </row>
    <row r="30" spans="1:9">
      <c r="A30" s="10" t="s">
        <v>5</v>
      </c>
      <c r="B30" s="11">
        <v>143</v>
      </c>
      <c r="C30" s="11" t="s">
        <v>55</v>
      </c>
      <c r="D30" s="11" t="s">
        <v>2</v>
      </c>
      <c r="E30" s="13">
        <v>200000000</v>
      </c>
      <c r="F30" s="13">
        <v>304360277</v>
      </c>
      <c r="G30" s="9">
        <f t="shared" si="0"/>
        <v>104360277</v>
      </c>
      <c r="H30" s="12">
        <v>7.8</v>
      </c>
      <c r="I30" s="4" t="s">
        <v>355</v>
      </c>
    </row>
    <row r="31" spans="1:9">
      <c r="A31" s="5" t="s">
        <v>13</v>
      </c>
      <c r="B31" s="6">
        <v>135</v>
      </c>
      <c r="C31" s="6" t="s">
        <v>56</v>
      </c>
      <c r="D31" s="6" t="s">
        <v>2</v>
      </c>
      <c r="E31" s="8">
        <v>200000000</v>
      </c>
      <c r="F31" s="8">
        <v>373377893</v>
      </c>
      <c r="G31" s="9">
        <f t="shared" si="0"/>
        <v>173377893</v>
      </c>
      <c r="H31" s="7">
        <v>7.3</v>
      </c>
      <c r="I31" s="4" t="s">
        <v>355</v>
      </c>
    </row>
    <row r="32" spans="1:9">
      <c r="A32" s="10" t="s">
        <v>57</v>
      </c>
      <c r="B32" s="11">
        <v>195</v>
      </c>
      <c r="C32" s="11" t="s">
        <v>59</v>
      </c>
      <c r="D32" s="11" t="s">
        <v>2</v>
      </c>
      <c r="E32" s="13">
        <v>200000000</v>
      </c>
      <c r="F32" s="13">
        <v>408992272</v>
      </c>
      <c r="G32" s="9">
        <f t="shared" si="0"/>
        <v>208992272</v>
      </c>
      <c r="H32" s="12">
        <v>7.2</v>
      </c>
      <c r="I32" s="4" t="s">
        <v>355</v>
      </c>
    </row>
    <row r="33" spans="1:9">
      <c r="A33" s="5" t="s">
        <v>60</v>
      </c>
      <c r="B33" s="6">
        <v>108</v>
      </c>
      <c r="C33" s="6" t="s">
        <v>61</v>
      </c>
      <c r="D33" s="6" t="s">
        <v>2</v>
      </c>
      <c r="E33" s="8">
        <v>200000000</v>
      </c>
      <c r="F33" s="8">
        <v>334185206</v>
      </c>
      <c r="G33" s="9">
        <f t="shared" si="0"/>
        <v>134185206</v>
      </c>
      <c r="H33" s="7">
        <v>6.5</v>
      </c>
      <c r="I33" s="4" t="s">
        <v>355</v>
      </c>
    </row>
    <row r="34" spans="1:9">
      <c r="A34" s="10" t="s">
        <v>62</v>
      </c>
      <c r="B34" s="11">
        <v>104</v>
      </c>
      <c r="C34" s="11" t="s">
        <v>63</v>
      </c>
      <c r="D34" s="11" t="s">
        <v>2</v>
      </c>
      <c r="E34" s="13">
        <v>210000000</v>
      </c>
      <c r="F34" s="13">
        <v>234360014</v>
      </c>
      <c r="G34" s="9">
        <f t="shared" si="0"/>
        <v>24360014</v>
      </c>
      <c r="H34" s="12">
        <v>6.8</v>
      </c>
      <c r="I34" s="4" t="s">
        <v>251</v>
      </c>
    </row>
    <row r="35" spans="1:9">
      <c r="A35" s="5" t="s">
        <v>64</v>
      </c>
      <c r="B35" s="6">
        <v>104</v>
      </c>
      <c r="C35" s="6" t="s">
        <v>65</v>
      </c>
      <c r="D35" s="6" t="s">
        <v>2</v>
      </c>
      <c r="E35" s="8">
        <v>200000000</v>
      </c>
      <c r="F35" s="8">
        <v>268488329</v>
      </c>
      <c r="G35" s="9">
        <f t="shared" si="0"/>
        <v>68488329</v>
      </c>
      <c r="H35" s="7">
        <v>7.3</v>
      </c>
      <c r="I35" s="4" t="s">
        <v>355</v>
      </c>
    </row>
    <row r="36" spans="1:9">
      <c r="A36" s="10" t="s">
        <v>66</v>
      </c>
      <c r="B36" s="11">
        <v>150</v>
      </c>
      <c r="C36" s="11" t="s">
        <v>67</v>
      </c>
      <c r="D36" s="11" t="s">
        <v>2</v>
      </c>
      <c r="E36" s="13">
        <v>200000000</v>
      </c>
      <c r="F36" s="13">
        <v>402076689</v>
      </c>
      <c r="G36" s="9">
        <f t="shared" si="0"/>
        <v>202076689</v>
      </c>
      <c r="H36" s="12">
        <v>6</v>
      </c>
      <c r="I36" s="4" t="s">
        <v>251</v>
      </c>
    </row>
    <row r="37" spans="1:9">
      <c r="A37" s="5" t="s">
        <v>66</v>
      </c>
      <c r="B37" s="6">
        <v>165</v>
      </c>
      <c r="C37" s="6" t="s">
        <v>68</v>
      </c>
      <c r="D37" s="6" t="s">
        <v>2</v>
      </c>
      <c r="E37" s="8">
        <v>210000000</v>
      </c>
      <c r="F37" s="8">
        <v>245428137</v>
      </c>
      <c r="G37" s="9">
        <f t="shared" si="0"/>
        <v>35428137</v>
      </c>
      <c r="H37" s="7">
        <v>5.7</v>
      </c>
      <c r="I37" s="4" t="s">
        <v>355</v>
      </c>
    </row>
    <row r="38" spans="1:9">
      <c r="A38" s="10" t="s">
        <v>13</v>
      </c>
      <c r="B38" s="11">
        <v>130</v>
      </c>
      <c r="C38" s="11" t="s">
        <v>69</v>
      </c>
      <c r="D38" s="11" t="s">
        <v>2</v>
      </c>
      <c r="E38" s="13">
        <v>215000000</v>
      </c>
      <c r="F38" s="13">
        <v>234903076</v>
      </c>
      <c r="G38" s="9">
        <f t="shared" si="0"/>
        <v>19903076</v>
      </c>
      <c r="H38" s="12">
        <v>6.4</v>
      </c>
      <c r="I38" s="4" t="s">
        <v>355</v>
      </c>
    </row>
    <row r="39" spans="1:9">
      <c r="A39" s="5" t="s">
        <v>40</v>
      </c>
      <c r="B39" s="6">
        <v>142</v>
      </c>
      <c r="C39" s="6" t="s">
        <v>70</v>
      </c>
      <c r="D39" s="6" t="s">
        <v>2</v>
      </c>
      <c r="E39" s="8">
        <v>200000000</v>
      </c>
      <c r="F39" s="8">
        <v>202853933</v>
      </c>
      <c r="G39" s="9">
        <f t="shared" si="0"/>
        <v>2853933</v>
      </c>
      <c r="H39" s="7">
        <v>6.7</v>
      </c>
      <c r="I39" s="4" t="s">
        <v>251</v>
      </c>
    </row>
    <row r="40" spans="1:9">
      <c r="A40" s="10" t="s">
        <v>71</v>
      </c>
      <c r="B40" s="11">
        <v>125</v>
      </c>
      <c r="C40" s="11" t="s">
        <v>72</v>
      </c>
      <c r="D40" s="11" t="s">
        <v>2</v>
      </c>
      <c r="E40" s="13">
        <v>170000000</v>
      </c>
      <c r="F40" s="13">
        <v>172051787</v>
      </c>
      <c r="G40" s="9">
        <f t="shared" si="0"/>
        <v>2051787</v>
      </c>
      <c r="H40" s="12">
        <v>6.8</v>
      </c>
      <c r="I40" s="4" t="s">
        <v>355</v>
      </c>
    </row>
    <row r="41" spans="1:9">
      <c r="A41" s="5" t="s">
        <v>73</v>
      </c>
      <c r="B41" s="6">
        <v>106</v>
      </c>
      <c r="C41" s="6" t="s">
        <v>74</v>
      </c>
      <c r="D41" s="6" t="s">
        <v>2</v>
      </c>
      <c r="E41" s="8">
        <v>200000000</v>
      </c>
      <c r="F41" s="8">
        <v>191450875</v>
      </c>
      <c r="G41" s="9">
        <f t="shared" si="0"/>
        <v>-8549125</v>
      </c>
      <c r="H41" s="7">
        <v>6.3</v>
      </c>
      <c r="I41" s="4" t="s">
        <v>355</v>
      </c>
    </row>
    <row r="42" spans="1:9">
      <c r="A42" s="10" t="s">
        <v>75</v>
      </c>
      <c r="B42" s="11">
        <v>123</v>
      </c>
      <c r="C42" s="11" t="s">
        <v>76</v>
      </c>
      <c r="D42" s="11" t="s">
        <v>2</v>
      </c>
      <c r="E42" s="13">
        <v>200000000</v>
      </c>
      <c r="F42" s="13">
        <v>116593191</v>
      </c>
      <c r="G42" s="9">
        <f t="shared" si="0"/>
        <v>-83406809</v>
      </c>
      <c r="H42" s="12">
        <v>5.6</v>
      </c>
      <c r="I42" s="4" t="s">
        <v>251</v>
      </c>
    </row>
    <row r="43" spans="1:9">
      <c r="A43" s="5" t="s">
        <v>77</v>
      </c>
      <c r="B43" s="6">
        <v>103</v>
      </c>
      <c r="C43" s="6" t="s">
        <v>79</v>
      </c>
      <c r="D43" s="6" t="s">
        <v>2</v>
      </c>
      <c r="E43" s="8">
        <v>200000000</v>
      </c>
      <c r="F43" s="8">
        <v>414984497</v>
      </c>
      <c r="G43" s="9">
        <f t="shared" si="0"/>
        <v>214984497</v>
      </c>
      <c r="H43" s="7">
        <v>8.3000000000000007</v>
      </c>
      <c r="I43" s="4" t="s">
        <v>355</v>
      </c>
    </row>
    <row r="44" spans="1:9">
      <c r="A44" s="10" t="s">
        <v>80</v>
      </c>
      <c r="B44" s="11">
        <v>118</v>
      </c>
      <c r="C44" s="11" t="s">
        <v>81</v>
      </c>
      <c r="D44" s="11" t="s">
        <v>2</v>
      </c>
      <c r="E44" s="13">
        <v>200000000</v>
      </c>
      <c r="F44" s="13">
        <v>125320003</v>
      </c>
      <c r="G44" s="9">
        <f t="shared" si="0"/>
        <v>-74679997</v>
      </c>
      <c r="H44" s="12">
        <v>6.6</v>
      </c>
      <c r="I44" s="4" t="s">
        <v>251</v>
      </c>
    </row>
    <row r="45" spans="1:9">
      <c r="A45" s="5" t="s">
        <v>82</v>
      </c>
      <c r="B45" s="6">
        <v>140</v>
      </c>
      <c r="C45" s="6" t="s">
        <v>83</v>
      </c>
      <c r="D45" s="6" t="s">
        <v>2</v>
      </c>
      <c r="E45" s="8">
        <v>190000000</v>
      </c>
      <c r="F45" s="8">
        <v>350034110</v>
      </c>
      <c r="G45" s="9">
        <f t="shared" si="0"/>
        <v>160034110</v>
      </c>
      <c r="H45" s="7">
        <v>7.2</v>
      </c>
      <c r="I45" s="4" t="s">
        <v>355</v>
      </c>
    </row>
    <row r="46" spans="1:9">
      <c r="A46" s="10" t="s">
        <v>26</v>
      </c>
      <c r="B46" s="11">
        <v>123</v>
      </c>
      <c r="C46" s="11" t="s">
        <v>84</v>
      </c>
      <c r="D46" s="11" t="s">
        <v>2</v>
      </c>
      <c r="E46" s="13">
        <v>190000000</v>
      </c>
      <c r="F46" s="13">
        <v>202351611</v>
      </c>
      <c r="G46" s="9">
        <f t="shared" si="0"/>
        <v>12351611</v>
      </c>
      <c r="H46" s="12">
        <v>7</v>
      </c>
      <c r="I46" s="4" t="s">
        <v>355</v>
      </c>
    </row>
    <row r="47" spans="1:9">
      <c r="A47" s="5" t="s">
        <v>23</v>
      </c>
      <c r="B47" s="6">
        <v>149</v>
      </c>
      <c r="C47" s="6" t="s">
        <v>85</v>
      </c>
      <c r="D47" s="6" t="s">
        <v>2</v>
      </c>
      <c r="E47" s="8">
        <v>200000000</v>
      </c>
      <c r="F47" s="8">
        <v>233914986</v>
      </c>
      <c r="G47" s="9">
        <f t="shared" si="0"/>
        <v>33914986</v>
      </c>
      <c r="H47" s="7">
        <v>8</v>
      </c>
      <c r="I47" s="4" t="s">
        <v>355</v>
      </c>
    </row>
    <row r="48" spans="1:9">
      <c r="A48" s="10" t="s">
        <v>86</v>
      </c>
      <c r="B48" s="11">
        <v>132</v>
      </c>
      <c r="C48" s="11" t="s">
        <v>87</v>
      </c>
      <c r="D48" s="11" t="s">
        <v>2</v>
      </c>
      <c r="E48" s="13">
        <v>190000000</v>
      </c>
      <c r="F48" s="13">
        <v>228756232</v>
      </c>
      <c r="G48" s="9">
        <f t="shared" si="0"/>
        <v>38756232</v>
      </c>
      <c r="H48" s="12">
        <v>7.8</v>
      </c>
      <c r="I48" s="4" t="s">
        <v>355</v>
      </c>
    </row>
    <row r="49" spans="1:9">
      <c r="A49" s="5" t="s">
        <v>23</v>
      </c>
      <c r="B49" s="6">
        <v>114</v>
      </c>
      <c r="C49" s="6" t="s">
        <v>88</v>
      </c>
      <c r="D49" s="6" t="s">
        <v>2</v>
      </c>
      <c r="E49" s="8">
        <v>195000000</v>
      </c>
      <c r="F49" s="8">
        <v>65171860</v>
      </c>
      <c r="G49" s="9">
        <f t="shared" si="0"/>
        <v>-129828140</v>
      </c>
      <c r="H49" s="7">
        <v>6.3</v>
      </c>
      <c r="I49" s="4" t="s">
        <v>355</v>
      </c>
    </row>
    <row r="50" spans="1:9">
      <c r="A50" s="10" t="s">
        <v>89</v>
      </c>
      <c r="B50" s="11">
        <v>143</v>
      </c>
      <c r="C50" s="11" t="s">
        <v>90</v>
      </c>
      <c r="D50" s="11" t="s">
        <v>2</v>
      </c>
      <c r="E50" s="13">
        <v>105000000</v>
      </c>
      <c r="F50" s="13">
        <v>144812796</v>
      </c>
      <c r="G50" s="9">
        <f t="shared" si="0"/>
        <v>39812796</v>
      </c>
      <c r="H50" s="12">
        <v>7.3</v>
      </c>
      <c r="I50" s="4" t="s">
        <v>251</v>
      </c>
    </row>
    <row r="51" spans="1:9">
      <c r="A51" s="5" t="s">
        <v>91</v>
      </c>
      <c r="B51" s="6">
        <v>116</v>
      </c>
      <c r="C51" s="6" t="s">
        <v>92</v>
      </c>
      <c r="D51" s="6" t="s">
        <v>2</v>
      </c>
      <c r="E51" s="8">
        <v>200000000</v>
      </c>
      <c r="F51" s="8">
        <v>90755643</v>
      </c>
      <c r="G51" s="9">
        <f t="shared" si="0"/>
        <v>-109244357</v>
      </c>
      <c r="H51" s="7">
        <v>6.6</v>
      </c>
      <c r="I51" s="4" t="s">
        <v>916</v>
      </c>
    </row>
    <row r="52" spans="1:9">
      <c r="A52" s="10" t="s">
        <v>93</v>
      </c>
      <c r="B52" s="11">
        <v>131</v>
      </c>
      <c r="C52" s="11" t="s">
        <v>94</v>
      </c>
      <c r="D52" s="11" t="s">
        <v>2</v>
      </c>
      <c r="E52" s="13">
        <v>190000000</v>
      </c>
      <c r="F52" s="13">
        <v>101785482</v>
      </c>
      <c r="G52" s="9">
        <f t="shared" si="0"/>
        <v>-88214518</v>
      </c>
      <c r="H52" s="12">
        <v>7</v>
      </c>
      <c r="I52" s="4" t="s">
        <v>355</v>
      </c>
    </row>
    <row r="53" spans="1:9">
      <c r="A53" s="5" t="s">
        <v>66</v>
      </c>
      <c r="B53" s="6">
        <v>154</v>
      </c>
      <c r="C53" s="6" t="s">
        <v>95</v>
      </c>
      <c r="D53" s="6" t="s">
        <v>2</v>
      </c>
      <c r="E53" s="8">
        <v>195000000</v>
      </c>
      <c r="F53" s="8">
        <v>352358779</v>
      </c>
      <c r="G53" s="9">
        <f t="shared" si="0"/>
        <v>157358779</v>
      </c>
      <c r="H53" s="7">
        <v>6.3</v>
      </c>
      <c r="I53" s="4" t="s">
        <v>355</v>
      </c>
    </row>
    <row r="54" spans="1:9">
      <c r="A54" s="10" t="s">
        <v>96</v>
      </c>
      <c r="B54" s="11">
        <v>122</v>
      </c>
      <c r="C54" s="11" t="s">
        <v>97</v>
      </c>
      <c r="D54" s="11" t="s">
        <v>2</v>
      </c>
      <c r="E54" s="13">
        <v>185000000</v>
      </c>
      <c r="F54" s="13">
        <v>317011114</v>
      </c>
      <c r="G54" s="9">
        <f t="shared" si="0"/>
        <v>132011114</v>
      </c>
      <c r="H54" s="12">
        <v>6.2</v>
      </c>
      <c r="I54" s="4" t="s">
        <v>355</v>
      </c>
    </row>
    <row r="55" spans="1:9">
      <c r="A55" s="5" t="s">
        <v>98</v>
      </c>
      <c r="B55" s="6">
        <v>93</v>
      </c>
      <c r="C55" s="6" t="s">
        <v>99</v>
      </c>
      <c r="D55" s="6" t="s">
        <v>2</v>
      </c>
      <c r="E55" s="8">
        <v>185000000</v>
      </c>
      <c r="F55" s="8">
        <v>237282182</v>
      </c>
      <c r="G55" s="9">
        <f t="shared" si="0"/>
        <v>52282182</v>
      </c>
      <c r="H55" s="7">
        <v>7.2</v>
      </c>
      <c r="I55" s="4" t="s">
        <v>355</v>
      </c>
    </row>
    <row r="56" spans="1:9">
      <c r="A56" s="10" t="s">
        <v>100</v>
      </c>
      <c r="B56" s="11">
        <v>93</v>
      </c>
      <c r="C56" s="11" t="s">
        <v>101</v>
      </c>
      <c r="D56" s="11" t="s">
        <v>2</v>
      </c>
      <c r="E56" s="13">
        <v>185000000</v>
      </c>
      <c r="F56" s="13">
        <v>130468626</v>
      </c>
      <c r="G56" s="9">
        <f t="shared" si="0"/>
        <v>-54531374</v>
      </c>
      <c r="H56" s="12">
        <v>7.5</v>
      </c>
      <c r="I56" s="4" t="s">
        <v>251</v>
      </c>
    </row>
    <row r="57" spans="1:9">
      <c r="A57" s="5" t="s">
        <v>102</v>
      </c>
      <c r="B57" s="6">
        <v>122</v>
      </c>
      <c r="C57" s="6" t="s">
        <v>103</v>
      </c>
      <c r="D57" s="6" t="s">
        <v>2</v>
      </c>
      <c r="E57" s="8">
        <v>180000000</v>
      </c>
      <c r="F57" s="8">
        <v>223806889</v>
      </c>
      <c r="G57" s="9">
        <f t="shared" si="0"/>
        <v>43806889</v>
      </c>
      <c r="H57" s="7">
        <v>8.4</v>
      </c>
      <c r="I57" s="4" t="s">
        <v>251</v>
      </c>
    </row>
    <row r="58" spans="1:9">
      <c r="A58" s="10" t="s">
        <v>11</v>
      </c>
      <c r="B58" s="11">
        <v>98</v>
      </c>
      <c r="C58" s="11" t="s">
        <v>104</v>
      </c>
      <c r="D58" s="11" t="s">
        <v>2</v>
      </c>
      <c r="E58" s="13">
        <v>140000000</v>
      </c>
      <c r="F58" s="13">
        <v>140080850</v>
      </c>
      <c r="G58" s="9">
        <f t="shared" si="0"/>
        <v>80850</v>
      </c>
      <c r="H58" s="12">
        <v>6.2</v>
      </c>
      <c r="I58" s="4" t="s">
        <v>355</v>
      </c>
    </row>
    <row r="59" spans="1:9">
      <c r="A59" s="5" t="s">
        <v>62</v>
      </c>
      <c r="B59" s="6">
        <v>91</v>
      </c>
      <c r="C59" s="6" t="s">
        <v>105</v>
      </c>
      <c r="D59" s="6" t="s">
        <v>2</v>
      </c>
      <c r="E59" s="8">
        <v>200000000</v>
      </c>
      <c r="F59" s="8">
        <v>166112167</v>
      </c>
      <c r="G59" s="9">
        <f t="shared" si="0"/>
        <v>-33887833</v>
      </c>
      <c r="H59" s="7">
        <v>5.8</v>
      </c>
      <c r="I59" s="4" t="s">
        <v>251</v>
      </c>
    </row>
    <row r="60" spans="1:9">
      <c r="A60" s="10" t="s">
        <v>106</v>
      </c>
      <c r="B60" s="11">
        <v>158</v>
      </c>
      <c r="C60" s="11" t="s">
        <v>107</v>
      </c>
      <c r="D60" s="11" t="s">
        <v>2</v>
      </c>
      <c r="E60" s="13">
        <v>200000000</v>
      </c>
      <c r="F60" s="13">
        <v>137850096</v>
      </c>
      <c r="G60" s="9">
        <f t="shared" si="0"/>
        <v>-62149904</v>
      </c>
      <c r="H60" s="12">
        <v>6.8</v>
      </c>
      <c r="I60" s="4" t="s">
        <v>355</v>
      </c>
    </row>
    <row r="61" spans="1:9">
      <c r="A61" s="5" t="s">
        <v>109</v>
      </c>
      <c r="B61" s="6">
        <v>96</v>
      </c>
      <c r="C61" s="6" t="s">
        <v>110</v>
      </c>
      <c r="D61" s="6" t="s">
        <v>2</v>
      </c>
      <c r="E61" s="8">
        <v>176000000</v>
      </c>
      <c r="F61" s="8">
        <v>47375327</v>
      </c>
      <c r="G61" s="9">
        <f t="shared" si="0"/>
        <v>-128624673</v>
      </c>
      <c r="H61" s="7">
        <v>5.4</v>
      </c>
      <c r="I61" s="4" t="s">
        <v>355</v>
      </c>
    </row>
    <row r="62" spans="1:9">
      <c r="A62" s="10" t="s">
        <v>111</v>
      </c>
      <c r="B62" s="11">
        <v>127</v>
      </c>
      <c r="C62" s="11" t="s">
        <v>112</v>
      </c>
      <c r="D62" s="11" t="s">
        <v>2</v>
      </c>
      <c r="E62" s="13">
        <v>180000000</v>
      </c>
      <c r="F62" s="13">
        <v>124051759</v>
      </c>
      <c r="G62" s="9">
        <f t="shared" si="0"/>
        <v>-55948241</v>
      </c>
      <c r="H62" s="12">
        <v>6.6</v>
      </c>
      <c r="I62" s="4" t="s">
        <v>3289</v>
      </c>
    </row>
    <row r="63" spans="1:9">
      <c r="A63" s="5" t="s">
        <v>19</v>
      </c>
      <c r="B63" s="6">
        <v>110</v>
      </c>
      <c r="C63" s="6" t="s">
        <v>113</v>
      </c>
      <c r="D63" s="6" t="s">
        <v>2</v>
      </c>
      <c r="E63" s="8">
        <v>180000000</v>
      </c>
      <c r="F63" s="8">
        <v>291709845</v>
      </c>
      <c r="G63" s="9">
        <f t="shared" si="0"/>
        <v>111709845</v>
      </c>
      <c r="H63" s="7">
        <v>6.9</v>
      </c>
      <c r="I63" s="4" t="s">
        <v>355</v>
      </c>
    </row>
    <row r="64" spans="1:9">
      <c r="A64" s="10" t="s">
        <v>31</v>
      </c>
      <c r="B64" s="11">
        <v>150</v>
      </c>
      <c r="C64" s="11" t="s">
        <v>114</v>
      </c>
      <c r="D64" s="11" t="s">
        <v>2</v>
      </c>
      <c r="E64" s="13">
        <v>178000000</v>
      </c>
      <c r="F64" s="13">
        <v>154985087</v>
      </c>
      <c r="G64" s="9">
        <f t="shared" si="0"/>
        <v>-23014913</v>
      </c>
      <c r="H64" s="12">
        <v>7.3</v>
      </c>
      <c r="I64" s="4" t="s">
        <v>355</v>
      </c>
    </row>
    <row r="65" spans="1:9">
      <c r="A65" s="5" t="s">
        <v>23</v>
      </c>
      <c r="B65" s="6">
        <v>144</v>
      </c>
      <c r="C65" s="6" t="s">
        <v>115</v>
      </c>
      <c r="D65" s="6" t="s">
        <v>2</v>
      </c>
      <c r="E65" s="8">
        <v>185000000</v>
      </c>
      <c r="F65" s="8">
        <v>533316061</v>
      </c>
      <c r="G65" s="9">
        <f t="shared" si="0"/>
        <v>348316061</v>
      </c>
      <c r="H65" s="7">
        <v>9</v>
      </c>
      <c r="I65" s="4" t="s">
        <v>251</v>
      </c>
    </row>
    <row r="66" spans="1:9">
      <c r="A66" s="10" t="s">
        <v>7</v>
      </c>
      <c r="B66" s="11">
        <v>152</v>
      </c>
      <c r="C66" s="11" t="s">
        <v>116</v>
      </c>
      <c r="D66" s="11" t="s">
        <v>2</v>
      </c>
      <c r="E66" s="13">
        <v>175000000</v>
      </c>
      <c r="F66" s="13">
        <v>292979556</v>
      </c>
      <c r="G66" s="9">
        <f t="shared" ref="G66:G129" si="1">F66-E66</f>
        <v>117979556</v>
      </c>
      <c r="H66" s="12">
        <v>8.3000000000000007</v>
      </c>
      <c r="I66" s="4" t="s">
        <v>355</v>
      </c>
    </row>
    <row r="67" spans="1:9">
      <c r="A67" s="5" t="s">
        <v>117</v>
      </c>
      <c r="B67" s="6">
        <v>96</v>
      </c>
      <c r="C67" s="6" t="s">
        <v>118</v>
      </c>
      <c r="D67" s="6" t="s">
        <v>2</v>
      </c>
      <c r="E67" s="8">
        <v>175000000</v>
      </c>
      <c r="F67" s="8">
        <v>198332128</v>
      </c>
      <c r="G67" s="9">
        <f t="shared" si="1"/>
        <v>23332128</v>
      </c>
      <c r="H67" s="7">
        <v>6.5</v>
      </c>
      <c r="I67" s="4" t="s">
        <v>355</v>
      </c>
    </row>
    <row r="68" spans="1:9">
      <c r="A68" s="10" t="s">
        <v>119</v>
      </c>
      <c r="B68" s="11">
        <v>94</v>
      </c>
      <c r="C68" s="11" t="s">
        <v>120</v>
      </c>
      <c r="D68" s="11" t="s">
        <v>2</v>
      </c>
      <c r="E68" s="13">
        <v>140000000</v>
      </c>
      <c r="F68" s="13">
        <v>318298180</v>
      </c>
      <c r="G68" s="9">
        <f t="shared" si="1"/>
        <v>178298180</v>
      </c>
      <c r="H68" s="12">
        <v>7.9</v>
      </c>
      <c r="I68" s="4" t="s">
        <v>251</v>
      </c>
    </row>
    <row r="69" spans="1:9">
      <c r="A69" s="5" t="s">
        <v>58</v>
      </c>
      <c r="B69" s="6">
        <v>126</v>
      </c>
      <c r="C69" s="6" t="s">
        <v>121</v>
      </c>
      <c r="D69" s="6" t="s">
        <v>2</v>
      </c>
      <c r="E69" s="8">
        <v>170000000</v>
      </c>
      <c r="F69" s="8">
        <v>73820094</v>
      </c>
      <c r="G69" s="9">
        <f t="shared" si="1"/>
        <v>-96179906</v>
      </c>
      <c r="H69" s="7">
        <v>7.5</v>
      </c>
      <c r="I69" s="4" t="s">
        <v>355</v>
      </c>
    </row>
    <row r="70" spans="1:9">
      <c r="A70" s="10" t="s">
        <v>122</v>
      </c>
      <c r="B70" s="11">
        <v>126</v>
      </c>
      <c r="C70" s="11" t="s">
        <v>123</v>
      </c>
      <c r="D70" s="11" t="s">
        <v>2</v>
      </c>
      <c r="E70" s="13">
        <v>170000000</v>
      </c>
      <c r="F70" s="13">
        <v>113745408</v>
      </c>
      <c r="G70" s="9">
        <f t="shared" si="1"/>
        <v>-56254592</v>
      </c>
      <c r="H70" s="12">
        <v>4.8</v>
      </c>
      <c r="I70" s="4" t="s">
        <v>355</v>
      </c>
    </row>
    <row r="71" spans="1:9">
      <c r="A71" s="5" t="s">
        <v>36</v>
      </c>
      <c r="B71" s="6">
        <v>106</v>
      </c>
      <c r="C71" s="6" t="s">
        <v>124</v>
      </c>
      <c r="D71" s="6" t="s">
        <v>2</v>
      </c>
      <c r="E71" s="8">
        <v>145000000</v>
      </c>
      <c r="F71" s="8">
        <v>102176165</v>
      </c>
      <c r="G71" s="9">
        <f t="shared" si="1"/>
        <v>-42823835</v>
      </c>
      <c r="H71" s="7">
        <v>5.2</v>
      </c>
      <c r="I71" s="4" t="s">
        <v>251</v>
      </c>
    </row>
    <row r="72" spans="1:9">
      <c r="A72" s="10" t="s">
        <v>125</v>
      </c>
      <c r="B72" s="11">
        <v>112</v>
      </c>
      <c r="C72" s="11" t="s">
        <v>126</v>
      </c>
      <c r="D72" s="11" t="s">
        <v>2</v>
      </c>
      <c r="E72" s="13">
        <v>175000000</v>
      </c>
      <c r="F72" s="13">
        <v>161087183</v>
      </c>
      <c r="G72" s="9">
        <f t="shared" si="1"/>
        <v>-13912817</v>
      </c>
      <c r="H72" s="12">
        <v>6.9</v>
      </c>
      <c r="I72" s="4" t="s">
        <v>355</v>
      </c>
    </row>
    <row r="73" spans="1:9">
      <c r="A73" s="5" t="s">
        <v>127</v>
      </c>
      <c r="B73" s="6">
        <v>123</v>
      </c>
      <c r="C73" s="6" t="s">
        <v>128</v>
      </c>
      <c r="D73" s="6" t="s">
        <v>2</v>
      </c>
      <c r="E73" s="8">
        <v>175000000</v>
      </c>
      <c r="F73" s="8">
        <v>100289690</v>
      </c>
      <c r="G73" s="9">
        <f t="shared" si="1"/>
        <v>-74710310</v>
      </c>
      <c r="H73" s="7">
        <v>5.4</v>
      </c>
      <c r="I73" s="4" t="s">
        <v>355</v>
      </c>
    </row>
    <row r="74" spans="1:9">
      <c r="A74" s="10" t="s">
        <v>129</v>
      </c>
      <c r="B74" s="11">
        <v>96</v>
      </c>
      <c r="C74" s="11" t="s">
        <v>130</v>
      </c>
      <c r="D74" s="11" t="s">
        <v>2</v>
      </c>
      <c r="E74" s="13">
        <v>178000000</v>
      </c>
      <c r="F74" s="13">
        <v>100189501</v>
      </c>
      <c r="G74" s="9">
        <f t="shared" si="1"/>
        <v>-77810499</v>
      </c>
      <c r="H74" s="12">
        <v>7.9</v>
      </c>
      <c r="I74" s="4" t="s">
        <v>355</v>
      </c>
    </row>
    <row r="75" spans="1:9">
      <c r="A75" s="5" t="s">
        <v>131</v>
      </c>
      <c r="B75" s="6">
        <v>113</v>
      </c>
      <c r="C75" s="6" t="s">
        <v>132</v>
      </c>
      <c r="D75" s="6" t="s">
        <v>2</v>
      </c>
      <c r="E75" s="8">
        <v>175000000</v>
      </c>
      <c r="F75" s="8">
        <v>88246220</v>
      </c>
      <c r="G75" s="9">
        <f t="shared" si="1"/>
        <v>-86753780</v>
      </c>
      <c r="H75" s="7">
        <v>6.1</v>
      </c>
      <c r="I75" s="4" t="s">
        <v>448</v>
      </c>
    </row>
    <row r="76" spans="1:9">
      <c r="A76" s="10" t="s">
        <v>133</v>
      </c>
      <c r="B76" s="11">
        <v>176</v>
      </c>
      <c r="C76" s="11" t="s">
        <v>134</v>
      </c>
      <c r="D76" s="11" t="s">
        <v>2</v>
      </c>
      <c r="E76" s="13">
        <v>175000000</v>
      </c>
      <c r="F76" s="13">
        <v>150167630</v>
      </c>
      <c r="G76" s="9">
        <f t="shared" si="1"/>
        <v>-24832370</v>
      </c>
      <c r="H76" s="12">
        <v>5.8</v>
      </c>
      <c r="I76" s="4" t="s">
        <v>355</v>
      </c>
    </row>
    <row r="77" spans="1:9">
      <c r="A77" s="5" t="s">
        <v>135</v>
      </c>
      <c r="B77" s="6">
        <v>118</v>
      </c>
      <c r="C77" s="6" t="s">
        <v>136</v>
      </c>
      <c r="D77" s="6" t="s">
        <v>2</v>
      </c>
      <c r="E77" s="8">
        <v>175000000</v>
      </c>
      <c r="F77" s="8">
        <v>356454367</v>
      </c>
      <c r="G77" s="9">
        <f t="shared" si="1"/>
        <v>181454367</v>
      </c>
      <c r="H77" s="7">
        <v>8.3000000000000007</v>
      </c>
      <c r="I77" s="4" t="s">
        <v>355</v>
      </c>
    </row>
    <row r="78" spans="1:9">
      <c r="A78" s="10" t="s">
        <v>117</v>
      </c>
      <c r="B78" s="11">
        <v>95</v>
      </c>
      <c r="C78" s="11" t="s">
        <v>137</v>
      </c>
      <c r="D78" s="11" t="s">
        <v>2</v>
      </c>
      <c r="E78" s="13">
        <v>175000000</v>
      </c>
      <c r="F78" s="13">
        <v>362645141</v>
      </c>
      <c r="G78" s="9">
        <f t="shared" si="1"/>
        <v>187645141</v>
      </c>
      <c r="H78" s="12">
        <v>7.8</v>
      </c>
      <c r="I78" s="4" t="s">
        <v>355</v>
      </c>
    </row>
    <row r="79" spans="1:9">
      <c r="A79" s="5" t="s">
        <v>58</v>
      </c>
      <c r="B79" s="6">
        <v>106</v>
      </c>
      <c r="C79" s="6" t="s">
        <v>138</v>
      </c>
      <c r="D79" s="6" t="s">
        <v>2</v>
      </c>
      <c r="E79" s="8">
        <v>200000000</v>
      </c>
      <c r="F79" s="8">
        <v>312057433</v>
      </c>
      <c r="G79" s="9">
        <f t="shared" si="1"/>
        <v>112057433</v>
      </c>
      <c r="H79" s="7">
        <v>7</v>
      </c>
      <c r="I79" s="4" t="s">
        <v>251</v>
      </c>
    </row>
    <row r="80" spans="1:9">
      <c r="A80" s="10" t="s">
        <v>58</v>
      </c>
      <c r="B80" s="11">
        <v>124</v>
      </c>
      <c r="C80" s="11" t="s">
        <v>139</v>
      </c>
      <c r="D80" s="11" t="s">
        <v>2</v>
      </c>
      <c r="E80" s="13">
        <v>170000000</v>
      </c>
      <c r="F80" s="13">
        <v>155111815</v>
      </c>
      <c r="G80" s="9">
        <f t="shared" si="1"/>
        <v>-14888185</v>
      </c>
      <c r="H80" s="12">
        <v>6.1</v>
      </c>
      <c r="I80" s="4" t="s">
        <v>251</v>
      </c>
    </row>
    <row r="81" spans="1:9">
      <c r="A81" s="5" t="s">
        <v>140</v>
      </c>
      <c r="B81" s="6">
        <v>132</v>
      </c>
      <c r="C81" s="6" t="s">
        <v>141</v>
      </c>
      <c r="D81" s="6" t="s">
        <v>2</v>
      </c>
      <c r="E81" s="8">
        <v>180000000</v>
      </c>
      <c r="F81" s="8">
        <v>241407328</v>
      </c>
      <c r="G81" s="9">
        <f t="shared" si="1"/>
        <v>61407328</v>
      </c>
      <c r="H81" s="7">
        <v>7</v>
      </c>
      <c r="I81" s="4" t="s">
        <v>355</v>
      </c>
    </row>
    <row r="82" spans="1:9">
      <c r="A82" s="10" t="s">
        <v>142</v>
      </c>
      <c r="B82" s="11">
        <v>97</v>
      </c>
      <c r="C82" s="11" t="s">
        <v>144</v>
      </c>
      <c r="D82" s="11" t="s">
        <v>2</v>
      </c>
      <c r="E82" s="13">
        <v>170000000</v>
      </c>
      <c r="F82" s="13">
        <v>208543795</v>
      </c>
      <c r="G82" s="9">
        <f t="shared" si="1"/>
        <v>38543795</v>
      </c>
      <c r="H82" s="12">
        <v>7.6</v>
      </c>
      <c r="I82" s="4" t="s">
        <v>355</v>
      </c>
    </row>
    <row r="83" spans="1:9">
      <c r="A83" s="5" t="s">
        <v>145</v>
      </c>
      <c r="B83" s="6">
        <v>130</v>
      </c>
      <c r="C83" s="6" t="s">
        <v>146</v>
      </c>
      <c r="D83" s="6" t="s">
        <v>2</v>
      </c>
      <c r="E83" s="8">
        <v>175000000</v>
      </c>
      <c r="F83" s="8">
        <v>38297305</v>
      </c>
      <c r="G83" s="9">
        <f t="shared" si="1"/>
        <v>-136702695</v>
      </c>
      <c r="H83" s="7">
        <v>6.3</v>
      </c>
      <c r="I83" s="4" t="s">
        <v>355</v>
      </c>
    </row>
    <row r="84" spans="1:9">
      <c r="A84" s="10" t="s">
        <v>147</v>
      </c>
      <c r="B84" s="11">
        <v>109</v>
      </c>
      <c r="C84" s="11" t="s">
        <v>148</v>
      </c>
      <c r="D84" s="11" t="s">
        <v>2</v>
      </c>
      <c r="E84" s="13">
        <v>170000000</v>
      </c>
      <c r="F84" s="13">
        <v>259746958</v>
      </c>
      <c r="G84" s="9">
        <f t="shared" si="1"/>
        <v>89746958</v>
      </c>
      <c r="H84" s="12">
        <v>7.8</v>
      </c>
      <c r="I84" s="4" t="s">
        <v>355</v>
      </c>
    </row>
    <row r="85" spans="1:9">
      <c r="A85" s="5" t="s">
        <v>149</v>
      </c>
      <c r="B85" s="6">
        <v>128</v>
      </c>
      <c r="C85" s="6" t="s">
        <v>150</v>
      </c>
      <c r="D85" s="6" t="s">
        <v>2</v>
      </c>
      <c r="E85" s="8">
        <v>165000000</v>
      </c>
      <c r="F85" s="8">
        <v>238371987</v>
      </c>
      <c r="G85" s="9">
        <f t="shared" si="1"/>
        <v>73371987</v>
      </c>
      <c r="H85" s="7">
        <v>6.4</v>
      </c>
      <c r="I85" s="4" t="s">
        <v>355</v>
      </c>
    </row>
    <row r="86" spans="1:9">
      <c r="A86" s="10" t="s">
        <v>49</v>
      </c>
      <c r="B86" s="11">
        <v>136</v>
      </c>
      <c r="C86" s="11" t="s">
        <v>151</v>
      </c>
      <c r="D86" s="11" t="s">
        <v>2</v>
      </c>
      <c r="E86" s="13">
        <v>190000000</v>
      </c>
      <c r="F86" s="13">
        <v>93417865</v>
      </c>
      <c r="G86" s="9">
        <f t="shared" si="1"/>
        <v>-96582135</v>
      </c>
      <c r="H86" s="12">
        <v>6.5</v>
      </c>
      <c r="I86" s="4" t="s">
        <v>355</v>
      </c>
    </row>
    <row r="87" spans="1:9">
      <c r="A87" s="5" t="s">
        <v>152</v>
      </c>
      <c r="B87" s="6">
        <v>93</v>
      </c>
      <c r="C87" s="6" t="s">
        <v>153</v>
      </c>
      <c r="D87" s="6" t="s">
        <v>2</v>
      </c>
      <c r="E87" s="8">
        <v>165000000</v>
      </c>
      <c r="F87" s="8">
        <v>222487711</v>
      </c>
      <c r="G87" s="9">
        <f t="shared" si="1"/>
        <v>57487711</v>
      </c>
      <c r="H87" s="7">
        <v>7.9</v>
      </c>
      <c r="I87" s="4" t="s">
        <v>355</v>
      </c>
    </row>
    <row r="88" spans="1:9">
      <c r="A88" s="10" t="s">
        <v>154</v>
      </c>
      <c r="B88" s="11">
        <v>130</v>
      </c>
      <c r="C88" s="11" t="s">
        <v>155</v>
      </c>
      <c r="D88" s="11" t="s">
        <v>2</v>
      </c>
      <c r="E88" s="13">
        <v>165000000</v>
      </c>
      <c r="F88" s="13">
        <v>189412677</v>
      </c>
      <c r="G88" s="9">
        <f t="shared" si="1"/>
        <v>24412677</v>
      </c>
      <c r="H88" s="12">
        <v>7.8</v>
      </c>
      <c r="I88" s="4" t="s">
        <v>251</v>
      </c>
    </row>
    <row r="89" spans="1:9">
      <c r="A89" s="5" t="s">
        <v>156</v>
      </c>
      <c r="B89" s="6">
        <v>102</v>
      </c>
      <c r="C89" s="6" t="s">
        <v>157</v>
      </c>
      <c r="D89" s="6" t="s">
        <v>2</v>
      </c>
      <c r="E89" s="8">
        <v>165000000</v>
      </c>
      <c r="F89" s="8">
        <v>665426</v>
      </c>
      <c r="G89" s="9">
        <f t="shared" si="1"/>
        <v>-164334574</v>
      </c>
      <c r="H89" s="7">
        <v>6.6</v>
      </c>
      <c r="I89" s="4" t="s">
        <v>355</v>
      </c>
    </row>
    <row r="90" spans="1:9">
      <c r="A90" s="10" t="s">
        <v>158</v>
      </c>
      <c r="B90" s="11">
        <v>101</v>
      </c>
      <c r="C90" s="11" t="s">
        <v>159</v>
      </c>
      <c r="D90" s="11" t="s">
        <v>2</v>
      </c>
      <c r="E90" s="13">
        <v>165000000</v>
      </c>
      <c r="F90" s="13">
        <v>102315545</v>
      </c>
      <c r="G90" s="9">
        <f t="shared" si="1"/>
        <v>-62684455</v>
      </c>
      <c r="H90" s="12">
        <v>5.5</v>
      </c>
      <c r="I90" s="4" t="s">
        <v>355</v>
      </c>
    </row>
    <row r="91" spans="1:9">
      <c r="A91" s="5" t="s">
        <v>109</v>
      </c>
      <c r="B91" s="6">
        <v>100</v>
      </c>
      <c r="C91" s="6" t="s">
        <v>160</v>
      </c>
      <c r="D91" s="6" t="s">
        <v>2</v>
      </c>
      <c r="E91" s="8">
        <v>165000000</v>
      </c>
      <c r="F91" s="8">
        <v>217387997</v>
      </c>
      <c r="G91" s="9">
        <f t="shared" si="1"/>
        <v>52387997</v>
      </c>
      <c r="H91" s="7">
        <v>8.1999999999999993</v>
      </c>
      <c r="I91" s="4" t="s">
        <v>251</v>
      </c>
    </row>
    <row r="92" spans="1:9">
      <c r="A92" s="10" t="s">
        <v>106</v>
      </c>
      <c r="B92" s="11">
        <v>120</v>
      </c>
      <c r="C92" s="11" t="s">
        <v>161</v>
      </c>
      <c r="D92" s="11" t="s">
        <v>2</v>
      </c>
      <c r="E92" s="13">
        <v>200000000</v>
      </c>
      <c r="F92" s="13">
        <v>150350192</v>
      </c>
      <c r="G92" s="9">
        <f t="shared" si="1"/>
        <v>-49649808</v>
      </c>
      <c r="H92" s="12">
        <v>6.4</v>
      </c>
      <c r="I92" s="4" t="s">
        <v>251</v>
      </c>
    </row>
    <row r="93" spans="1:9">
      <c r="A93" s="5" t="s">
        <v>162</v>
      </c>
      <c r="B93" s="6">
        <v>98</v>
      </c>
      <c r="C93" s="6" t="s">
        <v>163</v>
      </c>
      <c r="D93" s="6" t="s">
        <v>2</v>
      </c>
      <c r="E93" s="8">
        <v>170000000</v>
      </c>
      <c r="F93" s="8">
        <v>333130696</v>
      </c>
      <c r="G93" s="9">
        <f t="shared" si="1"/>
        <v>163130696</v>
      </c>
      <c r="H93" s="7">
        <v>8.1</v>
      </c>
      <c r="I93" s="4" t="s">
        <v>355</v>
      </c>
    </row>
    <row r="94" spans="1:9">
      <c r="A94" s="10" t="s">
        <v>164</v>
      </c>
      <c r="B94" s="11">
        <v>109</v>
      </c>
      <c r="C94" s="11" t="s">
        <v>165</v>
      </c>
      <c r="D94" s="11" t="s">
        <v>2</v>
      </c>
      <c r="E94" s="13">
        <v>165000000</v>
      </c>
      <c r="F94" s="13">
        <v>187991439</v>
      </c>
      <c r="G94" s="9">
        <f t="shared" si="1"/>
        <v>22991439</v>
      </c>
      <c r="H94" s="12">
        <v>8.6</v>
      </c>
      <c r="I94" s="4" t="s">
        <v>251</v>
      </c>
    </row>
    <row r="95" spans="1:9">
      <c r="A95" s="5" t="s">
        <v>166</v>
      </c>
      <c r="B95" s="6">
        <v>121</v>
      </c>
      <c r="C95" s="6" t="s">
        <v>167</v>
      </c>
      <c r="D95" s="6" t="s">
        <v>2</v>
      </c>
      <c r="E95" s="8">
        <v>160000000</v>
      </c>
      <c r="F95" s="8">
        <v>292568851</v>
      </c>
      <c r="G95" s="9">
        <f t="shared" si="1"/>
        <v>132568851</v>
      </c>
      <c r="H95" s="7">
        <v>8.8000000000000007</v>
      </c>
      <c r="I95" s="4" t="s">
        <v>355</v>
      </c>
    </row>
    <row r="96" spans="1:9">
      <c r="A96" s="10" t="s">
        <v>7</v>
      </c>
      <c r="B96" s="11">
        <v>169</v>
      </c>
      <c r="C96" s="11" t="s">
        <v>168</v>
      </c>
      <c r="D96" s="11" t="s">
        <v>2</v>
      </c>
      <c r="E96" s="13">
        <v>180000000</v>
      </c>
      <c r="F96" s="13">
        <v>303001229</v>
      </c>
      <c r="G96" s="9">
        <f t="shared" si="1"/>
        <v>123001229</v>
      </c>
      <c r="H96" s="12">
        <v>7.9</v>
      </c>
      <c r="I96" s="4" t="s">
        <v>355</v>
      </c>
    </row>
    <row r="97" spans="1:9">
      <c r="A97" s="5" t="s">
        <v>7</v>
      </c>
      <c r="B97" s="6">
        <v>148</v>
      </c>
      <c r="C97" s="6" t="s">
        <v>169</v>
      </c>
      <c r="D97" s="6" t="s">
        <v>2</v>
      </c>
      <c r="E97" s="8">
        <v>38000000</v>
      </c>
      <c r="F97" s="8">
        <v>144512310</v>
      </c>
      <c r="G97" s="9">
        <f t="shared" si="1"/>
        <v>106512310</v>
      </c>
      <c r="H97" s="7">
        <v>6.7</v>
      </c>
      <c r="I97" s="4" t="s">
        <v>251</v>
      </c>
    </row>
    <row r="98" spans="1:9">
      <c r="A98" s="10" t="s">
        <v>170</v>
      </c>
      <c r="B98" s="11">
        <v>120</v>
      </c>
      <c r="C98" s="11" t="s">
        <v>171</v>
      </c>
      <c r="D98" s="11" t="s">
        <v>172</v>
      </c>
      <c r="E98" s="13">
        <v>150000000</v>
      </c>
      <c r="F98" s="13">
        <v>127490802</v>
      </c>
      <c r="G98" s="9">
        <f t="shared" si="1"/>
        <v>-22509198</v>
      </c>
      <c r="H98" s="12">
        <v>7.8</v>
      </c>
      <c r="I98" s="4" t="s">
        <v>355</v>
      </c>
    </row>
    <row r="99" spans="1:9">
      <c r="A99" s="5" t="s">
        <v>38</v>
      </c>
      <c r="B99" s="6">
        <v>182</v>
      </c>
      <c r="C99" s="6" t="s">
        <v>173</v>
      </c>
      <c r="D99" s="6" t="s">
        <v>2</v>
      </c>
      <c r="E99" s="8">
        <v>160000000</v>
      </c>
      <c r="F99" s="8">
        <v>146405371</v>
      </c>
      <c r="G99" s="9">
        <f t="shared" si="1"/>
        <v>-13594629</v>
      </c>
      <c r="H99" s="7">
        <v>7.8</v>
      </c>
      <c r="I99" s="4" t="s">
        <v>355</v>
      </c>
    </row>
    <row r="100" spans="1:9">
      <c r="A100" s="10" t="s">
        <v>125</v>
      </c>
      <c r="B100" s="11">
        <v>106</v>
      </c>
      <c r="C100" s="11" t="s">
        <v>174</v>
      </c>
      <c r="D100" s="11" t="s">
        <v>2</v>
      </c>
      <c r="E100" s="13">
        <v>160000000</v>
      </c>
      <c r="F100" s="13">
        <v>281666058</v>
      </c>
      <c r="G100" s="9">
        <f t="shared" si="1"/>
        <v>121666058</v>
      </c>
      <c r="H100" s="12">
        <v>6.6</v>
      </c>
      <c r="I100" s="4" t="s">
        <v>251</v>
      </c>
    </row>
    <row r="101" spans="1:9">
      <c r="A101" s="5" t="s">
        <v>175</v>
      </c>
      <c r="B101" s="6">
        <v>166</v>
      </c>
      <c r="C101" s="6" t="s">
        <v>176</v>
      </c>
      <c r="D101" s="6" t="s">
        <v>2</v>
      </c>
      <c r="E101" s="8">
        <v>150000000</v>
      </c>
      <c r="F101" s="8">
        <v>63143812</v>
      </c>
      <c r="G101" s="9">
        <f t="shared" si="1"/>
        <v>-86856188</v>
      </c>
      <c r="H101" s="7">
        <v>6.1</v>
      </c>
      <c r="I101" s="4" t="s">
        <v>355</v>
      </c>
    </row>
    <row r="102" spans="1:9">
      <c r="A102" s="10" t="s">
        <v>177</v>
      </c>
      <c r="B102" s="11">
        <v>132</v>
      </c>
      <c r="C102" s="11" t="s">
        <v>178</v>
      </c>
      <c r="D102" s="11" t="s">
        <v>2</v>
      </c>
      <c r="E102" s="13">
        <v>160000000</v>
      </c>
      <c r="F102" s="13">
        <v>60655503</v>
      </c>
      <c r="G102" s="9">
        <f t="shared" si="1"/>
        <v>-99344497</v>
      </c>
      <c r="H102" s="12">
        <v>5.6</v>
      </c>
      <c r="I102" s="4" t="s">
        <v>916</v>
      </c>
    </row>
    <row r="103" spans="1:9">
      <c r="A103" s="5" t="s">
        <v>179</v>
      </c>
      <c r="B103" s="6">
        <v>137</v>
      </c>
      <c r="C103" s="6" t="s">
        <v>180</v>
      </c>
      <c r="D103" s="6" t="s">
        <v>2</v>
      </c>
      <c r="E103" s="8">
        <v>170000000</v>
      </c>
      <c r="F103" s="8">
        <v>76846624</v>
      </c>
      <c r="G103" s="9">
        <f t="shared" si="1"/>
        <v>-93153376</v>
      </c>
      <c r="H103" s="7">
        <v>6.4</v>
      </c>
      <c r="I103" s="4" t="s">
        <v>355</v>
      </c>
    </row>
    <row r="104" spans="1:9">
      <c r="A104" s="10" t="s">
        <v>181</v>
      </c>
      <c r="B104" s="11">
        <v>109</v>
      </c>
      <c r="C104" s="11" t="s">
        <v>182</v>
      </c>
      <c r="D104" s="11" t="s">
        <v>2</v>
      </c>
      <c r="E104" s="13">
        <v>160000000</v>
      </c>
      <c r="F104" s="13">
        <v>320706665</v>
      </c>
      <c r="G104" s="9">
        <f t="shared" si="1"/>
        <v>160706665</v>
      </c>
      <c r="H104" s="12">
        <v>6.1</v>
      </c>
      <c r="I104" s="4" t="s">
        <v>251</v>
      </c>
    </row>
    <row r="105" spans="1:9">
      <c r="A105" s="5" t="s">
        <v>183</v>
      </c>
      <c r="B105" s="6">
        <v>98</v>
      </c>
      <c r="C105" s="6" t="s">
        <v>184</v>
      </c>
      <c r="D105" s="6" t="s">
        <v>2</v>
      </c>
      <c r="E105" s="8">
        <v>160000000</v>
      </c>
      <c r="F105" s="8">
        <v>46978995</v>
      </c>
      <c r="G105" s="9">
        <f t="shared" si="1"/>
        <v>-113021005</v>
      </c>
      <c r="H105" s="7">
        <v>7.3</v>
      </c>
      <c r="I105" s="4" t="s">
        <v>355</v>
      </c>
    </row>
    <row r="106" spans="1:9">
      <c r="A106" s="10" t="s">
        <v>185</v>
      </c>
      <c r="B106" s="11">
        <v>113</v>
      </c>
      <c r="C106" s="11" t="s">
        <v>186</v>
      </c>
      <c r="D106" s="11" t="s">
        <v>2</v>
      </c>
      <c r="E106" s="13">
        <v>155000000</v>
      </c>
      <c r="F106" s="13">
        <v>89732035</v>
      </c>
      <c r="G106" s="9">
        <f t="shared" si="1"/>
        <v>-65267965</v>
      </c>
      <c r="H106" s="12">
        <v>6.6</v>
      </c>
      <c r="I106" s="4" t="s">
        <v>355</v>
      </c>
    </row>
    <row r="107" spans="1:9">
      <c r="A107" s="5" t="s">
        <v>187</v>
      </c>
      <c r="B107" s="6">
        <v>93</v>
      </c>
      <c r="C107" s="6" t="s">
        <v>188</v>
      </c>
      <c r="D107" s="6" t="s">
        <v>2</v>
      </c>
      <c r="E107" s="8">
        <v>155000000</v>
      </c>
      <c r="F107" s="8">
        <v>104383624</v>
      </c>
      <c r="G107" s="9">
        <f t="shared" si="1"/>
        <v>-50616376</v>
      </c>
      <c r="H107" s="7">
        <v>6.3</v>
      </c>
      <c r="I107" s="4" t="s">
        <v>251</v>
      </c>
    </row>
    <row r="108" spans="1:9">
      <c r="A108" s="10" t="s">
        <v>189</v>
      </c>
      <c r="B108" s="11">
        <v>123</v>
      </c>
      <c r="C108" s="11" t="s">
        <v>190</v>
      </c>
      <c r="D108" s="11" t="s">
        <v>2</v>
      </c>
      <c r="E108" s="13">
        <v>140000000</v>
      </c>
      <c r="F108" s="13">
        <v>198539855</v>
      </c>
      <c r="G108" s="9">
        <f t="shared" si="1"/>
        <v>58539855</v>
      </c>
      <c r="H108" s="12">
        <v>6.1</v>
      </c>
      <c r="I108" s="4" t="s">
        <v>251</v>
      </c>
    </row>
    <row r="109" spans="1:9">
      <c r="A109" s="5" t="s">
        <v>191</v>
      </c>
      <c r="B109" s="6">
        <v>126</v>
      </c>
      <c r="C109" s="6" t="s">
        <v>192</v>
      </c>
      <c r="D109" s="6" t="s">
        <v>2</v>
      </c>
      <c r="E109" s="8">
        <v>150000000</v>
      </c>
      <c r="F109" s="8">
        <v>318759914</v>
      </c>
      <c r="G109" s="9">
        <f t="shared" si="1"/>
        <v>168759914</v>
      </c>
      <c r="H109" s="7">
        <v>7.1</v>
      </c>
      <c r="I109" s="4" t="s">
        <v>355</v>
      </c>
    </row>
    <row r="110" spans="1:9">
      <c r="A110" s="10" t="s">
        <v>193</v>
      </c>
      <c r="B110" s="11">
        <v>113</v>
      </c>
      <c r="C110" s="11" t="s">
        <v>194</v>
      </c>
      <c r="D110" s="11" t="s">
        <v>2</v>
      </c>
      <c r="E110" s="13">
        <v>155000000</v>
      </c>
      <c r="F110" s="13">
        <v>34293771</v>
      </c>
      <c r="G110" s="9">
        <f t="shared" si="1"/>
        <v>-120706229</v>
      </c>
      <c r="H110" s="12">
        <v>5.5</v>
      </c>
      <c r="I110" s="4" t="s">
        <v>355</v>
      </c>
    </row>
    <row r="111" spans="1:9">
      <c r="A111" s="5" t="s">
        <v>66</v>
      </c>
      <c r="B111" s="6">
        <v>184</v>
      </c>
      <c r="C111" s="6" t="s">
        <v>195</v>
      </c>
      <c r="D111" s="6" t="s">
        <v>2</v>
      </c>
      <c r="E111" s="8">
        <v>150000000</v>
      </c>
      <c r="F111" s="8">
        <v>292000866</v>
      </c>
      <c r="G111" s="9">
        <f t="shared" si="1"/>
        <v>142000866</v>
      </c>
      <c r="H111" s="7">
        <v>7.5</v>
      </c>
      <c r="I111" s="4" t="s">
        <v>251</v>
      </c>
    </row>
    <row r="112" spans="1:9">
      <c r="A112" s="10" t="s">
        <v>66</v>
      </c>
      <c r="B112" s="11">
        <v>144</v>
      </c>
      <c r="C112" s="11" t="s">
        <v>197</v>
      </c>
      <c r="D112" s="11" t="s">
        <v>2</v>
      </c>
      <c r="E112" s="13">
        <v>150000000</v>
      </c>
      <c r="F112" s="13">
        <v>289994397</v>
      </c>
      <c r="G112" s="9">
        <f t="shared" si="1"/>
        <v>139994397</v>
      </c>
      <c r="H112" s="12">
        <v>7.6</v>
      </c>
      <c r="I112" s="4" t="s">
        <v>355</v>
      </c>
    </row>
    <row r="113" spans="1:9">
      <c r="A113" s="5" t="s">
        <v>198</v>
      </c>
      <c r="B113" s="6">
        <v>206</v>
      </c>
      <c r="C113" s="6" t="s">
        <v>199</v>
      </c>
      <c r="D113" s="6" t="s">
        <v>2</v>
      </c>
      <c r="E113" s="8">
        <v>150000000</v>
      </c>
      <c r="F113" s="8">
        <v>227946274</v>
      </c>
      <c r="G113" s="9">
        <f t="shared" si="1"/>
        <v>77946274</v>
      </c>
      <c r="H113" s="7">
        <v>6.4</v>
      </c>
      <c r="I113" s="4" t="s">
        <v>355</v>
      </c>
    </row>
    <row r="114" spans="1:9">
      <c r="A114" s="10" t="s">
        <v>19</v>
      </c>
      <c r="B114" s="11">
        <v>138</v>
      </c>
      <c r="C114" s="11" t="s">
        <v>200</v>
      </c>
      <c r="D114" s="11" t="s">
        <v>2</v>
      </c>
      <c r="E114" s="13">
        <v>150000000</v>
      </c>
      <c r="F114" s="13">
        <v>256386216</v>
      </c>
      <c r="G114" s="9">
        <f t="shared" si="1"/>
        <v>106386216</v>
      </c>
      <c r="H114" s="12">
        <v>7.2</v>
      </c>
      <c r="I114" s="4" t="s">
        <v>355</v>
      </c>
    </row>
    <row r="115" spans="1:9">
      <c r="A115" s="5" t="s">
        <v>91</v>
      </c>
      <c r="B115" s="6">
        <v>157</v>
      </c>
      <c r="C115" s="6" t="s">
        <v>201</v>
      </c>
      <c r="D115" s="6" t="s">
        <v>2</v>
      </c>
      <c r="E115" s="8">
        <v>150000000</v>
      </c>
      <c r="F115" s="8">
        <v>206456431</v>
      </c>
      <c r="G115" s="9">
        <f t="shared" si="1"/>
        <v>56456431</v>
      </c>
      <c r="H115" s="7">
        <v>6.7</v>
      </c>
      <c r="I115" s="4" t="s">
        <v>251</v>
      </c>
    </row>
    <row r="116" spans="1:9">
      <c r="A116" s="10" t="s">
        <v>51</v>
      </c>
      <c r="B116" s="11">
        <v>102</v>
      </c>
      <c r="C116" s="11" t="s">
        <v>202</v>
      </c>
      <c r="D116" s="11" t="s">
        <v>2</v>
      </c>
      <c r="E116" s="13">
        <v>150000000</v>
      </c>
      <c r="F116" s="13">
        <v>206435493</v>
      </c>
      <c r="G116" s="9">
        <f t="shared" si="1"/>
        <v>56435493</v>
      </c>
      <c r="H116" s="12">
        <v>8</v>
      </c>
      <c r="I116" s="4" t="s">
        <v>251</v>
      </c>
    </row>
    <row r="117" spans="1:9">
      <c r="A117" s="5" t="s">
        <v>179</v>
      </c>
      <c r="B117" s="6">
        <v>104</v>
      </c>
      <c r="C117" s="6" t="s">
        <v>203</v>
      </c>
      <c r="D117" s="6" t="s">
        <v>2</v>
      </c>
      <c r="E117" s="8">
        <v>150000000</v>
      </c>
      <c r="F117" s="8">
        <v>205343774</v>
      </c>
      <c r="G117" s="9">
        <f t="shared" si="1"/>
        <v>55343774</v>
      </c>
      <c r="H117" s="7">
        <v>8.3000000000000007</v>
      </c>
      <c r="I117" s="4" t="s">
        <v>355</v>
      </c>
    </row>
    <row r="118" spans="1:9">
      <c r="A118" s="10" t="s">
        <v>60</v>
      </c>
      <c r="B118" s="11">
        <v>115</v>
      </c>
      <c r="C118" s="11" t="s">
        <v>204</v>
      </c>
      <c r="D118" s="11" t="s">
        <v>2</v>
      </c>
      <c r="E118" s="13">
        <v>150000000</v>
      </c>
      <c r="F118" s="13">
        <v>179982968</v>
      </c>
      <c r="G118" s="9">
        <f t="shared" si="1"/>
        <v>29982968</v>
      </c>
      <c r="H118" s="12">
        <v>6.7</v>
      </c>
      <c r="I118" s="4" t="s">
        <v>916</v>
      </c>
    </row>
    <row r="119" spans="1:9">
      <c r="A119" s="5" t="s">
        <v>154</v>
      </c>
      <c r="B119" s="6">
        <v>111</v>
      </c>
      <c r="C119" s="6" t="s">
        <v>205</v>
      </c>
      <c r="D119" s="6" t="s">
        <v>2</v>
      </c>
      <c r="E119" s="8">
        <v>150000000</v>
      </c>
      <c r="F119" s="8">
        <v>177243721</v>
      </c>
      <c r="G119" s="9">
        <f t="shared" si="1"/>
        <v>27243721</v>
      </c>
      <c r="H119" s="7">
        <v>5.9</v>
      </c>
      <c r="I119" s="4" t="s">
        <v>251</v>
      </c>
    </row>
    <row r="120" spans="1:9">
      <c r="A120" s="10" t="s">
        <v>7</v>
      </c>
      <c r="B120" s="11">
        <v>128</v>
      </c>
      <c r="C120" s="11" t="s">
        <v>206</v>
      </c>
      <c r="D120" s="11" t="s">
        <v>2</v>
      </c>
      <c r="E120" s="13">
        <v>150000000</v>
      </c>
      <c r="F120" s="13">
        <v>179883016</v>
      </c>
      <c r="G120" s="9">
        <f t="shared" si="1"/>
        <v>29883016</v>
      </c>
      <c r="H120" s="12">
        <v>6.7</v>
      </c>
      <c r="I120" s="4" t="s">
        <v>3289</v>
      </c>
    </row>
    <row r="121" spans="1:9">
      <c r="A121" s="5" t="s">
        <v>207</v>
      </c>
      <c r="B121" s="6">
        <v>89</v>
      </c>
      <c r="C121" s="6" t="s">
        <v>208</v>
      </c>
      <c r="D121" s="6" t="s">
        <v>2</v>
      </c>
      <c r="E121" s="8">
        <v>150000000</v>
      </c>
      <c r="F121" s="8">
        <v>139259759</v>
      </c>
      <c r="G121" s="9">
        <f t="shared" si="1"/>
        <v>-10740241</v>
      </c>
      <c r="H121" s="7">
        <v>6.7</v>
      </c>
      <c r="I121" s="4" t="s">
        <v>355</v>
      </c>
    </row>
    <row r="122" spans="1:9">
      <c r="A122" s="10" t="s">
        <v>209</v>
      </c>
      <c r="B122" s="11">
        <v>105</v>
      </c>
      <c r="C122" s="11" t="s">
        <v>210</v>
      </c>
      <c r="D122" s="11" t="s">
        <v>2</v>
      </c>
      <c r="E122" s="13">
        <v>150000000</v>
      </c>
      <c r="F122" s="13">
        <v>400736600</v>
      </c>
      <c r="G122" s="9">
        <f t="shared" si="1"/>
        <v>250736600</v>
      </c>
      <c r="H122" s="12">
        <v>7.6</v>
      </c>
      <c r="I122" s="4" t="s">
        <v>355</v>
      </c>
    </row>
    <row r="123" spans="1:9">
      <c r="A123" s="5" t="s">
        <v>211</v>
      </c>
      <c r="B123" s="6">
        <v>119</v>
      </c>
      <c r="C123" s="6" t="s">
        <v>212</v>
      </c>
      <c r="D123" s="6" t="s">
        <v>2</v>
      </c>
      <c r="E123" s="8">
        <v>150000000</v>
      </c>
      <c r="F123" s="8">
        <v>281492479</v>
      </c>
      <c r="G123" s="9">
        <f t="shared" si="1"/>
        <v>131492479</v>
      </c>
      <c r="H123" s="7">
        <v>7.2</v>
      </c>
      <c r="I123" s="4" t="s">
        <v>251</v>
      </c>
    </row>
    <row r="124" spans="1:9">
      <c r="A124" s="10" t="s">
        <v>111</v>
      </c>
      <c r="B124" s="11">
        <v>129</v>
      </c>
      <c r="C124" s="11" t="s">
        <v>213</v>
      </c>
      <c r="D124" s="11" t="s">
        <v>2</v>
      </c>
      <c r="E124" s="13">
        <v>170000000</v>
      </c>
      <c r="F124" s="13">
        <v>206360018</v>
      </c>
      <c r="G124" s="9">
        <f t="shared" si="1"/>
        <v>36360018</v>
      </c>
      <c r="H124" s="12">
        <v>7.1</v>
      </c>
      <c r="I124" s="4" t="s">
        <v>355</v>
      </c>
    </row>
    <row r="125" spans="1:9">
      <c r="A125" s="5" t="s">
        <v>214</v>
      </c>
      <c r="B125" s="6">
        <v>102</v>
      </c>
      <c r="C125" s="6" t="s">
        <v>215</v>
      </c>
      <c r="D125" s="6" t="s">
        <v>2</v>
      </c>
      <c r="E125" s="8">
        <v>150000000</v>
      </c>
      <c r="F125" s="8">
        <v>153629485</v>
      </c>
      <c r="G125" s="9">
        <f t="shared" si="1"/>
        <v>3629485</v>
      </c>
      <c r="H125" s="7">
        <v>8.1</v>
      </c>
      <c r="I125" s="4" t="s">
        <v>355</v>
      </c>
    </row>
    <row r="126" spans="1:9">
      <c r="A126" s="10" t="s">
        <v>111</v>
      </c>
      <c r="B126" s="11">
        <v>138</v>
      </c>
      <c r="C126" s="11" t="s">
        <v>216</v>
      </c>
      <c r="D126" s="11" t="s">
        <v>2</v>
      </c>
      <c r="E126" s="13">
        <v>150000000</v>
      </c>
      <c r="F126" s="13">
        <v>133375846</v>
      </c>
      <c r="G126" s="9">
        <f t="shared" si="1"/>
        <v>-16624154</v>
      </c>
      <c r="H126" s="12">
        <v>6.7</v>
      </c>
      <c r="I126" s="4" t="s">
        <v>251</v>
      </c>
    </row>
    <row r="127" spans="1:9">
      <c r="A127" s="5" t="s">
        <v>191</v>
      </c>
      <c r="B127" s="6">
        <v>112</v>
      </c>
      <c r="C127" s="6" t="s">
        <v>217</v>
      </c>
      <c r="D127" s="6" t="s">
        <v>2</v>
      </c>
      <c r="E127" s="8">
        <v>150000000</v>
      </c>
      <c r="F127" s="8">
        <v>181015141</v>
      </c>
      <c r="G127" s="9">
        <f t="shared" si="1"/>
        <v>31015141</v>
      </c>
      <c r="H127" s="7">
        <v>7</v>
      </c>
      <c r="I127" s="4" t="s">
        <v>355</v>
      </c>
    </row>
    <row r="128" spans="1:9">
      <c r="A128" s="10" t="s">
        <v>218</v>
      </c>
      <c r="B128" s="11">
        <v>120</v>
      </c>
      <c r="C128" s="11" t="s">
        <v>219</v>
      </c>
      <c r="D128" s="11" t="s">
        <v>2</v>
      </c>
      <c r="E128" s="13">
        <v>150000000</v>
      </c>
      <c r="F128" s="13">
        <v>114053579</v>
      </c>
      <c r="G128" s="9">
        <f t="shared" si="1"/>
        <v>-35946421</v>
      </c>
      <c r="H128" s="12">
        <v>6.9</v>
      </c>
      <c r="I128" s="4" t="s">
        <v>355</v>
      </c>
    </row>
    <row r="129" spans="1:9">
      <c r="A129" s="5" t="s">
        <v>220</v>
      </c>
      <c r="B129" s="6">
        <v>146</v>
      </c>
      <c r="C129" s="6" t="s">
        <v>221</v>
      </c>
      <c r="D129" s="6" t="s">
        <v>2</v>
      </c>
      <c r="E129" s="8">
        <v>150000000</v>
      </c>
      <c r="F129" s="8">
        <v>119420252</v>
      </c>
      <c r="G129" s="9">
        <f t="shared" si="1"/>
        <v>-30579748</v>
      </c>
      <c r="H129" s="7">
        <v>5.0999999999999996</v>
      </c>
      <c r="I129" s="4" t="s">
        <v>355</v>
      </c>
    </row>
    <row r="130" spans="1:9">
      <c r="A130" s="10" t="s">
        <v>222</v>
      </c>
      <c r="B130" s="11">
        <v>115</v>
      </c>
      <c r="C130" s="11" t="s">
        <v>223</v>
      </c>
      <c r="D130" s="11" t="s">
        <v>2</v>
      </c>
      <c r="E130" s="13">
        <v>150000000</v>
      </c>
      <c r="F130" s="13">
        <v>83640426</v>
      </c>
      <c r="G130" s="9">
        <f t="shared" ref="G130:G193" si="2">F130-E130</f>
        <v>-66359574</v>
      </c>
      <c r="H130" s="12">
        <v>5.8</v>
      </c>
      <c r="I130" s="4" t="s">
        <v>5579</v>
      </c>
    </row>
    <row r="131" spans="1:9">
      <c r="A131" s="5" t="s">
        <v>224</v>
      </c>
      <c r="B131" s="6">
        <v>96</v>
      </c>
      <c r="C131" s="6" t="s">
        <v>225</v>
      </c>
      <c r="D131" s="6" t="s">
        <v>2</v>
      </c>
      <c r="E131" s="8">
        <v>100000000</v>
      </c>
      <c r="F131" s="8">
        <v>79711678</v>
      </c>
      <c r="G131" s="9">
        <f t="shared" si="2"/>
        <v>-20288322</v>
      </c>
      <c r="H131" s="7">
        <v>6.2</v>
      </c>
      <c r="I131" s="4" t="s">
        <v>355</v>
      </c>
    </row>
    <row r="132" spans="1:9">
      <c r="A132" s="10" t="s">
        <v>226</v>
      </c>
      <c r="B132" s="11">
        <v>88</v>
      </c>
      <c r="C132" s="11" t="s">
        <v>227</v>
      </c>
      <c r="D132" s="11" t="s">
        <v>2</v>
      </c>
      <c r="E132" s="13">
        <v>150000000</v>
      </c>
      <c r="F132" s="13">
        <v>195000874</v>
      </c>
      <c r="G132" s="9">
        <f t="shared" si="2"/>
        <v>45000874</v>
      </c>
      <c r="H132" s="12">
        <v>7.4</v>
      </c>
      <c r="I132" s="4" t="s">
        <v>251</v>
      </c>
    </row>
    <row r="133" spans="1:9">
      <c r="A133" s="5" t="s">
        <v>228</v>
      </c>
      <c r="B133" s="6">
        <v>99</v>
      </c>
      <c r="C133" s="6" t="s">
        <v>229</v>
      </c>
      <c r="D133" s="6" t="s">
        <v>2</v>
      </c>
      <c r="E133" s="8">
        <v>150000000</v>
      </c>
      <c r="F133" s="8">
        <v>61937495</v>
      </c>
      <c r="G133" s="9">
        <f t="shared" si="2"/>
        <v>-88062505</v>
      </c>
      <c r="H133" s="7">
        <v>5.8</v>
      </c>
      <c r="I133" s="4" t="s">
        <v>355</v>
      </c>
    </row>
    <row r="134" spans="1:9">
      <c r="A134" s="10" t="s">
        <v>60</v>
      </c>
      <c r="B134" s="11">
        <v>113</v>
      </c>
      <c r="C134" s="11" t="s">
        <v>230</v>
      </c>
      <c r="D134" s="11" t="s">
        <v>2</v>
      </c>
      <c r="E134" s="13">
        <v>180000000</v>
      </c>
      <c r="F134" s="13">
        <v>124051759</v>
      </c>
      <c r="G134" s="9">
        <f t="shared" si="2"/>
        <v>-55948241</v>
      </c>
      <c r="H134" s="12">
        <v>6.6</v>
      </c>
      <c r="I134" s="4" t="s">
        <v>355</v>
      </c>
    </row>
    <row r="135" spans="1:9">
      <c r="A135" s="5" t="s">
        <v>231</v>
      </c>
      <c r="B135" s="6">
        <v>131</v>
      </c>
      <c r="C135" s="6" t="s">
        <v>232</v>
      </c>
      <c r="D135" s="6" t="s">
        <v>2</v>
      </c>
      <c r="E135" s="8">
        <v>150000000</v>
      </c>
      <c r="F135" s="8">
        <v>126597121</v>
      </c>
      <c r="G135" s="9">
        <f t="shared" si="2"/>
        <v>-23402879</v>
      </c>
      <c r="H135" s="7">
        <v>6.2</v>
      </c>
      <c r="I135" s="4" t="s">
        <v>448</v>
      </c>
    </row>
    <row r="136" spans="1:9">
      <c r="A136" s="10" t="s">
        <v>233</v>
      </c>
      <c r="B136" s="11">
        <v>119</v>
      </c>
      <c r="C136" s="11" t="s">
        <v>234</v>
      </c>
      <c r="D136" s="11" t="s">
        <v>2</v>
      </c>
      <c r="E136" s="13">
        <v>150000000</v>
      </c>
      <c r="F136" s="13">
        <v>165230261</v>
      </c>
      <c r="G136" s="9">
        <f t="shared" si="2"/>
        <v>15230261</v>
      </c>
      <c r="H136" s="12">
        <v>7.3</v>
      </c>
      <c r="I136" s="4" t="s">
        <v>355</v>
      </c>
    </row>
    <row r="137" spans="1:9">
      <c r="A137" s="5" t="s">
        <v>19</v>
      </c>
      <c r="B137" s="6">
        <v>110</v>
      </c>
      <c r="C137" s="6" t="s">
        <v>113</v>
      </c>
      <c r="D137" s="6" t="s">
        <v>2</v>
      </c>
      <c r="E137" s="8">
        <v>150000000</v>
      </c>
      <c r="F137" s="8">
        <v>131564731</v>
      </c>
      <c r="G137" s="9">
        <f t="shared" si="2"/>
        <v>-18435269</v>
      </c>
      <c r="H137" s="7">
        <v>4.2</v>
      </c>
      <c r="I137" s="4" t="s">
        <v>916</v>
      </c>
    </row>
    <row r="138" spans="1:9">
      <c r="A138" s="10" t="s">
        <v>235</v>
      </c>
      <c r="B138" s="11">
        <v>91</v>
      </c>
      <c r="C138" s="11" t="s">
        <v>236</v>
      </c>
      <c r="D138" s="11" t="s">
        <v>2</v>
      </c>
      <c r="E138" s="13">
        <v>150000000</v>
      </c>
      <c r="F138" s="13">
        <v>133382309</v>
      </c>
      <c r="G138" s="9">
        <f t="shared" si="2"/>
        <v>-16617691</v>
      </c>
      <c r="H138" s="12">
        <v>6.9</v>
      </c>
      <c r="I138" s="4" t="s">
        <v>355</v>
      </c>
    </row>
    <row r="139" spans="1:9">
      <c r="A139" s="5" t="s">
        <v>237</v>
      </c>
      <c r="B139" s="6">
        <v>90</v>
      </c>
      <c r="C139" s="6" t="s">
        <v>238</v>
      </c>
      <c r="D139" s="6" t="s">
        <v>2</v>
      </c>
      <c r="E139" s="8">
        <v>150000000</v>
      </c>
      <c r="F139" s="8">
        <v>73103784</v>
      </c>
      <c r="G139" s="9">
        <f t="shared" si="2"/>
        <v>-76896216</v>
      </c>
      <c r="H139" s="7">
        <v>6.4</v>
      </c>
      <c r="I139" s="4" t="s">
        <v>251</v>
      </c>
    </row>
    <row r="140" spans="1:9">
      <c r="A140" s="10" t="s">
        <v>239</v>
      </c>
      <c r="B140" s="11">
        <v>103</v>
      </c>
      <c r="C140" s="11" t="s">
        <v>240</v>
      </c>
      <c r="D140" s="11" t="s">
        <v>2</v>
      </c>
      <c r="E140" s="13">
        <v>150000000</v>
      </c>
      <c r="F140" s="13">
        <v>21379315</v>
      </c>
      <c r="G140" s="9">
        <f t="shared" si="2"/>
        <v>-128620685</v>
      </c>
      <c r="H140" s="12">
        <v>5.4</v>
      </c>
      <c r="I140" s="4" t="s">
        <v>355</v>
      </c>
    </row>
    <row r="141" spans="1:9">
      <c r="A141" s="5" t="s">
        <v>86</v>
      </c>
      <c r="B141" s="6">
        <v>124</v>
      </c>
      <c r="C141" s="6" t="s">
        <v>241</v>
      </c>
      <c r="D141" s="6" t="s">
        <v>2</v>
      </c>
      <c r="E141" s="8">
        <v>149000000</v>
      </c>
      <c r="F141" s="8">
        <v>64459316</v>
      </c>
      <c r="G141" s="9">
        <f t="shared" si="2"/>
        <v>-84540684</v>
      </c>
      <c r="H141" s="7">
        <v>6.7</v>
      </c>
      <c r="I141" s="4" t="s">
        <v>355</v>
      </c>
    </row>
    <row r="142" spans="1:9">
      <c r="A142" s="10" t="s">
        <v>106</v>
      </c>
      <c r="B142" s="11">
        <v>131</v>
      </c>
      <c r="C142" s="11" t="s">
        <v>242</v>
      </c>
      <c r="D142" s="11" t="s">
        <v>2</v>
      </c>
      <c r="E142" s="13">
        <v>150000000</v>
      </c>
      <c r="F142" s="13">
        <v>34964818</v>
      </c>
      <c r="G142" s="9">
        <f t="shared" si="2"/>
        <v>-115035182</v>
      </c>
      <c r="H142" s="12">
        <v>5.8</v>
      </c>
      <c r="I142" s="4" t="s">
        <v>355</v>
      </c>
    </row>
    <row r="143" spans="1:9">
      <c r="A143" s="5" t="s">
        <v>243</v>
      </c>
      <c r="B143" s="6">
        <v>88</v>
      </c>
      <c r="C143" s="6" t="s">
        <v>244</v>
      </c>
      <c r="D143" s="6" t="s">
        <v>2</v>
      </c>
      <c r="E143" s="8">
        <v>145000000</v>
      </c>
      <c r="F143" s="8">
        <v>111505642</v>
      </c>
      <c r="G143" s="9">
        <f t="shared" si="2"/>
        <v>-33494358</v>
      </c>
      <c r="H143" s="7">
        <v>6.9</v>
      </c>
      <c r="I143" s="4" t="s">
        <v>355</v>
      </c>
    </row>
    <row r="144" spans="1:9">
      <c r="A144" s="10" t="s">
        <v>245</v>
      </c>
      <c r="B144" s="11">
        <v>85</v>
      </c>
      <c r="C144" s="11" t="s">
        <v>246</v>
      </c>
      <c r="D144" s="11" t="s">
        <v>2</v>
      </c>
      <c r="E144" s="13">
        <v>175000000</v>
      </c>
      <c r="F144" s="13">
        <v>133228348</v>
      </c>
      <c r="G144" s="9">
        <f t="shared" si="2"/>
        <v>-41771652</v>
      </c>
      <c r="H144" s="12">
        <v>7.2</v>
      </c>
      <c r="I144" s="4" t="s">
        <v>355</v>
      </c>
    </row>
    <row r="145" spans="1:9">
      <c r="A145" s="5" t="s">
        <v>247</v>
      </c>
      <c r="B145" s="6">
        <v>111</v>
      </c>
      <c r="C145" s="6" t="s">
        <v>248</v>
      </c>
      <c r="D145" s="6" t="s">
        <v>2</v>
      </c>
      <c r="E145" s="8">
        <v>145000000</v>
      </c>
      <c r="F145" s="8">
        <v>216366733</v>
      </c>
      <c r="G145" s="9">
        <f t="shared" si="2"/>
        <v>71366733</v>
      </c>
      <c r="H145" s="7">
        <v>6.9</v>
      </c>
      <c r="I145" s="4" t="s">
        <v>251</v>
      </c>
    </row>
    <row r="146" spans="1:9">
      <c r="A146" s="10" t="s">
        <v>249</v>
      </c>
      <c r="B146" s="11">
        <v>92</v>
      </c>
      <c r="C146" s="11" t="s">
        <v>250</v>
      </c>
      <c r="D146" s="11" t="s">
        <v>2</v>
      </c>
      <c r="E146" s="13">
        <v>142000000</v>
      </c>
      <c r="F146" s="13">
        <v>160201106</v>
      </c>
      <c r="G146" s="9">
        <f t="shared" si="2"/>
        <v>18201106</v>
      </c>
      <c r="H146" s="12">
        <v>6.1</v>
      </c>
      <c r="I146" s="4" t="s">
        <v>251</v>
      </c>
    </row>
    <row r="147" spans="1:9">
      <c r="A147" s="5" t="s">
        <v>183</v>
      </c>
      <c r="B147" s="6">
        <v>196</v>
      </c>
      <c r="C147" s="6" t="s">
        <v>252</v>
      </c>
      <c r="D147" s="6" t="s">
        <v>2</v>
      </c>
      <c r="E147" s="8">
        <v>144000000</v>
      </c>
      <c r="F147" s="8">
        <v>118099659</v>
      </c>
      <c r="G147" s="9">
        <f t="shared" si="2"/>
        <v>-25900341</v>
      </c>
      <c r="H147" s="7">
        <v>5.5</v>
      </c>
      <c r="I147" s="4" t="s">
        <v>251</v>
      </c>
    </row>
    <row r="148" spans="1:9">
      <c r="A148" s="10" t="s">
        <v>207</v>
      </c>
      <c r="B148" s="11">
        <v>93</v>
      </c>
      <c r="C148" s="11" t="s">
        <v>253</v>
      </c>
      <c r="D148" s="11" t="s">
        <v>2</v>
      </c>
      <c r="E148" s="13">
        <v>140000000</v>
      </c>
      <c r="F148" s="13">
        <v>201573391</v>
      </c>
      <c r="G148" s="9">
        <f t="shared" si="2"/>
        <v>61573391</v>
      </c>
      <c r="H148" s="12">
        <v>6.6</v>
      </c>
      <c r="I148" s="4" t="s">
        <v>251</v>
      </c>
    </row>
    <row r="149" spans="1:9">
      <c r="A149" s="5" t="s">
        <v>254</v>
      </c>
      <c r="B149" s="6">
        <v>133</v>
      </c>
      <c r="C149" s="6" t="s">
        <v>255</v>
      </c>
      <c r="D149" s="6" t="s">
        <v>2</v>
      </c>
      <c r="E149" s="8">
        <v>140000000</v>
      </c>
      <c r="F149" s="8">
        <v>190418803</v>
      </c>
      <c r="G149" s="9">
        <f t="shared" si="2"/>
        <v>50418803</v>
      </c>
      <c r="H149" s="7">
        <v>6.1</v>
      </c>
      <c r="I149" s="4" t="s">
        <v>251</v>
      </c>
    </row>
    <row r="150" spans="1:9">
      <c r="A150" s="10" t="s">
        <v>256</v>
      </c>
      <c r="B150" s="11">
        <v>116</v>
      </c>
      <c r="C150" s="11" t="s">
        <v>257</v>
      </c>
      <c r="D150" s="11" t="s">
        <v>2</v>
      </c>
      <c r="E150" s="13">
        <v>150000000</v>
      </c>
      <c r="F150" s="13">
        <v>82161969</v>
      </c>
      <c r="G150" s="9">
        <f t="shared" si="2"/>
        <v>-67838031</v>
      </c>
      <c r="H150" s="12">
        <v>6.3</v>
      </c>
      <c r="I150" s="4" t="s">
        <v>355</v>
      </c>
    </row>
    <row r="151" spans="1:9">
      <c r="A151" s="5" t="s">
        <v>66</v>
      </c>
      <c r="B151" s="6">
        <v>153</v>
      </c>
      <c r="C151" s="6" t="s">
        <v>258</v>
      </c>
      <c r="D151" s="6" t="s">
        <v>2</v>
      </c>
      <c r="E151" s="8">
        <v>145000000</v>
      </c>
      <c r="F151" s="8">
        <v>143523463</v>
      </c>
      <c r="G151" s="9">
        <f t="shared" si="2"/>
        <v>-1476537</v>
      </c>
      <c r="H151" s="7">
        <v>7.2</v>
      </c>
      <c r="I151" s="4" t="s">
        <v>355</v>
      </c>
    </row>
    <row r="152" spans="1:9">
      <c r="A152" s="10" t="s">
        <v>36</v>
      </c>
      <c r="B152" s="11">
        <v>88</v>
      </c>
      <c r="C152" s="11" t="s">
        <v>259</v>
      </c>
      <c r="D152" s="11" t="s">
        <v>2</v>
      </c>
      <c r="E152" s="13">
        <v>145000000</v>
      </c>
      <c r="F152" s="13">
        <v>209364921</v>
      </c>
      <c r="G152" s="9">
        <f t="shared" si="2"/>
        <v>64364921</v>
      </c>
      <c r="H152" s="12">
        <v>7.4</v>
      </c>
      <c r="I152" s="4" t="s">
        <v>355</v>
      </c>
    </row>
    <row r="153" spans="1:9">
      <c r="A153" s="5" t="s">
        <v>109</v>
      </c>
      <c r="B153" s="6">
        <v>115</v>
      </c>
      <c r="C153" s="6" t="s">
        <v>260</v>
      </c>
      <c r="D153" s="6" t="s">
        <v>2</v>
      </c>
      <c r="E153" s="8">
        <v>145000000</v>
      </c>
      <c r="F153" s="8">
        <v>103400692</v>
      </c>
      <c r="G153" s="9">
        <f t="shared" si="2"/>
        <v>-41599308</v>
      </c>
      <c r="H153" s="7">
        <v>7.3</v>
      </c>
      <c r="I153" s="4" t="s">
        <v>355</v>
      </c>
    </row>
    <row r="154" spans="1:9">
      <c r="A154" s="10" t="s">
        <v>261</v>
      </c>
      <c r="B154" s="11">
        <v>95</v>
      </c>
      <c r="C154" s="11" t="s">
        <v>262</v>
      </c>
      <c r="D154" s="11" t="s">
        <v>2</v>
      </c>
      <c r="E154" s="13">
        <v>100000000</v>
      </c>
      <c r="F154" s="13">
        <v>110332737</v>
      </c>
      <c r="G154" s="9">
        <f t="shared" si="2"/>
        <v>10332737</v>
      </c>
      <c r="H154" s="12">
        <v>6.1</v>
      </c>
      <c r="I154" s="4" t="s">
        <v>355</v>
      </c>
    </row>
    <row r="155" spans="1:9">
      <c r="A155" s="5" t="s">
        <v>154</v>
      </c>
      <c r="B155" s="6">
        <v>133</v>
      </c>
      <c r="C155" s="6" t="s">
        <v>263</v>
      </c>
      <c r="D155" s="6" t="s">
        <v>2</v>
      </c>
      <c r="E155" s="8">
        <v>140000000</v>
      </c>
      <c r="F155" s="8">
        <v>111110575</v>
      </c>
      <c r="G155" s="9">
        <f t="shared" si="2"/>
        <v>-28889425</v>
      </c>
      <c r="H155" s="7">
        <v>7.7</v>
      </c>
      <c r="I155" s="4" t="s">
        <v>355</v>
      </c>
    </row>
    <row r="156" spans="1:9">
      <c r="A156" s="10" t="s">
        <v>264</v>
      </c>
      <c r="B156" s="11">
        <v>97</v>
      </c>
      <c r="C156" s="11" t="s">
        <v>265</v>
      </c>
      <c r="D156" s="11" t="s">
        <v>2</v>
      </c>
      <c r="E156" s="13">
        <v>140000000</v>
      </c>
      <c r="F156" s="13">
        <v>65007045</v>
      </c>
      <c r="G156" s="9">
        <f t="shared" si="2"/>
        <v>-74992955</v>
      </c>
      <c r="H156" s="12">
        <v>6.1</v>
      </c>
      <c r="I156" s="4" t="s">
        <v>355</v>
      </c>
    </row>
    <row r="157" spans="1:9">
      <c r="A157" s="5" t="s">
        <v>266</v>
      </c>
      <c r="B157" s="6">
        <v>90</v>
      </c>
      <c r="C157" s="6" t="s">
        <v>267</v>
      </c>
      <c r="D157" s="6" t="s">
        <v>2</v>
      </c>
      <c r="E157" s="8">
        <v>150000000</v>
      </c>
      <c r="F157" s="8">
        <v>257704099</v>
      </c>
      <c r="G157" s="9">
        <f t="shared" si="2"/>
        <v>107704099</v>
      </c>
      <c r="H157" s="7">
        <v>8</v>
      </c>
      <c r="I157" s="4" t="s">
        <v>251</v>
      </c>
    </row>
    <row r="158" spans="1:9">
      <c r="A158" s="10" t="s">
        <v>268</v>
      </c>
      <c r="B158" s="11">
        <v>154</v>
      </c>
      <c r="C158" s="11" t="s">
        <v>270</v>
      </c>
      <c r="D158" s="11" t="s">
        <v>2</v>
      </c>
      <c r="E158" s="13">
        <v>139000000</v>
      </c>
      <c r="F158" s="13">
        <v>403706375</v>
      </c>
      <c r="G158" s="9">
        <f t="shared" si="2"/>
        <v>264706375</v>
      </c>
      <c r="H158" s="12">
        <v>7.3</v>
      </c>
      <c r="I158" s="4" t="s">
        <v>448</v>
      </c>
    </row>
    <row r="159" spans="1:9">
      <c r="A159" s="5" t="s">
        <v>42</v>
      </c>
      <c r="B159" s="6">
        <v>150</v>
      </c>
      <c r="C159" s="6" t="s">
        <v>271</v>
      </c>
      <c r="D159" s="6" t="s">
        <v>2</v>
      </c>
      <c r="E159" s="8">
        <v>145000000</v>
      </c>
      <c r="F159" s="8">
        <v>176997107</v>
      </c>
      <c r="G159" s="9">
        <f t="shared" si="2"/>
        <v>31997107</v>
      </c>
      <c r="H159" s="7">
        <v>7.9</v>
      </c>
      <c r="I159" s="4" t="s">
        <v>355</v>
      </c>
    </row>
    <row r="160" spans="1:9">
      <c r="A160" s="10" t="s">
        <v>86</v>
      </c>
      <c r="B160" s="11">
        <v>127</v>
      </c>
      <c r="C160" s="11" t="s">
        <v>273</v>
      </c>
      <c r="D160" s="11" t="s">
        <v>2</v>
      </c>
      <c r="E160" s="13">
        <v>140000000</v>
      </c>
      <c r="F160" s="13">
        <v>31141074</v>
      </c>
      <c r="G160" s="9">
        <f t="shared" si="2"/>
        <v>-108858926</v>
      </c>
      <c r="H160" s="12">
        <v>5.5</v>
      </c>
      <c r="I160" s="4" t="s">
        <v>355</v>
      </c>
    </row>
    <row r="161" spans="1:9">
      <c r="A161" s="5" t="s">
        <v>13</v>
      </c>
      <c r="B161" s="6">
        <v>121</v>
      </c>
      <c r="C161" s="6" t="s">
        <v>274</v>
      </c>
      <c r="D161" s="6" t="s">
        <v>2</v>
      </c>
      <c r="E161" s="8">
        <v>135000000</v>
      </c>
      <c r="F161" s="8">
        <v>31704416</v>
      </c>
      <c r="G161" s="9">
        <f t="shared" si="2"/>
        <v>-103295584</v>
      </c>
      <c r="H161" s="7">
        <v>5</v>
      </c>
      <c r="I161" s="4" t="s">
        <v>355</v>
      </c>
    </row>
    <row r="162" spans="1:9">
      <c r="A162" s="10" t="s">
        <v>162</v>
      </c>
      <c r="B162" s="11">
        <v>102</v>
      </c>
      <c r="C162" s="11" t="s">
        <v>275</v>
      </c>
      <c r="D162" s="11" t="s">
        <v>2</v>
      </c>
      <c r="E162" s="13">
        <v>130000000</v>
      </c>
      <c r="F162" s="13">
        <v>107503316</v>
      </c>
      <c r="G162" s="9">
        <f t="shared" si="2"/>
        <v>-22496684</v>
      </c>
      <c r="H162" s="12">
        <v>7.7</v>
      </c>
      <c r="I162" s="4" t="s">
        <v>355</v>
      </c>
    </row>
    <row r="163" spans="1:9">
      <c r="A163" s="5" t="s">
        <v>276</v>
      </c>
      <c r="B163" s="6">
        <v>126</v>
      </c>
      <c r="C163" s="6" t="s">
        <v>277</v>
      </c>
      <c r="D163" s="6" t="s">
        <v>2</v>
      </c>
      <c r="E163" s="8">
        <v>140000000</v>
      </c>
      <c r="F163" s="8">
        <v>129734803</v>
      </c>
      <c r="G163" s="9">
        <f t="shared" si="2"/>
        <v>-10265197</v>
      </c>
      <c r="H163" s="7">
        <v>6.6</v>
      </c>
      <c r="I163" s="4" t="s">
        <v>355</v>
      </c>
    </row>
    <row r="164" spans="1:9">
      <c r="A164" s="10" t="s">
        <v>125</v>
      </c>
      <c r="B164" s="11">
        <v>121</v>
      </c>
      <c r="C164" s="11" t="s">
        <v>278</v>
      </c>
      <c r="D164" s="11" t="s">
        <v>2</v>
      </c>
      <c r="E164" s="13">
        <v>137000000</v>
      </c>
      <c r="F164" s="13">
        <v>132122995</v>
      </c>
      <c r="G164" s="9">
        <f t="shared" si="2"/>
        <v>-4877005</v>
      </c>
      <c r="H164" s="12">
        <v>5.7</v>
      </c>
      <c r="I164" s="4" t="s">
        <v>355</v>
      </c>
    </row>
    <row r="165" spans="1:9">
      <c r="A165" s="5" t="s">
        <v>21</v>
      </c>
      <c r="B165" s="6">
        <v>215</v>
      </c>
      <c r="C165" s="6" t="s">
        <v>279</v>
      </c>
      <c r="D165" s="6" t="s">
        <v>2</v>
      </c>
      <c r="E165" s="8">
        <v>130000000</v>
      </c>
      <c r="F165" s="8">
        <v>122512052</v>
      </c>
      <c r="G165" s="9">
        <f t="shared" si="2"/>
        <v>-7487948</v>
      </c>
      <c r="H165" s="7">
        <v>5.8</v>
      </c>
      <c r="I165" s="4" t="s">
        <v>355</v>
      </c>
    </row>
    <row r="166" spans="1:9">
      <c r="A166" s="10" t="s">
        <v>280</v>
      </c>
      <c r="B166" s="11">
        <v>127</v>
      </c>
      <c r="C166" s="11" t="s">
        <v>281</v>
      </c>
      <c r="D166" s="11" t="s">
        <v>2</v>
      </c>
      <c r="E166" s="13">
        <v>130000000</v>
      </c>
      <c r="F166" s="13">
        <v>68642452</v>
      </c>
      <c r="G166" s="9">
        <f t="shared" si="2"/>
        <v>-61357548</v>
      </c>
      <c r="H166" s="12">
        <v>6</v>
      </c>
      <c r="I166" s="4" t="s">
        <v>355</v>
      </c>
    </row>
    <row r="167" spans="1:9">
      <c r="A167" s="5" t="s">
        <v>282</v>
      </c>
      <c r="B167" s="6">
        <v>138</v>
      </c>
      <c r="C167" s="6" t="s">
        <v>283</v>
      </c>
      <c r="D167" s="6" t="s">
        <v>2</v>
      </c>
      <c r="E167" s="8">
        <v>137000000</v>
      </c>
      <c r="F167" s="8">
        <v>32131830</v>
      </c>
      <c r="G167" s="9">
        <f t="shared" si="2"/>
        <v>-104868170</v>
      </c>
      <c r="H167" s="7">
        <v>6.4</v>
      </c>
      <c r="I167" s="4" t="s">
        <v>355</v>
      </c>
    </row>
    <row r="168" spans="1:9">
      <c r="A168" s="10" t="s">
        <v>284</v>
      </c>
      <c r="B168" s="11">
        <v>122</v>
      </c>
      <c r="C168" s="11" t="s">
        <v>285</v>
      </c>
      <c r="D168" s="11" t="s">
        <v>2</v>
      </c>
      <c r="E168" s="13">
        <v>140000000</v>
      </c>
      <c r="F168" s="13">
        <v>176636816</v>
      </c>
      <c r="G168" s="9">
        <f t="shared" si="2"/>
        <v>36636816</v>
      </c>
      <c r="H168" s="12">
        <v>6.9</v>
      </c>
      <c r="I168" s="4" t="s">
        <v>355</v>
      </c>
    </row>
    <row r="169" spans="1:9">
      <c r="A169" s="5" t="s">
        <v>286</v>
      </c>
      <c r="B169" s="6">
        <v>124</v>
      </c>
      <c r="C169" s="6" t="s">
        <v>287</v>
      </c>
      <c r="D169" s="6" t="s">
        <v>2</v>
      </c>
      <c r="E169" s="8">
        <v>135000000</v>
      </c>
      <c r="F169" s="8">
        <v>126930660</v>
      </c>
      <c r="G169" s="9">
        <f t="shared" si="2"/>
        <v>-8069340</v>
      </c>
      <c r="H169" s="7">
        <v>6.4</v>
      </c>
      <c r="I169" s="4" t="s">
        <v>355</v>
      </c>
    </row>
    <row r="170" spans="1:9">
      <c r="A170" s="10" t="s">
        <v>288</v>
      </c>
      <c r="B170" s="11">
        <v>106</v>
      </c>
      <c r="C170" s="11" t="s">
        <v>289</v>
      </c>
      <c r="D170" s="11" t="s">
        <v>2</v>
      </c>
      <c r="E170" s="13">
        <v>150000000</v>
      </c>
      <c r="F170" s="13">
        <v>93926386</v>
      </c>
      <c r="G170" s="9">
        <f t="shared" si="2"/>
        <v>-56073614</v>
      </c>
      <c r="H170" s="12">
        <v>7.4</v>
      </c>
      <c r="I170" s="4" t="s">
        <v>355</v>
      </c>
    </row>
    <row r="171" spans="1:9">
      <c r="A171" s="5" t="s">
        <v>233</v>
      </c>
      <c r="B171" s="6">
        <v>124</v>
      </c>
      <c r="C171" s="6" t="s">
        <v>290</v>
      </c>
      <c r="D171" s="6" t="s">
        <v>2</v>
      </c>
      <c r="E171" s="8">
        <v>120000000</v>
      </c>
      <c r="F171" s="8">
        <v>292298923</v>
      </c>
      <c r="G171" s="9">
        <f t="shared" si="2"/>
        <v>172298923</v>
      </c>
      <c r="H171" s="7">
        <v>5.5</v>
      </c>
      <c r="I171" s="4" t="s">
        <v>355</v>
      </c>
    </row>
    <row r="172" spans="1:9">
      <c r="A172" s="10" t="s">
        <v>193</v>
      </c>
      <c r="B172" s="11">
        <v>128</v>
      </c>
      <c r="C172" s="11" t="s">
        <v>291</v>
      </c>
      <c r="D172" s="11" t="s">
        <v>2</v>
      </c>
      <c r="E172" s="13">
        <v>135000000</v>
      </c>
      <c r="F172" s="13">
        <v>63992328</v>
      </c>
      <c r="G172" s="9">
        <f t="shared" si="2"/>
        <v>-71007672</v>
      </c>
      <c r="H172" s="12">
        <v>5.9</v>
      </c>
      <c r="I172" s="4" t="s">
        <v>355</v>
      </c>
    </row>
    <row r="173" spans="1:9">
      <c r="A173" s="5" t="s">
        <v>292</v>
      </c>
      <c r="B173" s="6">
        <v>138</v>
      </c>
      <c r="C173" s="6" t="s">
        <v>293</v>
      </c>
      <c r="D173" s="6" t="s">
        <v>2</v>
      </c>
      <c r="E173" s="8">
        <v>150000000</v>
      </c>
      <c r="F173" s="8">
        <v>134518390</v>
      </c>
      <c r="G173" s="9">
        <f t="shared" si="2"/>
        <v>-15481610</v>
      </c>
      <c r="H173" s="7">
        <v>6.8</v>
      </c>
      <c r="I173" s="4" t="s">
        <v>355</v>
      </c>
    </row>
    <row r="174" spans="1:9">
      <c r="A174" s="10" t="s">
        <v>294</v>
      </c>
      <c r="B174" s="11">
        <v>115</v>
      </c>
      <c r="C174" s="11" t="s">
        <v>295</v>
      </c>
      <c r="D174" s="11" t="s">
        <v>2</v>
      </c>
      <c r="E174" s="13">
        <v>140000000</v>
      </c>
      <c r="F174" s="13">
        <v>52792307</v>
      </c>
      <c r="G174" s="9">
        <f t="shared" si="2"/>
        <v>-87207693</v>
      </c>
      <c r="H174" s="12">
        <v>6.8</v>
      </c>
      <c r="I174" s="4" t="s">
        <v>355</v>
      </c>
    </row>
    <row r="175" spans="1:9">
      <c r="A175" s="5" t="s">
        <v>218</v>
      </c>
      <c r="B175" s="6">
        <v>100</v>
      </c>
      <c r="C175" s="6" t="s">
        <v>296</v>
      </c>
      <c r="D175" s="6" t="s">
        <v>2</v>
      </c>
      <c r="E175" s="8">
        <v>135000000</v>
      </c>
      <c r="F175" s="8">
        <v>183635922</v>
      </c>
      <c r="G175" s="9">
        <f t="shared" si="2"/>
        <v>48635922</v>
      </c>
      <c r="H175" s="7">
        <v>8.1</v>
      </c>
      <c r="I175" s="4" t="s">
        <v>251</v>
      </c>
    </row>
    <row r="176" spans="1:9">
      <c r="A176" s="10" t="s">
        <v>297</v>
      </c>
      <c r="B176" s="11">
        <v>135</v>
      </c>
      <c r="C176" s="11" t="s">
        <v>298</v>
      </c>
      <c r="D176" s="11" t="s">
        <v>2</v>
      </c>
      <c r="E176" s="13">
        <v>135000000</v>
      </c>
      <c r="F176" s="13">
        <v>83024900</v>
      </c>
      <c r="G176" s="9">
        <f t="shared" si="2"/>
        <v>-51975100</v>
      </c>
      <c r="H176" s="12">
        <v>6.5</v>
      </c>
      <c r="I176" s="4" t="s">
        <v>3289</v>
      </c>
    </row>
    <row r="177" spans="1:9">
      <c r="A177" s="5" t="s">
        <v>96</v>
      </c>
      <c r="B177" s="6">
        <v>117</v>
      </c>
      <c r="C177" s="6" t="s">
        <v>299</v>
      </c>
      <c r="D177" s="6" t="s">
        <v>2</v>
      </c>
      <c r="E177" s="8">
        <v>135000000</v>
      </c>
      <c r="F177" s="8">
        <v>123207194</v>
      </c>
      <c r="G177" s="9">
        <f t="shared" si="2"/>
        <v>-11792806</v>
      </c>
      <c r="H177" s="7">
        <v>7.2</v>
      </c>
      <c r="I177" s="4" t="s">
        <v>355</v>
      </c>
    </row>
    <row r="178" spans="1:9">
      <c r="A178" s="10" t="s">
        <v>300</v>
      </c>
      <c r="B178" s="11">
        <v>156</v>
      </c>
      <c r="C178" s="11" t="s">
        <v>301</v>
      </c>
      <c r="D178" s="11" t="s">
        <v>2</v>
      </c>
      <c r="E178" s="13">
        <v>132000000</v>
      </c>
      <c r="F178" s="13">
        <v>83348920</v>
      </c>
      <c r="G178" s="9">
        <f t="shared" si="2"/>
        <v>-48651080</v>
      </c>
      <c r="H178" s="12">
        <v>6.7</v>
      </c>
      <c r="I178" s="4" t="s">
        <v>355</v>
      </c>
    </row>
    <row r="179" spans="1:9">
      <c r="A179" s="5" t="s">
        <v>302</v>
      </c>
      <c r="B179" s="6">
        <v>96</v>
      </c>
      <c r="C179" s="6" t="s">
        <v>303</v>
      </c>
      <c r="D179" s="6" t="s">
        <v>2</v>
      </c>
      <c r="E179" s="8">
        <v>110000000</v>
      </c>
      <c r="F179" s="8">
        <v>227137090</v>
      </c>
      <c r="G179" s="9">
        <f t="shared" si="2"/>
        <v>117137090</v>
      </c>
      <c r="H179" s="7">
        <v>8.1</v>
      </c>
      <c r="I179" s="4" t="s">
        <v>251</v>
      </c>
    </row>
    <row r="180" spans="1:9">
      <c r="A180" s="10" t="s">
        <v>3</v>
      </c>
      <c r="B180" s="11">
        <v>107</v>
      </c>
      <c r="C180" s="11" t="s">
        <v>304</v>
      </c>
      <c r="D180" s="11" t="s">
        <v>2</v>
      </c>
      <c r="E180" s="13">
        <v>130000000</v>
      </c>
      <c r="F180" s="13">
        <v>215395021</v>
      </c>
      <c r="G180" s="9">
        <f t="shared" si="2"/>
        <v>85395021</v>
      </c>
      <c r="H180" s="12">
        <v>7.6</v>
      </c>
      <c r="I180" s="4" t="s">
        <v>251</v>
      </c>
    </row>
    <row r="181" spans="1:9">
      <c r="A181" s="5" t="s">
        <v>207</v>
      </c>
      <c r="B181" s="6">
        <v>92</v>
      </c>
      <c r="C181" s="6" t="s">
        <v>305</v>
      </c>
      <c r="D181" s="6" t="s">
        <v>2</v>
      </c>
      <c r="E181" s="8">
        <v>130000000</v>
      </c>
      <c r="F181" s="8">
        <v>180191634</v>
      </c>
      <c r="G181" s="9">
        <f t="shared" si="2"/>
        <v>50191634</v>
      </c>
      <c r="H181" s="7">
        <v>7.4</v>
      </c>
      <c r="I181" s="4" t="s">
        <v>251</v>
      </c>
    </row>
    <row r="182" spans="1:9">
      <c r="A182" s="10" t="s">
        <v>306</v>
      </c>
      <c r="B182" s="11">
        <v>115</v>
      </c>
      <c r="C182" s="11" t="s">
        <v>307</v>
      </c>
      <c r="D182" s="11" t="s">
        <v>2</v>
      </c>
      <c r="E182" s="13">
        <v>130000000</v>
      </c>
      <c r="F182" s="13">
        <v>424645577</v>
      </c>
      <c r="G182" s="9">
        <f t="shared" si="2"/>
        <v>294645577</v>
      </c>
      <c r="H182" s="12">
        <v>7.6</v>
      </c>
      <c r="I182" s="4" t="s">
        <v>251</v>
      </c>
    </row>
    <row r="183" spans="1:9">
      <c r="A183" s="5" t="s">
        <v>308</v>
      </c>
      <c r="B183" s="6">
        <v>92</v>
      </c>
      <c r="C183" s="6" t="s">
        <v>309</v>
      </c>
      <c r="D183" s="6" t="s">
        <v>2</v>
      </c>
      <c r="E183" s="8">
        <v>120000000</v>
      </c>
      <c r="F183" s="8">
        <v>292298923</v>
      </c>
      <c r="G183" s="9">
        <f t="shared" si="2"/>
        <v>172298923</v>
      </c>
      <c r="H183" s="7">
        <v>5.5</v>
      </c>
      <c r="I183" s="4" t="s">
        <v>251</v>
      </c>
    </row>
    <row r="184" spans="1:9">
      <c r="A184" s="10" t="s">
        <v>310</v>
      </c>
      <c r="B184" s="11">
        <v>117</v>
      </c>
      <c r="C184" s="11" t="s">
        <v>311</v>
      </c>
      <c r="D184" s="11" t="s">
        <v>2</v>
      </c>
      <c r="E184" s="13">
        <v>135000000</v>
      </c>
      <c r="F184" s="13">
        <v>177343675</v>
      </c>
      <c r="G184" s="9">
        <f t="shared" si="2"/>
        <v>42343675</v>
      </c>
      <c r="H184" s="12">
        <v>6.7</v>
      </c>
      <c r="I184" s="4" t="s">
        <v>355</v>
      </c>
    </row>
    <row r="185" spans="1:9">
      <c r="A185" s="5" t="s">
        <v>179</v>
      </c>
      <c r="B185" s="6">
        <v>146</v>
      </c>
      <c r="C185" s="6" t="s">
        <v>312</v>
      </c>
      <c r="D185" s="6" t="s">
        <v>2</v>
      </c>
      <c r="E185" s="8">
        <v>132000000</v>
      </c>
      <c r="F185" s="8">
        <v>234277056</v>
      </c>
      <c r="G185" s="9">
        <f t="shared" si="2"/>
        <v>102277056</v>
      </c>
      <c r="H185" s="7">
        <v>6.5</v>
      </c>
      <c r="I185" s="4" t="s">
        <v>355</v>
      </c>
    </row>
    <row r="186" spans="1:9">
      <c r="A186" s="10" t="s">
        <v>294</v>
      </c>
      <c r="B186" s="11">
        <v>115</v>
      </c>
      <c r="C186" s="11" t="s">
        <v>295</v>
      </c>
      <c r="D186" s="11" t="s">
        <v>2</v>
      </c>
      <c r="E186" s="13">
        <v>130000000</v>
      </c>
      <c r="F186" s="13">
        <v>138396624</v>
      </c>
      <c r="G186" s="9">
        <f t="shared" si="2"/>
        <v>8396624</v>
      </c>
      <c r="H186" s="12">
        <v>6.6</v>
      </c>
      <c r="I186" s="4" t="s">
        <v>355</v>
      </c>
    </row>
    <row r="187" spans="1:9">
      <c r="A187" s="5" t="s">
        <v>313</v>
      </c>
      <c r="B187" s="6">
        <v>94</v>
      </c>
      <c r="C187" s="6" t="s">
        <v>314</v>
      </c>
      <c r="D187" s="6" t="s">
        <v>2</v>
      </c>
      <c r="E187" s="8">
        <v>130000000</v>
      </c>
      <c r="F187" s="8">
        <v>149234747</v>
      </c>
      <c r="G187" s="9">
        <f t="shared" si="2"/>
        <v>19234747</v>
      </c>
      <c r="H187" s="7">
        <v>6.7</v>
      </c>
      <c r="I187" s="4" t="s">
        <v>251</v>
      </c>
    </row>
    <row r="188" spans="1:9">
      <c r="A188" s="10" t="s">
        <v>96</v>
      </c>
      <c r="B188" s="11">
        <v>116</v>
      </c>
      <c r="C188" s="11" t="s">
        <v>315</v>
      </c>
      <c r="D188" s="11" t="s">
        <v>2</v>
      </c>
      <c r="E188" s="13">
        <v>110000000</v>
      </c>
      <c r="F188" s="13">
        <v>118311368</v>
      </c>
      <c r="G188" s="9">
        <f t="shared" si="2"/>
        <v>8311368</v>
      </c>
      <c r="H188" s="12">
        <v>6.4</v>
      </c>
      <c r="I188" s="4" t="s">
        <v>251</v>
      </c>
    </row>
    <row r="189" spans="1:9">
      <c r="A189" s="5" t="s">
        <v>66</v>
      </c>
      <c r="B189" s="6">
        <v>147</v>
      </c>
      <c r="C189" s="6" t="s">
        <v>316</v>
      </c>
      <c r="D189" s="6" t="s">
        <v>2</v>
      </c>
      <c r="E189" s="8">
        <v>125000000</v>
      </c>
      <c r="F189" s="8">
        <v>101160529</v>
      </c>
      <c r="G189" s="9">
        <f t="shared" si="2"/>
        <v>-23839471</v>
      </c>
      <c r="H189" s="7">
        <v>5.8</v>
      </c>
      <c r="I189" s="4" t="s">
        <v>251</v>
      </c>
    </row>
    <row r="190" spans="1:9">
      <c r="A190" s="10" t="s">
        <v>187</v>
      </c>
      <c r="B190" s="11">
        <v>90</v>
      </c>
      <c r="C190" s="11" t="s">
        <v>317</v>
      </c>
      <c r="D190" s="11" t="s">
        <v>2</v>
      </c>
      <c r="E190" s="13">
        <v>135000000</v>
      </c>
      <c r="F190" s="13">
        <v>77564037</v>
      </c>
      <c r="G190" s="9">
        <f t="shared" si="2"/>
        <v>-57435963</v>
      </c>
      <c r="H190" s="12">
        <v>7.4</v>
      </c>
      <c r="I190" s="4" t="s">
        <v>251</v>
      </c>
    </row>
    <row r="191" spans="1:9">
      <c r="A191" s="5" t="s">
        <v>318</v>
      </c>
      <c r="B191" s="6">
        <v>101</v>
      </c>
      <c r="C191" s="6" t="s">
        <v>319</v>
      </c>
      <c r="D191" s="6" t="s">
        <v>2</v>
      </c>
      <c r="E191" s="8">
        <v>130000000</v>
      </c>
      <c r="F191" s="8">
        <v>249358727</v>
      </c>
      <c r="G191" s="9">
        <f t="shared" si="2"/>
        <v>119358727</v>
      </c>
      <c r="H191" s="7">
        <v>7.8</v>
      </c>
      <c r="I191" s="4" t="s">
        <v>355</v>
      </c>
    </row>
    <row r="192" spans="1:9">
      <c r="A192" s="10" t="s">
        <v>320</v>
      </c>
      <c r="B192" s="11">
        <v>138</v>
      </c>
      <c r="C192" s="11" t="s">
        <v>321</v>
      </c>
      <c r="D192" s="11" t="s">
        <v>2</v>
      </c>
      <c r="E192" s="13">
        <v>130000000</v>
      </c>
      <c r="F192" s="13">
        <v>49551662</v>
      </c>
      <c r="G192" s="9">
        <f t="shared" si="2"/>
        <v>-80448338</v>
      </c>
      <c r="H192" s="12">
        <v>6.6</v>
      </c>
      <c r="I192" s="4" t="s">
        <v>355</v>
      </c>
    </row>
    <row r="193" spans="1:9">
      <c r="A193" s="5" t="s">
        <v>96</v>
      </c>
      <c r="B193" s="6">
        <v>107</v>
      </c>
      <c r="C193" s="6" t="s">
        <v>322</v>
      </c>
      <c r="D193" s="6" t="s">
        <v>2</v>
      </c>
      <c r="E193" s="8">
        <v>130000000</v>
      </c>
      <c r="F193" s="8">
        <v>60522097</v>
      </c>
      <c r="G193" s="9">
        <f t="shared" si="2"/>
        <v>-69477903</v>
      </c>
      <c r="H193" s="7">
        <v>4.9000000000000004</v>
      </c>
      <c r="I193" s="4" t="s">
        <v>355</v>
      </c>
    </row>
    <row r="194" spans="1:9">
      <c r="A194" s="10" t="s">
        <v>323</v>
      </c>
      <c r="B194" s="11">
        <v>142</v>
      </c>
      <c r="C194" s="11" t="s">
        <v>324</v>
      </c>
      <c r="D194" s="11" t="s">
        <v>2</v>
      </c>
      <c r="E194" s="13">
        <v>127500000</v>
      </c>
      <c r="F194" s="13">
        <v>137748063</v>
      </c>
      <c r="G194" s="9">
        <f t="shared" ref="G194:G257" si="3">F194-E194</f>
        <v>10248063</v>
      </c>
      <c r="H194" s="12">
        <v>6.5</v>
      </c>
      <c r="I194" s="4" t="s">
        <v>355</v>
      </c>
    </row>
    <row r="195" spans="1:9">
      <c r="A195" s="5" t="s">
        <v>89</v>
      </c>
      <c r="B195" s="6">
        <v>165</v>
      </c>
      <c r="C195" s="6" t="s">
        <v>325</v>
      </c>
      <c r="D195" s="6" t="s">
        <v>2</v>
      </c>
      <c r="E195" s="8">
        <v>127000000</v>
      </c>
      <c r="F195" s="8">
        <v>113733726</v>
      </c>
      <c r="G195" s="9">
        <f t="shared" si="3"/>
        <v>-13266274</v>
      </c>
      <c r="H195" s="7">
        <v>6.2</v>
      </c>
      <c r="I195" s="4" t="s">
        <v>355</v>
      </c>
    </row>
    <row r="196" spans="1:9">
      <c r="A196" s="10" t="s">
        <v>239</v>
      </c>
      <c r="B196" s="11">
        <v>100</v>
      </c>
      <c r="C196" s="11" t="s">
        <v>326</v>
      </c>
      <c r="D196" s="11" t="s">
        <v>2</v>
      </c>
      <c r="E196" s="13">
        <v>130000000</v>
      </c>
      <c r="F196" s="13">
        <v>148337537</v>
      </c>
      <c r="G196" s="9">
        <f t="shared" si="3"/>
        <v>18337537</v>
      </c>
      <c r="H196" s="12">
        <v>7.3</v>
      </c>
      <c r="I196" s="4" t="s">
        <v>251</v>
      </c>
    </row>
    <row r="197" spans="1:9">
      <c r="A197" s="5" t="s">
        <v>327</v>
      </c>
      <c r="B197" s="6">
        <v>82</v>
      </c>
      <c r="C197" s="6" t="s">
        <v>328</v>
      </c>
      <c r="D197" s="6" t="s">
        <v>2</v>
      </c>
      <c r="E197" s="8">
        <v>125000000</v>
      </c>
      <c r="F197" s="8">
        <v>317557891</v>
      </c>
      <c r="G197" s="9">
        <f t="shared" si="3"/>
        <v>192557891</v>
      </c>
      <c r="H197" s="7">
        <v>7.5</v>
      </c>
      <c r="I197" s="4" t="s">
        <v>251</v>
      </c>
    </row>
    <row r="198" spans="1:9">
      <c r="A198" s="10" t="s">
        <v>329</v>
      </c>
      <c r="B198" s="11">
        <v>98</v>
      </c>
      <c r="C198" s="11" t="s">
        <v>330</v>
      </c>
      <c r="D198" s="11" t="s">
        <v>2</v>
      </c>
      <c r="E198" s="13">
        <v>130000000</v>
      </c>
      <c r="F198" s="13">
        <v>33592415</v>
      </c>
      <c r="G198" s="9">
        <f t="shared" si="3"/>
        <v>-96407585</v>
      </c>
      <c r="H198" s="12">
        <v>5.6</v>
      </c>
      <c r="I198" s="4" t="s">
        <v>355</v>
      </c>
    </row>
    <row r="199" spans="1:9">
      <c r="A199" s="5" t="s">
        <v>209</v>
      </c>
      <c r="B199" s="6">
        <v>95</v>
      </c>
      <c r="C199" s="6" t="s">
        <v>332</v>
      </c>
      <c r="D199" s="6" t="s">
        <v>2</v>
      </c>
      <c r="E199" s="8">
        <v>140000000</v>
      </c>
      <c r="F199" s="8">
        <v>305388685</v>
      </c>
      <c r="G199" s="9">
        <f t="shared" si="3"/>
        <v>165388685</v>
      </c>
      <c r="H199" s="7">
        <v>8.1</v>
      </c>
      <c r="I199" s="4" t="s">
        <v>251</v>
      </c>
    </row>
    <row r="200" spans="1:9">
      <c r="A200" s="10" t="s">
        <v>331</v>
      </c>
      <c r="B200" s="11">
        <v>159</v>
      </c>
      <c r="C200" s="11" t="s">
        <v>334</v>
      </c>
      <c r="D200" s="11" t="s">
        <v>2</v>
      </c>
      <c r="E200" s="13">
        <v>125000000</v>
      </c>
      <c r="F200" s="13">
        <v>337103873</v>
      </c>
      <c r="G200" s="9">
        <f t="shared" si="3"/>
        <v>212103873</v>
      </c>
      <c r="H200" s="12">
        <v>6.7</v>
      </c>
      <c r="I200" s="4" t="s">
        <v>355</v>
      </c>
    </row>
    <row r="201" spans="1:9">
      <c r="A201" s="5" t="s">
        <v>333</v>
      </c>
      <c r="B201" s="6">
        <v>96</v>
      </c>
      <c r="C201" s="6" t="s">
        <v>336</v>
      </c>
      <c r="D201" s="6" t="s">
        <v>2</v>
      </c>
      <c r="E201" s="8">
        <v>125000000</v>
      </c>
      <c r="F201" s="8">
        <v>217536138</v>
      </c>
      <c r="G201" s="9">
        <f t="shared" si="3"/>
        <v>92536138</v>
      </c>
      <c r="H201" s="7">
        <v>6.6</v>
      </c>
      <c r="I201" s="4" t="s">
        <v>251</v>
      </c>
    </row>
    <row r="202" spans="1:9">
      <c r="A202" s="10" t="s">
        <v>335</v>
      </c>
      <c r="B202" s="11">
        <v>120</v>
      </c>
      <c r="C202" s="11" t="s">
        <v>171</v>
      </c>
      <c r="D202" s="11" t="s">
        <v>172</v>
      </c>
      <c r="E202" s="13">
        <v>103000000</v>
      </c>
      <c r="F202" s="13">
        <v>131536019</v>
      </c>
      <c r="G202" s="9">
        <f t="shared" si="3"/>
        <v>28536019</v>
      </c>
      <c r="H202" s="12">
        <v>6.4</v>
      </c>
      <c r="I202" s="4" t="s">
        <v>355</v>
      </c>
    </row>
    <row r="203" spans="1:9">
      <c r="A203" s="5" t="s">
        <v>170</v>
      </c>
      <c r="B203" s="6">
        <v>143</v>
      </c>
      <c r="C203" s="6" t="s">
        <v>337</v>
      </c>
      <c r="D203" s="6" t="s">
        <v>2</v>
      </c>
      <c r="E203" s="8">
        <v>110000000</v>
      </c>
      <c r="F203" s="8">
        <v>214948780</v>
      </c>
      <c r="G203" s="9">
        <f t="shared" si="3"/>
        <v>104948780</v>
      </c>
      <c r="H203" s="7">
        <v>7.5</v>
      </c>
      <c r="I203" s="4" t="s">
        <v>251</v>
      </c>
    </row>
    <row r="204" spans="1:9">
      <c r="A204" s="10" t="s">
        <v>3</v>
      </c>
      <c r="B204" s="11">
        <v>123</v>
      </c>
      <c r="C204" s="11" t="s">
        <v>339</v>
      </c>
      <c r="D204" s="11" t="s">
        <v>2</v>
      </c>
      <c r="E204" s="13">
        <v>125000000</v>
      </c>
      <c r="F204" s="13">
        <v>209805005</v>
      </c>
      <c r="G204" s="9">
        <f t="shared" si="3"/>
        <v>84805005</v>
      </c>
      <c r="H204" s="12">
        <v>7.3</v>
      </c>
      <c r="I204" s="4" t="s">
        <v>355</v>
      </c>
    </row>
    <row r="205" spans="1:9">
      <c r="A205" s="5" t="s">
        <v>329</v>
      </c>
      <c r="B205" s="6">
        <v>174</v>
      </c>
      <c r="C205" s="6" t="s">
        <v>340</v>
      </c>
      <c r="D205" s="6" t="s">
        <v>2</v>
      </c>
      <c r="E205" s="8">
        <v>125000000</v>
      </c>
      <c r="F205" s="8">
        <v>186830669</v>
      </c>
      <c r="G205" s="9">
        <f t="shared" si="3"/>
        <v>61830669</v>
      </c>
      <c r="H205" s="7">
        <v>7.5</v>
      </c>
      <c r="I205" s="4" t="s">
        <v>355</v>
      </c>
    </row>
    <row r="206" spans="1:9">
      <c r="A206" s="10" t="s">
        <v>179</v>
      </c>
      <c r="B206" s="11">
        <v>101</v>
      </c>
      <c r="C206" s="11" t="s">
        <v>342</v>
      </c>
      <c r="D206" s="11" t="s">
        <v>2</v>
      </c>
      <c r="E206" s="13">
        <v>125000000</v>
      </c>
      <c r="F206" s="13">
        <v>163192114</v>
      </c>
      <c r="G206" s="9">
        <f t="shared" si="3"/>
        <v>38192114</v>
      </c>
      <c r="H206" s="12">
        <v>5.8</v>
      </c>
      <c r="I206" s="4" t="s">
        <v>355</v>
      </c>
    </row>
    <row r="207" spans="1:9">
      <c r="A207" s="5" t="s">
        <v>220</v>
      </c>
      <c r="B207" s="6">
        <v>134</v>
      </c>
      <c r="C207" s="6" t="s">
        <v>343</v>
      </c>
      <c r="D207" s="6" t="s">
        <v>2</v>
      </c>
      <c r="E207" s="8">
        <v>65000000</v>
      </c>
      <c r="F207" s="8">
        <v>119412921</v>
      </c>
      <c r="G207" s="9">
        <f t="shared" si="3"/>
        <v>54412921</v>
      </c>
      <c r="H207" s="7">
        <v>7.5</v>
      </c>
      <c r="I207" s="4" t="s">
        <v>338</v>
      </c>
    </row>
    <row r="208" spans="1:9">
      <c r="A208" s="10" t="s">
        <v>341</v>
      </c>
      <c r="B208" s="11">
        <v>132</v>
      </c>
      <c r="C208" s="11" t="s">
        <v>344</v>
      </c>
      <c r="D208" s="11" t="s">
        <v>2</v>
      </c>
      <c r="E208" s="13">
        <v>85000000</v>
      </c>
      <c r="F208" s="13">
        <v>32694788</v>
      </c>
      <c r="G208" s="9">
        <f t="shared" si="3"/>
        <v>-52305212</v>
      </c>
      <c r="H208" s="12">
        <v>6.6</v>
      </c>
      <c r="I208" s="4" t="s">
        <v>251</v>
      </c>
    </row>
    <row r="209" spans="1:9">
      <c r="A209" s="5" t="s">
        <v>23</v>
      </c>
      <c r="B209" s="6">
        <v>129</v>
      </c>
      <c r="C209" s="6" t="s">
        <v>346</v>
      </c>
      <c r="D209" s="6" t="s">
        <v>2</v>
      </c>
      <c r="E209" s="8">
        <v>125000000</v>
      </c>
      <c r="F209" s="8">
        <v>113165635</v>
      </c>
      <c r="G209" s="9">
        <f t="shared" si="3"/>
        <v>-11834365</v>
      </c>
      <c r="H209" s="7">
        <v>6.7</v>
      </c>
      <c r="I209" s="4" t="s">
        <v>5579</v>
      </c>
    </row>
    <row r="210" spans="1:9">
      <c r="A210" s="10" t="s">
        <v>102</v>
      </c>
      <c r="B210" s="11">
        <v>106</v>
      </c>
      <c r="C210" s="11" t="s">
        <v>347</v>
      </c>
      <c r="D210" s="11" t="s">
        <v>2</v>
      </c>
      <c r="E210" s="13">
        <v>125000000</v>
      </c>
      <c r="F210" s="13">
        <v>107285004</v>
      </c>
      <c r="G210" s="9">
        <f t="shared" si="3"/>
        <v>-17714996</v>
      </c>
      <c r="H210" s="12">
        <v>3.7</v>
      </c>
      <c r="I210" s="4" t="s">
        <v>251</v>
      </c>
    </row>
    <row r="211" spans="1:9">
      <c r="A211" s="5" t="s">
        <v>345</v>
      </c>
      <c r="B211" s="6">
        <v>113</v>
      </c>
      <c r="C211" s="6" t="s">
        <v>349</v>
      </c>
      <c r="D211" s="6" t="s">
        <v>2</v>
      </c>
      <c r="E211" s="8">
        <v>123000000</v>
      </c>
      <c r="F211" s="8">
        <v>260031035</v>
      </c>
      <c r="G211" s="9">
        <f t="shared" si="3"/>
        <v>137031035</v>
      </c>
      <c r="H211" s="7">
        <v>6</v>
      </c>
      <c r="I211" s="4" t="s">
        <v>355</v>
      </c>
    </row>
    <row r="212" spans="1:9">
      <c r="A212" s="10" t="s">
        <v>297</v>
      </c>
      <c r="B212" s="11">
        <v>102</v>
      </c>
      <c r="C212" s="11" t="s">
        <v>351</v>
      </c>
      <c r="D212" s="11" t="s">
        <v>2</v>
      </c>
      <c r="E212" s="13">
        <v>125000000</v>
      </c>
      <c r="F212" s="13">
        <v>186739919</v>
      </c>
      <c r="G212" s="9">
        <f t="shared" si="3"/>
        <v>61739919</v>
      </c>
      <c r="H212" s="12">
        <v>6.4</v>
      </c>
      <c r="I212" s="4" t="s">
        <v>355</v>
      </c>
    </row>
    <row r="213" spans="1:9">
      <c r="A213" s="5" t="s">
        <v>348</v>
      </c>
      <c r="B213" s="6">
        <v>135</v>
      </c>
      <c r="C213" s="6" t="s">
        <v>353</v>
      </c>
      <c r="D213" s="6" t="s">
        <v>2</v>
      </c>
      <c r="E213" s="8">
        <v>125000000</v>
      </c>
      <c r="F213" s="8">
        <v>215397307</v>
      </c>
      <c r="G213" s="9">
        <f t="shared" si="3"/>
        <v>90397307</v>
      </c>
      <c r="H213" s="7">
        <v>6.1</v>
      </c>
      <c r="I213" s="4" t="s">
        <v>355</v>
      </c>
    </row>
    <row r="214" spans="1:9">
      <c r="A214" s="10" t="s">
        <v>350</v>
      </c>
      <c r="B214" s="11">
        <v>125</v>
      </c>
      <c r="C214" s="11" t="s">
        <v>356</v>
      </c>
      <c r="D214" s="11" t="s">
        <v>2</v>
      </c>
      <c r="E214" s="13">
        <v>140000000</v>
      </c>
      <c r="F214" s="13">
        <v>182618434</v>
      </c>
      <c r="G214" s="9">
        <f t="shared" si="3"/>
        <v>42618434</v>
      </c>
      <c r="H214" s="12">
        <v>6.4</v>
      </c>
      <c r="I214" s="4" t="s">
        <v>355</v>
      </c>
    </row>
    <row r="215" spans="1:9">
      <c r="A215" s="5" t="s">
        <v>352</v>
      </c>
      <c r="B215" s="6">
        <v>110</v>
      </c>
      <c r="C215" s="6" t="s">
        <v>357</v>
      </c>
      <c r="D215" s="6" t="s">
        <v>2</v>
      </c>
      <c r="E215" s="8">
        <v>130000000</v>
      </c>
      <c r="F215" s="8">
        <v>131920333</v>
      </c>
      <c r="G215" s="9">
        <f t="shared" si="3"/>
        <v>1920333</v>
      </c>
      <c r="H215" s="7">
        <v>5.6</v>
      </c>
      <c r="I215" s="4" t="s">
        <v>355</v>
      </c>
    </row>
    <row r="216" spans="1:9">
      <c r="A216" s="10" t="s">
        <v>354</v>
      </c>
      <c r="B216" s="11">
        <v>124</v>
      </c>
      <c r="C216" s="11" t="s">
        <v>358</v>
      </c>
      <c r="D216" s="11" t="s">
        <v>2</v>
      </c>
      <c r="E216" s="13">
        <v>120000000</v>
      </c>
      <c r="F216" s="13">
        <v>124976634</v>
      </c>
      <c r="G216" s="9">
        <f t="shared" si="3"/>
        <v>4976634</v>
      </c>
      <c r="H216" s="12">
        <v>8</v>
      </c>
      <c r="I216" s="4" t="s">
        <v>355</v>
      </c>
    </row>
    <row r="217" spans="1:9">
      <c r="A217" s="5" t="s">
        <v>220</v>
      </c>
      <c r="B217" s="6">
        <v>123</v>
      </c>
      <c r="C217" s="6" t="s">
        <v>360</v>
      </c>
      <c r="D217" s="6" t="s">
        <v>2</v>
      </c>
      <c r="E217" s="8">
        <v>110000000</v>
      </c>
      <c r="F217" s="8">
        <v>115802596</v>
      </c>
      <c r="G217" s="9">
        <f t="shared" si="3"/>
        <v>5802596</v>
      </c>
      <c r="H217" s="7">
        <v>5.2</v>
      </c>
      <c r="I217" s="4" t="s">
        <v>355</v>
      </c>
    </row>
    <row r="218" spans="1:9">
      <c r="A218" s="10" t="s">
        <v>106</v>
      </c>
      <c r="B218" s="11">
        <v>130</v>
      </c>
      <c r="C218" s="11" t="s">
        <v>361</v>
      </c>
      <c r="D218" s="11" t="s">
        <v>2</v>
      </c>
      <c r="E218" s="13">
        <v>120000000</v>
      </c>
      <c r="F218" s="13">
        <v>108521835</v>
      </c>
      <c r="G218" s="9">
        <f t="shared" si="3"/>
        <v>-11478165</v>
      </c>
      <c r="H218" s="12">
        <v>7.1</v>
      </c>
      <c r="I218" s="4" t="s">
        <v>355</v>
      </c>
    </row>
    <row r="219" spans="1:9">
      <c r="A219" s="5" t="s">
        <v>359</v>
      </c>
      <c r="B219" s="6">
        <v>92</v>
      </c>
      <c r="C219" s="6" t="s">
        <v>363</v>
      </c>
      <c r="D219" s="6" t="s">
        <v>2</v>
      </c>
      <c r="E219" s="8">
        <v>120000000</v>
      </c>
      <c r="F219" s="8">
        <v>100685880</v>
      </c>
      <c r="G219" s="9">
        <f t="shared" si="3"/>
        <v>-19314120</v>
      </c>
      <c r="H219" s="7">
        <v>4.8</v>
      </c>
      <c r="I219" s="4" t="s">
        <v>448</v>
      </c>
    </row>
    <row r="220" spans="1:9">
      <c r="A220" s="10" t="s">
        <v>183</v>
      </c>
      <c r="B220" s="11">
        <v>127</v>
      </c>
      <c r="C220" s="11" t="s">
        <v>364</v>
      </c>
      <c r="D220" s="11" t="s">
        <v>2</v>
      </c>
      <c r="E220" s="13">
        <v>130000000</v>
      </c>
      <c r="F220" s="13">
        <v>126464904</v>
      </c>
      <c r="G220" s="9">
        <f t="shared" si="3"/>
        <v>-3535096</v>
      </c>
      <c r="H220" s="12">
        <v>7</v>
      </c>
      <c r="I220" s="4" t="s">
        <v>355</v>
      </c>
    </row>
    <row r="221" spans="1:9">
      <c r="A221" s="5" t="s">
        <v>362</v>
      </c>
      <c r="B221" s="6">
        <v>123</v>
      </c>
      <c r="C221" s="6" t="s">
        <v>366</v>
      </c>
      <c r="D221" s="6" t="s">
        <v>2</v>
      </c>
      <c r="E221" s="8">
        <v>120000000</v>
      </c>
      <c r="F221" s="8">
        <v>64736114</v>
      </c>
      <c r="G221" s="9">
        <f t="shared" si="3"/>
        <v>-55263886</v>
      </c>
      <c r="H221" s="7">
        <v>5.4</v>
      </c>
      <c r="I221" s="4" t="s">
        <v>355</v>
      </c>
    </row>
    <row r="222" spans="1:9">
      <c r="A222" s="10" t="s">
        <v>282</v>
      </c>
      <c r="B222" s="11">
        <v>123</v>
      </c>
      <c r="C222" s="11" t="s">
        <v>367</v>
      </c>
      <c r="D222" s="11" t="s">
        <v>2</v>
      </c>
      <c r="E222" s="13">
        <v>115000000</v>
      </c>
      <c r="F222" s="13">
        <v>93050117</v>
      </c>
      <c r="G222" s="9">
        <f t="shared" si="3"/>
        <v>-21949883</v>
      </c>
      <c r="H222" s="12">
        <v>6.6</v>
      </c>
      <c r="I222" s="4" t="s">
        <v>355</v>
      </c>
    </row>
    <row r="223" spans="1:9">
      <c r="A223" s="5" t="s">
        <v>365</v>
      </c>
      <c r="B223" s="6">
        <v>107</v>
      </c>
      <c r="C223" s="6" t="s">
        <v>368</v>
      </c>
      <c r="D223" s="6" t="s">
        <v>2</v>
      </c>
      <c r="E223" s="8">
        <v>105000000</v>
      </c>
      <c r="F223" s="8">
        <v>57637485</v>
      </c>
      <c r="G223" s="9">
        <f t="shared" si="3"/>
        <v>-47362515</v>
      </c>
      <c r="H223" s="7">
        <v>6.7</v>
      </c>
      <c r="I223" s="4" t="s">
        <v>355</v>
      </c>
    </row>
    <row r="224" spans="1:9">
      <c r="A224" s="10" t="s">
        <v>306</v>
      </c>
      <c r="B224" s="11">
        <v>124</v>
      </c>
      <c r="C224" s="11" t="s">
        <v>369</v>
      </c>
      <c r="D224" s="11" t="s">
        <v>2</v>
      </c>
      <c r="E224" s="13">
        <v>100000000</v>
      </c>
      <c r="F224" s="13">
        <v>58607007</v>
      </c>
      <c r="G224" s="9">
        <f t="shared" si="3"/>
        <v>-41392993</v>
      </c>
      <c r="H224" s="12">
        <v>6.2</v>
      </c>
      <c r="I224" s="4" t="s">
        <v>251</v>
      </c>
    </row>
    <row r="225" spans="1:9">
      <c r="A225" s="5" t="s">
        <v>80</v>
      </c>
      <c r="B225" s="6">
        <v>77</v>
      </c>
      <c r="C225" s="6" t="s">
        <v>370</v>
      </c>
      <c r="D225" s="6" t="s">
        <v>2</v>
      </c>
      <c r="E225" s="8">
        <v>120000000</v>
      </c>
      <c r="F225" s="8">
        <v>43929341</v>
      </c>
      <c r="G225" s="9">
        <f t="shared" si="3"/>
        <v>-76070659</v>
      </c>
      <c r="H225" s="7">
        <v>6.1</v>
      </c>
      <c r="I225" s="4" t="s">
        <v>355</v>
      </c>
    </row>
    <row r="226" spans="1:9">
      <c r="A226" s="10" t="s">
        <v>42</v>
      </c>
      <c r="B226" s="11">
        <v>109</v>
      </c>
      <c r="C226" s="11" t="s">
        <v>372</v>
      </c>
      <c r="D226" s="11" t="s">
        <v>2</v>
      </c>
      <c r="E226" s="13">
        <v>120000000</v>
      </c>
      <c r="F226" s="13">
        <v>30212620</v>
      </c>
      <c r="G226" s="9">
        <f t="shared" si="3"/>
        <v>-89787380</v>
      </c>
      <c r="H226" s="12">
        <v>5.3</v>
      </c>
      <c r="I226" s="4" t="s">
        <v>355</v>
      </c>
    </row>
    <row r="227" spans="1:9">
      <c r="A227" s="5" t="s">
        <v>249</v>
      </c>
      <c r="B227" s="6">
        <v>134</v>
      </c>
      <c r="C227" s="6" t="s">
        <v>374</v>
      </c>
      <c r="D227" s="6" t="s">
        <v>2</v>
      </c>
      <c r="E227" s="8">
        <v>117000000</v>
      </c>
      <c r="F227" s="8">
        <v>76418654</v>
      </c>
      <c r="G227" s="9">
        <f t="shared" si="3"/>
        <v>-40581346</v>
      </c>
      <c r="H227" s="7">
        <v>6.3</v>
      </c>
      <c r="I227" s="4" t="s">
        <v>355</v>
      </c>
    </row>
    <row r="228" spans="1:9">
      <c r="A228" s="10" t="s">
        <v>371</v>
      </c>
      <c r="B228" s="11">
        <v>117</v>
      </c>
      <c r="C228" s="11" t="s">
        <v>376</v>
      </c>
      <c r="D228" s="11" t="s">
        <v>2</v>
      </c>
      <c r="E228" s="13">
        <v>120000000</v>
      </c>
      <c r="F228" s="13">
        <v>89021735</v>
      </c>
      <c r="G228" s="9">
        <f t="shared" si="3"/>
        <v>-30978265</v>
      </c>
      <c r="H228" s="12">
        <v>7</v>
      </c>
      <c r="I228" s="4" t="s">
        <v>251</v>
      </c>
    </row>
    <row r="229" spans="1:9">
      <c r="A229" s="5" t="s">
        <v>373</v>
      </c>
      <c r="B229" s="6">
        <v>135</v>
      </c>
      <c r="C229" s="6" t="s">
        <v>377</v>
      </c>
      <c r="D229" s="6" t="s">
        <v>2</v>
      </c>
      <c r="E229" s="8">
        <v>113000000</v>
      </c>
      <c r="F229" s="8">
        <v>380262555</v>
      </c>
      <c r="G229" s="9">
        <f t="shared" si="3"/>
        <v>267262555</v>
      </c>
      <c r="H229" s="7">
        <v>7.6</v>
      </c>
      <c r="I229" s="4" t="s">
        <v>251</v>
      </c>
    </row>
    <row r="230" spans="1:9">
      <c r="A230" s="10" t="s">
        <v>375</v>
      </c>
      <c r="B230" s="11">
        <v>121</v>
      </c>
      <c r="C230" s="11" t="s">
        <v>379</v>
      </c>
      <c r="D230" s="11" t="s">
        <v>2</v>
      </c>
      <c r="E230" s="13">
        <v>115000000</v>
      </c>
      <c r="F230" s="13">
        <v>310675583</v>
      </c>
      <c r="G230" s="9">
        <f t="shared" si="3"/>
        <v>195675583</v>
      </c>
      <c r="H230" s="12">
        <v>6.7</v>
      </c>
      <c r="I230" s="4" t="s">
        <v>355</v>
      </c>
    </row>
    <row r="231" spans="1:9">
      <c r="A231" s="5" t="s">
        <v>111</v>
      </c>
      <c r="B231" s="6">
        <v>117</v>
      </c>
      <c r="C231" s="6" t="s">
        <v>381</v>
      </c>
      <c r="D231" s="6" t="s">
        <v>2</v>
      </c>
      <c r="E231" s="8">
        <v>115000000</v>
      </c>
      <c r="F231" s="8">
        <v>289907418</v>
      </c>
      <c r="G231" s="9">
        <f t="shared" si="3"/>
        <v>174907418</v>
      </c>
      <c r="H231" s="7">
        <v>8.1</v>
      </c>
      <c r="I231" s="4" t="s">
        <v>355</v>
      </c>
    </row>
    <row r="232" spans="1:9">
      <c r="A232" s="10" t="s">
        <v>378</v>
      </c>
      <c r="B232" s="11">
        <v>124</v>
      </c>
      <c r="C232" s="11" t="s">
        <v>382</v>
      </c>
      <c r="D232" s="11" t="s">
        <v>2</v>
      </c>
      <c r="E232" s="13">
        <v>120000000</v>
      </c>
      <c r="F232" s="13">
        <v>132550960</v>
      </c>
      <c r="G232" s="9">
        <f t="shared" si="3"/>
        <v>12550960</v>
      </c>
      <c r="H232" s="12">
        <v>6.7</v>
      </c>
      <c r="I232" s="4" t="s">
        <v>355</v>
      </c>
    </row>
    <row r="233" spans="1:9">
      <c r="A233" s="5" t="s">
        <v>380</v>
      </c>
      <c r="B233" s="6">
        <v>140</v>
      </c>
      <c r="C233" s="6" t="s">
        <v>384</v>
      </c>
      <c r="D233" s="6" t="s">
        <v>2</v>
      </c>
      <c r="E233" s="8">
        <v>115000000</v>
      </c>
      <c r="F233" s="8">
        <v>474544677</v>
      </c>
      <c r="G233" s="9">
        <f t="shared" si="3"/>
        <v>359544677</v>
      </c>
      <c r="H233" s="7">
        <v>6.5</v>
      </c>
      <c r="I233" s="4" t="s">
        <v>355</v>
      </c>
    </row>
    <row r="234" spans="1:9">
      <c r="A234" s="10" t="s">
        <v>71</v>
      </c>
      <c r="B234" s="11">
        <v>142</v>
      </c>
      <c r="C234" s="11" t="s">
        <v>385</v>
      </c>
      <c r="D234" s="11" t="s">
        <v>2</v>
      </c>
      <c r="E234" s="13">
        <v>135000000</v>
      </c>
      <c r="F234" s="13">
        <v>187165546</v>
      </c>
      <c r="G234" s="9">
        <f t="shared" si="3"/>
        <v>52165546</v>
      </c>
      <c r="H234" s="12">
        <v>7.3</v>
      </c>
      <c r="I234" s="4" t="s">
        <v>448</v>
      </c>
    </row>
    <row r="235" spans="1:9">
      <c r="A235" s="5" t="s">
        <v>383</v>
      </c>
      <c r="B235" s="6">
        <v>92</v>
      </c>
      <c r="C235" s="6" t="s">
        <v>386</v>
      </c>
      <c r="D235" s="6" t="s">
        <v>2</v>
      </c>
      <c r="E235" s="8">
        <v>78000000</v>
      </c>
      <c r="F235" s="8">
        <v>40911830</v>
      </c>
      <c r="G235" s="9">
        <f t="shared" si="3"/>
        <v>-37088170</v>
      </c>
      <c r="H235" s="7">
        <v>6</v>
      </c>
      <c r="I235" s="4" t="s">
        <v>355</v>
      </c>
    </row>
    <row r="236" spans="1:9">
      <c r="A236" s="10" t="s">
        <v>383</v>
      </c>
      <c r="B236" s="11">
        <v>138</v>
      </c>
      <c r="C236" s="11" t="s">
        <v>387</v>
      </c>
      <c r="D236" s="11" t="s">
        <v>2</v>
      </c>
      <c r="E236" s="13">
        <v>115000000</v>
      </c>
      <c r="F236" s="13">
        <v>47952020</v>
      </c>
      <c r="G236" s="9">
        <f t="shared" si="3"/>
        <v>-67047980</v>
      </c>
      <c r="H236" s="12">
        <v>6.1</v>
      </c>
      <c r="I236" s="4" t="s">
        <v>355</v>
      </c>
    </row>
    <row r="237" spans="1:9">
      <c r="A237" s="5" t="s">
        <v>117</v>
      </c>
      <c r="B237" s="6">
        <v>136</v>
      </c>
      <c r="C237" s="6" t="s">
        <v>388</v>
      </c>
      <c r="D237" s="6" t="s">
        <v>2</v>
      </c>
      <c r="E237" s="8">
        <v>115000000</v>
      </c>
      <c r="F237" s="8">
        <v>190871240</v>
      </c>
      <c r="G237" s="9">
        <f t="shared" si="3"/>
        <v>75871240</v>
      </c>
      <c r="H237" s="7">
        <v>5.9</v>
      </c>
      <c r="I237" s="4" t="s">
        <v>355</v>
      </c>
    </row>
    <row r="238" spans="1:9">
      <c r="A238" s="10" t="s">
        <v>380</v>
      </c>
      <c r="B238" s="11">
        <v>98</v>
      </c>
      <c r="C238" s="11" t="s">
        <v>390</v>
      </c>
      <c r="D238" s="11" t="s">
        <v>2</v>
      </c>
      <c r="E238" s="13">
        <v>125000000</v>
      </c>
      <c r="F238" s="13">
        <v>274084951</v>
      </c>
      <c r="G238" s="9">
        <f t="shared" si="3"/>
        <v>149084951</v>
      </c>
      <c r="H238" s="12">
        <v>7.8</v>
      </c>
      <c r="I238" s="4" t="s">
        <v>355</v>
      </c>
    </row>
    <row r="239" spans="1:9">
      <c r="A239" s="5" t="s">
        <v>383</v>
      </c>
      <c r="B239" s="6">
        <v>116</v>
      </c>
      <c r="C239" s="6" t="s">
        <v>392</v>
      </c>
      <c r="D239" s="6" t="s">
        <v>393</v>
      </c>
      <c r="E239" s="8">
        <v>100000000</v>
      </c>
      <c r="F239" s="8">
        <v>67155742</v>
      </c>
      <c r="G239" s="9">
        <f t="shared" si="3"/>
        <v>-32844258</v>
      </c>
      <c r="H239" s="7">
        <v>5.8</v>
      </c>
      <c r="I239" s="4" t="s">
        <v>251</v>
      </c>
    </row>
    <row r="240" spans="1:9">
      <c r="A240" s="10" t="s">
        <v>389</v>
      </c>
      <c r="B240" s="11">
        <v>153</v>
      </c>
      <c r="C240" s="11" t="s">
        <v>394</v>
      </c>
      <c r="D240" s="11" t="s">
        <v>2</v>
      </c>
      <c r="E240" s="13">
        <v>116000000</v>
      </c>
      <c r="F240" s="13">
        <v>81638674</v>
      </c>
      <c r="G240" s="9">
        <f t="shared" si="3"/>
        <v>-34361326</v>
      </c>
      <c r="H240" s="12">
        <v>6.3</v>
      </c>
      <c r="I240" s="4" t="s">
        <v>355</v>
      </c>
    </row>
    <row r="241" spans="1:9">
      <c r="A241" s="5" t="s">
        <v>391</v>
      </c>
      <c r="B241" s="6">
        <v>120</v>
      </c>
      <c r="C241" s="6" t="s">
        <v>396</v>
      </c>
      <c r="D241" s="6" t="s">
        <v>2</v>
      </c>
      <c r="E241" s="8">
        <v>135000000</v>
      </c>
      <c r="F241" s="8">
        <v>56114221</v>
      </c>
      <c r="G241" s="9">
        <f t="shared" si="3"/>
        <v>-78885779</v>
      </c>
      <c r="H241" s="7">
        <v>4.3</v>
      </c>
      <c r="I241" s="4" t="s">
        <v>355</v>
      </c>
    </row>
    <row r="242" spans="1:9">
      <c r="A242" s="10" t="s">
        <v>359</v>
      </c>
      <c r="B242" s="11">
        <v>101</v>
      </c>
      <c r="C242" s="11" t="s">
        <v>397</v>
      </c>
      <c r="D242" s="11" t="s">
        <v>2</v>
      </c>
      <c r="E242" s="13">
        <v>120000000</v>
      </c>
      <c r="F242" s="13">
        <v>250863268</v>
      </c>
      <c r="G242" s="9">
        <f t="shared" si="3"/>
        <v>130863268</v>
      </c>
      <c r="H242" s="12">
        <v>6.4</v>
      </c>
      <c r="I242" s="4" t="s">
        <v>251</v>
      </c>
    </row>
    <row r="243" spans="1:9">
      <c r="A243" s="5" t="s">
        <v>395</v>
      </c>
      <c r="B243" s="6">
        <v>91</v>
      </c>
      <c r="C243" s="6" t="s">
        <v>398</v>
      </c>
      <c r="D243" s="6" t="s">
        <v>2</v>
      </c>
      <c r="E243" s="8">
        <v>110000000</v>
      </c>
      <c r="F243" s="8">
        <v>155181732</v>
      </c>
      <c r="G243" s="9">
        <f t="shared" si="3"/>
        <v>45181732</v>
      </c>
      <c r="H243" s="7">
        <v>6.1</v>
      </c>
      <c r="I243" s="4" t="s">
        <v>251</v>
      </c>
    </row>
    <row r="244" spans="1:9">
      <c r="A244" s="10" t="s">
        <v>228</v>
      </c>
      <c r="B244" s="11">
        <v>108</v>
      </c>
      <c r="C244" s="11" t="s">
        <v>401</v>
      </c>
      <c r="D244" s="11" t="s">
        <v>2</v>
      </c>
      <c r="E244" s="13">
        <v>110000000</v>
      </c>
      <c r="F244" s="13">
        <v>125332007</v>
      </c>
      <c r="G244" s="9">
        <f t="shared" si="3"/>
        <v>15332007</v>
      </c>
      <c r="H244" s="12">
        <v>6.5</v>
      </c>
      <c r="I244" s="4" t="s">
        <v>355</v>
      </c>
    </row>
    <row r="245" spans="1:9">
      <c r="A245" s="5" t="s">
        <v>323</v>
      </c>
      <c r="B245" s="6">
        <v>112</v>
      </c>
      <c r="C245" s="6" t="s">
        <v>403</v>
      </c>
      <c r="D245" s="6" t="s">
        <v>2</v>
      </c>
      <c r="E245" s="8">
        <v>110000000</v>
      </c>
      <c r="F245" s="8">
        <v>113330342</v>
      </c>
      <c r="G245" s="9">
        <f t="shared" si="3"/>
        <v>3330342</v>
      </c>
      <c r="H245" s="7">
        <v>7.1</v>
      </c>
      <c r="I245" s="4" t="s">
        <v>355</v>
      </c>
    </row>
    <row r="246" spans="1:9">
      <c r="A246" s="10" t="s">
        <v>399</v>
      </c>
      <c r="B246" s="11">
        <v>100</v>
      </c>
      <c r="C246" s="11" t="s">
        <v>406</v>
      </c>
      <c r="D246" s="11" t="s">
        <v>2</v>
      </c>
      <c r="E246" s="13">
        <v>110000000</v>
      </c>
      <c r="F246" s="13">
        <v>125531634</v>
      </c>
      <c r="G246" s="9">
        <f t="shared" si="3"/>
        <v>15531634</v>
      </c>
      <c r="H246" s="12">
        <v>6.4</v>
      </c>
      <c r="I246" s="4" t="s">
        <v>355</v>
      </c>
    </row>
    <row r="247" spans="1:9">
      <c r="A247" s="5" t="s">
        <v>402</v>
      </c>
      <c r="B247" s="6">
        <v>108</v>
      </c>
      <c r="C247" s="6" t="s">
        <v>407</v>
      </c>
      <c r="D247" s="6" t="s">
        <v>2</v>
      </c>
      <c r="E247" s="8">
        <v>110000000</v>
      </c>
      <c r="F247" s="8">
        <v>186336103</v>
      </c>
      <c r="G247" s="9">
        <f t="shared" si="3"/>
        <v>76336103</v>
      </c>
      <c r="H247" s="7">
        <v>6.5</v>
      </c>
      <c r="I247" s="4" t="s">
        <v>251</v>
      </c>
    </row>
    <row r="248" spans="1:9">
      <c r="A248" s="10" t="s">
        <v>404</v>
      </c>
      <c r="B248" s="11">
        <v>114</v>
      </c>
      <c r="C248" s="11" t="s">
        <v>409</v>
      </c>
      <c r="D248" s="11" t="s">
        <v>2</v>
      </c>
      <c r="E248" s="13">
        <v>120000000</v>
      </c>
      <c r="F248" s="13">
        <v>129995817</v>
      </c>
      <c r="G248" s="9">
        <f t="shared" si="3"/>
        <v>9995817</v>
      </c>
      <c r="H248" s="12">
        <v>6.3</v>
      </c>
      <c r="I248" s="4" t="s">
        <v>355</v>
      </c>
    </row>
    <row r="249" spans="1:9">
      <c r="A249" s="5" t="s">
        <v>209</v>
      </c>
      <c r="B249" s="6">
        <v>119</v>
      </c>
      <c r="C249" s="6" t="s">
        <v>411</v>
      </c>
      <c r="D249" s="6" t="s">
        <v>2</v>
      </c>
      <c r="E249" s="8">
        <v>110000000</v>
      </c>
      <c r="F249" s="8">
        <v>102608827</v>
      </c>
      <c r="G249" s="9">
        <f t="shared" si="3"/>
        <v>-7391173</v>
      </c>
      <c r="H249" s="7">
        <v>7.5</v>
      </c>
      <c r="I249" s="4" t="s">
        <v>355</v>
      </c>
    </row>
    <row r="250" spans="1:9">
      <c r="A250" s="10" t="s">
        <v>408</v>
      </c>
      <c r="B250" s="11">
        <v>142</v>
      </c>
      <c r="C250" s="11" t="s">
        <v>412</v>
      </c>
      <c r="D250" s="11" t="s">
        <v>2</v>
      </c>
      <c r="E250" s="13">
        <v>110000000</v>
      </c>
      <c r="F250" s="13">
        <v>42776259</v>
      </c>
      <c r="G250" s="9">
        <f t="shared" si="3"/>
        <v>-67223741</v>
      </c>
      <c r="H250" s="12">
        <v>4.9000000000000004</v>
      </c>
      <c r="I250" s="4" t="s">
        <v>355</v>
      </c>
    </row>
    <row r="251" spans="1:9">
      <c r="A251" s="5" t="s">
        <v>410</v>
      </c>
      <c r="B251" s="6">
        <v>125</v>
      </c>
      <c r="C251" s="6" t="s">
        <v>414</v>
      </c>
      <c r="D251" s="6" t="s">
        <v>2</v>
      </c>
      <c r="E251" s="8">
        <v>112000000</v>
      </c>
      <c r="F251" s="8">
        <v>98780042</v>
      </c>
      <c r="G251" s="9">
        <f t="shared" si="3"/>
        <v>-13219958</v>
      </c>
      <c r="H251" s="7">
        <v>5.8</v>
      </c>
      <c r="I251" s="4" t="s">
        <v>355</v>
      </c>
    </row>
    <row r="252" spans="1:9">
      <c r="A252" s="10" t="s">
        <v>106</v>
      </c>
      <c r="B252" s="11">
        <v>126</v>
      </c>
      <c r="C252" s="11" t="s">
        <v>415</v>
      </c>
      <c r="D252" s="11" t="s">
        <v>2</v>
      </c>
      <c r="E252" s="13">
        <v>120000000</v>
      </c>
      <c r="F252" s="13">
        <v>106369117</v>
      </c>
      <c r="G252" s="9">
        <f t="shared" si="3"/>
        <v>-13630883</v>
      </c>
      <c r="H252" s="12">
        <v>6.2</v>
      </c>
      <c r="I252" s="4" t="s">
        <v>355</v>
      </c>
    </row>
    <row r="253" spans="1:9">
      <c r="A253" s="5" t="s">
        <v>413</v>
      </c>
      <c r="B253" s="6">
        <v>119</v>
      </c>
      <c r="C253" s="6" t="s">
        <v>416</v>
      </c>
      <c r="D253" s="6" t="s">
        <v>2</v>
      </c>
      <c r="E253" s="8">
        <v>110000000</v>
      </c>
      <c r="F253" s="8">
        <v>142614158</v>
      </c>
      <c r="G253" s="9">
        <f t="shared" si="3"/>
        <v>32614158</v>
      </c>
      <c r="H253" s="7">
        <v>5.5</v>
      </c>
      <c r="I253" s="4" t="s">
        <v>355</v>
      </c>
    </row>
    <row r="254" spans="1:9">
      <c r="A254" s="10" t="s">
        <v>131</v>
      </c>
      <c r="B254" s="11">
        <v>170</v>
      </c>
      <c r="C254" s="11" t="s">
        <v>417</v>
      </c>
      <c r="D254" s="11" t="s">
        <v>2</v>
      </c>
      <c r="E254" s="13">
        <v>110000000</v>
      </c>
      <c r="F254" s="13">
        <v>50026353</v>
      </c>
      <c r="G254" s="9">
        <f t="shared" si="3"/>
        <v>-59973647</v>
      </c>
      <c r="H254" s="12">
        <v>5.4</v>
      </c>
      <c r="I254" s="4" t="s">
        <v>355</v>
      </c>
    </row>
    <row r="255" spans="1:9">
      <c r="A255" s="5" t="s">
        <v>335</v>
      </c>
      <c r="B255" s="6">
        <v>85</v>
      </c>
      <c r="C255" s="6" t="s">
        <v>418</v>
      </c>
      <c r="D255" s="6" t="s">
        <v>2</v>
      </c>
      <c r="E255" s="8">
        <v>110000000</v>
      </c>
      <c r="F255" s="8">
        <v>66002193</v>
      </c>
      <c r="G255" s="9">
        <f t="shared" si="3"/>
        <v>-43997807</v>
      </c>
      <c r="H255" s="7">
        <v>5.8</v>
      </c>
      <c r="I255" s="4" t="s">
        <v>5581</v>
      </c>
    </row>
    <row r="256" spans="1:9">
      <c r="A256" s="10" t="s">
        <v>122</v>
      </c>
      <c r="B256" s="11">
        <v>119</v>
      </c>
      <c r="C256" s="11" t="s">
        <v>420</v>
      </c>
      <c r="D256" s="11" t="s">
        <v>2</v>
      </c>
      <c r="E256" s="13">
        <v>110000000</v>
      </c>
      <c r="F256" s="13">
        <v>85463309</v>
      </c>
      <c r="G256" s="9">
        <f t="shared" si="3"/>
        <v>-24536691</v>
      </c>
      <c r="H256" s="12">
        <v>7.1</v>
      </c>
      <c r="I256" s="4" t="s">
        <v>355</v>
      </c>
    </row>
    <row r="257" spans="1:9">
      <c r="A257" s="5" t="s">
        <v>119</v>
      </c>
      <c r="B257" s="6">
        <v>102</v>
      </c>
      <c r="C257" s="6" t="s">
        <v>422</v>
      </c>
      <c r="D257" s="6" t="s">
        <v>2</v>
      </c>
      <c r="E257" s="8">
        <v>110000000</v>
      </c>
      <c r="F257" s="8">
        <v>71017784</v>
      </c>
      <c r="G257" s="9">
        <f t="shared" si="3"/>
        <v>-38982216</v>
      </c>
      <c r="H257" s="7">
        <v>5.4</v>
      </c>
      <c r="I257" s="4" t="s">
        <v>251</v>
      </c>
    </row>
    <row r="258" spans="1:9">
      <c r="A258" s="10" t="s">
        <v>419</v>
      </c>
      <c r="B258" s="11">
        <v>103</v>
      </c>
      <c r="C258" s="11" t="s">
        <v>424</v>
      </c>
      <c r="D258" s="11" t="s">
        <v>2</v>
      </c>
      <c r="E258" s="13">
        <v>105000000</v>
      </c>
      <c r="F258" s="13">
        <v>48068396</v>
      </c>
      <c r="G258" s="9">
        <f t="shared" ref="G258:G321" si="4">F258-E258</f>
        <v>-56931604</v>
      </c>
      <c r="H258" s="12">
        <v>3.7</v>
      </c>
      <c r="I258" s="4" t="s">
        <v>3856</v>
      </c>
    </row>
    <row r="259" spans="1:9">
      <c r="A259" s="5" t="s">
        <v>421</v>
      </c>
      <c r="B259" s="6">
        <v>76</v>
      </c>
      <c r="C259" s="6" t="s">
        <v>426</v>
      </c>
      <c r="D259" s="6" t="s">
        <v>2</v>
      </c>
      <c r="E259" s="8">
        <v>160000000</v>
      </c>
      <c r="F259" s="8">
        <v>61656849</v>
      </c>
      <c r="G259" s="9">
        <f t="shared" si="4"/>
        <v>-98343151</v>
      </c>
      <c r="H259" s="7">
        <v>6.7</v>
      </c>
      <c r="I259" s="4" t="s">
        <v>251</v>
      </c>
    </row>
    <row r="260" spans="1:9">
      <c r="A260" s="10" t="s">
        <v>423</v>
      </c>
      <c r="B260" s="11">
        <v>120</v>
      </c>
      <c r="C260" s="11" t="s">
        <v>427</v>
      </c>
      <c r="D260" s="11" t="s">
        <v>2</v>
      </c>
      <c r="E260" s="13">
        <v>110000000</v>
      </c>
      <c r="F260" s="13">
        <v>134520804</v>
      </c>
      <c r="G260" s="9">
        <f t="shared" si="4"/>
        <v>24520804</v>
      </c>
      <c r="H260" s="12">
        <v>7.2</v>
      </c>
      <c r="I260" s="4" t="s">
        <v>355</v>
      </c>
    </row>
    <row r="261" spans="1:9">
      <c r="A261" s="5" t="s">
        <v>425</v>
      </c>
      <c r="B261" s="6">
        <v>127</v>
      </c>
      <c r="C261" s="6" t="s">
        <v>428</v>
      </c>
      <c r="D261" s="6" t="s">
        <v>2</v>
      </c>
      <c r="E261" s="8">
        <v>110000000</v>
      </c>
      <c r="F261" s="8">
        <v>313837577</v>
      </c>
      <c r="G261" s="9">
        <f t="shared" si="4"/>
        <v>203837577</v>
      </c>
      <c r="H261" s="7">
        <v>8.8000000000000007</v>
      </c>
      <c r="I261" s="4" t="s">
        <v>355</v>
      </c>
    </row>
    <row r="262" spans="1:9">
      <c r="A262" s="10" t="s">
        <v>335</v>
      </c>
      <c r="B262" s="11">
        <v>105</v>
      </c>
      <c r="C262" s="11" t="s">
        <v>429</v>
      </c>
      <c r="D262" s="11" t="s">
        <v>2</v>
      </c>
      <c r="E262" s="13">
        <v>93000000</v>
      </c>
      <c r="F262" s="13">
        <v>24004159</v>
      </c>
      <c r="G262" s="9">
        <f t="shared" si="4"/>
        <v>-68995841</v>
      </c>
      <c r="H262" s="12">
        <v>5.8</v>
      </c>
      <c r="I262" s="4" t="s">
        <v>355</v>
      </c>
    </row>
    <row r="263" spans="1:9">
      <c r="A263" s="5" t="s">
        <v>209</v>
      </c>
      <c r="B263" s="6">
        <v>121</v>
      </c>
      <c r="C263" s="6" t="s">
        <v>431</v>
      </c>
      <c r="D263" s="6" t="s">
        <v>2</v>
      </c>
      <c r="E263" s="8">
        <v>110000000</v>
      </c>
      <c r="F263" s="8">
        <v>58183966</v>
      </c>
      <c r="G263" s="9">
        <f t="shared" si="4"/>
        <v>-51816034</v>
      </c>
      <c r="H263" s="7">
        <v>6.8</v>
      </c>
      <c r="I263" s="4" t="s">
        <v>251</v>
      </c>
    </row>
    <row r="264" spans="1:9">
      <c r="A264" s="10" t="s">
        <v>423</v>
      </c>
      <c r="B264" s="11">
        <v>114</v>
      </c>
      <c r="C264" s="11" t="s">
        <v>432</v>
      </c>
      <c r="D264" s="11" t="s">
        <v>2</v>
      </c>
      <c r="E264" s="13">
        <v>107000000</v>
      </c>
      <c r="F264" s="13">
        <v>100446895</v>
      </c>
      <c r="G264" s="9">
        <f t="shared" si="4"/>
        <v>-6553105</v>
      </c>
      <c r="H264" s="12">
        <v>3.8</v>
      </c>
      <c r="I264" s="4" t="s">
        <v>3289</v>
      </c>
    </row>
    <row r="265" spans="1:9">
      <c r="A265" s="5" t="s">
        <v>430</v>
      </c>
      <c r="B265" s="6">
        <v>129</v>
      </c>
      <c r="C265" s="6" t="s">
        <v>434</v>
      </c>
      <c r="D265" s="6" t="s">
        <v>2</v>
      </c>
      <c r="E265" s="8">
        <v>109000000</v>
      </c>
      <c r="F265" s="8">
        <v>144795350</v>
      </c>
      <c r="G265" s="9">
        <f t="shared" si="4"/>
        <v>35795350</v>
      </c>
      <c r="H265" s="7">
        <v>7.1</v>
      </c>
      <c r="I265" s="4" t="s">
        <v>355</v>
      </c>
    </row>
    <row r="266" spans="1:9">
      <c r="A266" s="10" t="s">
        <v>211</v>
      </c>
      <c r="B266" s="11">
        <v>171</v>
      </c>
      <c r="C266" s="11" t="s">
        <v>435</v>
      </c>
      <c r="D266" s="11" t="s">
        <v>2</v>
      </c>
      <c r="E266" s="13">
        <v>120000000</v>
      </c>
      <c r="F266" s="13">
        <v>47396698</v>
      </c>
      <c r="G266" s="9">
        <f t="shared" si="4"/>
        <v>-72603302</v>
      </c>
      <c r="H266" s="12">
        <v>7.2</v>
      </c>
      <c r="I266" s="4" t="s">
        <v>355</v>
      </c>
    </row>
    <row r="267" spans="1:9">
      <c r="A267" s="5" t="s">
        <v>433</v>
      </c>
      <c r="B267" s="6">
        <v>120</v>
      </c>
      <c r="C267" s="6" t="s">
        <v>437</v>
      </c>
      <c r="D267" s="6" t="s">
        <v>2</v>
      </c>
      <c r="E267" s="8">
        <v>130000000</v>
      </c>
      <c r="F267" s="8">
        <v>140015224</v>
      </c>
      <c r="G267" s="9">
        <f t="shared" si="4"/>
        <v>10015224</v>
      </c>
      <c r="H267" s="7">
        <v>5.9</v>
      </c>
      <c r="I267" s="4" t="s">
        <v>251</v>
      </c>
    </row>
    <row r="268" spans="1:9">
      <c r="A268" s="10" t="s">
        <v>38</v>
      </c>
      <c r="B268" s="11">
        <v>165</v>
      </c>
      <c r="C268" s="11" t="s">
        <v>439</v>
      </c>
      <c r="D268" s="11" t="s">
        <v>2</v>
      </c>
      <c r="E268" s="13">
        <v>133000000</v>
      </c>
      <c r="F268" s="13">
        <v>104374107</v>
      </c>
      <c r="G268" s="9">
        <f t="shared" si="4"/>
        <v>-28625893</v>
      </c>
      <c r="H268" s="12">
        <v>7.1</v>
      </c>
      <c r="I268" s="4" t="s">
        <v>355</v>
      </c>
    </row>
    <row r="269" spans="1:9">
      <c r="A269" s="5" t="s">
        <v>436</v>
      </c>
      <c r="B269" s="6">
        <v>82</v>
      </c>
      <c r="C269" s="6" t="s">
        <v>441</v>
      </c>
      <c r="D269" s="6" t="s">
        <v>2</v>
      </c>
      <c r="E269" s="8">
        <v>105000000</v>
      </c>
      <c r="F269" s="8">
        <v>228430993</v>
      </c>
      <c r="G269" s="9">
        <f t="shared" si="4"/>
        <v>123430993</v>
      </c>
      <c r="H269" s="7">
        <v>8.1</v>
      </c>
      <c r="I269" s="4" t="s">
        <v>355</v>
      </c>
    </row>
    <row r="270" spans="1:9">
      <c r="A270" s="10" t="s">
        <v>438</v>
      </c>
      <c r="B270" s="11">
        <v>115</v>
      </c>
      <c r="C270" s="11" t="s">
        <v>442</v>
      </c>
      <c r="D270" s="11" t="s">
        <v>2</v>
      </c>
      <c r="E270" s="13">
        <v>108000000</v>
      </c>
      <c r="F270" s="13">
        <v>35799026</v>
      </c>
      <c r="G270" s="9">
        <f t="shared" si="4"/>
        <v>-72200974</v>
      </c>
      <c r="H270" s="12">
        <v>6.9</v>
      </c>
      <c r="I270" s="4" t="s">
        <v>355</v>
      </c>
    </row>
    <row r="271" spans="1:9">
      <c r="A271" s="5" t="s">
        <v>440</v>
      </c>
      <c r="B271" s="6">
        <v>194</v>
      </c>
      <c r="C271" s="6" t="s">
        <v>443</v>
      </c>
      <c r="D271" s="6" t="s">
        <v>2</v>
      </c>
      <c r="E271" s="8">
        <v>126000000</v>
      </c>
      <c r="F271" s="8">
        <v>6712451</v>
      </c>
      <c r="G271" s="9">
        <f t="shared" si="4"/>
        <v>-119287549</v>
      </c>
      <c r="H271" s="7">
        <v>4.4000000000000004</v>
      </c>
      <c r="I271" s="4" t="s">
        <v>355</v>
      </c>
    </row>
    <row r="272" spans="1:9">
      <c r="A272" s="10" t="s">
        <v>276</v>
      </c>
      <c r="B272" s="11">
        <v>84</v>
      </c>
      <c r="C272" s="11" t="s">
        <v>444</v>
      </c>
      <c r="D272" s="11" t="s">
        <v>2</v>
      </c>
      <c r="E272" s="13">
        <v>90000000</v>
      </c>
      <c r="F272" s="13">
        <v>101643008</v>
      </c>
      <c r="G272" s="9">
        <f t="shared" si="4"/>
        <v>11643008</v>
      </c>
      <c r="H272" s="12">
        <v>6.5</v>
      </c>
      <c r="I272" s="4" t="s">
        <v>355</v>
      </c>
    </row>
    <row r="273" spans="1:9">
      <c r="A273" s="5" t="s">
        <v>42</v>
      </c>
      <c r="B273" s="6">
        <v>97</v>
      </c>
      <c r="C273" s="6" t="s">
        <v>446</v>
      </c>
      <c r="D273" s="6" t="s">
        <v>2</v>
      </c>
      <c r="E273" s="8">
        <v>90000000</v>
      </c>
      <c r="F273" s="8">
        <v>187670866</v>
      </c>
      <c r="G273" s="9">
        <f t="shared" si="4"/>
        <v>97670866</v>
      </c>
      <c r="H273" s="7">
        <v>8.5</v>
      </c>
      <c r="I273" s="4" t="s">
        <v>3856</v>
      </c>
    </row>
    <row r="274" spans="1:9">
      <c r="A274" s="10" t="s">
        <v>249</v>
      </c>
      <c r="B274" s="11">
        <v>151</v>
      </c>
      <c r="C274" s="11" t="s">
        <v>447</v>
      </c>
      <c r="D274" s="11" t="s">
        <v>2</v>
      </c>
      <c r="E274" s="13">
        <v>103000000</v>
      </c>
      <c r="F274" s="13">
        <v>132014112</v>
      </c>
      <c r="G274" s="9">
        <f t="shared" si="4"/>
        <v>29014112</v>
      </c>
      <c r="H274" s="12">
        <v>7.7</v>
      </c>
      <c r="I274" s="4" t="s">
        <v>251</v>
      </c>
    </row>
    <row r="275" spans="1:9">
      <c r="A275" s="5" t="s">
        <v>445</v>
      </c>
      <c r="B275" s="6">
        <v>136</v>
      </c>
      <c r="C275" s="6" t="s">
        <v>449</v>
      </c>
      <c r="D275" s="6" t="s">
        <v>2</v>
      </c>
      <c r="E275" s="8">
        <v>102000000</v>
      </c>
      <c r="F275" s="8">
        <v>261970615</v>
      </c>
      <c r="G275" s="9">
        <f t="shared" si="4"/>
        <v>159970615</v>
      </c>
      <c r="H275" s="7">
        <v>7.4</v>
      </c>
      <c r="I275" s="4" t="s">
        <v>355</v>
      </c>
    </row>
    <row r="276" spans="1:9">
      <c r="A276" s="10" t="s">
        <v>42</v>
      </c>
      <c r="B276" s="11">
        <v>104</v>
      </c>
      <c r="C276" s="11" t="s">
        <v>452</v>
      </c>
      <c r="D276" s="11" t="s">
        <v>2</v>
      </c>
      <c r="E276" s="13">
        <v>100000000</v>
      </c>
      <c r="F276" s="13">
        <v>167007184</v>
      </c>
      <c r="G276" s="9">
        <f t="shared" si="4"/>
        <v>67007184</v>
      </c>
      <c r="H276" s="12">
        <v>8</v>
      </c>
      <c r="I276" s="4" t="s">
        <v>355</v>
      </c>
    </row>
    <row r="277" spans="1:9">
      <c r="A277" s="5" t="s">
        <v>66</v>
      </c>
      <c r="B277" s="6">
        <v>127</v>
      </c>
      <c r="C277" s="6" t="s">
        <v>454</v>
      </c>
      <c r="D277" s="6" t="s">
        <v>2</v>
      </c>
      <c r="E277" s="8">
        <v>150000000</v>
      </c>
      <c r="F277" s="8">
        <v>180011740</v>
      </c>
      <c r="G277" s="9">
        <f t="shared" si="4"/>
        <v>30011740</v>
      </c>
      <c r="H277" s="7">
        <v>5.7</v>
      </c>
      <c r="I277" s="4" t="s">
        <v>251</v>
      </c>
    </row>
    <row r="278" spans="1:9">
      <c r="A278" s="10" t="s">
        <v>450</v>
      </c>
      <c r="B278" s="11">
        <v>171</v>
      </c>
      <c r="C278" s="11" t="s">
        <v>456</v>
      </c>
      <c r="D278" s="11" t="s">
        <v>2</v>
      </c>
      <c r="E278" s="13">
        <v>100000000</v>
      </c>
      <c r="F278" s="13">
        <v>204843350</v>
      </c>
      <c r="G278" s="9">
        <f t="shared" si="4"/>
        <v>104843350</v>
      </c>
      <c r="H278" s="12">
        <v>8.5</v>
      </c>
      <c r="I278" s="4" t="s">
        <v>3289</v>
      </c>
    </row>
    <row r="279" spans="1:9">
      <c r="A279" s="5" t="s">
        <v>453</v>
      </c>
      <c r="B279" s="6">
        <v>145</v>
      </c>
      <c r="C279" s="6" t="s">
        <v>457</v>
      </c>
      <c r="D279" s="6" t="s">
        <v>2</v>
      </c>
      <c r="E279" s="8">
        <v>102000000</v>
      </c>
      <c r="F279" s="8">
        <v>97030725</v>
      </c>
      <c r="G279" s="9">
        <f t="shared" si="4"/>
        <v>-4969275</v>
      </c>
      <c r="H279" s="7">
        <v>7</v>
      </c>
      <c r="I279" s="4" t="s">
        <v>251</v>
      </c>
    </row>
    <row r="280" spans="1:9">
      <c r="A280" s="10" t="s">
        <v>42</v>
      </c>
      <c r="B280" s="11">
        <v>174</v>
      </c>
      <c r="C280" s="11" t="s">
        <v>458</v>
      </c>
      <c r="D280" s="11" t="s">
        <v>2</v>
      </c>
      <c r="E280" s="13">
        <v>100000000</v>
      </c>
      <c r="F280" s="13">
        <v>130127620</v>
      </c>
      <c r="G280" s="9">
        <f t="shared" si="4"/>
        <v>30127620</v>
      </c>
      <c r="H280" s="12">
        <v>7.8</v>
      </c>
      <c r="I280" s="4" t="s">
        <v>448</v>
      </c>
    </row>
    <row r="281" spans="1:9">
      <c r="A281" s="5" t="s">
        <v>96</v>
      </c>
      <c r="B281" s="6">
        <v>144</v>
      </c>
      <c r="C281" s="6" t="s">
        <v>459</v>
      </c>
      <c r="D281" s="6" t="s">
        <v>2</v>
      </c>
      <c r="E281" s="8">
        <v>100000000</v>
      </c>
      <c r="F281" s="8">
        <v>146282411</v>
      </c>
      <c r="G281" s="9">
        <f t="shared" si="4"/>
        <v>46282411</v>
      </c>
      <c r="H281" s="7">
        <v>7.2</v>
      </c>
      <c r="I281" s="4" t="s">
        <v>355</v>
      </c>
    </row>
    <row r="282" spans="1:9">
      <c r="A282" s="10" t="s">
        <v>333</v>
      </c>
      <c r="B282" s="11">
        <v>119</v>
      </c>
      <c r="C282" s="11" t="s">
        <v>460</v>
      </c>
      <c r="D282" s="11" t="s">
        <v>2</v>
      </c>
      <c r="E282" s="13">
        <v>115000000</v>
      </c>
      <c r="F282" s="13">
        <v>65452312</v>
      </c>
      <c r="G282" s="9">
        <f t="shared" si="4"/>
        <v>-49547688</v>
      </c>
      <c r="H282" s="12">
        <v>6.4</v>
      </c>
      <c r="I282" s="4" t="s">
        <v>448</v>
      </c>
    </row>
    <row r="283" spans="1:9">
      <c r="A283" s="5" t="s">
        <v>75</v>
      </c>
      <c r="B283" s="6">
        <v>153</v>
      </c>
      <c r="C283" s="6" t="s">
        <v>461</v>
      </c>
      <c r="D283" s="6" t="s">
        <v>2</v>
      </c>
      <c r="E283" s="8">
        <v>100000000</v>
      </c>
      <c r="F283" s="8">
        <v>148383780</v>
      </c>
      <c r="G283" s="9">
        <f t="shared" si="4"/>
        <v>48383780</v>
      </c>
      <c r="H283" s="7">
        <v>5.5</v>
      </c>
      <c r="I283" s="4" t="s">
        <v>355</v>
      </c>
    </row>
    <row r="284" spans="1:9">
      <c r="A284" s="10" t="s">
        <v>60</v>
      </c>
      <c r="B284" s="11">
        <v>140</v>
      </c>
      <c r="C284" s="11" t="s">
        <v>462</v>
      </c>
      <c r="D284" s="11" t="s">
        <v>2</v>
      </c>
      <c r="E284" s="13">
        <v>100000000</v>
      </c>
      <c r="F284" s="13">
        <v>119219978</v>
      </c>
      <c r="G284" s="9">
        <f t="shared" si="4"/>
        <v>19219978</v>
      </c>
      <c r="H284" s="12">
        <v>6.7</v>
      </c>
      <c r="I284" s="4" t="s">
        <v>355</v>
      </c>
    </row>
    <row r="285" spans="1:9">
      <c r="A285" s="5" t="s">
        <v>0</v>
      </c>
      <c r="B285" s="6">
        <v>176</v>
      </c>
      <c r="C285" s="6" t="s">
        <v>464</v>
      </c>
      <c r="D285" s="6" t="s">
        <v>2</v>
      </c>
      <c r="E285" s="8">
        <v>100000000</v>
      </c>
      <c r="F285" s="8">
        <v>101228120</v>
      </c>
      <c r="G285" s="9">
        <f t="shared" si="4"/>
        <v>1228120</v>
      </c>
      <c r="H285" s="7">
        <v>6.1</v>
      </c>
      <c r="I285" s="4" t="s">
        <v>355</v>
      </c>
    </row>
    <row r="286" spans="1:9">
      <c r="A286" s="10" t="s">
        <v>438</v>
      </c>
      <c r="B286" s="11">
        <v>141</v>
      </c>
      <c r="C286" s="11" t="s">
        <v>466</v>
      </c>
      <c r="D286" s="11" t="s">
        <v>2</v>
      </c>
      <c r="E286" s="13">
        <v>100000000</v>
      </c>
      <c r="F286" s="13">
        <v>162804648</v>
      </c>
      <c r="G286" s="9">
        <f t="shared" si="4"/>
        <v>62804648</v>
      </c>
      <c r="H286" s="12">
        <v>8.5</v>
      </c>
      <c r="I286" s="4" t="s">
        <v>251</v>
      </c>
    </row>
    <row r="287" spans="1:9">
      <c r="A287" s="5" t="s">
        <v>42</v>
      </c>
      <c r="B287" s="6">
        <v>106</v>
      </c>
      <c r="C287" s="6" t="s">
        <v>468</v>
      </c>
      <c r="D287" s="6" t="s">
        <v>2</v>
      </c>
      <c r="E287" s="8">
        <v>100000000</v>
      </c>
      <c r="F287" s="8">
        <v>100117603</v>
      </c>
      <c r="G287" s="9">
        <f t="shared" si="4"/>
        <v>117603</v>
      </c>
      <c r="H287" s="7">
        <v>6.9</v>
      </c>
      <c r="I287" s="4" t="s">
        <v>355</v>
      </c>
    </row>
    <row r="288" spans="1:9">
      <c r="A288" s="10" t="s">
        <v>0</v>
      </c>
      <c r="B288" s="11">
        <v>98</v>
      </c>
      <c r="C288" s="11" t="s">
        <v>470</v>
      </c>
      <c r="D288" s="11" t="s">
        <v>2</v>
      </c>
      <c r="E288" s="13">
        <v>100000000</v>
      </c>
      <c r="F288" s="13">
        <v>89296573</v>
      </c>
      <c r="G288" s="9">
        <f t="shared" si="4"/>
        <v>-10703427</v>
      </c>
      <c r="H288" s="12">
        <v>7.3</v>
      </c>
      <c r="I288" s="4" t="s">
        <v>355</v>
      </c>
    </row>
    <row r="289" spans="1:9">
      <c r="A289" s="5" t="s">
        <v>467</v>
      </c>
      <c r="B289" s="6">
        <v>116</v>
      </c>
      <c r="C289" s="6" t="s">
        <v>472</v>
      </c>
      <c r="D289" s="6" t="s">
        <v>2</v>
      </c>
      <c r="E289" s="8">
        <v>100000000</v>
      </c>
      <c r="F289" s="8">
        <v>85017401</v>
      </c>
      <c r="G289" s="9">
        <f t="shared" si="4"/>
        <v>-14982599</v>
      </c>
      <c r="H289" s="7">
        <v>6.7</v>
      </c>
      <c r="I289" s="4" t="s">
        <v>355</v>
      </c>
    </row>
    <row r="290" spans="1:9">
      <c r="A290" s="10" t="s">
        <v>469</v>
      </c>
      <c r="B290" s="11">
        <v>115</v>
      </c>
      <c r="C290" s="11" t="s">
        <v>474</v>
      </c>
      <c r="D290" s="11" t="s">
        <v>2</v>
      </c>
      <c r="E290" s="13">
        <v>92000000</v>
      </c>
      <c r="F290" s="13">
        <v>173005002</v>
      </c>
      <c r="G290" s="9">
        <f t="shared" si="4"/>
        <v>81005002</v>
      </c>
      <c r="H290" s="12">
        <v>6.9</v>
      </c>
      <c r="I290" s="4" t="s">
        <v>3856</v>
      </c>
    </row>
    <row r="291" spans="1:9">
      <c r="A291" s="5" t="s">
        <v>471</v>
      </c>
      <c r="B291" s="6">
        <v>165</v>
      </c>
      <c r="C291" s="6" t="s">
        <v>476</v>
      </c>
      <c r="D291" s="6" t="s">
        <v>2</v>
      </c>
      <c r="E291" s="8">
        <v>100000000</v>
      </c>
      <c r="F291" s="8">
        <v>75030163</v>
      </c>
      <c r="G291" s="9">
        <f t="shared" si="4"/>
        <v>-24969837</v>
      </c>
      <c r="H291" s="7">
        <v>5.0999999999999996</v>
      </c>
      <c r="I291" s="4" t="s">
        <v>3856</v>
      </c>
    </row>
    <row r="292" spans="1:9">
      <c r="A292" s="10" t="s">
        <v>473</v>
      </c>
      <c r="B292" s="11">
        <v>91</v>
      </c>
      <c r="C292" s="11" t="s">
        <v>478</v>
      </c>
      <c r="D292" s="11" t="s">
        <v>2</v>
      </c>
      <c r="E292" s="13">
        <v>100000000</v>
      </c>
      <c r="F292" s="13">
        <v>77222184</v>
      </c>
      <c r="G292" s="9">
        <f t="shared" si="4"/>
        <v>-22777816</v>
      </c>
      <c r="H292" s="12">
        <v>6.8</v>
      </c>
      <c r="I292" s="4" t="s">
        <v>355</v>
      </c>
    </row>
    <row r="293" spans="1:9">
      <c r="A293" s="5" t="s">
        <v>475</v>
      </c>
      <c r="B293" s="6">
        <v>78</v>
      </c>
      <c r="C293" s="6" t="s">
        <v>480</v>
      </c>
      <c r="D293" s="6" t="s">
        <v>2</v>
      </c>
      <c r="E293" s="8">
        <v>100000000</v>
      </c>
      <c r="F293" s="8">
        <v>34964818</v>
      </c>
      <c r="G293" s="9">
        <f t="shared" si="4"/>
        <v>-65035182</v>
      </c>
      <c r="H293" s="7">
        <v>5.8</v>
      </c>
      <c r="I293" s="4" t="s">
        <v>355</v>
      </c>
    </row>
    <row r="294" spans="1:9">
      <c r="A294" s="10" t="s">
        <v>477</v>
      </c>
      <c r="B294" s="11">
        <v>103</v>
      </c>
      <c r="C294" s="11" t="s">
        <v>483</v>
      </c>
      <c r="D294" s="11" t="s">
        <v>2</v>
      </c>
      <c r="E294" s="13">
        <v>150000000</v>
      </c>
      <c r="F294" s="13">
        <v>107515297</v>
      </c>
      <c r="G294" s="9">
        <f t="shared" si="4"/>
        <v>-42484703</v>
      </c>
      <c r="H294" s="12">
        <v>6.7</v>
      </c>
      <c r="I294" s="4" t="s">
        <v>448</v>
      </c>
    </row>
    <row r="295" spans="1:9">
      <c r="A295" s="5" t="s">
        <v>479</v>
      </c>
      <c r="B295" s="6">
        <v>131</v>
      </c>
      <c r="C295" s="6" t="s">
        <v>484</v>
      </c>
      <c r="D295" s="6" t="s">
        <v>2</v>
      </c>
      <c r="E295" s="8">
        <v>100000000</v>
      </c>
      <c r="F295" s="8">
        <v>67631157</v>
      </c>
      <c r="G295" s="9">
        <f t="shared" si="4"/>
        <v>-32368843</v>
      </c>
      <c r="H295" s="7">
        <v>6</v>
      </c>
      <c r="I295" s="4" t="s">
        <v>355</v>
      </c>
    </row>
    <row r="296" spans="1:9">
      <c r="A296" s="10" t="s">
        <v>481</v>
      </c>
      <c r="B296" s="11">
        <v>104</v>
      </c>
      <c r="C296" s="11" t="s">
        <v>486</v>
      </c>
      <c r="D296" s="11" t="s">
        <v>2</v>
      </c>
      <c r="E296" s="13">
        <v>100000000</v>
      </c>
      <c r="F296" s="13">
        <v>66862068</v>
      </c>
      <c r="G296" s="9">
        <f t="shared" si="4"/>
        <v>-33137932</v>
      </c>
      <c r="H296" s="12">
        <v>5.7</v>
      </c>
      <c r="I296" s="4" t="s">
        <v>355</v>
      </c>
    </row>
    <row r="297" spans="1:9">
      <c r="A297" s="5" t="s">
        <v>181</v>
      </c>
      <c r="B297" s="6">
        <v>101</v>
      </c>
      <c r="C297" s="6" t="s">
        <v>488</v>
      </c>
      <c r="D297" s="6" t="s">
        <v>2</v>
      </c>
      <c r="E297" s="8">
        <v>83000000</v>
      </c>
      <c r="F297" s="8">
        <v>57366262</v>
      </c>
      <c r="G297" s="9">
        <f t="shared" si="4"/>
        <v>-25633738</v>
      </c>
      <c r="H297" s="7">
        <v>8</v>
      </c>
      <c r="I297" s="4" t="s">
        <v>916</v>
      </c>
    </row>
    <row r="298" spans="1:9">
      <c r="A298" s="10" t="s">
        <v>485</v>
      </c>
      <c r="B298" s="11">
        <v>111</v>
      </c>
      <c r="C298" s="11" t="s">
        <v>248</v>
      </c>
      <c r="D298" s="11" t="s">
        <v>2</v>
      </c>
      <c r="E298" s="13">
        <v>100000000</v>
      </c>
      <c r="F298" s="13">
        <v>116866727</v>
      </c>
      <c r="G298" s="9">
        <f t="shared" si="4"/>
        <v>16866727</v>
      </c>
      <c r="H298" s="12">
        <v>8.1999999999999993</v>
      </c>
      <c r="I298" s="4" t="s">
        <v>3289</v>
      </c>
    </row>
    <row r="299" spans="1:9">
      <c r="A299" s="5" t="s">
        <v>487</v>
      </c>
      <c r="B299" s="6">
        <v>102</v>
      </c>
      <c r="C299" s="6" t="s">
        <v>490</v>
      </c>
      <c r="D299" s="6" t="s">
        <v>2</v>
      </c>
      <c r="E299" s="8">
        <v>100000000</v>
      </c>
      <c r="F299" s="8">
        <v>184031112</v>
      </c>
      <c r="G299" s="9">
        <f t="shared" si="4"/>
        <v>84031112</v>
      </c>
      <c r="H299" s="7">
        <v>5.4</v>
      </c>
      <c r="I299" s="4" t="s">
        <v>251</v>
      </c>
    </row>
    <row r="300" spans="1:9">
      <c r="A300" s="10" t="s">
        <v>247</v>
      </c>
      <c r="B300" s="11">
        <v>103</v>
      </c>
      <c r="C300" s="11" t="s">
        <v>492</v>
      </c>
      <c r="D300" s="11" t="s">
        <v>2</v>
      </c>
      <c r="E300" s="13">
        <v>100000000</v>
      </c>
      <c r="F300" s="13">
        <v>54700065</v>
      </c>
      <c r="G300" s="9">
        <f t="shared" si="4"/>
        <v>-45299935</v>
      </c>
      <c r="H300" s="12">
        <v>7.2</v>
      </c>
      <c r="I300" s="4" t="s">
        <v>355</v>
      </c>
    </row>
    <row r="301" spans="1:9">
      <c r="A301" s="5" t="s">
        <v>489</v>
      </c>
      <c r="B301" s="6">
        <v>121</v>
      </c>
      <c r="C301" s="6" t="s">
        <v>494</v>
      </c>
      <c r="D301" s="6" t="s">
        <v>2</v>
      </c>
      <c r="E301" s="8">
        <v>105000000</v>
      </c>
      <c r="F301" s="8">
        <v>27098580</v>
      </c>
      <c r="G301" s="9">
        <f t="shared" si="4"/>
        <v>-77901420</v>
      </c>
      <c r="H301" s="7">
        <v>7.5</v>
      </c>
      <c r="I301" s="4" t="s">
        <v>355</v>
      </c>
    </row>
    <row r="302" spans="1:9">
      <c r="A302" s="10" t="s">
        <v>491</v>
      </c>
      <c r="B302" s="11">
        <v>143</v>
      </c>
      <c r="C302" s="11" t="s">
        <v>495</v>
      </c>
      <c r="D302" s="11" t="s">
        <v>2</v>
      </c>
      <c r="E302" s="13">
        <v>102000000</v>
      </c>
      <c r="F302" s="13">
        <v>55673333</v>
      </c>
      <c r="G302" s="9">
        <f t="shared" si="4"/>
        <v>-46326667</v>
      </c>
      <c r="H302" s="12">
        <v>7</v>
      </c>
      <c r="I302" s="4" t="s">
        <v>355</v>
      </c>
    </row>
    <row r="303" spans="1:9">
      <c r="A303" s="5" t="s">
        <v>493</v>
      </c>
      <c r="B303" s="6">
        <v>240</v>
      </c>
      <c r="C303" s="6" t="s">
        <v>496</v>
      </c>
      <c r="D303" s="6" t="s">
        <v>2</v>
      </c>
      <c r="E303" s="8">
        <v>80000000</v>
      </c>
      <c r="F303" s="8">
        <v>40198710</v>
      </c>
      <c r="G303" s="9">
        <f t="shared" si="4"/>
        <v>-39801290</v>
      </c>
      <c r="H303" s="7">
        <v>3.3</v>
      </c>
      <c r="I303" s="4" t="s">
        <v>251</v>
      </c>
    </row>
    <row r="304" spans="1:9">
      <c r="A304" s="10" t="s">
        <v>268</v>
      </c>
      <c r="B304" s="11">
        <v>121</v>
      </c>
      <c r="C304" s="11" t="s">
        <v>497</v>
      </c>
      <c r="D304" s="11" t="s">
        <v>2</v>
      </c>
      <c r="E304" s="13">
        <v>100000000</v>
      </c>
      <c r="F304" s="13">
        <v>72660029</v>
      </c>
      <c r="G304" s="9">
        <f t="shared" si="4"/>
        <v>-27339971</v>
      </c>
      <c r="H304" s="12">
        <v>6</v>
      </c>
      <c r="I304" s="4" t="s">
        <v>251</v>
      </c>
    </row>
    <row r="305" spans="1:9">
      <c r="A305" s="5" t="s">
        <v>122</v>
      </c>
      <c r="B305" s="6">
        <v>129</v>
      </c>
      <c r="C305" s="6" t="s">
        <v>498</v>
      </c>
      <c r="D305" s="6" t="s">
        <v>2</v>
      </c>
      <c r="E305" s="8">
        <v>100000000</v>
      </c>
      <c r="F305" s="8">
        <v>38120554</v>
      </c>
      <c r="G305" s="9">
        <f t="shared" si="4"/>
        <v>-61879446</v>
      </c>
      <c r="H305" s="7">
        <v>7.1</v>
      </c>
      <c r="I305" s="4" t="s">
        <v>251</v>
      </c>
    </row>
    <row r="306" spans="1:9">
      <c r="A306" s="10" t="s">
        <v>354</v>
      </c>
      <c r="B306" s="11">
        <v>172</v>
      </c>
      <c r="C306" s="11" t="s">
        <v>500</v>
      </c>
      <c r="D306" s="11" t="s">
        <v>2</v>
      </c>
      <c r="E306" s="13">
        <v>140000000</v>
      </c>
      <c r="F306" s="13">
        <v>49392095</v>
      </c>
      <c r="G306" s="9">
        <f t="shared" si="4"/>
        <v>-90607905</v>
      </c>
      <c r="H306" s="12">
        <v>5.4</v>
      </c>
      <c r="I306" s="4" t="s">
        <v>355</v>
      </c>
    </row>
    <row r="307" spans="1:9">
      <c r="A307" s="5" t="s">
        <v>348</v>
      </c>
      <c r="B307" s="6">
        <v>101</v>
      </c>
      <c r="C307" s="6" t="s">
        <v>501</v>
      </c>
      <c r="D307" s="6" t="s">
        <v>2</v>
      </c>
      <c r="E307" s="8">
        <v>100000000</v>
      </c>
      <c r="F307" s="8">
        <v>39292022</v>
      </c>
      <c r="G307" s="9">
        <f t="shared" si="4"/>
        <v>-60707978</v>
      </c>
      <c r="H307" s="7">
        <v>6.1</v>
      </c>
      <c r="I307" s="4" t="s">
        <v>355</v>
      </c>
    </row>
    <row r="308" spans="1:9">
      <c r="A308" s="10" t="s">
        <v>499</v>
      </c>
      <c r="B308" s="11">
        <v>87</v>
      </c>
      <c r="C308" s="11" t="s">
        <v>503</v>
      </c>
      <c r="D308" s="11" t="s">
        <v>2</v>
      </c>
      <c r="E308" s="13">
        <v>90000000</v>
      </c>
      <c r="F308" s="13">
        <v>28772222</v>
      </c>
      <c r="G308" s="9">
        <f t="shared" si="4"/>
        <v>-61227778</v>
      </c>
      <c r="H308" s="12">
        <v>5.3</v>
      </c>
      <c r="I308" s="4" t="s">
        <v>251</v>
      </c>
    </row>
    <row r="309" spans="1:9">
      <c r="A309" s="5" t="s">
        <v>21</v>
      </c>
      <c r="B309" s="6">
        <v>101</v>
      </c>
      <c r="C309" s="6" t="s">
        <v>504</v>
      </c>
      <c r="D309" s="6" t="s">
        <v>2</v>
      </c>
      <c r="E309" s="8">
        <v>105000000</v>
      </c>
      <c r="F309" s="8">
        <v>17010646</v>
      </c>
      <c r="G309" s="9">
        <f t="shared" si="4"/>
        <v>-87989354</v>
      </c>
      <c r="H309" s="7">
        <v>2.2000000000000002</v>
      </c>
      <c r="I309" s="4" t="s">
        <v>3856</v>
      </c>
    </row>
    <row r="310" spans="1:9">
      <c r="A310" s="10" t="s">
        <v>502</v>
      </c>
      <c r="B310" s="11">
        <v>95</v>
      </c>
      <c r="C310" s="11" t="s">
        <v>505</v>
      </c>
      <c r="D310" s="11" t="s">
        <v>2</v>
      </c>
      <c r="E310" s="13">
        <v>84000000</v>
      </c>
      <c r="F310" s="13">
        <v>24985612</v>
      </c>
      <c r="G310" s="9">
        <f t="shared" si="4"/>
        <v>-59014388</v>
      </c>
      <c r="H310" s="12">
        <v>7</v>
      </c>
      <c r="I310" s="4" t="s">
        <v>355</v>
      </c>
    </row>
    <row r="311" spans="1:9">
      <c r="A311" s="5" t="s">
        <v>62</v>
      </c>
      <c r="B311" s="6">
        <v>102</v>
      </c>
      <c r="C311" s="6" t="s">
        <v>507</v>
      </c>
      <c r="D311" s="6" t="s">
        <v>2</v>
      </c>
      <c r="E311" s="8">
        <v>100000000</v>
      </c>
      <c r="F311" s="8">
        <v>4411102</v>
      </c>
      <c r="G311" s="9">
        <f t="shared" si="4"/>
        <v>-95588898</v>
      </c>
      <c r="H311" s="7">
        <v>3.8</v>
      </c>
      <c r="I311" s="4" t="s">
        <v>355</v>
      </c>
    </row>
    <row r="312" spans="1:9">
      <c r="A312" s="10" t="s">
        <v>445</v>
      </c>
      <c r="B312" s="11">
        <v>131</v>
      </c>
      <c r="C312" s="11" t="s">
        <v>509</v>
      </c>
      <c r="D312" s="11" t="s">
        <v>2</v>
      </c>
      <c r="E312" s="13">
        <v>100000000</v>
      </c>
      <c r="F312" s="13">
        <v>35024475</v>
      </c>
      <c r="G312" s="9">
        <f t="shared" si="4"/>
        <v>-64975525</v>
      </c>
      <c r="H312" s="12">
        <v>6.9</v>
      </c>
      <c r="I312" s="4" t="s">
        <v>916</v>
      </c>
    </row>
    <row r="313" spans="1:9">
      <c r="A313" s="5" t="s">
        <v>506</v>
      </c>
      <c r="B313" s="6">
        <v>114</v>
      </c>
      <c r="C313" s="6" t="s">
        <v>511</v>
      </c>
      <c r="D313" s="6" t="s">
        <v>2</v>
      </c>
      <c r="E313" s="8">
        <v>100000000</v>
      </c>
      <c r="F313" s="8">
        <v>130174897</v>
      </c>
      <c r="G313" s="9">
        <f t="shared" si="4"/>
        <v>30174897</v>
      </c>
      <c r="H313" s="7">
        <v>7.2</v>
      </c>
      <c r="I313" s="4" t="s">
        <v>355</v>
      </c>
    </row>
    <row r="314" spans="1:9">
      <c r="A314" s="10" t="s">
        <v>508</v>
      </c>
      <c r="B314" s="11">
        <v>94</v>
      </c>
      <c r="C314" s="11" t="s">
        <v>513</v>
      </c>
      <c r="D314" s="11" t="s">
        <v>2</v>
      </c>
      <c r="E314" s="13">
        <v>99000000</v>
      </c>
      <c r="F314" s="13">
        <v>10200000</v>
      </c>
      <c r="G314" s="9">
        <f t="shared" si="4"/>
        <v>-88800000</v>
      </c>
      <c r="H314" s="12">
        <v>7.3</v>
      </c>
      <c r="I314" s="4" t="s">
        <v>355</v>
      </c>
    </row>
    <row r="315" spans="1:9">
      <c r="A315" s="5" t="s">
        <v>510</v>
      </c>
      <c r="B315" s="6">
        <v>122</v>
      </c>
      <c r="C315" s="6" t="s">
        <v>514</v>
      </c>
      <c r="D315" s="6" t="s">
        <v>2</v>
      </c>
      <c r="E315" s="8">
        <v>10000000</v>
      </c>
      <c r="F315" s="8">
        <v>202007640</v>
      </c>
      <c r="G315" s="9">
        <f t="shared" si="4"/>
        <v>192007640</v>
      </c>
      <c r="H315" s="7">
        <v>6.3</v>
      </c>
      <c r="I315" s="4" t="s">
        <v>355</v>
      </c>
    </row>
    <row r="316" spans="1:9">
      <c r="A316" s="10" t="s">
        <v>512</v>
      </c>
      <c r="B316" s="11">
        <v>95</v>
      </c>
      <c r="C316" s="11" t="s">
        <v>516</v>
      </c>
      <c r="D316" s="11" t="s">
        <v>2</v>
      </c>
      <c r="E316" s="13">
        <v>98000000</v>
      </c>
      <c r="F316" s="13">
        <v>77679638</v>
      </c>
      <c r="G316" s="9">
        <f t="shared" si="4"/>
        <v>-20320362</v>
      </c>
      <c r="H316" s="12">
        <v>7.5</v>
      </c>
      <c r="I316" s="4" t="s">
        <v>251</v>
      </c>
    </row>
    <row r="317" spans="1:9">
      <c r="A317" s="5" t="s">
        <v>220</v>
      </c>
      <c r="B317" s="6">
        <v>115</v>
      </c>
      <c r="C317" s="6" t="s">
        <v>517</v>
      </c>
      <c r="D317" s="6" t="s">
        <v>2</v>
      </c>
      <c r="E317" s="8">
        <v>100000000</v>
      </c>
      <c r="F317" s="8">
        <v>9213</v>
      </c>
      <c r="G317" s="9">
        <f t="shared" si="4"/>
        <v>-99990787</v>
      </c>
      <c r="H317" s="7">
        <v>7.6</v>
      </c>
      <c r="I317" s="4" t="s">
        <v>251</v>
      </c>
    </row>
    <row r="318" spans="1:9">
      <c r="A318" s="10" t="s">
        <v>515</v>
      </c>
      <c r="B318" s="11">
        <v>88</v>
      </c>
      <c r="C318" s="11" t="s">
        <v>519</v>
      </c>
      <c r="D318" s="11" t="s">
        <v>2</v>
      </c>
      <c r="E318" s="13">
        <v>94000000</v>
      </c>
      <c r="F318" s="13">
        <v>58867694</v>
      </c>
      <c r="G318" s="9">
        <f t="shared" si="4"/>
        <v>-35132306</v>
      </c>
      <c r="H318" s="12">
        <v>6.8</v>
      </c>
      <c r="I318" s="4" t="s">
        <v>355</v>
      </c>
    </row>
    <row r="319" spans="1:9">
      <c r="A319" s="5" t="s">
        <v>306</v>
      </c>
      <c r="B319" s="6">
        <v>110</v>
      </c>
      <c r="C319" s="6" t="s">
        <v>521</v>
      </c>
      <c r="D319" s="6" t="s">
        <v>2</v>
      </c>
      <c r="E319" s="8">
        <v>100000000</v>
      </c>
      <c r="F319" s="8">
        <v>59475623</v>
      </c>
      <c r="G319" s="9">
        <f t="shared" si="4"/>
        <v>-40524377</v>
      </c>
      <c r="H319" s="7">
        <v>5.2</v>
      </c>
      <c r="I319" s="4" t="s">
        <v>355</v>
      </c>
    </row>
    <row r="320" spans="1:9">
      <c r="A320" s="10" t="s">
        <v>518</v>
      </c>
      <c r="B320" s="11">
        <v>130</v>
      </c>
      <c r="C320" s="11" t="s">
        <v>522</v>
      </c>
      <c r="D320" s="11" t="s">
        <v>2</v>
      </c>
      <c r="E320" s="13">
        <v>90000000</v>
      </c>
      <c r="F320" s="13">
        <v>108638745</v>
      </c>
      <c r="G320" s="9">
        <f t="shared" si="4"/>
        <v>18638745</v>
      </c>
      <c r="H320" s="12">
        <v>7.7</v>
      </c>
      <c r="I320" s="4" t="s">
        <v>448</v>
      </c>
    </row>
    <row r="321" spans="1:9">
      <c r="A321" s="5" t="s">
        <v>520</v>
      </c>
      <c r="B321" s="6">
        <v>216</v>
      </c>
      <c r="C321" s="6" t="s">
        <v>523</v>
      </c>
      <c r="D321" s="6" t="s">
        <v>2</v>
      </c>
      <c r="E321" s="8">
        <v>92000000</v>
      </c>
      <c r="F321" s="8">
        <v>86897182</v>
      </c>
      <c r="G321" s="9">
        <f t="shared" si="4"/>
        <v>-5102818</v>
      </c>
      <c r="H321" s="7">
        <v>6.2</v>
      </c>
      <c r="I321" s="4" t="s">
        <v>355</v>
      </c>
    </row>
    <row r="322" spans="1:9">
      <c r="A322" s="10" t="s">
        <v>135</v>
      </c>
      <c r="B322" s="11">
        <v>146</v>
      </c>
      <c r="C322" s="11" t="s">
        <v>525</v>
      </c>
      <c r="D322" s="11" t="s">
        <v>526</v>
      </c>
      <c r="E322" s="13">
        <v>95000000</v>
      </c>
      <c r="F322" s="13">
        <v>63540020</v>
      </c>
      <c r="G322" s="9">
        <f t="shared" ref="G322:G385" si="5">F322-E322</f>
        <v>-31459980</v>
      </c>
      <c r="H322" s="12">
        <v>7.7</v>
      </c>
      <c r="I322" s="4" t="s">
        <v>355</v>
      </c>
    </row>
    <row r="323" spans="1:9">
      <c r="A323" s="5" t="s">
        <v>122</v>
      </c>
      <c r="B323" s="6">
        <v>85</v>
      </c>
      <c r="C323" s="6" t="s">
        <v>528</v>
      </c>
      <c r="D323" s="6" t="s">
        <v>2</v>
      </c>
      <c r="E323" s="8">
        <v>93000000</v>
      </c>
      <c r="F323" s="8">
        <v>95328937</v>
      </c>
      <c r="G323" s="9">
        <f t="shared" si="5"/>
        <v>2328937</v>
      </c>
      <c r="H323" s="7">
        <v>4.3</v>
      </c>
      <c r="I323" s="4" t="s">
        <v>355</v>
      </c>
    </row>
    <row r="324" spans="1:9">
      <c r="A324" s="10" t="s">
        <v>524</v>
      </c>
      <c r="B324" s="11">
        <v>93</v>
      </c>
      <c r="C324" s="11" t="s">
        <v>530</v>
      </c>
      <c r="D324" s="11" t="s">
        <v>2</v>
      </c>
      <c r="E324" s="13">
        <v>100000000</v>
      </c>
      <c r="F324" s="13">
        <v>50802661</v>
      </c>
      <c r="G324" s="9">
        <f t="shared" si="5"/>
        <v>-49197339</v>
      </c>
      <c r="H324" s="12">
        <v>6.9</v>
      </c>
      <c r="I324" s="4" t="s">
        <v>251</v>
      </c>
    </row>
    <row r="325" spans="1:9">
      <c r="A325" s="5" t="s">
        <v>527</v>
      </c>
      <c r="B325" s="6">
        <v>152</v>
      </c>
      <c r="C325" s="6" t="s">
        <v>531</v>
      </c>
      <c r="D325" s="6" t="s">
        <v>2</v>
      </c>
      <c r="E325" s="8">
        <v>95000000</v>
      </c>
      <c r="F325" s="8">
        <v>161317423</v>
      </c>
      <c r="G325" s="9">
        <f t="shared" si="5"/>
        <v>66317423</v>
      </c>
      <c r="H325" s="7">
        <v>6.6</v>
      </c>
      <c r="I325" s="4" t="s">
        <v>916</v>
      </c>
    </row>
    <row r="326" spans="1:9">
      <c r="A326" s="10" t="s">
        <v>529</v>
      </c>
      <c r="B326" s="11">
        <v>85</v>
      </c>
      <c r="C326" s="11" t="s">
        <v>533</v>
      </c>
      <c r="D326" s="11" t="s">
        <v>2</v>
      </c>
      <c r="E326" s="13">
        <v>95000000</v>
      </c>
      <c r="F326" s="13">
        <v>201148159</v>
      </c>
      <c r="G326" s="9">
        <f t="shared" si="5"/>
        <v>106148159</v>
      </c>
      <c r="H326" s="12">
        <v>7</v>
      </c>
      <c r="I326" s="4" t="s">
        <v>355</v>
      </c>
    </row>
    <row r="327" spans="1:9">
      <c r="A327" s="5" t="s">
        <v>42</v>
      </c>
      <c r="B327" s="6">
        <v>126</v>
      </c>
      <c r="C327" s="6" t="s">
        <v>535</v>
      </c>
      <c r="D327" s="6" t="s">
        <v>2</v>
      </c>
      <c r="E327" s="8">
        <v>95000000</v>
      </c>
      <c r="F327" s="8">
        <v>43982842</v>
      </c>
      <c r="G327" s="9">
        <f t="shared" si="5"/>
        <v>-51017158</v>
      </c>
      <c r="H327" s="7">
        <v>6.7</v>
      </c>
      <c r="I327" s="4" t="s">
        <v>5581</v>
      </c>
    </row>
    <row r="328" spans="1:9">
      <c r="A328" s="10" t="s">
        <v>532</v>
      </c>
      <c r="B328" s="11">
        <v>146</v>
      </c>
      <c r="C328" s="11" t="s">
        <v>537</v>
      </c>
      <c r="D328" s="11" t="s">
        <v>2</v>
      </c>
      <c r="E328" s="13">
        <v>65000000</v>
      </c>
      <c r="F328" s="13">
        <v>380838870</v>
      </c>
      <c r="G328" s="9">
        <f t="shared" si="5"/>
        <v>315838870</v>
      </c>
      <c r="H328" s="12">
        <v>8.1999999999999993</v>
      </c>
      <c r="I328" s="4" t="s">
        <v>916</v>
      </c>
    </row>
    <row r="329" spans="1:9">
      <c r="A329" s="5" t="s">
        <v>534</v>
      </c>
      <c r="B329" s="6">
        <v>89</v>
      </c>
      <c r="C329" s="6" t="s">
        <v>539</v>
      </c>
      <c r="D329" s="6" t="s">
        <v>2</v>
      </c>
      <c r="E329" s="8">
        <v>94000000</v>
      </c>
      <c r="F329" s="8">
        <v>377019252</v>
      </c>
      <c r="G329" s="9">
        <f t="shared" si="5"/>
        <v>283019252</v>
      </c>
      <c r="H329" s="7">
        <v>8.9</v>
      </c>
      <c r="I329" s="4" t="s">
        <v>3289</v>
      </c>
    </row>
    <row r="330" spans="1:9">
      <c r="A330" s="10" t="s">
        <v>536</v>
      </c>
      <c r="B330" s="11">
        <v>88</v>
      </c>
      <c r="C330" s="11" t="s">
        <v>540</v>
      </c>
      <c r="D330" s="11" t="s">
        <v>2</v>
      </c>
      <c r="E330" s="13">
        <v>94000000</v>
      </c>
      <c r="F330" s="13">
        <v>340478898</v>
      </c>
      <c r="G330" s="9">
        <f t="shared" si="5"/>
        <v>246478898</v>
      </c>
      <c r="H330" s="12">
        <v>8.6999999999999993</v>
      </c>
      <c r="I330" s="4" t="s">
        <v>448</v>
      </c>
    </row>
    <row r="331" spans="1:9">
      <c r="A331" s="5" t="s">
        <v>538</v>
      </c>
      <c r="B331" s="6">
        <v>105</v>
      </c>
      <c r="C331" s="6" t="s">
        <v>541</v>
      </c>
      <c r="D331" s="6" t="s">
        <v>2</v>
      </c>
      <c r="E331" s="8">
        <v>94000000</v>
      </c>
      <c r="F331" s="8">
        <v>17176900</v>
      </c>
      <c r="G331" s="9">
        <f t="shared" si="5"/>
        <v>-76823100</v>
      </c>
      <c r="H331" s="7">
        <v>5.5</v>
      </c>
      <c r="I331" s="4" t="s">
        <v>916</v>
      </c>
    </row>
    <row r="332" spans="1:9">
      <c r="A332" s="10" t="s">
        <v>518</v>
      </c>
      <c r="B332" s="11">
        <v>135</v>
      </c>
      <c r="C332" s="11" t="s">
        <v>542</v>
      </c>
      <c r="D332" s="11" t="s">
        <v>2</v>
      </c>
      <c r="E332" s="13">
        <v>95000000</v>
      </c>
      <c r="F332" s="13">
        <v>131144183</v>
      </c>
      <c r="G332" s="9">
        <f t="shared" si="5"/>
        <v>36144183</v>
      </c>
      <c r="H332" s="12">
        <v>5.7</v>
      </c>
      <c r="I332" s="4" t="s">
        <v>448</v>
      </c>
    </row>
    <row r="333" spans="1:9">
      <c r="A333" s="5" t="s">
        <v>222</v>
      </c>
      <c r="B333" s="6">
        <v>100</v>
      </c>
      <c r="C333" s="6" t="s">
        <v>543</v>
      </c>
      <c r="D333" s="6" t="s">
        <v>2</v>
      </c>
      <c r="E333" s="8">
        <v>115000000</v>
      </c>
      <c r="F333" s="8">
        <v>23014504</v>
      </c>
      <c r="G333" s="9">
        <f t="shared" si="5"/>
        <v>-91985496</v>
      </c>
      <c r="H333" s="7">
        <v>6.3</v>
      </c>
      <c r="I333" s="4" t="s">
        <v>355</v>
      </c>
    </row>
    <row r="334" spans="1:9">
      <c r="A334" s="10" t="s">
        <v>38</v>
      </c>
      <c r="B334" s="11">
        <v>192</v>
      </c>
      <c r="C334" s="11" t="s">
        <v>544</v>
      </c>
      <c r="D334" s="11" t="s">
        <v>2</v>
      </c>
      <c r="E334" s="13">
        <v>100000000</v>
      </c>
      <c r="F334" s="13">
        <v>181166115</v>
      </c>
      <c r="G334" s="9">
        <f t="shared" si="5"/>
        <v>81166115</v>
      </c>
      <c r="H334" s="12">
        <v>5.9</v>
      </c>
      <c r="I334" s="4" t="s">
        <v>448</v>
      </c>
    </row>
    <row r="335" spans="1:9">
      <c r="A335" s="5" t="s">
        <v>11</v>
      </c>
      <c r="B335" s="6">
        <v>172</v>
      </c>
      <c r="C335" s="6" t="s">
        <v>545</v>
      </c>
      <c r="D335" s="6" t="s">
        <v>2</v>
      </c>
      <c r="E335" s="8">
        <v>93000000</v>
      </c>
      <c r="F335" s="8">
        <v>176740650</v>
      </c>
      <c r="G335" s="9">
        <f t="shared" si="5"/>
        <v>83740650</v>
      </c>
      <c r="H335" s="7">
        <v>7.6</v>
      </c>
      <c r="I335" s="4" t="s">
        <v>251</v>
      </c>
    </row>
    <row r="336" spans="1:9">
      <c r="A336" s="10" t="s">
        <v>38</v>
      </c>
      <c r="B336" s="11">
        <v>102</v>
      </c>
      <c r="C336" s="11" t="s">
        <v>547</v>
      </c>
      <c r="D336" s="11" t="s">
        <v>2</v>
      </c>
      <c r="E336" s="13">
        <v>93000000</v>
      </c>
      <c r="F336" s="13">
        <v>71148699</v>
      </c>
      <c r="G336" s="9">
        <f t="shared" si="5"/>
        <v>-21851301</v>
      </c>
      <c r="H336" s="12">
        <v>6.6</v>
      </c>
      <c r="I336" s="4" t="s">
        <v>251</v>
      </c>
    </row>
    <row r="337" spans="1:9">
      <c r="A337" s="5" t="s">
        <v>38</v>
      </c>
      <c r="B337" s="6">
        <v>100</v>
      </c>
      <c r="C337" s="6" t="s">
        <v>548</v>
      </c>
      <c r="D337" s="6" t="s">
        <v>2</v>
      </c>
      <c r="E337" s="8">
        <v>90000000</v>
      </c>
      <c r="F337" s="8">
        <v>67344392</v>
      </c>
      <c r="G337" s="9">
        <f t="shared" si="5"/>
        <v>-22655608</v>
      </c>
      <c r="H337" s="7">
        <v>5.3</v>
      </c>
      <c r="I337" s="4" t="s">
        <v>916</v>
      </c>
    </row>
    <row r="338" spans="1:9">
      <c r="A338" s="10" t="s">
        <v>546</v>
      </c>
      <c r="B338" s="11">
        <v>119</v>
      </c>
      <c r="C338" s="11" t="s">
        <v>550</v>
      </c>
      <c r="D338" s="11" t="s">
        <v>2</v>
      </c>
      <c r="E338" s="13">
        <v>92000000</v>
      </c>
      <c r="F338" s="13">
        <v>22406362</v>
      </c>
      <c r="G338" s="9">
        <f t="shared" si="5"/>
        <v>-69593638</v>
      </c>
      <c r="H338" s="12">
        <v>6</v>
      </c>
      <c r="I338" s="4" t="s">
        <v>916</v>
      </c>
    </row>
    <row r="339" spans="1:9">
      <c r="A339" s="5" t="s">
        <v>481</v>
      </c>
      <c r="B339" s="6">
        <v>92</v>
      </c>
      <c r="C339" s="6" t="s">
        <v>551</v>
      </c>
      <c r="D339" s="6" t="s">
        <v>2</v>
      </c>
      <c r="E339" s="8">
        <v>107000000</v>
      </c>
      <c r="F339" s="8">
        <v>261437578</v>
      </c>
      <c r="G339" s="9">
        <f t="shared" si="5"/>
        <v>154437578</v>
      </c>
      <c r="H339" s="7">
        <v>8</v>
      </c>
      <c r="I339" s="4" t="s">
        <v>251</v>
      </c>
    </row>
    <row r="340" spans="1:9">
      <c r="A340" s="10" t="s">
        <v>549</v>
      </c>
      <c r="B340" s="11">
        <v>105</v>
      </c>
      <c r="C340" s="11" t="s">
        <v>553</v>
      </c>
      <c r="D340" s="11" t="s">
        <v>2</v>
      </c>
      <c r="E340" s="13">
        <v>92000000</v>
      </c>
      <c r="F340" s="13">
        <v>11000000</v>
      </c>
      <c r="G340" s="9">
        <f t="shared" si="5"/>
        <v>-81000000</v>
      </c>
      <c r="H340" s="12">
        <v>5.6</v>
      </c>
      <c r="I340" s="4" t="s">
        <v>355</v>
      </c>
    </row>
    <row r="341" spans="1:9">
      <c r="A341" s="5" t="s">
        <v>233</v>
      </c>
      <c r="B341" s="6">
        <v>107</v>
      </c>
      <c r="C341" s="6" t="s">
        <v>555</v>
      </c>
      <c r="D341" s="6" t="s">
        <v>2</v>
      </c>
      <c r="E341" s="8">
        <v>98000000</v>
      </c>
      <c r="F341" s="8">
        <v>88761720</v>
      </c>
      <c r="G341" s="9">
        <f t="shared" si="5"/>
        <v>-9238280</v>
      </c>
      <c r="H341" s="7">
        <v>5.9</v>
      </c>
      <c r="I341" s="4" t="s">
        <v>355</v>
      </c>
    </row>
    <row r="342" spans="1:9">
      <c r="A342" s="10" t="s">
        <v>552</v>
      </c>
      <c r="B342" s="11">
        <v>101</v>
      </c>
      <c r="C342" s="11" t="s">
        <v>557</v>
      </c>
      <c r="D342" s="11" t="s">
        <v>2</v>
      </c>
      <c r="E342" s="13">
        <v>95000000</v>
      </c>
      <c r="F342" s="13">
        <v>250147615</v>
      </c>
      <c r="G342" s="9">
        <f t="shared" si="5"/>
        <v>155147615</v>
      </c>
      <c r="H342" s="12">
        <v>7.3</v>
      </c>
      <c r="I342" s="4" t="s">
        <v>355</v>
      </c>
    </row>
    <row r="343" spans="1:9">
      <c r="A343" s="5" t="s">
        <v>554</v>
      </c>
      <c r="B343" s="6">
        <v>137</v>
      </c>
      <c r="C343" s="6" t="s">
        <v>559</v>
      </c>
      <c r="D343" s="6" t="s">
        <v>2</v>
      </c>
      <c r="E343" s="8">
        <v>90000000</v>
      </c>
      <c r="F343" s="8">
        <v>245823397</v>
      </c>
      <c r="G343" s="9">
        <f t="shared" si="5"/>
        <v>155823397</v>
      </c>
      <c r="H343" s="7">
        <v>7.9</v>
      </c>
      <c r="I343" s="4" t="s">
        <v>355</v>
      </c>
    </row>
    <row r="344" spans="1:9">
      <c r="A344" s="10" t="s">
        <v>556</v>
      </c>
      <c r="B344" s="11">
        <v>115</v>
      </c>
      <c r="C344" s="11" t="s">
        <v>560</v>
      </c>
      <c r="D344" s="11" t="s">
        <v>2</v>
      </c>
      <c r="E344" s="13">
        <v>90000000</v>
      </c>
      <c r="F344" s="13">
        <v>81557479</v>
      </c>
      <c r="G344" s="9">
        <f t="shared" si="5"/>
        <v>-8442521</v>
      </c>
      <c r="H344" s="12">
        <v>6.8</v>
      </c>
      <c r="I344" s="4" t="s">
        <v>916</v>
      </c>
    </row>
    <row r="345" spans="1:9">
      <c r="A345" s="5" t="s">
        <v>558</v>
      </c>
      <c r="B345" s="6">
        <v>124</v>
      </c>
      <c r="C345" s="6" t="s">
        <v>562</v>
      </c>
      <c r="D345" s="6" t="s">
        <v>2</v>
      </c>
      <c r="E345" s="8">
        <v>100000000</v>
      </c>
      <c r="F345" s="8">
        <v>226138454</v>
      </c>
      <c r="G345" s="9">
        <f t="shared" si="5"/>
        <v>126138454</v>
      </c>
      <c r="H345" s="7">
        <v>6.6</v>
      </c>
      <c r="I345" s="4" t="s">
        <v>355</v>
      </c>
    </row>
    <row r="346" spans="1:9">
      <c r="A346" s="10" t="s">
        <v>154</v>
      </c>
      <c r="B346" s="11">
        <v>118</v>
      </c>
      <c r="C346" s="11" t="s">
        <v>563</v>
      </c>
      <c r="D346" s="11" t="s">
        <v>2</v>
      </c>
      <c r="E346" s="13">
        <v>90000000</v>
      </c>
      <c r="F346" s="13">
        <v>155370362</v>
      </c>
      <c r="G346" s="9">
        <f t="shared" si="5"/>
        <v>65370362</v>
      </c>
      <c r="H346" s="12">
        <v>6.6</v>
      </c>
      <c r="I346" s="4" t="s">
        <v>355</v>
      </c>
    </row>
    <row r="347" spans="1:9">
      <c r="A347" s="5" t="s">
        <v>561</v>
      </c>
      <c r="B347" s="6">
        <v>98</v>
      </c>
      <c r="C347" s="6" t="s">
        <v>564</v>
      </c>
      <c r="D347" s="6" t="s">
        <v>2</v>
      </c>
      <c r="E347" s="8">
        <v>100000000</v>
      </c>
      <c r="F347" s="8">
        <v>124870275</v>
      </c>
      <c r="G347" s="9">
        <f t="shared" si="5"/>
        <v>24870275</v>
      </c>
      <c r="H347" s="7">
        <v>7</v>
      </c>
      <c r="I347" s="4" t="s">
        <v>251</v>
      </c>
    </row>
    <row r="348" spans="1:9">
      <c r="A348" s="10" t="s">
        <v>333</v>
      </c>
      <c r="B348" s="11">
        <v>82</v>
      </c>
      <c r="C348" s="11" t="s">
        <v>565</v>
      </c>
      <c r="D348" s="11" t="s">
        <v>2</v>
      </c>
      <c r="E348" s="13">
        <v>100000000</v>
      </c>
      <c r="F348" s="13">
        <v>196573705</v>
      </c>
      <c r="G348" s="9">
        <f t="shared" si="5"/>
        <v>96573705</v>
      </c>
      <c r="H348" s="12">
        <v>7</v>
      </c>
      <c r="I348" s="4" t="s">
        <v>355</v>
      </c>
    </row>
    <row r="349" spans="1:9">
      <c r="A349" s="5" t="s">
        <v>36</v>
      </c>
      <c r="B349" s="6">
        <v>98</v>
      </c>
      <c r="C349" s="6" t="s">
        <v>566</v>
      </c>
      <c r="D349" s="6" t="s">
        <v>2</v>
      </c>
      <c r="E349" s="8">
        <v>90000000</v>
      </c>
      <c r="F349" s="8">
        <v>58229120</v>
      </c>
      <c r="G349" s="9">
        <f t="shared" si="5"/>
        <v>-31770880</v>
      </c>
      <c r="H349" s="7">
        <v>7.3</v>
      </c>
      <c r="I349" s="4" t="s">
        <v>916</v>
      </c>
    </row>
    <row r="350" spans="1:9">
      <c r="A350" s="10" t="s">
        <v>73</v>
      </c>
      <c r="B350" s="11">
        <v>90</v>
      </c>
      <c r="C350" s="11" t="s">
        <v>567</v>
      </c>
      <c r="D350" s="11" t="s">
        <v>2</v>
      </c>
      <c r="E350" s="13">
        <v>90000000</v>
      </c>
      <c r="F350" s="13">
        <v>125305545</v>
      </c>
      <c r="G350" s="9">
        <f t="shared" si="5"/>
        <v>35305545</v>
      </c>
      <c r="H350" s="12">
        <v>5.5</v>
      </c>
      <c r="I350" s="4" t="s">
        <v>355</v>
      </c>
    </row>
    <row r="351" spans="1:9">
      <c r="A351" s="5" t="s">
        <v>467</v>
      </c>
      <c r="B351" s="6">
        <v>130</v>
      </c>
      <c r="C351" s="6" t="s">
        <v>568</v>
      </c>
      <c r="D351" s="6" t="s">
        <v>2</v>
      </c>
      <c r="E351" s="8">
        <v>92000000</v>
      </c>
      <c r="F351" s="8">
        <v>132373442</v>
      </c>
      <c r="G351" s="9">
        <f t="shared" si="5"/>
        <v>40373442</v>
      </c>
      <c r="H351" s="7">
        <v>8.5</v>
      </c>
      <c r="I351" s="4" t="s">
        <v>355</v>
      </c>
    </row>
    <row r="352" spans="1:9">
      <c r="A352" s="10" t="s">
        <v>62</v>
      </c>
      <c r="B352" s="11">
        <v>90</v>
      </c>
      <c r="C352" s="11" t="s">
        <v>570</v>
      </c>
      <c r="D352" s="11" t="s">
        <v>2</v>
      </c>
      <c r="E352" s="13">
        <v>90000000</v>
      </c>
      <c r="F352" s="13">
        <v>120618403</v>
      </c>
      <c r="G352" s="9">
        <f t="shared" si="5"/>
        <v>30618403</v>
      </c>
      <c r="H352" s="12">
        <v>7.5</v>
      </c>
      <c r="I352" s="4" t="s">
        <v>251</v>
      </c>
    </row>
    <row r="353" spans="1:9">
      <c r="A353" s="5" t="s">
        <v>109</v>
      </c>
      <c r="B353" s="6">
        <v>94</v>
      </c>
      <c r="C353" s="6" t="s">
        <v>571</v>
      </c>
      <c r="D353" s="6" t="s">
        <v>2</v>
      </c>
      <c r="E353" s="8">
        <v>90000000</v>
      </c>
      <c r="F353" s="8">
        <v>110416702</v>
      </c>
      <c r="G353" s="9">
        <f t="shared" si="5"/>
        <v>20416702</v>
      </c>
      <c r="H353" s="7">
        <v>7</v>
      </c>
      <c r="I353" s="4" t="s">
        <v>251</v>
      </c>
    </row>
    <row r="354" spans="1:9">
      <c r="A354" s="10" t="s">
        <v>569</v>
      </c>
      <c r="B354" s="11">
        <v>114</v>
      </c>
      <c r="C354" s="11" t="s">
        <v>573</v>
      </c>
      <c r="D354" s="11" t="s">
        <v>2</v>
      </c>
      <c r="E354" s="13">
        <v>92000000</v>
      </c>
      <c r="F354" s="13">
        <v>102515793</v>
      </c>
      <c r="G354" s="9">
        <f t="shared" si="5"/>
        <v>10515793</v>
      </c>
      <c r="H354" s="12">
        <v>7.8</v>
      </c>
      <c r="I354" s="4" t="s">
        <v>251</v>
      </c>
    </row>
    <row r="355" spans="1:9">
      <c r="A355" s="5" t="s">
        <v>341</v>
      </c>
      <c r="B355" s="6">
        <v>94</v>
      </c>
      <c r="C355" s="6" t="s">
        <v>574</v>
      </c>
      <c r="D355" s="6" t="s">
        <v>2</v>
      </c>
      <c r="E355" s="8">
        <v>90000000</v>
      </c>
      <c r="F355" s="8">
        <v>100012500</v>
      </c>
      <c r="G355" s="9">
        <f t="shared" si="5"/>
        <v>10012500</v>
      </c>
      <c r="H355" s="7">
        <v>7.6</v>
      </c>
      <c r="I355" s="4" t="s">
        <v>355</v>
      </c>
    </row>
    <row r="356" spans="1:9">
      <c r="A356" s="10" t="s">
        <v>572</v>
      </c>
      <c r="B356" s="11">
        <v>151</v>
      </c>
      <c r="C356" s="11" t="s">
        <v>575</v>
      </c>
      <c r="D356" s="11" t="s">
        <v>2</v>
      </c>
      <c r="E356" s="13">
        <v>90000000</v>
      </c>
      <c r="F356" s="13">
        <v>209019489</v>
      </c>
      <c r="G356" s="9">
        <f t="shared" si="5"/>
        <v>119019489</v>
      </c>
      <c r="H356" s="12">
        <v>7.6</v>
      </c>
      <c r="I356" s="4" t="s">
        <v>355</v>
      </c>
    </row>
    <row r="357" spans="1:9">
      <c r="A357" s="5" t="s">
        <v>80</v>
      </c>
      <c r="B357" s="6">
        <v>88</v>
      </c>
      <c r="C357" s="6" t="s">
        <v>577</v>
      </c>
      <c r="D357" s="6" t="s">
        <v>2</v>
      </c>
      <c r="E357" s="8">
        <v>90000000</v>
      </c>
      <c r="F357" s="8">
        <v>84037039</v>
      </c>
      <c r="G357" s="9">
        <f t="shared" si="5"/>
        <v>-5962961</v>
      </c>
      <c r="H357" s="7">
        <v>6.8</v>
      </c>
      <c r="I357" s="4" t="s">
        <v>916</v>
      </c>
    </row>
    <row r="358" spans="1:9">
      <c r="A358" s="10" t="s">
        <v>122</v>
      </c>
      <c r="B358" s="11">
        <v>121</v>
      </c>
      <c r="C358" s="11" t="s">
        <v>578</v>
      </c>
      <c r="D358" s="11" t="s">
        <v>2</v>
      </c>
      <c r="E358" s="13">
        <v>120000000</v>
      </c>
      <c r="F358" s="13">
        <v>85884815</v>
      </c>
      <c r="G358" s="9">
        <f t="shared" si="5"/>
        <v>-34115185</v>
      </c>
      <c r="H358" s="12">
        <v>5</v>
      </c>
      <c r="I358" s="4" t="s">
        <v>3289</v>
      </c>
    </row>
    <row r="359" spans="1:9">
      <c r="A359" s="5" t="s">
        <v>576</v>
      </c>
      <c r="B359" s="6">
        <v>158</v>
      </c>
      <c r="C359" s="6" t="s">
        <v>579</v>
      </c>
      <c r="D359" s="6" t="s">
        <v>2</v>
      </c>
      <c r="E359" s="8">
        <v>90000000</v>
      </c>
      <c r="F359" s="8">
        <v>83077470</v>
      </c>
      <c r="G359" s="9">
        <f t="shared" si="5"/>
        <v>-6922530</v>
      </c>
      <c r="H359" s="7">
        <v>7.1</v>
      </c>
      <c r="I359" s="4" t="s">
        <v>355</v>
      </c>
    </row>
    <row r="360" spans="1:9">
      <c r="A360" s="10" t="s">
        <v>572</v>
      </c>
      <c r="B360" s="11">
        <v>128</v>
      </c>
      <c r="C360" s="11" t="s">
        <v>580</v>
      </c>
      <c r="D360" s="11" t="s">
        <v>2</v>
      </c>
      <c r="E360" s="13">
        <v>75000000</v>
      </c>
      <c r="F360" s="13">
        <v>100018837</v>
      </c>
      <c r="G360" s="9">
        <f t="shared" si="5"/>
        <v>25018837</v>
      </c>
      <c r="H360" s="12">
        <v>5.5</v>
      </c>
      <c r="I360" s="4" t="s">
        <v>251</v>
      </c>
    </row>
    <row r="361" spans="1:9">
      <c r="A361" s="5" t="s">
        <v>175</v>
      </c>
      <c r="B361" s="6">
        <v>128</v>
      </c>
      <c r="C361" s="6" t="s">
        <v>581</v>
      </c>
      <c r="D361" s="6" t="s">
        <v>2</v>
      </c>
      <c r="E361" s="8">
        <v>90000000</v>
      </c>
      <c r="F361" s="8">
        <v>78747585</v>
      </c>
      <c r="G361" s="9">
        <f t="shared" si="5"/>
        <v>-11252415</v>
      </c>
      <c r="H361" s="7">
        <v>5.6</v>
      </c>
      <c r="I361" s="4" t="s">
        <v>355</v>
      </c>
    </row>
    <row r="362" spans="1:9">
      <c r="A362" s="10" t="s">
        <v>350</v>
      </c>
      <c r="B362" s="11">
        <v>141</v>
      </c>
      <c r="C362" s="11" t="s">
        <v>583</v>
      </c>
      <c r="D362" s="11" t="s">
        <v>2</v>
      </c>
      <c r="E362" s="13">
        <v>88000000</v>
      </c>
      <c r="F362" s="13">
        <v>78616689</v>
      </c>
      <c r="G362" s="9">
        <f t="shared" si="5"/>
        <v>-9383311</v>
      </c>
      <c r="H362" s="12">
        <v>7.1</v>
      </c>
      <c r="I362" s="4" t="s">
        <v>5581</v>
      </c>
    </row>
    <row r="363" spans="1:9">
      <c r="A363" s="5" t="s">
        <v>345</v>
      </c>
      <c r="B363" s="6">
        <v>95</v>
      </c>
      <c r="C363" s="6" t="s">
        <v>584</v>
      </c>
      <c r="D363" s="6" t="s">
        <v>2</v>
      </c>
      <c r="E363" s="8">
        <v>100000000</v>
      </c>
      <c r="F363" s="8">
        <v>75817994</v>
      </c>
      <c r="G363" s="9">
        <f t="shared" si="5"/>
        <v>-24182006</v>
      </c>
      <c r="H363" s="7">
        <v>4.9000000000000004</v>
      </c>
      <c r="I363" s="4" t="s">
        <v>251</v>
      </c>
    </row>
    <row r="364" spans="1:9">
      <c r="A364" s="10" t="s">
        <v>582</v>
      </c>
      <c r="B364" s="11">
        <v>92</v>
      </c>
      <c r="C364" s="11" t="s">
        <v>586</v>
      </c>
      <c r="D364" s="11" t="s">
        <v>2</v>
      </c>
      <c r="E364" s="13">
        <v>90000000</v>
      </c>
      <c r="F364" s="13">
        <v>100853835</v>
      </c>
      <c r="G364" s="9">
        <f t="shared" si="5"/>
        <v>10853835</v>
      </c>
      <c r="H364" s="12">
        <v>7.4</v>
      </c>
      <c r="I364" s="4" t="s">
        <v>355</v>
      </c>
    </row>
    <row r="365" spans="1:9">
      <c r="A365" s="5" t="s">
        <v>477</v>
      </c>
      <c r="B365" s="6">
        <v>121</v>
      </c>
      <c r="C365" s="6" t="s">
        <v>587</v>
      </c>
      <c r="D365" s="6" t="s">
        <v>2</v>
      </c>
      <c r="E365" s="8">
        <v>90000000</v>
      </c>
      <c r="F365" s="8">
        <v>73209340</v>
      </c>
      <c r="G365" s="9">
        <f t="shared" si="5"/>
        <v>-16790660</v>
      </c>
      <c r="H365" s="7">
        <v>5.7</v>
      </c>
      <c r="I365" s="4" t="s">
        <v>5581</v>
      </c>
    </row>
    <row r="366" spans="1:9">
      <c r="A366" s="10" t="s">
        <v>585</v>
      </c>
      <c r="B366" s="11">
        <v>113</v>
      </c>
      <c r="C366" s="11" t="s">
        <v>589</v>
      </c>
      <c r="D366" s="11" t="s">
        <v>2</v>
      </c>
      <c r="E366" s="13">
        <v>95000000</v>
      </c>
      <c r="F366" s="13">
        <v>72515360</v>
      </c>
      <c r="G366" s="9">
        <f t="shared" si="5"/>
        <v>-22484640</v>
      </c>
      <c r="H366" s="12">
        <v>6.4</v>
      </c>
      <c r="I366" s="4" t="s">
        <v>355</v>
      </c>
    </row>
    <row r="367" spans="1:9">
      <c r="A367" s="5" t="s">
        <v>23</v>
      </c>
      <c r="B367" s="6">
        <v>106</v>
      </c>
      <c r="C367" s="6" t="s">
        <v>590</v>
      </c>
      <c r="D367" s="6" t="s">
        <v>2</v>
      </c>
      <c r="E367" s="8">
        <v>80000000</v>
      </c>
      <c r="F367" s="8">
        <v>68558662</v>
      </c>
      <c r="G367" s="9">
        <f t="shared" si="5"/>
        <v>-11441338</v>
      </c>
      <c r="H367" s="7">
        <v>5.9</v>
      </c>
      <c r="I367" s="4" t="s">
        <v>355</v>
      </c>
    </row>
    <row r="368" spans="1:9">
      <c r="A368" s="10" t="s">
        <v>588</v>
      </c>
      <c r="B368" s="11">
        <v>146</v>
      </c>
      <c r="C368" s="11" t="s">
        <v>591</v>
      </c>
      <c r="D368" s="11" t="s">
        <v>2</v>
      </c>
      <c r="E368" s="13">
        <v>90000000</v>
      </c>
      <c r="F368" s="13">
        <v>65653758</v>
      </c>
      <c r="G368" s="9">
        <f t="shared" si="5"/>
        <v>-24346242</v>
      </c>
      <c r="H368" s="12">
        <v>5.5</v>
      </c>
      <c r="I368" s="4" t="s">
        <v>251</v>
      </c>
    </row>
    <row r="369" spans="1:9">
      <c r="A369" s="5" t="s">
        <v>333</v>
      </c>
      <c r="B369" s="6">
        <v>88</v>
      </c>
      <c r="C369" s="6" t="s">
        <v>592</v>
      </c>
      <c r="D369" s="6" t="s">
        <v>2</v>
      </c>
      <c r="E369" s="8">
        <v>95000000</v>
      </c>
      <c r="F369" s="8">
        <v>64685359</v>
      </c>
      <c r="G369" s="9">
        <f t="shared" si="5"/>
        <v>-30314641</v>
      </c>
      <c r="H369" s="7">
        <v>6.9</v>
      </c>
      <c r="I369" s="4" t="s">
        <v>355</v>
      </c>
    </row>
    <row r="370" spans="1:9">
      <c r="A370" s="10" t="s">
        <v>96</v>
      </c>
      <c r="B370" s="11">
        <v>150</v>
      </c>
      <c r="C370" s="11" t="s">
        <v>593</v>
      </c>
      <c r="D370" s="11" t="s">
        <v>2</v>
      </c>
      <c r="E370" s="13">
        <v>90000000</v>
      </c>
      <c r="F370" s="13">
        <v>61355436</v>
      </c>
      <c r="G370" s="9">
        <f t="shared" si="5"/>
        <v>-28644564</v>
      </c>
      <c r="H370" s="12">
        <v>6.2</v>
      </c>
      <c r="I370" s="4" t="s">
        <v>251</v>
      </c>
    </row>
    <row r="371" spans="1:9">
      <c r="A371" s="5" t="s">
        <v>249</v>
      </c>
      <c r="B371" s="6">
        <v>119</v>
      </c>
      <c r="C371" s="6" t="s">
        <v>594</v>
      </c>
      <c r="D371" s="6" t="s">
        <v>2</v>
      </c>
      <c r="E371" s="8">
        <v>68000000</v>
      </c>
      <c r="F371" s="8">
        <v>26871</v>
      </c>
      <c r="G371" s="9">
        <f t="shared" si="5"/>
        <v>-67973129</v>
      </c>
      <c r="H371" s="7">
        <v>7</v>
      </c>
      <c r="I371" s="4" t="s">
        <v>916</v>
      </c>
    </row>
    <row r="372" spans="1:9">
      <c r="A372" s="10" t="s">
        <v>109</v>
      </c>
      <c r="B372" s="11">
        <v>128</v>
      </c>
      <c r="C372" s="11" t="s">
        <v>596</v>
      </c>
      <c r="D372" s="11" t="s">
        <v>597</v>
      </c>
      <c r="E372" s="13">
        <v>92000000</v>
      </c>
      <c r="F372" s="13">
        <v>60874615</v>
      </c>
      <c r="G372" s="9">
        <f t="shared" si="5"/>
        <v>-31125385</v>
      </c>
      <c r="H372" s="12">
        <v>5.6</v>
      </c>
      <c r="I372" s="4" t="s">
        <v>355</v>
      </c>
    </row>
    <row r="373" spans="1:9">
      <c r="A373" s="5" t="s">
        <v>348</v>
      </c>
      <c r="B373" s="6">
        <v>106</v>
      </c>
      <c r="C373" s="6" t="s">
        <v>599</v>
      </c>
      <c r="D373" s="6" t="s">
        <v>2</v>
      </c>
      <c r="E373" s="8">
        <v>90000000</v>
      </c>
      <c r="F373" s="8">
        <v>143618384</v>
      </c>
      <c r="G373" s="9">
        <f t="shared" si="5"/>
        <v>53618384</v>
      </c>
      <c r="H373" s="7">
        <v>7</v>
      </c>
      <c r="I373" s="4" t="s">
        <v>355</v>
      </c>
    </row>
    <row r="374" spans="1:9">
      <c r="A374" s="10" t="s">
        <v>595</v>
      </c>
      <c r="B374" s="11">
        <v>117</v>
      </c>
      <c r="C374" s="11" t="s">
        <v>600</v>
      </c>
      <c r="D374" s="11" t="s">
        <v>2</v>
      </c>
      <c r="E374" s="13">
        <v>90000000</v>
      </c>
      <c r="F374" s="13">
        <v>58220776</v>
      </c>
      <c r="G374" s="9">
        <f t="shared" si="5"/>
        <v>-31779224</v>
      </c>
      <c r="H374" s="12">
        <v>6.8</v>
      </c>
      <c r="I374" s="4" t="s">
        <v>251</v>
      </c>
    </row>
    <row r="375" spans="1:9">
      <c r="A375" s="5" t="s">
        <v>598</v>
      </c>
      <c r="B375" s="6">
        <v>129</v>
      </c>
      <c r="C375" s="6" t="s">
        <v>601</v>
      </c>
      <c r="D375" s="6" t="s">
        <v>2</v>
      </c>
      <c r="E375" s="8">
        <v>100000000</v>
      </c>
      <c r="F375" s="8">
        <v>47474112</v>
      </c>
      <c r="G375" s="9">
        <f t="shared" si="5"/>
        <v>-52525888</v>
      </c>
      <c r="H375" s="7">
        <v>5.4</v>
      </c>
      <c r="I375" s="4" t="s">
        <v>448</v>
      </c>
    </row>
    <row r="376" spans="1:9">
      <c r="A376" s="10" t="s">
        <v>430</v>
      </c>
      <c r="B376" s="11">
        <v>116</v>
      </c>
      <c r="C376" s="11" t="s">
        <v>602</v>
      </c>
      <c r="D376" s="11" t="s">
        <v>2</v>
      </c>
      <c r="E376" s="13">
        <v>90000000</v>
      </c>
      <c r="F376" s="13">
        <v>42877165</v>
      </c>
      <c r="G376" s="9">
        <f t="shared" si="5"/>
        <v>-47122835</v>
      </c>
      <c r="H376" s="12">
        <v>6.1</v>
      </c>
      <c r="I376" s="4" t="s">
        <v>916</v>
      </c>
    </row>
    <row r="377" spans="1:9">
      <c r="A377" s="5" t="s">
        <v>284</v>
      </c>
      <c r="B377" s="6">
        <v>114</v>
      </c>
      <c r="C377" s="6" t="s">
        <v>603</v>
      </c>
      <c r="D377" s="6" t="s">
        <v>2</v>
      </c>
      <c r="E377" s="8">
        <v>86000000</v>
      </c>
      <c r="F377" s="8">
        <v>35168677</v>
      </c>
      <c r="G377" s="9">
        <f t="shared" si="5"/>
        <v>-50831323</v>
      </c>
      <c r="H377" s="7">
        <v>6.7</v>
      </c>
      <c r="I377" s="4" t="s">
        <v>355</v>
      </c>
    </row>
    <row r="378" spans="1:9">
      <c r="A378" s="10" t="s">
        <v>318</v>
      </c>
      <c r="B378" s="11">
        <v>114</v>
      </c>
      <c r="C378" s="11" t="s">
        <v>605</v>
      </c>
      <c r="D378" s="11" t="s">
        <v>2</v>
      </c>
      <c r="E378" s="13">
        <v>100000000</v>
      </c>
      <c r="F378" s="13">
        <v>56114221</v>
      </c>
      <c r="G378" s="9">
        <f t="shared" si="5"/>
        <v>-43885779</v>
      </c>
      <c r="H378" s="12">
        <v>4.3</v>
      </c>
      <c r="I378" s="4" t="s">
        <v>5581</v>
      </c>
    </row>
    <row r="379" spans="1:9">
      <c r="A379" s="5" t="s">
        <v>467</v>
      </c>
      <c r="B379" s="6">
        <v>96</v>
      </c>
      <c r="C379" s="6" t="s">
        <v>606</v>
      </c>
      <c r="D379" s="6" t="s">
        <v>2</v>
      </c>
      <c r="E379" s="8">
        <v>120000000</v>
      </c>
      <c r="F379" s="8">
        <v>37567440</v>
      </c>
      <c r="G379" s="9">
        <f t="shared" si="5"/>
        <v>-82432560</v>
      </c>
      <c r="H379" s="7">
        <v>6.9</v>
      </c>
      <c r="I379" s="4" t="s">
        <v>251</v>
      </c>
    </row>
    <row r="380" spans="1:9">
      <c r="A380" s="10" t="s">
        <v>604</v>
      </c>
      <c r="B380" s="11">
        <v>132</v>
      </c>
      <c r="C380" s="11" t="s">
        <v>607</v>
      </c>
      <c r="D380" s="11" t="s">
        <v>2</v>
      </c>
      <c r="E380" s="13">
        <v>20000000</v>
      </c>
      <c r="F380" s="13">
        <v>61644321</v>
      </c>
      <c r="G380" s="9">
        <f t="shared" si="5"/>
        <v>41644321</v>
      </c>
      <c r="H380" s="12">
        <v>8</v>
      </c>
      <c r="I380" s="4" t="s">
        <v>355</v>
      </c>
    </row>
    <row r="381" spans="1:9">
      <c r="A381" s="5" t="s">
        <v>341</v>
      </c>
      <c r="B381" s="6">
        <v>104</v>
      </c>
      <c r="C381" s="6" t="s">
        <v>609</v>
      </c>
      <c r="D381" s="6" t="s">
        <v>2</v>
      </c>
      <c r="E381" s="8">
        <v>88000000</v>
      </c>
      <c r="F381" s="8">
        <v>190562</v>
      </c>
      <c r="G381" s="9">
        <f t="shared" si="5"/>
        <v>-87809438</v>
      </c>
      <c r="H381" s="7">
        <v>4.4000000000000004</v>
      </c>
      <c r="I381" s="4" t="s">
        <v>355</v>
      </c>
    </row>
    <row r="382" spans="1:9">
      <c r="A382" s="10" t="s">
        <v>333</v>
      </c>
      <c r="B382" s="11">
        <v>111</v>
      </c>
      <c r="C382" s="11" t="s">
        <v>611</v>
      </c>
      <c r="D382" s="11" t="s">
        <v>2</v>
      </c>
      <c r="E382" s="13">
        <v>90000000</v>
      </c>
      <c r="F382" s="13">
        <v>120147445</v>
      </c>
      <c r="G382" s="9">
        <f t="shared" si="5"/>
        <v>30147445</v>
      </c>
      <c r="H382" s="12">
        <v>7.3</v>
      </c>
      <c r="I382" s="4" t="s">
        <v>355</v>
      </c>
    </row>
    <row r="383" spans="1:9">
      <c r="A383" s="5" t="s">
        <v>608</v>
      </c>
      <c r="B383" s="6">
        <v>138</v>
      </c>
      <c r="C383" s="6" t="s">
        <v>613</v>
      </c>
      <c r="D383" s="6" t="s">
        <v>2</v>
      </c>
      <c r="E383" s="8">
        <v>87000000</v>
      </c>
      <c r="F383" s="8">
        <v>241688385</v>
      </c>
      <c r="G383" s="9">
        <f t="shared" si="5"/>
        <v>154688385</v>
      </c>
      <c r="H383" s="7">
        <v>6.3</v>
      </c>
      <c r="I383" s="4" t="s">
        <v>355</v>
      </c>
    </row>
    <row r="384" spans="1:9">
      <c r="A384" s="10" t="s">
        <v>610</v>
      </c>
      <c r="B384" s="11">
        <v>100</v>
      </c>
      <c r="C384" s="11" t="s">
        <v>406</v>
      </c>
      <c r="D384" s="11" t="s">
        <v>2</v>
      </c>
      <c r="E384" s="13">
        <v>92000000</v>
      </c>
      <c r="F384" s="13">
        <v>144512310</v>
      </c>
      <c r="G384" s="9">
        <f t="shared" si="5"/>
        <v>52512310</v>
      </c>
      <c r="H384" s="12">
        <v>6.7</v>
      </c>
      <c r="I384" s="4" t="s">
        <v>251</v>
      </c>
    </row>
    <row r="385" spans="1:9">
      <c r="A385" s="5" t="s">
        <v>612</v>
      </c>
      <c r="B385" s="6">
        <v>129</v>
      </c>
      <c r="C385" s="6" t="s">
        <v>615</v>
      </c>
      <c r="D385" s="6" t="s">
        <v>2</v>
      </c>
      <c r="E385" s="8">
        <v>38000000</v>
      </c>
      <c r="F385" s="8">
        <v>233630478</v>
      </c>
      <c r="G385" s="9">
        <f t="shared" si="5"/>
        <v>195630478</v>
      </c>
      <c r="H385" s="7">
        <v>7.7</v>
      </c>
      <c r="I385" s="4" t="s">
        <v>251</v>
      </c>
    </row>
    <row r="386" spans="1:9">
      <c r="A386" s="10" t="s">
        <v>404</v>
      </c>
      <c r="B386" s="11">
        <v>144</v>
      </c>
      <c r="C386" s="11" t="s">
        <v>616</v>
      </c>
      <c r="D386" s="11" t="s">
        <v>2</v>
      </c>
      <c r="E386" s="13">
        <v>90000000</v>
      </c>
      <c r="F386" s="13">
        <v>197992827</v>
      </c>
      <c r="G386" s="9">
        <f t="shared" ref="G386:G449" si="6">F386-E386</f>
        <v>107992827</v>
      </c>
      <c r="H386" s="12">
        <v>6.5</v>
      </c>
      <c r="I386" s="4" t="s">
        <v>448</v>
      </c>
    </row>
    <row r="387" spans="1:9">
      <c r="A387" s="5" t="s">
        <v>614</v>
      </c>
      <c r="B387" s="6">
        <v>110</v>
      </c>
      <c r="C387" s="6" t="s">
        <v>618</v>
      </c>
      <c r="D387" s="6" t="s">
        <v>2</v>
      </c>
      <c r="E387" s="8">
        <v>100000000</v>
      </c>
      <c r="F387" s="8">
        <v>176049130</v>
      </c>
      <c r="G387" s="9">
        <f t="shared" si="6"/>
        <v>76049130</v>
      </c>
      <c r="H387" s="7">
        <v>7.8</v>
      </c>
      <c r="I387" s="4" t="s">
        <v>355</v>
      </c>
    </row>
    <row r="388" spans="1:9">
      <c r="A388" s="10" t="s">
        <v>220</v>
      </c>
      <c r="B388" s="11">
        <v>140</v>
      </c>
      <c r="C388" s="11" t="s">
        <v>621</v>
      </c>
      <c r="D388" s="11" t="s">
        <v>2</v>
      </c>
      <c r="E388" s="13">
        <v>75000000</v>
      </c>
      <c r="F388" s="13">
        <v>172620724</v>
      </c>
      <c r="G388" s="9">
        <f t="shared" si="6"/>
        <v>97620724</v>
      </c>
      <c r="H388" s="12">
        <v>6.4</v>
      </c>
      <c r="I388" s="4" t="s">
        <v>355</v>
      </c>
    </row>
    <row r="389" spans="1:9">
      <c r="A389" s="5" t="s">
        <v>617</v>
      </c>
      <c r="B389" s="6">
        <v>113</v>
      </c>
      <c r="C389" s="6" t="s">
        <v>622</v>
      </c>
      <c r="D389" s="6" t="s">
        <v>2</v>
      </c>
      <c r="E389" s="8">
        <v>85000000</v>
      </c>
      <c r="F389" s="8">
        <v>183405771</v>
      </c>
      <c r="G389" s="9">
        <f t="shared" si="6"/>
        <v>98405771</v>
      </c>
      <c r="H389" s="7">
        <v>7.8</v>
      </c>
      <c r="I389" s="4" t="s">
        <v>916</v>
      </c>
    </row>
    <row r="390" spans="1:9">
      <c r="A390" s="10" t="s">
        <v>620</v>
      </c>
      <c r="B390" s="11">
        <v>106</v>
      </c>
      <c r="C390" s="11" t="s">
        <v>174</v>
      </c>
      <c r="D390" s="11" t="s">
        <v>2</v>
      </c>
      <c r="E390" s="13">
        <v>85000000</v>
      </c>
      <c r="F390" s="13">
        <v>20315324</v>
      </c>
      <c r="G390" s="9">
        <f t="shared" si="6"/>
        <v>-64684676</v>
      </c>
      <c r="H390" s="12">
        <v>5.8</v>
      </c>
      <c r="I390" s="4" t="s">
        <v>355</v>
      </c>
    </row>
    <row r="391" spans="1:9">
      <c r="A391" s="5" t="s">
        <v>430</v>
      </c>
      <c r="B391" s="6">
        <v>143</v>
      </c>
      <c r="C391" s="6" t="s">
        <v>623</v>
      </c>
      <c r="D391" s="6" t="s">
        <v>2</v>
      </c>
      <c r="E391" s="8">
        <v>75000000</v>
      </c>
      <c r="F391" s="8">
        <v>148313048</v>
      </c>
      <c r="G391" s="9">
        <f t="shared" si="6"/>
        <v>73313048</v>
      </c>
      <c r="H391" s="7">
        <v>7.1</v>
      </c>
      <c r="I391" s="4" t="s">
        <v>251</v>
      </c>
    </row>
    <row r="392" spans="1:9">
      <c r="A392" s="10" t="s">
        <v>125</v>
      </c>
      <c r="B392" s="11">
        <v>108</v>
      </c>
      <c r="C392" s="11" t="s">
        <v>624</v>
      </c>
      <c r="D392" s="11" t="s">
        <v>2</v>
      </c>
      <c r="E392" s="13">
        <v>85000000</v>
      </c>
      <c r="F392" s="13">
        <v>127706877</v>
      </c>
      <c r="G392" s="9">
        <f t="shared" si="6"/>
        <v>42706877</v>
      </c>
      <c r="H392" s="12">
        <v>7.1</v>
      </c>
      <c r="I392" s="4" t="s">
        <v>3856</v>
      </c>
    </row>
    <row r="393" spans="1:9">
      <c r="A393" s="5" t="s">
        <v>109</v>
      </c>
      <c r="B393" s="6">
        <v>108</v>
      </c>
      <c r="C393" s="6" t="s">
        <v>625</v>
      </c>
      <c r="D393" s="6" t="s">
        <v>2</v>
      </c>
      <c r="E393" s="8">
        <v>85000000</v>
      </c>
      <c r="F393" s="8">
        <v>126149655</v>
      </c>
      <c r="G393" s="9">
        <f t="shared" si="6"/>
        <v>41149655</v>
      </c>
      <c r="H393" s="7">
        <v>6.8</v>
      </c>
      <c r="I393" s="4" t="s">
        <v>355</v>
      </c>
    </row>
    <row r="394" spans="1:9">
      <c r="A394" s="10" t="s">
        <v>218</v>
      </c>
      <c r="B394" s="11">
        <v>124</v>
      </c>
      <c r="C394" s="11" t="s">
        <v>626</v>
      </c>
      <c r="D394" s="11" t="s">
        <v>2</v>
      </c>
      <c r="E394" s="13">
        <v>85000000</v>
      </c>
      <c r="F394" s="13">
        <v>66941559</v>
      </c>
      <c r="G394" s="9">
        <f t="shared" si="6"/>
        <v>-18058441</v>
      </c>
      <c r="H394" s="12">
        <v>4.8</v>
      </c>
      <c r="I394" s="4" t="s">
        <v>916</v>
      </c>
    </row>
    <row r="395" spans="1:9">
      <c r="A395" s="5" t="s">
        <v>306</v>
      </c>
      <c r="B395" s="6">
        <v>116</v>
      </c>
      <c r="C395" s="6" t="s">
        <v>627</v>
      </c>
      <c r="D395" s="6" t="s">
        <v>2</v>
      </c>
      <c r="E395" s="8">
        <v>85000000</v>
      </c>
      <c r="F395" s="8">
        <v>78009155</v>
      </c>
      <c r="G395" s="9">
        <f t="shared" si="6"/>
        <v>-6990845</v>
      </c>
      <c r="H395" s="7">
        <v>6.2</v>
      </c>
      <c r="I395" s="4" t="s">
        <v>355</v>
      </c>
    </row>
    <row r="396" spans="1:9">
      <c r="A396" s="10" t="s">
        <v>183</v>
      </c>
      <c r="B396" s="11">
        <v>110</v>
      </c>
      <c r="C396" s="11" t="s">
        <v>629</v>
      </c>
      <c r="D396" s="11" t="s">
        <v>2</v>
      </c>
      <c r="E396" s="13">
        <v>75000000</v>
      </c>
      <c r="F396" s="13">
        <v>63224849</v>
      </c>
      <c r="G396" s="9">
        <f t="shared" si="6"/>
        <v>-11775151</v>
      </c>
      <c r="H396" s="12">
        <v>6.9</v>
      </c>
      <c r="I396" s="4" t="s">
        <v>355</v>
      </c>
    </row>
    <row r="397" spans="1:9">
      <c r="A397" s="5" t="s">
        <v>413</v>
      </c>
      <c r="B397" s="6">
        <v>91</v>
      </c>
      <c r="C397" s="6" t="s">
        <v>631</v>
      </c>
      <c r="D397" s="6" t="s">
        <v>2</v>
      </c>
      <c r="E397" s="8">
        <v>85000000</v>
      </c>
      <c r="F397" s="8">
        <v>111544445</v>
      </c>
      <c r="G397" s="9">
        <f t="shared" si="6"/>
        <v>26544445</v>
      </c>
      <c r="H397" s="7">
        <v>7.3</v>
      </c>
      <c r="I397" s="4" t="s">
        <v>251</v>
      </c>
    </row>
    <row r="398" spans="1:9">
      <c r="A398" s="10" t="s">
        <v>628</v>
      </c>
      <c r="B398" s="11">
        <v>107</v>
      </c>
      <c r="C398" s="11" t="s">
        <v>633</v>
      </c>
      <c r="D398" s="11" t="s">
        <v>2</v>
      </c>
      <c r="E398" s="13">
        <v>90000000</v>
      </c>
      <c r="F398" s="13">
        <v>112703470</v>
      </c>
      <c r="G398" s="9">
        <f t="shared" si="6"/>
        <v>22703470</v>
      </c>
      <c r="H398" s="12">
        <v>6.6</v>
      </c>
      <c r="I398" s="4" t="s">
        <v>3289</v>
      </c>
    </row>
    <row r="399" spans="1:9">
      <c r="A399" s="5" t="s">
        <v>630</v>
      </c>
      <c r="B399" s="6">
        <v>115</v>
      </c>
      <c r="C399" s="6" t="s">
        <v>635</v>
      </c>
      <c r="D399" s="6" t="s">
        <v>2</v>
      </c>
      <c r="E399" s="8">
        <v>85000000</v>
      </c>
      <c r="F399" s="8">
        <v>117144465</v>
      </c>
      <c r="G399" s="9">
        <f t="shared" si="6"/>
        <v>32144465</v>
      </c>
      <c r="H399" s="7">
        <v>6.9</v>
      </c>
      <c r="I399" s="4" t="s">
        <v>355</v>
      </c>
    </row>
    <row r="400" spans="1:9">
      <c r="A400" s="10" t="s">
        <v>632</v>
      </c>
      <c r="B400" s="11">
        <v>100</v>
      </c>
      <c r="C400" s="11" t="s">
        <v>636</v>
      </c>
      <c r="D400" s="11" t="s">
        <v>2</v>
      </c>
      <c r="E400" s="13">
        <v>85000000</v>
      </c>
      <c r="F400" s="13">
        <v>84303558</v>
      </c>
      <c r="G400" s="9">
        <f t="shared" si="6"/>
        <v>-696442</v>
      </c>
      <c r="H400" s="12">
        <v>6.2</v>
      </c>
      <c r="I400" s="4" t="s">
        <v>355</v>
      </c>
    </row>
    <row r="401" spans="1:9">
      <c r="A401" s="5" t="s">
        <v>634</v>
      </c>
      <c r="B401" s="6">
        <v>104</v>
      </c>
      <c r="C401" s="6" t="s">
        <v>637</v>
      </c>
      <c r="D401" s="6" t="s">
        <v>2</v>
      </c>
      <c r="E401" s="8">
        <v>85000000</v>
      </c>
      <c r="F401" s="8">
        <v>150832203</v>
      </c>
      <c r="G401" s="9">
        <f t="shared" si="6"/>
        <v>65832203</v>
      </c>
      <c r="H401" s="7">
        <v>6.7</v>
      </c>
      <c r="I401" s="4" t="s">
        <v>5581</v>
      </c>
    </row>
    <row r="402" spans="1:9">
      <c r="A402" s="10" t="s">
        <v>632</v>
      </c>
      <c r="B402" s="11">
        <v>138</v>
      </c>
      <c r="C402" s="11" t="s">
        <v>639</v>
      </c>
      <c r="D402" s="11" t="s">
        <v>2</v>
      </c>
      <c r="E402" s="13">
        <v>85000000</v>
      </c>
      <c r="F402" s="13">
        <v>51396781</v>
      </c>
      <c r="G402" s="9">
        <f t="shared" si="6"/>
        <v>-33603219</v>
      </c>
      <c r="H402" s="12">
        <v>7.6</v>
      </c>
      <c r="I402" s="4" t="s">
        <v>355</v>
      </c>
    </row>
    <row r="403" spans="1:9">
      <c r="A403" s="5" t="s">
        <v>62</v>
      </c>
      <c r="B403" s="6">
        <v>140</v>
      </c>
      <c r="C403" s="6" t="s">
        <v>640</v>
      </c>
      <c r="D403" s="6" t="s">
        <v>2</v>
      </c>
      <c r="E403" s="8">
        <v>68000000</v>
      </c>
      <c r="F403" s="8">
        <v>47592825</v>
      </c>
      <c r="G403" s="9">
        <f t="shared" si="6"/>
        <v>-20407175</v>
      </c>
      <c r="H403" s="7">
        <v>6.7</v>
      </c>
      <c r="I403" s="4" t="s">
        <v>3289</v>
      </c>
    </row>
    <row r="404" spans="1:9">
      <c r="A404" s="10" t="s">
        <v>638</v>
      </c>
      <c r="B404" s="11">
        <v>120</v>
      </c>
      <c r="C404" s="11" t="s">
        <v>641</v>
      </c>
      <c r="D404" s="11" t="s">
        <v>2</v>
      </c>
      <c r="E404" s="13">
        <v>85000000</v>
      </c>
      <c r="F404" s="13">
        <v>50016394</v>
      </c>
      <c r="G404" s="9">
        <f t="shared" si="6"/>
        <v>-34983606</v>
      </c>
      <c r="H404" s="12">
        <v>6.2</v>
      </c>
      <c r="I404" s="4" t="s">
        <v>3289</v>
      </c>
    </row>
    <row r="405" spans="1:9">
      <c r="A405" s="5" t="s">
        <v>467</v>
      </c>
      <c r="B405" s="6">
        <v>122</v>
      </c>
      <c r="C405" s="6" t="s">
        <v>642</v>
      </c>
      <c r="D405" s="6" t="s">
        <v>2</v>
      </c>
      <c r="E405" s="8">
        <v>70000000</v>
      </c>
      <c r="F405" s="8">
        <v>57010853</v>
      </c>
      <c r="G405" s="9">
        <f t="shared" si="6"/>
        <v>-12989147</v>
      </c>
      <c r="H405" s="7">
        <v>7.3</v>
      </c>
      <c r="I405" s="4" t="s">
        <v>5581</v>
      </c>
    </row>
    <row r="406" spans="1:9">
      <c r="A406" s="10" t="s">
        <v>638</v>
      </c>
      <c r="B406" s="11">
        <v>83</v>
      </c>
      <c r="C406" s="11" t="s">
        <v>644</v>
      </c>
      <c r="D406" s="11" t="s">
        <v>2</v>
      </c>
      <c r="E406" s="13">
        <v>85000000</v>
      </c>
      <c r="F406" s="13">
        <v>62494975</v>
      </c>
      <c r="G406" s="9">
        <f t="shared" si="6"/>
        <v>-22505025</v>
      </c>
      <c r="H406" s="12">
        <v>6</v>
      </c>
      <c r="I406" s="4" t="s">
        <v>355</v>
      </c>
    </row>
    <row r="407" spans="1:9">
      <c r="A407" s="5" t="s">
        <v>413</v>
      </c>
      <c r="B407" s="6">
        <v>139</v>
      </c>
      <c r="C407" s="6" t="s">
        <v>646</v>
      </c>
      <c r="D407" s="6" t="s">
        <v>2</v>
      </c>
      <c r="E407" s="8">
        <v>85000000</v>
      </c>
      <c r="F407" s="8">
        <v>46440491</v>
      </c>
      <c r="G407" s="9">
        <f t="shared" si="6"/>
        <v>-38559509</v>
      </c>
      <c r="H407" s="7">
        <v>7.1</v>
      </c>
      <c r="I407" s="4" t="s">
        <v>251</v>
      </c>
    </row>
    <row r="408" spans="1:9">
      <c r="A408" s="10" t="s">
        <v>643</v>
      </c>
      <c r="B408" s="11">
        <v>131</v>
      </c>
      <c r="C408" s="11" t="s">
        <v>648</v>
      </c>
      <c r="D408" s="11" t="s">
        <v>2</v>
      </c>
      <c r="E408" s="13">
        <v>100000000</v>
      </c>
      <c r="F408" s="13">
        <v>44606335</v>
      </c>
      <c r="G408" s="9">
        <f t="shared" si="6"/>
        <v>-55393665</v>
      </c>
      <c r="H408" s="12">
        <v>7.1</v>
      </c>
      <c r="I408" s="4" t="s">
        <v>355</v>
      </c>
    </row>
    <row r="409" spans="1:9">
      <c r="A409" s="5" t="s">
        <v>645</v>
      </c>
      <c r="B409" s="6">
        <v>104</v>
      </c>
      <c r="C409" s="6" t="s">
        <v>649</v>
      </c>
      <c r="D409" s="6" t="s">
        <v>2</v>
      </c>
      <c r="E409" s="8">
        <v>90000000</v>
      </c>
      <c r="F409" s="8">
        <v>40048332</v>
      </c>
      <c r="G409" s="9">
        <f t="shared" si="6"/>
        <v>-49951668</v>
      </c>
      <c r="H409" s="7">
        <v>5.5</v>
      </c>
      <c r="I409" s="4" t="s">
        <v>448</v>
      </c>
    </row>
    <row r="410" spans="1:9">
      <c r="A410" s="10" t="s">
        <v>647</v>
      </c>
      <c r="B410" s="11">
        <v>130</v>
      </c>
      <c r="C410" s="11" t="s">
        <v>650</v>
      </c>
      <c r="D410" s="11" t="s">
        <v>2</v>
      </c>
      <c r="E410" s="13">
        <v>85000000</v>
      </c>
      <c r="F410" s="13">
        <v>64933670</v>
      </c>
      <c r="G410" s="9">
        <f t="shared" si="6"/>
        <v>-20066330</v>
      </c>
      <c r="H410" s="12">
        <v>5.6</v>
      </c>
      <c r="I410" s="4" t="s">
        <v>355</v>
      </c>
    </row>
    <row r="411" spans="1:9">
      <c r="A411" s="5" t="s">
        <v>51</v>
      </c>
      <c r="B411" s="6">
        <v>145</v>
      </c>
      <c r="C411" s="6" t="s">
        <v>651</v>
      </c>
      <c r="D411" s="6" t="s">
        <v>2</v>
      </c>
      <c r="E411" s="8">
        <v>85000000</v>
      </c>
      <c r="F411" s="8">
        <v>31494270</v>
      </c>
      <c r="G411" s="9">
        <f t="shared" si="6"/>
        <v>-53505730</v>
      </c>
      <c r="H411" s="7">
        <v>7.5</v>
      </c>
      <c r="I411" s="4" t="s">
        <v>448</v>
      </c>
    </row>
    <row r="412" spans="1:9">
      <c r="A412" s="10" t="s">
        <v>350</v>
      </c>
      <c r="B412" s="11">
        <v>104</v>
      </c>
      <c r="C412" s="11" t="s">
        <v>652</v>
      </c>
      <c r="D412" s="11" t="s">
        <v>2</v>
      </c>
      <c r="E412" s="13">
        <v>60000000</v>
      </c>
      <c r="F412" s="13">
        <v>31111260</v>
      </c>
      <c r="G412" s="9">
        <f t="shared" si="6"/>
        <v>-28888740</v>
      </c>
      <c r="H412" s="12">
        <v>5.4</v>
      </c>
      <c r="I412" s="4" t="s">
        <v>5581</v>
      </c>
    </row>
    <row r="413" spans="1:9">
      <c r="A413" s="5" t="s">
        <v>34</v>
      </c>
      <c r="B413" s="6">
        <v>97</v>
      </c>
      <c r="C413" s="6" t="s">
        <v>654</v>
      </c>
      <c r="D413" s="6" t="s">
        <v>2</v>
      </c>
      <c r="E413" s="8">
        <v>60000000</v>
      </c>
      <c r="F413" s="8">
        <v>123307945</v>
      </c>
      <c r="G413" s="9">
        <f t="shared" si="6"/>
        <v>63307945</v>
      </c>
      <c r="H413" s="7">
        <v>4.3</v>
      </c>
      <c r="I413" s="4" t="s">
        <v>251</v>
      </c>
    </row>
    <row r="414" spans="1:9">
      <c r="A414" s="10" t="s">
        <v>102</v>
      </c>
      <c r="B414" s="11">
        <v>178</v>
      </c>
      <c r="C414" s="11" t="s">
        <v>656</v>
      </c>
      <c r="D414" s="11" t="s">
        <v>2</v>
      </c>
      <c r="E414" s="13">
        <v>65000000</v>
      </c>
      <c r="F414" s="13">
        <v>153288182</v>
      </c>
      <c r="G414" s="9">
        <f t="shared" si="6"/>
        <v>88288182</v>
      </c>
      <c r="H414" s="12">
        <v>4.9000000000000004</v>
      </c>
      <c r="I414" s="4" t="s">
        <v>251</v>
      </c>
    </row>
    <row r="415" spans="1:9">
      <c r="A415" s="5" t="s">
        <v>653</v>
      </c>
      <c r="B415" s="6">
        <v>108</v>
      </c>
      <c r="C415" s="6" t="s">
        <v>658</v>
      </c>
      <c r="D415" s="6" t="s">
        <v>2</v>
      </c>
      <c r="E415" s="8">
        <v>84000000</v>
      </c>
      <c r="F415" s="8">
        <v>13401683</v>
      </c>
      <c r="G415" s="9">
        <f t="shared" si="6"/>
        <v>-70598317</v>
      </c>
      <c r="H415" s="7">
        <v>7.1</v>
      </c>
      <c r="I415" s="4" t="s">
        <v>916</v>
      </c>
    </row>
    <row r="416" spans="1:9">
      <c r="A416" s="10" t="s">
        <v>655</v>
      </c>
      <c r="B416" s="11">
        <v>123</v>
      </c>
      <c r="C416" s="11" t="s">
        <v>660</v>
      </c>
      <c r="D416" s="11" t="s">
        <v>2</v>
      </c>
      <c r="E416" s="13">
        <v>35000000</v>
      </c>
      <c r="F416" s="13">
        <v>137340146</v>
      </c>
      <c r="G416" s="9">
        <f t="shared" si="6"/>
        <v>102340146</v>
      </c>
      <c r="H416" s="12">
        <v>6.4</v>
      </c>
      <c r="I416" s="4" t="s">
        <v>355</v>
      </c>
    </row>
    <row r="417" spans="1:9">
      <c r="A417" s="5" t="s">
        <v>657</v>
      </c>
      <c r="B417" s="6">
        <v>106</v>
      </c>
      <c r="C417" s="6" t="s">
        <v>662</v>
      </c>
      <c r="D417" s="6" t="s">
        <v>2</v>
      </c>
      <c r="E417" s="8">
        <v>70000000</v>
      </c>
      <c r="F417" s="8">
        <v>43575716</v>
      </c>
      <c r="G417" s="9">
        <f t="shared" si="6"/>
        <v>-26424284</v>
      </c>
      <c r="H417" s="7">
        <v>4.3</v>
      </c>
      <c r="I417" s="4" t="s">
        <v>355</v>
      </c>
    </row>
    <row r="418" spans="1:9">
      <c r="A418" s="10" t="s">
        <v>659</v>
      </c>
      <c r="B418" s="11">
        <v>112</v>
      </c>
      <c r="C418" s="11" t="s">
        <v>664</v>
      </c>
      <c r="D418" s="11" t="s">
        <v>2</v>
      </c>
      <c r="E418" s="13">
        <v>8000000</v>
      </c>
      <c r="F418" s="13">
        <v>80170146</v>
      </c>
      <c r="G418" s="9">
        <f t="shared" si="6"/>
        <v>72170146</v>
      </c>
      <c r="H418" s="12">
        <v>6.1</v>
      </c>
      <c r="I418" s="4" t="s">
        <v>916</v>
      </c>
    </row>
    <row r="419" spans="1:9">
      <c r="A419" s="5" t="s">
        <v>661</v>
      </c>
      <c r="B419" s="6">
        <v>135</v>
      </c>
      <c r="C419" s="6" t="s">
        <v>666</v>
      </c>
      <c r="D419" s="6" t="s">
        <v>2</v>
      </c>
      <c r="E419" s="8">
        <v>85000000</v>
      </c>
      <c r="F419" s="8">
        <v>75754670</v>
      </c>
      <c r="G419" s="9">
        <f t="shared" si="6"/>
        <v>-9245330</v>
      </c>
      <c r="H419" s="7">
        <v>7</v>
      </c>
      <c r="I419" s="4" t="s">
        <v>355</v>
      </c>
    </row>
    <row r="420" spans="1:9">
      <c r="A420" s="10" t="s">
        <v>663</v>
      </c>
      <c r="B420" s="11">
        <v>109</v>
      </c>
      <c r="C420" s="11" t="s">
        <v>668</v>
      </c>
      <c r="D420" s="11" t="s">
        <v>2</v>
      </c>
      <c r="E420" s="13">
        <v>85000000</v>
      </c>
      <c r="F420" s="13">
        <v>33048353</v>
      </c>
      <c r="G420" s="9">
        <f t="shared" si="6"/>
        <v>-51951647</v>
      </c>
      <c r="H420" s="12">
        <v>7.7</v>
      </c>
      <c r="I420" s="4" t="s">
        <v>251</v>
      </c>
    </row>
    <row r="421" spans="1:9">
      <c r="A421" s="5" t="s">
        <v>665</v>
      </c>
      <c r="B421" s="6">
        <v>86</v>
      </c>
      <c r="C421" s="6" t="s">
        <v>669</v>
      </c>
      <c r="D421" s="6" t="s">
        <v>2</v>
      </c>
      <c r="E421" s="8">
        <v>85000000</v>
      </c>
      <c r="F421" s="8">
        <v>34543701</v>
      </c>
      <c r="G421" s="9">
        <f t="shared" si="6"/>
        <v>-50456299</v>
      </c>
      <c r="H421" s="7">
        <v>5.9</v>
      </c>
      <c r="I421" s="4" t="s">
        <v>916</v>
      </c>
    </row>
    <row r="422" spans="1:9">
      <c r="A422" s="10" t="s">
        <v>667</v>
      </c>
      <c r="B422" s="11">
        <v>95</v>
      </c>
      <c r="C422" s="11" t="s">
        <v>671</v>
      </c>
      <c r="D422" s="11" t="s">
        <v>2</v>
      </c>
      <c r="E422" s="13">
        <v>65000000</v>
      </c>
      <c r="F422" s="13">
        <v>242589580</v>
      </c>
      <c r="G422" s="9">
        <f t="shared" si="6"/>
        <v>177589580</v>
      </c>
      <c r="H422" s="12">
        <v>6.7</v>
      </c>
      <c r="I422" s="4" t="s">
        <v>355</v>
      </c>
    </row>
    <row r="423" spans="1:9">
      <c r="A423" s="5" t="s">
        <v>423</v>
      </c>
      <c r="B423" s="6">
        <v>107</v>
      </c>
      <c r="C423" s="6" t="s">
        <v>672</v>
      </c>
      <c r="D423" s="6" t="s">
        <v>2</v>
      </c>
      <c r="E423" s="8">
        <v>82000000</v>
      </c>
      <c r="F423" s="8">
        <v>102981571</v>
      </c>
      <c r="G423" s="9">
        <f t="shared" si="6"/>
        <v>20981571</v>
      </c>
      <c r="H423" s="7">
        <v>6.5</v>
      </c>
      <c r="I423" s="4" t="s">
        <v>448</v>
      </c>
    </row>
    <row r="424" spans="1:9">
      <c r="A424" s="10" t="s">
        <v>670</v>
      </c>
      <c r="B424" s="11">
        <v>130</v>
      </c>
      <c r="C424" s="11" t="s">
        <v>674</v>
      </c>
      <c r="D424" s="11" t="s">
        <v>2</v>
      </c>
      <c r="E424" s="13">
        <v>81000000</v>
      </c>
      <c r="F424" s="13">
        <v>180965237</v>
      </c>
      <c r="G424" s="9">
        <f t="shared" si="6"/>
        <v>99965237</v>
      </c>
      <c r="H424" s="12">
        <v>7.1</v>
      </c>
      <c r="I424" s="4" t="s">
        <v>251</v>
      </c>
    </row>
    <row r="425" spans="1:9">
      <c r="A425" s="5" t="s">
        <v>436</v>
      </c>
      <c r="B425" s="6">
        <v>82</v>
      </c>
      <c r="C425" s="6" t="s">
        <v>675</v>
      </c>
      <c r="D425" s="6" t="s">
        <v>2</v>
      </c>
      <c r="E425" s="8">
        <v>80000000</v>
      </c>
      <c r="F425" s="8">
        <v>407999255</v>
      </c>
      <c r="G425" s="9">
        <f t="shared" si="6"/>
        <v>327999255</v>
      </c>
      <c r="H425" s="7">
        <v>7.3</v>
      </c>
      <c r="I425" s="4" t="s">
        <v>355</v>
      </c>
    </row>
    <row r="426" spans="1:9">
      <c r="A426" s="10" t="s">
        <v>673</v>
      </c>
      <c r="B426" s="11">
        <v>88</v>
      </c>
      <c r="C426" s="11" t="s">
        <v>676</v>
      </c>
      <c r="D426" s="11" t="s">
        <v>2</v>
      </c>
      <c r="E426" s="13">
        <v>80000000</v>
      </c>
      <c r="F426" s="13">
        <v>254455986</v>
      </c>
      <c r="G426" s="9">
        <f t="shared" si="6"/>
        <v>174455986</v>
      </c>
      <c r="H426" s="12">
        <v>6.5</v>
      </c>
      <c r="I426" s="4" t="s">
        <v>355</v>
      </c>
    </row>
    <row r="427" spans="1:9">
      <c r="A427" s="5" t="s">
        <v>408</v>
      </c>
      <c r="B427" s="6">
        <v>120</v>
      </c>
      <c r="C427" s="6" t="s">
        <v>678</v>
      </c>
      <c r="D427" s="6" t="s">
        <v>2</v>
      </c>
      <c r="E427" s="8">
        <v>78000000</v>
      </c>
      <c r="F427" s="8">
        <v>162831698</v>
      </c>
      <c r="G427" s="9">
        <f t="shared" si="6"/>
        <v>84831698</v>
      </c>
      <c r="H427" s="7">
        <v>7</v>
      </c>
      <c r="I427" s="4" t="s">
        <v>448</v>
      </c>
    </row>
    <row r="428" spans="1:9">
      <c r="A428" s="10" t="s">
        <v>131</v>
      </c>
      <c r="B428" s="11">
        <v>162</v>
      </c>
      <c r="C428" s="11" t="s">
        <v>679</v>
      </c>
      <c r="D428" s="11" t="s">
        <v>2</v>
      </c>
      <c r="E428" s="13">
        <v>80000000</v>
      </c>
      <c r="F428" s="13">
        <v>155019340</v>
      </c>
      <c r="G428" s="9">
        <f t="shared" si="6"/>
        <v>75019340</v>
      </c>
      <c r="H428" s="12">
        <v>6.8</v>
      </c>
      <c r="I428" s="4" t="s">
        <v>251</v>
      </c>
    </row>
    <row r="429" spans="1:9">
      <c r="A429" s="5" t="s">
        <v>93</v>
      </c>
      <c r="B429" s="6">
        <v>123</v>
      </c>
      <c r="C429" s="6" t="s">
        <v>680</v>
      </c>
      <c r="D429" s="6" t="s">
        <v>2</v>
      </c>
      <c r="E429" s="8">
        <v>80000000</v>
      </c>
      <c r="F429" s="8">
        <v>145771527</v>
      </c>
      <c r="G429" s="9">
        <f t="shared" si="6"/>
        <v>65771527</v>
      </c>
      <c r="H429" s="7">
        <v>7.2</v>
      </c>
      <c r="I429" s="4" t="s">
        <v>355</v>
      </c>
    </row>
    <row r="430" spans="1:9">
      <c r="A430" s="10" t="s">
        <v>175</v>
      </c>
      <c r="B430" s="11">
        <v>101</v>
      </c>
      <c r="C430" s="11" t="s">
        <v>681</v>
      </c>
      <c r="D430" s="11" t="s">
        <v>2</v>
      </c>
      <c r="E430" s="13">
        <v>80000000</v>
      </c>
      <c r="F430" s="13">
        <v>140459099</v>
      </c>
      <c r="G430" s="9">
        <f t="shared" si="6"/>
        <v>60459099</v>
      </c>
      <c r="H430" s="12">
        <v>6.1</v>
      </c>
      <c r="I430" s="4" t="s">
        <v>448</v>
      </c>
    </row>
    <row r="431" spans="1:9">
      <c r="A431" s="5" t="s">
        <v>410</v>
      </c>
      <c r="B431" s="6">
        <v>113</v>
      </c>
      <c r="C431" s="6" t="s">
        <v>682</v>
      </c>
      <c r="D431" s="6" t="s">
        <v>2</v>
      </c>
      <c r="E431" s="8">
        <v>80000000</v>
      </c>
      <c r="F431" s="8">
        <v>53215979</v>
      </c>
      <c r="G431" s="9">
        <f t="shared" si="6"/>
        <v>-26784021</v>
      </c>
      <c r="H431" s="7">
        <v>6.7</v>
      </c>
      <c r="I431" s="4" t="s">
        <v>448</v>
      </c>
    </row>
    <row r="432" spans="1:9">
      <c r="A432" s="10" t="s">
        <v>129</v>
      </c>
      <c r="B432" s="11">
        <v>110</v>
      </c>
      <c r="C432" s="11" t="s">
        <v>683</v>
      </c>
      <c r="D432" s="11" t="s">
        <v>2</v>
      </c>
      <c r="E432" s="13">
        <v>75000000</v>
      </c>
      <c r="F432" s="13">
        <v>158115031</v>
      </c>
      <c r="G432" s="9">
        <f t="shared" si="6"/>
        <v>83115031</v>
      </c>
      <c r="H432" s="12">
        <v>6.4</v>
      </c>
      <c r="I432" s="4" t="s">
        <v>355</v>
      </c>
    </row>
    <row r="433" spans="1:9">
      <c r="A433" s="5" t="s">
        <v>482</v>
      </c>
      <c r="B433" s="6">
        <v>142</v>
      </c>
      <c r="C433" s="6" t="s">
        <v>684</v>
      </c>
      <c r="D433" s="6" t="s">
        <v>2</v>
      </c>
      <c r="E433" s="8">
        <v>84000000</v>
      </c>
      <c r="F433" s="8">
        <v>133103929</v>
      </c>
      <c r="G433" s="9">
        <f t="shared" si="6"/>
        <v>49103929</v>
      </c>
      <c r="H433" s="7">
        <v>4.4000000000000004</v>
      </c>
      <c r="I433" s="4" t="s">
        <v>355</v>
      </c>
    </row>
    <row r="434" spans="1:9">
      <c r="A434" s="10" t="s">
        <v>604</v>
      </c>
      <c r="B434" s="11">
        <v>102</v>
      </c>
      <c r="C434" s="11" t="s">
        <v>686</v>
      </c>
      <c r="D434" s="11" t="s">
        <v>2</v>
      </c>
      <c r="E434" s="13">
        <v>82000000</v>
      </c>
      <c r="F434" s="13">
        <v>133668525</v>
      </c>
      <c r="G434" s="9">
        <f t="shared" si="6"/>
        <v>51668525</v>
      </c>
      <c r="H434" s="12">
        <v>5.4</v>
      </c>
      <c r="I434" s="4" t="s">
        <v>355</v>
      </c>
    </row>
    <row r="435" spans="1:9">
      <c r="A435" s="5" t="s">
        <v>620</v>
      </c>
      <c r="B435" s="6">
        <v>126</v>
      </c>
      <c r="C435" s="6" t="s">
        <v>687</v>
      </c>
      <c r="D435" s="6" t="s">
        <v>2</v>
      </c>
      <c r="E435" s="8">
        <v>75000000</v>
      </c>
      <c r="F435" s="8">
        <v>130313314</v>
      </c>
      <c r="G435" s="9">
        <f t="shared" si="6"/>
        <v>55313314</v>
      </c>
      <c r="H435" s="7">
        <v>6.5</v>
      </c>
      <c r="I435" s="4" t="s">
        <v>5581</v>
      </c>
    </row>
    <row r="436" spans="1:9">
      <c r="A436" s="10" t="s">
        <v>685</v>
      </c>
      <c r="B436" s="11">
        <v>83</v>
      </c>
      <c r="C436" s="11" t="s">
        <v>688</v>
      </c>
      <c r="D436" s="11" t="s">
        <v>2</v>
      </c>
      <c r="E436" s="13">
        <v>80000000</v>
      </c>
      <c r="F436" s="13">
        <v>124590960</v>
      </c>
      <c r="G436" s="9">
        <f t="shared" si="6"/>
        <v>44590960</v>
      </c>
      <c r="H436" s="12">
        <v>6.7</v>
      </c>
      <c r="I436" s="4" t="s">
        <v>355</v>
      </c>
    </row>
    <row r="437" spans="1:9">
      <c r="A437" s="5" t="s">
        <v>60</v>
      </c>
      <c r="B437" s="6">
        <v>85</v>
      </c>
      <c r="C437" s="6" t="s">
        <v>689</v>
      </c>
      <c r="D437" s="6" t="s">
        <v>2</v>
      </c>
      <c r="E437" s="8">
        <v>80000000</v>
      </c>
      <c r="F437" s="8">
        <v>127968405</v>
      </c>
      <c r="G437" s="9">
        <f t="shared" si="6"/>
        <v>47968405</v>
      </c>
      <c r="H437" s="7">
        <v>8.1</v>
      </c>
      <c r="I437" s="4" t="s">
        <v>448</v>
      </c>
    </row>
    <row r="438" spans="1:9">
      <c r="A438" s="10" t="s">
        <v>313</v>
      </c>
      <c r="B438" s="11">
        <v>97</v>
      </c>
      <c r="C438" s="11" t="s">
        <v>691</v>
      </c>
      <c r="D438" s="11" t="s">
        <v>2</v>
      </c>
      <c r="E438" s="13">
        <v>80000000</v>
      </c>
      <c r="F438" s="13">
        <v>120136047</v>
      </c>
      <c r="G438" s="9">
        <f t="shared" si="6"/>
        <v>40136047</v>
      </c>
      <c r="H438" s="12">
        <v>5.6</v>
      </c>
      <c r="I438" s="4" t="s">
        <v>355</v>
      </c>
    </row>
    <row r="439" spans="1:9">
      <c r="A439" s="5" t="s">
        <v>162</v>
      </c>
      <c r="B439" s="6">
        <v>120</v>
      </c>
      <c r="C439" s="6" t="s">
        <v>693</v>
      </c>
      <c r="D439" s="6" t="s">
        <v>2</v>
      </c>
      <c r="E439" s="8">
        <v>80000000</v>
      </c>
      <c r="F439" s="8">
        <v>128200012</v>
      </c>
      <c r="G439" s="9">
        <f t="shared" si="6"/>
        <v>48200012</v>
      </c>
      <c r="H439" s="7">
        <v>6.3</v>
      </c>
      <c r="I439" s="4" t="s">
        <v>355</v>
      </c>
    </row>
    <row r="440" spans="1:9">
      <c r="A440" s="10" t="s">
        <v>690</v>
      </c>
      <c r="B440" s="11">
        <v>116</v>
      </c>
      <c r="C440" s="11" t="s">
        <v>694</v>
      </c>
      <c r="D440" s="11" t="s">
        <v>2</v>
      </c>
      <c r="E440" s="13">
        <v>80000000</v>
      </c>
      <c r="F440" s="13">
        <v>112225777</v>
      </c>
      <c r="G440" s="9">
        <f t="shared" si="6"/>
        <v>32225777</v>
      </c>
      <c r="H440" s="12">
        <v>7.3</v>
      </c>
      <c r="I440" s="4" t="s">
        <v>251</v>
      </c>
    </row>
    <row r="441" spans="1:9">
      <c r="A441" s="5" t="s">
        <v>692</v>
      </c>
      <c r="B441" s="6">
        <v>113</v>
      </c>
      <c r="C441" s="6" t="s">
        <v>695</v>
      </c>
      <c r="D441" s="6" t="s">
        <v>2</v>
      </c>
      <c r="E441" s="8">
        <v>75000000</v>
      </c>
      <c r="F441" s="8">
        <v>109993847</v>
      </c>
      <c r="G441" s="9">
        <f t="shared" si="6"/>
        <v>34993847</v>
      </c>
      <c r="H441" s="7">
        <v>6.1</v>
      </c>
      <c r="I441" s="4" t="s">
        <v>448</v>
      </c>
    </row>
    <row r="442" spans="1:9">
      <c r="A442" s="10" t="s">
        <v>266</v>
      </c>
      <c r="B442" s="11">
        <v>87</v>
      </c>
      <c r="C442" s="11" t="s">
        <v>696</v>
      </c>
      <c r="D442" s="11" t="s">
        <v>2</v>
      </c>
      <c r="E442" s="13">
        <v>80000000</v>
      </c>
      <c r="F442" s="13">
        <v>104054514</v>
      </c>
      <c r="G442" s="9">
        <f t="shared" si="6"/>
        <v>24054514</v>
      </c>
      <c r="H442" s="12">
        <v>7.7</v>
      </c>
      <c r="I442" s="4" t="s">
        <v>355</v>
      </c>
    </row>
    <row r="443" spans="1:9">
      <c r="A443" s="5" t="s">
        <v>667</v>
      </c>
      <c r="B443" s="6">
        <v>101</v>
      </c>
      <c r="C443" s="6" t="s">
        <v>697</v>
      </c>
      <c r="D443" s="6" t="s">
        <v>2</v>
      </c>
      <c r="E443" s="8">
        <v>80000000</v>
      </c>
      <c r="F443" s="8">
        <v>103028109</v>
      </c>
      <c r="G443" s="9">
        <f t="shared" si="6"/>
        <v>23028109</v>
      </c>
      <c r="H443" s="7">
        <v>6.4</v>
      </c>
      <c r="I443" s="4" t="s">
        <v>251</v>
      </c>
    </row>
    <row r="444" spans="1:9">
      <c r="A444" s="10" t="s">
        <v>152</v>
      </c>
      <c r="B444" s="11">
        <v>110</v>
      </c>
      <c r="C444" s="11" t="s">
        <v>698</v>
      </c>
      <c r="D444" s="11" t="s">
        <v>2</v>
      </c>
      <c r="E444" s="13">
        <v>80000000</v>
      </c>
      <c r="F444" s="13">
        <v>101087161</v>
      </c>
      <c r="G444" s="9">
        <f t="shared" si="6"/>
        <v>21087161</v>
      </c>
      <c r="H444" s="12">
        <v>6.8</v>
      </c>
      <c r="I444" s="4" t="s">
        <v>251</v>
      </c>
    </row>
    <row r="445" spans="1:9">
      <c r="A445" s="5" t="s">
        <v>588</v>
      </c>
      <c r="B445" s="6">
        <v>128</v>
      </c>
      <c r="C445" s="6" t="s">
        <v>699</v>
      </c>
      <c r="D445" s="6" t="s">
        <v>2</v>
      </c>
      <c r="E445" s="8">
        <v>80000000</v>
      </c>
      <c r="F445" s="8">
        <v>101111837</v>
      </c>
      <c r="G445" s="9">
        <f t="shared" si="6"/>
        <v>21111837</v>
      </c>
      <c r="H445" s="7">
        <v>6.6</v>
      </c>
      <c r="I445" s="4" t="s">
        <v>448</v>
      </c>
    </row>
    <row r="446" spans="1:9">
      <c r="A446" s="10" t="s">
        <v>667</v>
      </c>
      <c r="B446" s="11">
        <v>138</v>
      </c>
      <c r="C446" s="11" t="s">
        <v>701</v>
      </c>
      <c r="D446" s="11" t="s">
        <v>2</v>
      </c>
      <c r="E446" s="13">
        <v>75000000</v>
      </c>
      <c r="F446" s="13">
        <v>95632614</v>
      </c>
      <c r="G446" s="9">
        <f t="shared" si="6"/>
        <v>20632614</v>
      </c>
      <c r="H446" s="12">
        <v>7.2</v>
      </c>
      <c r="I446" s="4" t="s">
        <v>355</v>
      </c>
    </row>
    <row r="447" spans="1:9">
      <c r="A447" s="5" t="s">
        <v>638</v>
      </c>
      <c r="B447" s="6">
        <v>88</v>
      </c>
      <c r="C447" s="6" t="s">
        <v>703</v>
      </c>
      <c r="D447" s="6" t="s">
        <v>2</v>
      </c>
      <c r="E447" s="8">
        <v>80000000</v>
      </c>
      <c r="F447" s="8">
        <v>94822707</v>
      </c>
      <c r="G447" s="9">
        <f t="shared" si="6"/>
        <v>14822707</v>
      </c>
      <c r="H447" s="7">
        <v>6.9</v>
      </c>
      <c r="I447" s="4" t="s">
        <v>355</v>
      </c>
    </row>
    <row r="448" spans="1:9">
      <c r="A448" s="10" t="s">
        <v>122</v>
      </c>
      <c r="B448" s="11">
        <v>91</v>
      </c>
      <c r="C448" s="11" t="s">
        <v>704</v>
      </c>
      <c r="D448" s="11" t="s">
        <v>2</v>
      </c>
      <c r="E448" s="13">
        <v>79000000</v>
      </c>
      <c r="F448" s="13">
        <v>92969824</v>
      </c>
      <c r="G448" s="9">
        <f t="shared" si="6"/>
        <v>13969824</v>
      </c>
      <c r="H448" s="12">
        <v>5.2</v>
      </c>
      <c r="I448" s="4" t="s">
        <v>448</v>
      </c>
    </row>
    <row r="449" spans="1:9">
      <c r="A449" s="5" t="s">
        <v>702</v>
      </c>
      <c r="B449" s="6">
        <v>138</v>
      </c>
      <c r="C449" s="6" t="s">
        <v>705</v>
      </c>
      <c r="D449" s="6" t="s">
        <v>2</v>
      </c>
      <c r="E449" s="8">
        <v>80000000</v>
      </c>
      <c r="F449" s="8">
        <v>91188905</v>
      </c>
      <c r="G449" s="9">
        <f t="shared" si="6"/>
        <v>11188905</v>
      </c>
      <c r="H449" s="7">
        <v>4.9000000000000004</v>
      </c>
      <c r="I449" s="4" t="s">
        <v>251</v>
      </c>
    </row>
    <row r="450" spans="1:9">
      <c r="A450" s="10" t="s">
        <v>489</v>
      </c>
      <c r="B450" s="11">
        <v>99</v>
      </c>
      <c r="C450" s="11" t="s">
        <v>707</v>
      </c>
      <c r="D450" s="11" t="s">
        <v>2</v>
      </c>
      <c r="E450" s="13">
        <v>80000000</v>
      </c>
      <c r="F450" s="13">
        <v>90443603</v>
      </c>
      <c r="G450" s="9">
        <f t="shared" ref="G450:G513" si="7">F450-E450</f>
        <v>10443603</v>
      </c>
      <c r="H450" s="12">
        <v>6.3</v>
      </c>
      <c r="I450" s="4" t="s">
        <v>448</v>
      </c>
    </row>
    <row r="451" spans="1:9">
      <c r="A451" s="5" t="s">
        <v>359</v>
      </c>
      <c r="B451" s="6">
        <v>117</v>
      </c>
      <c r="C451" s="6" t="s">
        <v>708</v>
      </c>
      <c r="D451" s="6" t="s">
        <v>2</v>
      </c>
      <c r="E451" s="8">
        <v>80000000</v>
      </c>
      <c r="F451" s="8">
        <v>82226474</v>
      </c>
      <c r="G451" s="9">
        <f t="shared" si="7"/>
        <v>2226474</v>
      </c>
      <c r="H451" s="7">
        <v>5.6</v>
      </c>
      <c r="I451" s="4" t="s">
        <v>355</v>
      </c>
    </row>
    <row r="452" spans="1:9">
      <c r="A452" s="10" t="s">
        <v>706</v>
      </c>
      <c r="B452" s="11">
        <v>117</v>
      </c>
      <c r="C452" s="11" t="s">
        <v>709</v>
      </c>
      <c r="D452" s="11" t="s">
        <v>2</v>
      </c>
      <c r="E452" s="13">
        <v>80000000</v>
      </c>
      <c r="F452" s="13">
        <v>79363785</v>
      </c>
      <c r="G452" s="9">
        <f t="shared" si="7"/>
        <v>-636215</v>
      </c>
      <c r="H452" s="12">
        <v>5.5</v>
      </c>
      <c r="I452" s="4" t="s">
        <v>448</v>
      </c>
    </row>
    <row r="453" spans="1:9">
      <c r="A453" s="5" t="s">
        <v>5</v>
      </c>
      <c r="B453" s="6">
        <v>123</v>
      </c>
      <c r="C453" s="6" t="s">
        <v>710</v>
      </c>
      <c r="D453" s="6" t="s">
        <v>2</v>
      </c>
      <c r="E453" s="8">
        <v>65000000</v>
      </c>
      <c r="F453" s="8">
        <v>76081498</v>
      </c>
      <c r="G453" s="9">
        <f t="shared" si="7"/>
        <v>11081498</v>
      </c>
      <c r="H453" s="7">
        <v>6.7</v>
      </c>
      <c r="I453" s="4" t="s">
        <v>5579</v>
      </c>
    </row>
    <row r="454" spans="1:9">
      <c r="A454" s="10" t="s">
        <v>588</v>
      </c>
      <c r="B454" s="11">
        <v>118</v>
      </c>
      <c r="C454" s="11" t="s">
        <v>712</v>
      </c>
      <c r="D454" s="11" t="s">
        <v>2</v>
      </c>
      <c r="E454" s="13">
        <v>80000000</v>
      </c>
      <c r="F454" s="13">
        <v>85707116</v>
      </c>
      <c r="G454" s="9">
        <f t="shared" si="7"/>
        <v>5707116</v>
      </c>
      <c r="H454" s="12">
        <v>7.6</v>
      </c>
      <c r="I454" s="4" t="s">
        <v>448</v>
      </c>
    </row>
    <row r="455" spans="1:9">
      <c r="A455" s="5" t="s">
        <v>481</v>
      </c>
      <c r="B455" s="6">
        <v>154</v>
      </c>
      <c r="C455" s="6" t="s">
        <v>714</v>
      </c>
      <c r="D455" s="6" t="s">
        <v>2</v>
      </c>
      <c r="E455" s="8">
        <v>75000000</v>
      </c>
      <c r="F455" s="8">
        <v>74329966</v>
      </c>
      <c r="G455" s="9">
        <f t="shared" si="7"/>
        <v>-670034</v>
      </c>
      <c r="H455" s="7">
        <v>5.7</v>
      </c>
      <c r="I455" s="4" t="s">
        <v>251</v>
      </c>
    </row>
    <row r="456" spans="1:9">
      <c r="A456" s="10" t="s">
        <v>711</v>
      </c>
      <c r="B456" s="11">
        <v>118</v>
      </c>
      <c r="C456" s="11" t="s">
        <v>716</v>
      </c>
      <c r="D456" s="11" t="s">
        <v>2</v>
      </c>
      <c r="E456" s="13">
        <v>68000000</v>
      </c>
      <c r="F456" s="13">
        <v>100169068</v>
      </c>
      <c r="G456" s="9">
        <f t="shared" si="7"/>
        <v>32169068</v>
      </c>
      <c r="H456" s="12">
        <v>4.5999999999999996</v>
      </c>
      <c r="I456" s="4" t="s">
        <v>355</v>
      </c>
    </row>
    <row r="457" spans="1:9">
      <c r="A457" s="5" t="s">
        <v>713</v>
      </c>
      <c r="B457" s="6">
        <v>90</v>
      </c>
      <c r="C457" s="6" t="s">
        <v>718</v>
      </c>
      <c r="D457" s="6" t="s">
        <v>2</v>
      </c>
      <c r="E457" s="8">
        <v>70000000</v>
      </c>
      <c r="F457" s="8">
        <v>73215310</v>
      </c>
      <c r="G457" s="9">
        <f t="shared" si="7"/>
        <v>3215310</v>
      </c>
      <c r="H457" s="7">
        <v>7</v>
      </c>
      <c r="I457" s="4" t="s">
        <v>448</v>
      </c>
    </row>
    <row r="458" spans="1:9">
      <c r="A458" s="10" t="s">
        <v>715</v>
      </c>
      <c r="B458" s="11">
        <v>113</v>
      </c>
      <c r="C458" s="11" t="s">
        <v>719</v>
      </c>
      <c r="D458" s="11" t="s">
        <v>2</v>
      </c>
      <c r="E458" s="13">
        <v>80000000</v>
      </c>
      <c r="F458" s="13">
        <v>80360866</v>
      </c>
      <c r="G458" s="9">
        <f t="shared" si="7"/>
        <v>360866</v>
      </c>
      <c r="H458" s="12">
        <v>5.2</v>
      </c>
      <c r="I458" s="4" t="s">
        <v>5581</v>
      </c>
    </row>
    <row r="459" spans="1:9">
      <c r="A459" s="5" t="s">
        <v>717</v>
      </c>
      <c r="B459" s="6">
        <v>88</v>
      </c>
      <c r="C459" s="6" t="s">
        <v>721</v>
      </c>
      <c r="D459" s="6" t="s">
        <v>2</v>
      </c>
      <c r="E459" s="8">
        <v>80000000</v>
      </c>
      <c r="F459" s="8">
        <v>69102910</v>
      </c>
      <c r="G459" s="9">
        <f t="shared" si="7"/>
        <v>-10897090</v>
      </c>
      <c r="H459" s="7">
        <v>5.0999999999999996</v>
      </c>
      <c r="I459" s="4" t="s">
        <v>448</v>
      </c>
    </row>
    <row r="460" spans="1:9">
      <c r="A460" s="10" t="s">
        <v>430</v>
      </c>
      <c r="B460" s="11">
        <v>93</v>
      </c>
      <c r="C460" s="11" t="s">
        <v>722</v>
      </c>
      <c r="D460" s="11" t="s">
        <v>2</v>
      </c>
      <c r="E460" s="13">
        <v>80000000</v>
      </c>
      <c r="F460" s="13">
        <v>65948711</v>
      </c>
      <c r="G460" s="9">
        <f t="shared" si="7"/>
        <v>-14051289</v>
      </c>
      <c r="H460" s="12">
        <v>6.6</v>
      </c>
      <c r="I460" s="4" t="s">
        <v>355</v>
      </c>
    </row>
    <row r="461" spans="1:9">
      <c r="A461" s="5" t="s">
        <v>720</v>
      </c>
      <c r="B461" s="6">
        <v>104</v>
      </c>
      <c r="C461" s="6" t="s">
        <v>724</v>
      </c>
      <c r="D461" s="6" t="s">
        <v>2</v>
      </c>
      <c r="E461" s="8">
        <v>80000000</v>
      </c>
      <c r="F461" s="8">
        <v>169692572</v>
      </c>
      <c r="G461" s="9">
        <f t="shared" si="7"/>
        <v>89692572</v>
      </c>
      <c r="H461" s="7">
        <v>6.7</v>
      </c>
      <c r="I461" s="4" t="s">
        <v>355</v>
      </c>
    </row>
    <row r="462" spans="1:9">
      <c r="A462" s="10" t="s">
        <v>209</v>
      </c>
      <c r="B462" s="11">
        <v>135</v>
      </c>
      <c r="C462" s="11" t="s">
        <v>725</v>
      </c>
      <c r="D462" s="11" t="s">
        <v>2</v>
      </c>
      <c r="E462" s="13">
        <v>80000000</v>
      </c>
      <c r="F462" s="13">
        <v>60507228</v>
      </c>
      <c r="G462" s="9">
        <f t="shared" si="7"/>
        <v>-19492772</v>
      </c>
      <c r="H462" s="12">
        <v>7.3</v>
      </c>
      <c r="I462" s="4" t="s">
        <v>355</v>
      </c>
    </row>
    <row r="463" spans="1:9">
      <c r="A463" s="5" t="s">
        <v>723</v>
      </c>
      <c r="B463" s="6">
        <v>134</v>
      </c>
      <c r="C463" s="6" t="s">
        <v>726</v>
      </c>
      <c r="D463" s="6" t="s">
        <v>2</v>
      </c>
      <c r="E463" s="8">
        <v>80000000</v>
      </c>
      <c r="F463" s="8">
        <v>56684819</v>
      </c>
      <c r="G463" s="9">
        <f t="shared" si="7"/>
        <v>-23315181</v>
      </c>
      <c r="H463" s="7">
        <v>5.9</v>
      </c>
      <c r="I463" s="4" t="s">
        <v>251</v>
      </c>
    </row>
    <row r="464" spans="1:9">
      <c r="A464" s="10" t="s">
        <v>280</v>
      </c>
      <c r="B464" s="11">
        <v>98</v>
      </c>
      <c r="C464" s="11" t="s">
        <v>728</v>
      </c>
      <c r="D464" s="11" t="s">
        <v>2</v>
      </c>
      <c r="E464" s="13">
        <v>80000000</v>
      </c>
      <c r="F464" s="13">
        <v>50628009</v>
      </c>
      <c r="G464" s="9">
        <f t="shared" si="7"/>
        <v>-29371991</v>
      </c>
      <c r="H464" s="12">
        <v>5.6</v>
      </c>
      <c r="I464" s="4" t="s">
        <v>355</v>
      </c>
    </row>
    <row r="465" spans="1:9">
      <c r="A465" s="5" t="s">
        <v>127</v>
      </c>
      <c r="B465" s="6">
        <v>80</v>
      </c>
      <c r="C465" s="6" t="s">
        <v>730</v>
      </c>
      <c r="D465" s="6" t="s">
        <v>2</v>
      </c>
      <c r="E465" s="8">
        <v>80000000</v>
      </c>
      <c r="F465" s="8">
        <v>69772969</v>
      </c>
      <c r="G465" s="9">
        <f t="shared" si="7"/>
        <v>-10227031</v>
      </c>
      <c r="H465" s="7">
        <v>6.5</v>
      </c>
      <c r="I465" s="4" t="s">
        <v>448</v>
      </c>
    </row>
    <row r="466" spans="1:9">
      <c r="A466" s="10" t="s">
        <v>727</v>
      </c>
      <c r="B466" s="11">
        <v>83</v>
      </c>
      <c r="C466" s="11" t="s">
        <v>732</v>
      </c>
      <c r="D466" s="11" t="s">
        <v>2</v>
      </c>
      <c r="E466" s="13">
        <v>90000000</v>
      </c>
      <c r="F466" s="13">
        <v>45356386</v>
      </c>
      <c r="G466" s="9">
        <f t="shared" si="7"/>
        <v>-44643614</v>
      </c>
      <c r="H466" s="12">
        <v>5.9</v>
      </c>
      <c r="I466" s="4" t="s">
        <v>338</v>
      </c>
    </row>
    <row r="467" spans="1:9">
      <c r="A467" s="5" t="s">
        <v>729</v>
      </c>
      <c r="B467" s="6">
        <v>102</v>
      </c>
      <c r="C467" s="6" t="s">
        <v>733</v>
      </c>
      <c r="D467" s="6" t="s">
        <v>2</v>
      </c>
      <c r="E467" s="8">
        <v>80000000</v>
      </c>
      <c r="F467" s="8">
        <v>55350897</v>
      </c>
      <c r="G467" s="9">
        <f t="shared" si="7"/>
        <v>-24649103</v>
      </c>
      <c r="H467" s="7">
        <v>7</v>
      </c>
      <c r="I467" s="4" t="s">
        <v>251</v>
      </c>
    </row>
    <row r="468" spans="1:9">
      <c r="A468" s="10" t="s">
        <v>731</v>
      </c>
      <c r="B468" s="11">
        <v>130</v>
      </c>
      <c r="C468" s="11" t="s">
        <v>735</v>
      </c>
      <c r="D468" s="11" t="s">
        <v>2</v>
      </c>
      <c r="E468" s="13">
        <v>75000000</v>
      </c>
      <c r="F468" s="13">
        <v>39442871</v>
      </c>
      <c r="G468" s="9">
        <f t="shared" si="7"/>
        <v>-35557129</v>
      </c>
      <c r="H468" s="12">
        <v>5.3</v>
      </c>
      <c r="I468" s="4" t="s">
        <v>251</v>
      </c>
    </row>
    <row r="469" spans="1:9">
      <c r="A469" s="5" t="s">
        <v>436</v>
      </c>
      <c r="B469" s="6">
        <v>129</v>
      </c>
      <c r="C469" s="6" t="s">
        <v>737</v>
      </c>
      <c r="D469" s="6" t="s">
        <v>2</v>
      </c>
      <c r="E469" s="8">
        <v>85000000</v>
      </c>
      <c r="F469" s="8">
        <v>37899638</v>
      </c>
      <c r="G469" s="9">
        <f t="shared" si="7"/>
        <v>-47100362</v>
      </c>
      <c r="H469" s="7">
        <v>5.9</v>
      </c>
      <c r="I469" s="4" t="s">
        <v>916</v>
      </c>
    </row>
    <row r="470" spans="1:9">
      <c r="A470" s="10" t="s">
        <v>734</v>
      </c>
      <c r="B470" s="11">
        <v>117</v>
      </c>
      <c r="C470" s="11" t="s">
        <v>739</v>
      </c>
      <c r="D470" s="11" t="s">
        <v>2</v>
      </c>
      <c r="E470" s="13">
        <v>80000000</v>
      </c>
      <c r="F470" s="13">
        <v>37754208</v>
      </c>
      <c r="G470" s="9">
        <f t="shared" si="7"/>
        <v>-42245792</v>
      </c>
      <c r="H470" s="12">
        <v>6.3</v>
      </c>
      <c r="I470" s="4" t="s">
        <v>355</v>
      </c>
    </row>
    <row r="471" spans="1:9">
      <c r="A471" s="5" t="s">
        <v>736</v>
      </c>
      <c r="B471" s="6">
        <v>89</v>
      </c>
      <c r="C471" s="6" t="s">
        <v>740</v>
      </c>
      <c r="D471" s="6" t="s">
        <v>2</v>
      </c>
      <c r="E471" s="8">
        <v>88000000</v>
      </c>
      <c r="F471" s="8">
        <v>38542418</v>
      </c>
      <c r="G471" s="9">
        <f t="shared" si="7"/>
        <v>-49457582</v>
      </c>
      <c r="H471" s="7">
        <v>6.3</v>
      </c>
      <c r="I471" s="4" t="s">
        <v>355</v>
      </c>
    </row>
    <row r="472" spans="1:9">
      <c r="A472" s="10" t="s">
        <v>738</v>
      </c>
      <c r="B472" s="11">
        <v>74</v>
      </c>
      <c r="C472" s="11" t="s">
        <v>742</v>
      </c>
      <c r="D472" s="11" t="s">
        <v>2</v>
      </c>
      <c r="E472" s="13">
        <v>70000000</v>
      </c>
      <c r="F472" s="13">
        <v>34566746</v>
      </c>
      <c r="G472" s="9">
        <f t="shared" si="7"/>
        <v>-35433254</v>
      </c>
      <c r="H472" s="12">
        <v>7.3</v>
      </c>
      <c r="I472" s="4" t="s">
        <v>355</v>
      </c>
    </row>
    <row r="473" spans="1:9">
      <c r="A473" s="5" t="s">
        <v>630</v>
      </c>
      <c r="B473" s="6">
        <v>96</v>
      </c>
      <c r="C473" s="6" t="s">
        <v>743</v>
      </c>
      <c r="D473" s="6" t="s">
        <v>2</v>
      </c>
      <c r="E473" s="8">
        <v>80000000</v>
      </c>
      <c r="F473" s="8">
        <v>32885565</v>
      </c>
      <c r="G473" s="9">
        <f t="shared" si="7"/>
        <v>-47114435</v>
      </c>
      <c r="H473" s="7">
        <v>5.8</v>
      </c>
      <c r="I473" s="4" t="s">
        <v>251</v>
      </c>
    </row>
    <row r="474" spans="1:9">
      <c r="A474" s="10" t="s">
        <v>741</v>
      </c>
      <c r="B474" s="11">
        <v>114</v>
      </c>
      <c r="C474" s="11" t="s">
        <v>744</v>
      </c>
      <c r="D474" s="11" t="s">
        <v>2</v>
      </c>
      <c r="E474" s="13">
        <v>80000000</v>
      </c>
      <c r="F474" s="13">
        <v>36073232</v>
      </c>
      <c r="G474" s="9">
        <f t="shared" si="7"/>
        <v>-43926768</v>
      </c>
      <c r="H474" s="12">
        <v>5.2</v>
      </c>
      <c r="I474" s="4" t="s">
        <v>251</v>
      </c>
    </row>
    <row r="475" spans="1:9">
      <c r="A475" s="5" t="s">
        <v>243</v>
      </c>
      <c r="B475" s="6">
        <v>99</v>
      </c>
      <c r="C475" s="6" t="s">
        <v>745</v>
      </c>
      <c r="D475" s="6" t="s">
        <v>2</v>
      </c>
      <c r="E475" s="8">
        <v>80000000</v>
      </c>
      <c r="F475" s="8">
        <v>21471685</v>
      </c>
      <c r="G475" s="9">
        <f t="shared" si="7"/>
        <v>-58528315</v>
      </c>
      <c r="H475" s="7">
        <v>2.4</v>
      </c>
      <c r="I475" s="4" t="s">
        <v>448</v>
      </c>
    </row>
    <row r="476" spans="1:9">
      <c r="A476" s="10" t="s">
        <v>515</v>
      </c>
      <c r="B476" s="11">
        <v>129</v>
      </c>
      <c r="C476" s="11" t="s">
        <v>746</v>
      </c>
      <c r="D476" s="11" t="s">
        <v>747</v>
      </c>
      <c r="E476" s="13">
        <v>80000000</v>
      </c>
      <c r="F476" s="13">
        <v>20950820</v>
      </c>
      <c r="G476" s="9">
        <f t="shared" si="7"/>
        <v>-59049180</v>
      </c>
      <c r="H476" s="12">
        <v>5.7</v>
      </c>
      <c r="I476" s="4" t="s">
        <v>355</v>
      </c>
    </row>
    <row r="477" spans="1:9">
      <c r="A477" s="5" t="s">
        <v>453</v>
      </c>
      <c r="B477" s="6">
        <v>113</v>
      </c>
      <c r="C477" s="6" t="s">
        <v>749</v>
      </c>
      <c r="D477" s="6" t="s">
        <v>2</v>
      </c>
      <c r="E477" s="8">
        <v>44000000</v>
      </c>
      <c r="F477" s="8">
        <v>19673424</v>
      </c>
      <c r="G477" s="9">
        <f t="shared" si="7"/>
        <v>-24326576</v>
      </c>
      <c r="H477" s="7">
        <v>5.8</v>
      </c>
      <c r="I477" s="4" t="s">
        <v>916</v>
      </c>
    </row>
    <row r="478" spans="1:9">
      <c r="A478" s="10" t="s">
        <v>75</v>
      </c>
      <c r="B478" s="11">
        <v>90</v>
      </c>
      <c r="C478" s="11" t="s">
        <v>751</v>
      </c>
      <c r="D478" s="11" t="s">
        <v>2</v>
      </c>
      <c r="E478" s="13">
        <v>80000000</v>
      </c>
      <c r="F478" s="13">
        <v>19480739</v>
      </c>
      <c r="G478" s="9">
        <f t="shared" si="7"/>
        <v>-60519261</v>
      </c>
      <c r="H478" s="12">
        <v>5.6</v>
      </c>
      <c r="I478" s="4" t="s">
        <v>916</v>
      </c>
    </row>
    <row r="479" spans="1:9">
      <c r="A479" s="5" t="s">
        <v>748</v>
      </c>
      <c r="B479" s="6">
        <v>118</v>
      </c>
      <c r="C479" s="6" t="s">
        <v>753</v>
      </c>
      <c r="D479" s="6" t="s">
        <v>2</v>
      </c>
      <c r="E479" s="8">
        <v>80000000</v>
      </c>
      <c r="F479" s="8">
        <v>17593391</v>
      </c>
      <c r="G479" s="9">
        <f t="shared" si="7"/>
        <v>-62406609</v>
      </c>
      <c r="H479" s="7">
        <v>6</v>
      </c>
      <c r="I479" s="4" t="s">
        <v>3289</v>
      </c>
    </row>
    <row r="480" spans="1:9">
      <c r="A480" s="10" t="s">
        <v>750</v>
      </c>
      <c r="B480" s="11">
        <v>106</v>
      </c>
      <c r="C480" s="11" t="s">
        <v>754</v>
      </c>
      <c r="D480" s="11" t="s">
        <v>2</v>
      </c>
      <c r="E480" s="13">
        <v>80000000</v>
      </c>
      <c r="F480" s="13">
        <v>18318000</v>
      </c>
      <c r="G480" s="9">
        <f t="shared" si="7"/>
        <v>-61682000</v>
      </c>
      <c r="H480" s="12">
        <v>5.8</v>
      </c>
      <c r="I480" s="4" t="s">
        <v>448</v>
      </c>
    </row>
    <row r="481" spans="1:9">
      <c r="A481" s="5" t="s">
        <v>752</v>
      </c>
      <c r="B481" s="6">
        <v>81</v>
      </c>
      <c r="C481" s="6" t="s">
        <v>756</v>
      </c>
      <c r="D481" s="6" t="s">
        <v>393</v>
      </c>
      <c r="E481" s="8">
        <v>80000000</v>
      </c>
      <c r="F481" s="8">
        <v>27356090</v>
      </c>
      <c r="G481" s="9">
        <f t="shared" si="7"/>
        <v>-52643910</v>
      </c>
      <c r="H481" s="7">
        <v>6</v>
      </c>
      <c r="I481" s="4" t="s">
        <v>3289</v>
      </c>
    </row>
    <row r="482" spans="1:9">
      <c r="A482" s="10" t="s">
        <v>60</v>
      </c>
      <c r="B482" s="11">
        <v>117</v>
      </c>
      <c r="C482" s="11" t="s">
        <v>757</v>
      </c>
      <c r="D482" s="11" t="s">
        <v>2</v>
      </c>
      <c r="E482" s="13">
        <v>80000000</v>
      </c>
      <c r="F482" s="13">
        <v>17473245</v>
      </c>
      <c r="G482" s="9">
        <f t="shared" si="7"/>
        <v>-62526755</v>
      </c>
      <c r="H482" s="12">
        <v>5.7</v>
      </c>
      <c r="I482" s="4" t="s">
        <v>355</v>
      </c>
    </row>
    <row r="483" spans="1:9">
      <c r="A483" s="5" t="s">
        <v>755</v>
      </c>
      <c r="B483" s="6">
        <v>89</v>
      </c>
      <c r="C483" s="6" t="s">
        <v>758</v>
      </c>
      <c r="D483" s="6" t="s">
        <v>2</v>
      </c>
      <c r="E483" s="8">
        <v>90000000</v>
      </c>
      <c r="F483" s="8">
        <v>15131330</v>
      </c>
      <c r="G483" s="9">
        <f t="shared" si="7"/>
        <v>-74868670</v>
      </c>
      <c r="H483" s="7">
        <v>6</v>
      </c>
      <c r="I483" s="4" t="s">
        <v>355</v>
      </c>
    </row>
    <row r="484" spans="1:9">
      <c r="A484" s="10" t="s">
        <v>254</v>
      </c>
      <c r="B484" s="11">
        <v>145</v>
      </c>
      <c r="C484" s="11" t="s">
        <v>759</v>
      </c>
      <c r="D484" s="11" t="s">
        <v>2</v>
      </c>
      <c r="E484" s="13">
        <v>70000000</v>
      </c>
      <c r="F484" s="13">
        <v>19406406</v>
      </c>
      <c r="G484" s="9">
        <f t="shared" si="7"/>
        <v>-50593594</v>
      </c>
      <c r="H484" s="12">
        <v>7.8</v>
      </c>
      <c r="I484" s="4" t="s">
        <v>355</v>
      </c>
    </row>
    <row r="485" spans="1:9">
      <c r="A485" s="5" t="s">
        <v>164</v>
      </c>
      <c r="B485" s="6">
        <v>114</v>
      </c>
      <c r="C485" s="6" t="s">
        <v>760</v>
      </c>
      <c r="D485" s="6" t="s">
        <v>2</v>
      </c>
      <c r="E485" s="8">
        <v>86000000</v>
      </c>
      <c r="F485" s="8">
        <v>1891821</v>
      </c>
      <c r="G485" s="9">
        <f t="shared" si="7"/>
        <v>-84108179</v>
      </c>
      <c r="H485" s="7">
        <v>4.2</v>
      </c>
      <c r="I485" s="4" t="s">
        <v>355</v>
      </c>
    </row>
    <row r="486" spans="1:9">
      <c r="A486" s="10" t="s">
        <v>399</v>
      </c>
      <c r="B486" s="11">
        <v>87</v>
      </c>
      <c r="C486" s="11" t="s">
        <v>762</v>
      </c>
      <c r="D486" s="11" t="s">
        <v>2</v>
      </c>
      <c r="E486" s="13">
        <v>40000000</v>
      </c>
      <c r="F486" s="13">
        <v>23219748</v>
      </c>
      <c r="G486" s="9">
        <f t="shared" si="7"/>
        <v>-16780252</v>
      </c>
      <c r="H486" s="12">
        <v>5.6</v>
      </c>
      <c r="I486" s="4" t="s">
        <v>916</v>
      </c>
    </row>
    <row r="487" spans="1:9">
      <c r="A487" s="5" t="s">
        <v>125</v>
      </c>
      <c r="B487" s="6">
        <v>119</v>
      </c>
      <c r="C487" s="6" t="s">
        <v>764</v>
      </c>
      <c r="D487" s="6" t="s">
        <v>2</v>
      </c>
      <c r="E487" s="8">
        <v>52000000</v>
      </c>
      <c r="F487" s="8">
        <v>170708996</v>
      </c>
      <c r="G487" s="9">
        <f t="shared" si="7"/>
        <v>118708996</v>
      </c>
      <c r="H487" s="7">
        <v>8.1999999999999993</v>
      </c>
      <c r="I487" s="4" t="s">
        <v>448</v>
      </c>
    </row>
    <row r="488" spans="1:9">
      <c r="A488" s="10" t="s">
        <v>761</v>
      </c>
      <c r="B488" s="11">
        <v>91</v>
      </c>
      <c r="C488" s="11" t="s">
        <v>766</v>
      </c>
      <c r="D488" s="11" t="s">
        <v>2</v>
      </c>
      <c r="E488" s="13">
        <v>80000000</v>
      </c>
      <c r="F488" s="13">
        <v>422783777</v>
      </c>
      <c r="G488" s="9">
        <f t="shared" si="7"/>
        <v>342783777</v>
      </c>
      <c r="H488" s="12">
        <v>8.5</v>
      </c>
      <c r="I488" s="4" t="s">
        <v>355</v>
      </c>
    </row>
    <row r="489" spans="1:9">
      <c r="A489" s="5" t="s">
        <v>763</v>
      </c>
      <c r="B489" s="6">
        <v>118</v>
      </c>
      <c r="C489" s="6" t="s">
        <v>767</v>
      </c>
      <c r="D489" s="6" t="s">
        <v>2</v>
      </c>
      <c r="E489" s="8">
        <v>8000000</v>
      </c>
      <c r="F489" s="8">
        <v>103812241</v>
      </c>
      <c r="G489" s="9">
        <f t="shared" si="7"/>
        <v>95812241</v>
      </c>
      <c r="H489" s="7">
        <v>5.8</v>
      </c>
      <c r="I489" s="4" t="s">
        <v>355</v>
      </c>
    </row>
    <row r="490" spans="1:9">
      <c r="A490" s="10" t="s">
        <v>765</v>
      </c>
      <c r="B490" s="11">
        <v>116</v>
      </c>
      <c r="C490" s="11" t="s">
        <v>769</v>
      </c>
      <c r="D490" s="11" t="s">
        <v>2</v>
      </c>
      <c r="E490" s="13">
        <v>58000000</v>
      </c>
      <c r="F490" s="13">
        <v>119793567</v>
      </c>
      <c r="G490" s="9">
        <f t="shared" si="7"/>
        <v>61793567</v>
      </c>
      <c r="H490" s="12">
        <v>6.5</v>
      </c>
      <c r="I490" s="4" t="s">
        <v>916</v>
      </c>
    </row>
    <row r="491" spans="1:9">
      <c r="A491" s="5" t="s">
        <v>34</v>
      </c>
      <c r="B491" s="6">
        <v>177</v>
      </c>
      <c r="C491" s="6" t="s">
        <v>771</v>
      </c>
      <c r="D491" s="6" t="s">
        <v>2</v>
      </c>
      <c r="E491" s="8">
        <v>45000000</v>
      </c>
      <c r="F491" s="8">
        <v>92930005</v>
      </c>
      <c r="G491" s="9">
        <f t="shared" si="7"/>
        <v>47930005</v>
      </c>
      <c r="H491" s="7">
        <v>7.2</v>
      </c>
      <c r="I491" s="4" t="s">
        <v>355</v>
      </c>
    </row>
    <row r="492" spans="1:9">
      <c r="A492" s="10" t="s">
        <v>280</v>
      </c>
      <c r="B492" s="11">
        <v>97</v>
      </c>
      <c r="C492" s="11" t="s">
        <v>772</v>
      </c>
      <c r="D492" s="11" t="s">
        <v>2</v>
      </c>
      <c r="E492" s="13">
        <v>79000000</v>
      </c>
      <c r="F492" s="13">
        <v>67286731</v>
      </c>
      <c r="G492" s="9">
        <f t="shared" si="7"/>
        <v>-11713269</v>
      </c>
      <c r="H492" s="12">
        <v>6.7</v>
      </c>
      <c r="I492" s="4" t="s">
        <v>355</v>
      </c>
    </row>
    <row r="493" spans="1:9">
      <c r="A493" s="5" t="s">
        <v>770</v>
      </c>
      <c r="B493" s="6">
        <v>106</v>
      </c>
      <c r="C493" s="6" t="s">
        <v>773</v>
      </c>
      <c r="D493" s="6" t="s">
        <v>2</v>
      </c>
      <c r="E493" s="8">
        <v>78000000</v>
      </c>
      <c r="F493" s="8">
        <v>74158157</v>
      </c>
      <c r="G493" s="9">
        <f t="shared" si="7"/>
        <v>-3841843</v>
      </c>
      <c r="H493" s="7">
        <v>3.4</v>
      </c>
      <c r="I493" s="4" t="s">
        <v>916</v>
      </c>
    </row>
    <row r="494" spans="1:9">
      <c r="A494" s="10" t="s">
        <v>218</v>
      </c>
      <c r="B494" s="11">
        <v>106</v>
      </c>
      <c r="C494" s="11" t="s">
        <v>775</v>
      </c>
      <c r="D494" s="11" t="s">
        <v>2</v>
      </c>
      <c r="E494" s="13">
        <v>78000000</v>
      </c>
      <c r="F494" s="13">
        <v>127083765</v>
      </c>
      <c r="G494" s="9">
        <f t="shared" si="7"/>
        <v>49083765</v>
      </c>
      <c r="H494" s="12">
        <v>5.9</v>
      </c>
      <c r="I494" s="4" t="s">
        <v>355</v>
      </c>
    </row>
    <row r="495" spans="1:9">
      <c r="A495" s="5" t="s">
        <v>286</v>
      </c>
      <c r="B495" s="6">
        <v>94</v>
      </c>
      <c r="C495" s="6" t="s">
        <v>776</v>
      </c>
      <c r="D495" s="6" t="s">
        <v>2</v>
      </c>
      <c r="E495" s="8">
        <v>100000000</v>
      </c>
      <c r="F495" s="8">
        <v>1339152</v>
      </c>
      <c r="G495" s="9">
        <f t="shared" si="7"/>
        <v>-98660848</v>
      </c>
      <c r="H495" s="7">
        <v>7.8</v>
      </c>
      <c r="I495" s="4" t="s">
        <v>251</v>
      </c>
    </row>
    <row r="496" spans="1:9">
      <c r="A496" s="10" t="s">
        <v>774</v>
      </c>
      <c r="B496" s="11">
        <v>104</v>
      </c>
      <c r="C496" s="11" t="s">
        <v>778</v>
      </c>
      <c r="D496" s="11" t="s">
        <v>393</v>
      </c>
      <c r="E496" s="13">
        <v>79000000</v>
      </c>
      <c r="F496" s="13">
        <v>15071514</v>
      </c>
      <c r="G496" s="9">
        <f t="shared" si="7"/>
        <v>-63928486</v>
      </c>
      <c r="H496" s="12">
        <v>5.9</v>
      </c>
      <c r="I496" s="4" t="s">
        <v>355</v>
      </c>
    </row>
    <row r="497" spans="1:9">
      <c r="A497" s="5" t="s">
        <v>534</v>
      </c>
      <c r="B497" s="6">
        <v>102</v>
      </c>
      <c r="C497" s="6" t="s">
        <v>779</v>
      </c>
      <c r="D497" s="6" t="s">
        <v>2</v>
      </c>
      <c r="E497" s="8">
        <v>76000000</v>
      </c>
      <c r="F497" s="8">
        <v>26000610</v>
      </c>
      <c r="G497" s="9">
        <f t="shared" si="7"/>
        <v>-49999390</v>
      </c>
      <c r="H497" s="7">
        <v>4.0999999999999996</v>
      </c>
      <c r="I497" s="4" t="s">
        <v>251</v>
      </c>
    </row>
    <row r="498" spans="1:9">
      <c r="A498" s="10" t="s">
        <v>777</v>
      </c>
      <c r="B498" s="11">
        <v>105</v>
      </c>
      <c r="C498" s="11" t="s">
        <v>780</v>
      </c>
      <c r="D498" s="11" t="s">
        <v>2</v>
      </c>
      <c r="E498" s="13">
        <v>81200000</v>
      </c>
      <c r="F498" s="13">
        <v>323505540</v>
      </c>
      <c r="G498" s="9">
        <f t="shared" si="7"/>
        <v>242305540</v>
      </c>
      <c r="H498" s="12">
        <v>6.8</v>
      </c>
      <c r="I498" s="4" t="s">
        <v>916</v>
      </c>
    </row>
    <row r="499" spans="1:9">
      <c r="A499" s="5" t="s">
        <v>493</v>
      </c>
      <c r="B499" s="6">
        <v>89</v>
      </c>
      <c r="C499" s="6" t="s">
        <v>782</v>
      </c>
      <c r="D499" s="6" t="s">
        <v>747</v>
      </c>
      <c r="E499" s="8">
        <v>80000000</v>
      </c>
      <c r="F499" s="8">
        <v>66462600</v>
      </c>
      <c r="G499" s="9">
        <f t="shared" si="7"/>
        <v>-13537400</v>
      </c>
      <c r="H499" s="7">
        <v>5.8</v>
      </c>
      <c r="I499" s="4" t="s">
        <v>355</v>
      </c>
    </row>
    <row r="500" spans="1:9">
      <c r="A500" s="10" t="s">
        <v>628</v>
      </c>
      <c r="B500" s="11">
        <v>135</v>
      </c>
      <c r="C500" s="11" t="s">
        <v>783</v>
      </c>
      <c r="D500" s="11" t="s">
        <v>2</v>
      </c>
      <c r="E500" s="13">
        <v>76000000</v>
      </c>
      <c r="F500" s="13">
        <v>368049635</v>
      </c>
      <c r="G500" s="9">
        <f t="shared" si="7"/>
        <v>292049635</v>
      </c>
      <c r="H500" s="12">
        <v>7.5</v>
      </c>
      <c r="I500" s="4" t="s">
        <v>355</v>
      </c>
    </row>
    <row r="501" spans="1:9">
      <c r="A501" s="5" t="s">
        <v>781</v>
      </c>
      <c r="B501" s="6">
        <v>73</v>
      </c>
      <c r="C501" s="6" t="s">
        <v>784</v>
      </c>
      <c r="D501" s="6" t="s">
        <v>2</v>
      </c>
      <c r="E501" s="8">
        <v>75000000</v>
      </c>
      <c r="F501" s="8">
        <v>306124059</v>
      </c>
      <c r="G501" s="9">
        <f t="shared" si="7"/>
        <v>231124059</v>
      </c>
      <c r="H501" s="7">
        <v>6.9</v>
      </c>
      <c r="I501" s="4" t="s">
        <v>251</v>
      </c>
    </row>
    <row r="502" spans="1:9">
      <c r="A502" s="10" t="s">
        <v>220</v>
      </c>
      <c r="B502" s="11">
        <v>94</v>
      </c>
      <c r="C502" s="11" t="s">
        <v>785</v>
      </c>
      <c r="D502" s="11" t="s">
        <v>2</v>
      </c>
      <c r="E502" s="13">
        <v>78000000</v>
      </c>
      <c r="F502" s="13">
        <v>229074524</v>
      </c>
      <c r="G502" s="9">
        <f t="shared" si="7"/>
        <v>151074524</v>
      </c>
      <c r="H502" s="12">
        <v>6.5</v>
      </c>
      <c r="I502" s="4" t="s">
        <v>355</v>
      </c>
    </row>
    <row r="503" spans="1:9">
      <c r="A503" s="5" t="s">
        <v>643</v>
      </c>
      <c r="B503" s="6">
        <v>95</v>
      </c>
      <c r="C503" s="6" t="s">
        <v>787</v>
      </c>
      <c r="D503" s="6" t="s">
        <v>2</v>
      </c>
      <c r="E503" s="8">
        <v>76000000</v>
      </c>
      <c r="F503" s="8">
        <v>193136719</v>
      </c>
      <c r="G503" s="9">
        <f t="shared" si="7"/>
        <v>117136719</v>
      </c>
      <c r="H503" s="7">
        <v>6.9</v>
      </c>
      <c r="I503" s="4" t="s">
        <v>355</v>
      </c>
    </row>
    <row r="504" spans="1:9">
      <c r="A504" s="10" t="s">
        <v>408</v>
      </c>
      <c r="B504" s="11">
        <v>124</v>
      </c>
      <c r="C504" s="11" t="s">
        <v>788</v>
      </c>
      <c r="D504" s="11" t="s">
        <v>2</v>
      </c>
      <c r="E504" s="13">
        <v>75000000</v>
      </c>
      <c r="F504" s="13">
        <v>35286428</v>
      </c>
      <c r="G504" s="9">
        <f t="shared" si="7"/>
        <v>-39713572</v>
      </c>
      <c r="H504" s="12">
        <v>7.9</v>
      </c>
      <c r="I504" s="4" t="s">
        <v>251</v>
      </c>
    </row>
    <row r="505" spans="1:9">
      <c r="A505" s="5" t="s">
        <v>786</v>
      </c>
      <c r="B505" s="6">
        <v>136</v>
      </c>
      <c r="C505" s="6" t="s">
        <v>789</v>
      </c>
      <c r="D505" s="6" t="s">
        <v>2</v>
      </c>
      <c r="E505" s="8">
        <v>73000000</v>
      </c>
      <c r="F505" s="8">
        <v>157299717</v>
      </c>
      <c r="G505" s="9">
        <f t="shared" si="7"/>
        <v>84299717</v>
      </c>
      <c r="H505" s="7">
        <v>7.4</v>
      </c>
      <c r="I505" s="4" t="s">
        <v>10</v>
      </c>
    </row>
    <row r="506" spans="1:9">
      <c r="A506" s="10" t="s">
        <v>62</v>
      </c>
      <c r="B506" s="11">
        <v>91</v>
      </c>
      <c r="C506" s="11" t="s">
        <v>790</v>
      </c>
      <c r="D506" s="11" t="s">
        <v>2</v>
      </c>
      <c r="E506" s="13">
        <v>75000000</v>
      </c>
      <c r="F506" s="13">
        <v>134568845</v>
      </c>
      <c r="G506" s="9">
        <f t="shared" si="7"/>
        <v>59568845</v>
      </c>
      <c r="H506" s="12">
        <v>6.7</v>
      </c>
      <c r="I506" s="4" t="s">
        <v>355</v>
      </c>
    </row>
    <row r="507" spans="1:9">
      <c r="A507" s="5" t="s">
        <v>233</v>
      </c>
      <c r="B507" s="6">
        <v>107</v>
      </c>
      <c r="C507" s="6" t="s">
        <v>792</v>
      </c>
      <c r="D507" s="6" t="s">
        <v>2</v>
      </c>
      <c r="E507" s="8">
        <v>76000000</v>
      </c>
      <c r="F507" s="8">
        <v>134006721</v>
      </c>
      <c r="G507" s="9">
        <f t="shared" si="7"/>
        <v>58006721</v>
      </c>
      <c r="H507" s="7">
        <v>7.4</v>
      </c>
      <c r="I507" s="4" t="s">
        <v>355</v>
      </c>
    </row>
    <row r="508" spans="1:9">
      <c r="A508" s="10" t="s">
        <v>588</v>
      </c>
      <c r="B508" s="11">
        <v>108</v>
      </c>
      <c r="C508" s="11" t="s">
        <v>793</v>
      </c>
      <c r="D508" s="11" t="s">
        <v>2</v>
      </c>
      <c r="E508" s="13">
        <v>75000000</v>
      </c>
      <c r="F508" s="13">
        <v>195329763</v>
      </c>
      <c r="G508" s="9">
        <f t="shared" si="7"/>
        <v>120329763</v>
      </c>
      <c r="H508" s="12">
        <v>6.9</v>
      </c>
      <c r="I508" s="4" t="s">
        <v>3289</v>
      </c>
    </row>
    <row r="509" spans="1:9">
      <c r="A509" s="5" t="s">
        <v>791</v>
      </c>
      <c r="B509" s="6">
        <v>99</v>
      </c>
      <c r="C509" s="6" t="s">
        <v>795</v>
      </c>
      <c r="D509" s="6" t="s">
        <v>2</v>
      </c>
      <c r="E509" s="8">
        <v>75000000</v>
      </c>
      <c r="F509" s="8">
        <v>120776832</v>
      </c>
      <c r="G509" s="9">
        <f t="shared" si="7"/>
        <v>45776832</v>
      </c>
      <c r="H509" s="7">
        <v>6.8</v>
      </c>
      <c r="I509" s="4" t="s">
        <v>3856</v>
      </c>
    </row>
    <row r="510" spans="1:9">
      <c r="A510" s="10" t="s">
        <v>308</v>
      </c>
      <c r="B510" s="11">
        <v>92</v>
      </c>
      <c r="C510" s="11" t="s">
        <v>797</v>
      </c>
      <c r="D510" s="11" t="s">
        <v>2</v>
      </c>
      <c r="E510" s="13">
        <v>75000000</v>
      </c>
      <c r="F510" s="13">
        <v>118823091</v>
      </c>
      <c r="G510" s="9">
        <f t="shared" si="7"/>
        <v>43823091</v>
      </c>
      <c r="H510" s="12">
        <v>6.7</v>
      </c>
      <c r="I510" s="4" t="s">
        <v>251</v>
      </c>
    </row>
    <row r="511" spans="1:9">
      <c r="A511" s="5" t="s">
        <v>794</v>
      </c>
      <c r="B511" s="6">
        <v>87</v>
      </c>
      <c r="C511" s="6" t="s">
        <v>799</v>
      </c>
      <c r="D511" s="6" t="s">
        <v>2</v>
      </c>
      <c r="E511" s="8">
        <v>80000000</v>
      </c>
      <c r="F511" s="8">
        <v>41814863</v>
      </c>
      <c r="G511" s="9">
        <f t="shared" si="7"/>
        <v>-38185137</v>
      </c>
      <c r="H511" s="7">
        <v>5.0999999999999996</v>
      </c>
      <c r="I511" s="4" t="s">
        <v>355</v>
      </c>
    </row>
    <row r="512" spans="1:9">
      <c r="A512" s="10" t="s">
        <v>796</v>
      </c>
      <c r="B512" s="11">
        <v>110</v>
      </c>
      <c r="C512" s="11" t="s">
        <v>802</v>
      </c>
      <c r="D512" s="11" t="s">
        <v>2</v>
      </c>
      <c r="E512" s="13">
        <v>75000000</v>
      </c>
      <c r="F512" s="13">
        <v>97360069</v>
      </c>
      <c r="G512" s="9">
        <f t="shared" si="7"/>
        <v>22360069</v>
      </c>
      <c r="H512" s="12">
        <v>4.0999999999999996</v>
      </c>
      <c r="I512" s="4" t="s">
        <v>3289</v>
      </c>
    </row>
    <row r="513" spans="1:9">
      <c r="A513" s="5" t="s">
        <v>798</v>
      </c>
      <c r="B513" s="6">
        <v>98</v>
      </c>
      <c r="C513" s="6" t="s">
        <v>804</v>
      </c>
      <c r="D513" s="6" t="s">
        <v>2</v>
      </c>
      <c r="E513" s="8">
        <v>75000000</v>
      </c>
      <c r="F513" s="8">
        <v>117698894</v>
      </c>
      <c r="G513" s="9">
        <f t="shared" si="7"/>
        <v>42698894</v>
      </c>
      <c r="H513" s="7">
        <v>7.3</v>
      </c>
      <c r="I513" s="4" t="s">
        <v>5581</v>
      </c>
    </row>
    <row r="514" spans="1:9">
      <c r="A514" s="10" t="s">
        <v>801</v>
      </c>
      <c r="B514" s="11">
        <v>154</v>
      </c>
      <c r="C514" s="11" t="s">
        <v>805</v>
      </c>
      <c r="D514" s="11" t="s">
        <v>2</v>
      </c>
      <c r="E514" s="13">
        <v>50000000</v>
      </c>
      <c r="F514" s="13">
        <v>162001186</v>
      </c>
      <c r="G514" s="9">
        <f t="shared" ref="G514:G577" si="8">F514-E514</f>
        <v>112001186</v>
      </c>
      <c r="H514" s="12">
        <v>6</v>
      </c>
      <c r="I514" s="4" t="s">
        <v>355</v>
      </c>
    </row>
    <row r="515" spans="1:9">
      <c r="A515" s="5" t="s">
        <v>803</v>
      </c>
      <c r="B515" s="6">
        <v>129</v>
      </c>
      <c r="C515" s="6" t="s">
        <v>806</v>
      </c>
      <c r="D515" s="6" t="s">
        <v>2</v>
      </c>
      <c r="E515" s="8">
        <v>75000000</v>
      </c>
      <c r="F515" s="8">
        <v>77032279</v>
      </c>
      <c r="G515" s="9">
        <f t="shared" si="8"/>
        <v>2032279</v>
      </c>
      <c r="H515" s="7">
        <v>7.3</v>
      </c>
      <c r="I515" s="4" t="s">
        <v>448</v>
      </c>
    </row>
    <row r="516" spans="1:9">
      <c r="A516" s="10" t="s">
        <v>106</v>
      </c>
      <c r="B516" s="11">
        <v>86</v>
      </c>
      <c r="C516" s="11" t="s">
        <v>807</v>
      </c>
      <c r="D516" s="11" t="s">
        <v>2</v>
      </c>
      <c r="E516" s="13">
        <v>75000000</v>
      </c>
      <c r="F516" s="13">
        <v>73023275</v>
      </c>
      <c r="G516" s="9">
        <f t="shared" si="8"/>
        <v>-1976725</v>
      </c>
      <c r="H516" s="12">
        <v>5.4</v>
      </c>
      <c r="I516" s="4" t="s">
        <v>355</v>
      </c>
    </row>
    <row r="517" spans="1:9">
      <c r="A517" s="5" t="s">
        <v>96</v>
      </c>
      <c r="B517" s="6">
        <v>109</v>
      </c>
      <c r="C517" s="6" t="s">
        <v>808</v>
      </c>
      <c r="D517" s="6" t="s">
        <v>2</v>
      </c>
      <c r="E517" s="8">
        <v>80000000</v>
      </c>
      <c r="F517" s="8">
        <v>68473360</v>
      </c>
      <c r="G517" s="9">
        <f t="shared" si="8"/>
        <v>-11526640</v>
      </c>
      <c r="H517" s="7">
        <v>5.9</v>
      </c>
      <c r="I517" s="4" t="s">
        <v>251</v>
      </c>
    </row>
    <row r="518" spans="1:9">
      <c r="A518" s="10" t="s">
        <v>207</v>
      </c>
      <c r="B518" s="11">
        <v>104</v>
      </c>
      <c r="C518" s="11" t="s">
        <v>809</v>
      </c>
      <c r="D518" s="11" t="s">
        <v>2</v>
      </c>
      <c r="E518" s="13">
        <v>60000000</v>
      </c>
      <c r="F518" s="13">
        <v>66636385</v>
      </c>
      <c r="G518" s="9">
        <f t="shared" si="8"/>
        <v>6636385</v>
      </c>
      <c r="H518" s="12">
        <v>7.1</v>
      </c>
      <c r="I518" s="4" t="s">
        <v>3533</v>
      </c>
    </row>
    <row r="519" spans="1:9">
      <c r="A519" s="5" t="s">
        <v>323</v>
      </c>
      <c r="B519" s="6">
        <v>110</v>
      </c>
      <c r="C519" s="6" t="s">
        <v>810</v>
      </c>
      <c r="D519" s="6" t="s">
        <v>2</v>
      </c>
      <c r="E519" s="8">
        <v>35000000</v>
      </c>
      <c r="F519" s="8">
        <v>160762022</v>
      </c>
      <c r="G519" s="9">
        <f t="shared" si="8"/>
        <v>125762022</v>
      </c>
      <c r="H519" s="7">
        <v>6</v>
      </c>
      <c r="I519" s="4" t="s">
        <v>251</v>
      </c>
    </row>
    <row r="520" spans="1:9">
      <c r="A520" s="10" t="s">
        <v>23</v>
      </c>
      <c r="B520" s="11">
        <v>136</v>
      </c>
      <c r="C520" s="11" t="s">
        <v>811</v>
      </c>
      <c r="D520" s="11" t="s">
        <v>2</v>
      </c>
      <c r="E520" s="13">
        <v>75000000</v>
      </c>
      <c r="F520" s="13">
        <v>103338338</v>
      </c>
      <c r="G520" s="9">
        <f t="shared" si="8"/>
        <v>28338338</v>
      </c>
      <c r="H520" s="12">
        <v>6.5</v>
      </c>
      <c r="I520" s="4" t="s">
        <v>3289</v>
      </c>
    </row>
    <row r="521" spans="1:9">
      <c r="A521" s="5" t="s">
        <v>582</v>
      </c>
      <c r="B521" s="6">
        <v>115</v>
      </c>
      <c r="C521" s="6" t="s">
        <v>812</v>
      </c>
      <c r="D521" s="6" t="s">
        <v>2</v>
      </c>
      <c r="E521" s="8">
        <v>75000000</v>
      </c>
      <c r="F521" s="8">
        <v>55808744</v>
      </c>
      <c r="G521" s="9">
        <f t="shared" si="8"/>
        <v>-19191256</v>
      </c>
      <c r="H521" s="7">
        <v>5.7</v>
      </c>
      <c r="I521" s="4" t="s">
        <v>355</v>
      </c>
    </row>
    <row r="522" spans="1:9">
      <c r="A522" s="10" t="s">
        <v>66</v>
      </c>
      <c r="B522" s="11">
        <v>99</v>
      </c>
      <c r="C522" s="11" t="s">
        <v>813</v>
      </c>
      <c r="D522" s="11" t="s">
        <v>2</v>
      </c>
      <c r="E522" s="13">
        <v>75000000</v>
      </c>
      <c r="F522" s="13">
        <v>47379090</v>
      </c>
      <c r="G522" s="9">
        <f t="shared" si="8"/>
        <v>-27620910</v>
      </c>
      <c r="H522" s="12">
        <v>7.6</v>
      </c>
      <c r="I522" s="4" t="s">
        <v>3289</v>
      </c>
    </row>
    <row r="523" spans="1:9">
      <c r="A523" s="5" t="s">
        <v>341</v>
      </c>
      <c r="B523" s="6">
        <v>117</v>
      </c>
      <c r="C523" s="6" t="s">
        <v>814</v>
      </c>
      <c r="D523" s="6" t="s">
        <v>2</v>
      </c>
      <c r="E523" s="8">
        <v>70000000</v>
      </c>
      <c r="F523" s="8">
        <v>43426961</v>
      </c>
      <c r="G523" s="9">
        <f t="shared" si="8"/>
        <v>-26573039</v>
      </c>
      <c r="H523" s="7">
        <v>6.6</v>
      </c>
      <c r="I523" s="4" t="s">
        <v>355</v>
      </c>
    </row>
    <row r="524" spans="1:9">
      <c r="A524" s="10" t="s">
        <v>667</v>
      </c>
      <c r="B524" s="11">
        <v>125</v>
      </c>
      <c r="C524" s="11" t="s">
        <v>815</v>
      </c>
      <c r="D524" s="11" t="s">
        <v>2</v>
      </c>
      <c r="E524" s="13">
        <v>53000000</v>
      </c>
      <c r="F524" s="13">
        <v>47000485</v>
      </c>
      <c r="G524" s="9">
        <f t="shared" si="8"/>
        <v>-5999515</v>
      </c>
      <c r="H524" s="12">
        <v>5.4</v>
      </c>
      <c r="I524" s="4" t="s">
        <v>355</v>
      </c>
    </row>
    <row r="525" spans="1:9">
      <c r="A525" s="5" t="s">
        <v>706</v>
      </c>
      <c r="B525" s="6">
        <v>110</v>
      </c>
      <c r="C525" s="6" t="s">
        <v>817</v>
      </c>
      <c r="D525" s="6" t="s">
        <v>2</v>
      </c>
      <c r="E525" s="8">
        <v>70000000</v>
      </c>
      <c r="F525" s="8">
        <v>45434443</v>
      </c>
      <c r="G525" s="9">
        <f t="shared" si="8"/>
        <v>-24565557</v>
      </c>
      <c r="H525" s="7">
        <v>7.3</v>
      </c>
      <c r="I525" s="4" t="s">
        <v>251</v>
      </c>
    </row>
    <row r="526" spans="1:9">
      <c r="A526" s="10" t="s">
        <v>561</v>
      </c>
      <c r="B526" s="11">
        <v>125</v>
      </c>
      <c r="C526" s="11" t="s">
        <v>818</v>
      </c>
      <c r="D526" s="11" t="s">
        <v>2</v>
      </c>
      <c r="E526" s="13">
        <v>70000000</v>
      </c>
      <c r="F526" s="13">
        <v>42044321</v>
      </c>
      <c r="G526" s="9">
        <f t="shared" si="8"/>
        <v>-27955679</v>
      </c>
      <c r="H526" s="12">
        <v>6.5</v>
      </c>
      <c r="I526" s="4" t="s">
        <v>916</v>
      </c>
    </row>
    <row r="527" spans="1:9">
      <c r="A527" s="5" t="s">
        <v>816</v>
      </c>
      <c r="B527" s="6">
        <v>102</v>
      </c>
      <c r="C527" s="6" t="s">
        <v>819</v>
      </c>
      <c r="D527" s="6" t="s">
        <v>2</v>
      </c>
      <c r="E527" s="8">
        <v>75000000</v>
      </c>
      <c r="F527" s="8">
        <v>73661010</v>
      </c>
      <c r="G527" s="9">
        <f t="shared" si="8"/>
        <v>-1338990</v>
      </c>
      <c r="H527" s="7">
        <v>6.6</v>
      </c>
      <c r="I527" s="4" t="s">
        <v>355</v>
      </c>
    </row>
    <row r="528" spans="1:9">
      <c r="A528" s="10" t="s">
        <v>297</v>
      </c>
      <c r="B528" s="11">
        <v>128</v>
      </c>
      <c r="C528" s="11" t="s">
        <v>820</v>
      </c>
      <c r="D528" s="11" t="s">
        <v>2</v>
      </c>
      <c r="E528" s="13">
        <v>75000000</v>
      </c>
      <c r="F528" s="13">
        <v>41523271</v>
      </c>
      <c r="G528" s="9">
        <f t="shared" si="8"/>
        <v>-33476729</v>
      </c>
      <c r="H528" s="12">
        <v>6.6</v>
      </c>
      <c r="I528" s="4" t="s">
        <v>355</v>
      </c>
    </row>
    <row r="529" spans="1:9">
      <c r="A529" s="5" t="s">
        <v>588</v>
      </c>
      <c r="B529" s="6">
        <v>100</v>
      </c>
      <c r="C529" s="6" t="s">
        <v>821</v>
      </c>
      <c r="D529" s="6" t="s">
        <v>2</v>
      </c>
      <c r="E529" s="8">
        <v>80000000</v>
      </c>
      <c r="F529" s="8">
        <v>37600435</v>
      </c>
      <c r="G529" s="9">
        <f t="shared" si="8"/>
        <v>-42399565</v>
      </c>
      <c r="H529" s="7">
        <v>5.9</v>
      </c>
      <c r="I529" s="4" t="s">
        <v>355</v>
      </c>
    </row>
    <row r="530" spans="1:9">
      <c r="A530" s="10" t="s">
        <v>96</v>
      </c>
      <c r="B530" s="11">
        <v>124</v>
      </c>
      <c r="C530" s="11" t="s">
        <v>822</v>
      </c>
      <c r="D530" s="11" t="s">
        <v>2</v>
      </c>
      <c r="E530" s="13">
        <v>75000000</v>
      </c>
      <c r="F530" s="13">
        <v>39251128</v>
      </c>
      <c r="G530" s="9">
        <f t="shared" si="8"/>
        <v>-35748872</v>
      </c>
      <c r="H530" s="12">
        <v>6.7</v>
      </c>
      <c r="I530" s="4" t="s">
        <v>355</v>
      </c>
    </row>
    <row r="531" spans="1:9">
      <c r="A531" s="5" t="s">
        <v>598</v>
      </c>
      <c r="B531" s="6">
        <v>102</v>
      </c>
      <c r="C531" s="6" t="s">
        <v>824</v>
      </c>
      <c r="D531" s="6" t="s">
        <v>2</v>
      </c>
      <c r="E531" s="8">
        <v>80000000</v>
      </c>
      <c r="F531" s="8">
        <v>83503161</v>
      </c>
      <c r="G531" s="9">
        <f t="shared" si="8"/>
        <v>3503161</v>
      </c>
      <c r="H531" s="7">
        <v>6.1</v>
      </c>
      <c r="I531" s="4" t="s">
        <v>448</v>
      </c>
    </row>
    <row r="532" spans="1:9">
      <c r="A532" s="10" t="s">
        <v>75</v>
      </c>
      <c r="B532" s="11">
        <v>90</v>
      </c>
      <c r="C532" s="11" t="s">
        <v>825</v>
      </c>
      <c r="D532" s="11" t="s">
        <v>2</v>
      </c>
      <c r="E532" s="13">
        <v>55000000</v>
      </c>
      <c r="F532" s="13">
        <v>34636443</v>
      </c>
      <c r="G532" s="9">
        <f t="shared" si="8"/>
        <v>-20363557</v>
      </c>
      <c r="H532" s="12">
        <v>6.6</v>
      </c>
      <c r="I532" s="4" t="s">
        <v>448</v>
      </c>
    </row>
    <row r="533" spans="1:9">
      <c r="A533" s="5" t="s">
        <v>823</v>
      </c>
      <c r="B533" s="6">
        <v>130</v>
      </c>
      <c r="C533" s="6" t="s">
        <v>826</v>
      </c>
      <c r="D533" s="6" t="s">
        <v>2</v>
      </c>
      <c r="E533" s="8">
        <v>75000000</v>
      </c>
      <c r="F533" s="8">
        <v>22751979</v>
      </c>
      <c r="G533" s="9">
        <f t="shared" si="8"/>
        <v>-52248021</v>
      </c>
      <c r="H533" s="7">
        <v>6.6</v>
      </c>
      <c r="I533" s="4" t="s">
        <v>1779</v>
      </c>
    </row>
    <row r="534" spans="1:9">
      <c r="A534" s="10" t="s">
        <v>538</v>
      </c>
      <c r="B534" s="11">
        <v>118</v>
      </c>
      <c r="C534" s="11" t="s">
        <v>828</v>
      </c>
      <c r="D534" s="11" t="s">
        <v>2</v>
      </c>
      <c r="E534" s="13">
        <v>75000000</v>
      </c>
      <c r="F534" s="13">
        <v>30013346</v>
      </c>
      <c r="G534" s="9">
        <f t="shared" si="8"/>
        <v>-44986654</v>
      </c>
      <c r="H534" s="12">
        <v>5.3</v>
      </c>
      <c r="I534" s="4" t="s">
        <v>355</v>
      </c>
    </row>
    <row r="535" spans="1:9">
      <c r="A535" s="5" t="s">
        <v>294</v>
      </c>
      <c r="B535" s="6">
        <v>163</v>
      </c>
      <c r="C535" s="6" t="s">
        <v>829</v>
      </c>
      <c r="D535" s="6" t="s">
        <v>2</v>
      </c>
      <c r="E535" s="8">
        <v>52000000</v>
      </c>
      <c r="F535" s="8">
        <v>14567883</v>
      </c>
      <c r="G535" s="9">
        <f t="shared" si="8"/>
        <v>-37432117</v>
      </c>
      <c r="H535" s="7">
        <v>6</v>
      </c>
      <c r="I535" s="4" t="s">
        <v>5581</v>
      </c>
    </row>
    <row r="536" spans="1:9">
      <c r="A536" s="10" t="s">
        <v>827</v>
      </c>
      <c r="B536" s="11">
        <v>142</v>
      </c>
      <c r="C536" s="11" t="s">
        <v>831</v>
      </c>
      <c r="D536" s="11" t="s">
        <v>2</v>
      </c>
      <c r="E536" s="13">
        <v>75000000</v>
      </c>
      <c r="F536" s="13">
        <v>5409517</v>
      </c>
      <c r="G536" s="9">
        <f t="shared" si="8"/>
        <v>-69590483</v>
      </c>
      <c r="H536" s="12">
        <v>4.7</v>
      </c>
      <c r="I536" s="4" t="s">
        <v>448</v>
      </c>
    </row>
    <row r="537" spans="1:9">
      <c r="A537" s="5" t="s">
        <v>96</v>
      </c>
      <c r="B537" s="6">
        <v>100</v>
      </c>
      <c r="C537" s="6" t="s">
        <v>833</v>
      </c>
      <c r="D537" s="6" t="s">
        <v>2</v>
      </c>
      <c r="E537" s="8">
        <v>75000000</v>
      </c>
      <c r="F537" s="8">
        <v>21009180</v>
      </c>
      <c r="G537" s="9">
        <f t="shared" si="8"/>
        <v>-53990820</v>
      </c>
      <c r="H537" s="7">
        <v>6.1</v>
      </c>
      <c r="I537" s="4" t="s">
        <v>448</v>
      </c>
    </row>
    <row r="538" spans="1:9">
      <c r="A538" s="10" t="s">
        <v>830</v>
      </c>
      <c r="B538" s="11">
        <v>116</v>
      </c>
      <c r="C538" s="11" t="s">
        <v>834</v>
      </c>
      <c r="D538" s="11" t="s">
        <v>2</v>
      </c>
      <c r="E538" s="13">
        <v>75000000</v>
      </c>
      <c r="F538" s="13">
        <v>94999143</v>
      </c>
      <c r="G538" s="9">
        <f t="shared" si="8"/>
        <v>19999143</v>
      </c>
      <c r="H538" s="12">
        <v>7.2</v>
      </c>
      <c r="I538" s="4" t="s">
        <v>916</v>
      </c>
    </row>
    <row r="539" spans="1:9">
      <c r="A539" s="5" t="s">
        <v>832</v>
      </c>
      <c r="B539" s="6">
        <v>131</v>
      </c>
      <c r="C539" s="6" t="s">
        <v>835</v>
      </c>
      <c r="D539" s="6" t="s">
        <v>2</v>
      </c>
      <c r="E539" s="8">
        <v>75000000</v>
      </c>
      <c r="F539" s="8">
        <v>336029560</v>
      </c>
      <c r="G539" s="9">
        <f t="shared" si="8"/>
        <v>261029560</v>
      </c>
      <c r="H539" s="7">
        <v>6.4</v>
      </c>
      <c r="I539" s="4" t="s">
        <v>448</v>
      </c>
    </row>
    <row r="540" spans="1:9">
      <c r="A540" s="10" t="s">
        <v>345</v>
      </c>
      <c r="B540" s="11">
        <v>91</v>
      </c>
      <c r="C540" s="11" t="s">
        <v>837</v>
      </c>
      <c r="D540" s="11" t="s">
        <v>2</v>
      </c>
      <c r="E540" s="13">
        <v>45000000</v>
      </c>
      <c r="F540" s="13">
        <v>36381716</v>
      </c>
      <c r="G540" s="9">
        <f t="shared" si="8"/>
        <v>-8618284</v>
      </c>
      <c r="H540" s="12">
        <v>6.1</v>
      </c>
      <c r="I540" s="4" t="s">
        <v>355</v>
      </c>
    </row>
    <row r="541" spans="1:9">
      <c r="A541" s="5" t="s">
        <v>378</v>
      </c>
      <c r="B541" s="6">
        <v>123</v>
      </c>
      <c r="C541" s="6" t="s">
        <v>839</v>
      </c>
      <c r="D541" s="6" t="s">
        <v>2</v>
      </c>
      <c r="E541" s="8">
        <v>75000000</v>
      </c>
      <c r="F541" s="8">
        <v>55585389</v>
      </c>
      <c r="G541" s="9">
        <f t="shared" si="8"/>
        <v>-19414611</v>
      </c>
      <c r="H541" s="7">
        <v>5.9</v>
      </c>
      <c r="I541" s="4" t="s">
        <v>3856</v>
      </c>
    </row>
    <row r="542" spans="1:9">
      <c r="A542" s="10" t="s">
        <v>836</v>
      </c>
      <c r="B542" s="11">
        <v>134</v>
      </c>
      <c r="C542" s="11" t="s">
        <v>841</v>
      </c>
      <c r="D542" s="11" t="s">
        <v>2</v>
      </c>
      <c r="E542" s="13">
        <v>74000000</v>
      </c>
      <c r="F542" s="13">
        <v>36976367</v>
      </c>
      <c r="G542" s="9">
        <f t="shared" si="8"/>
        <v>-37023633</v>
      </c>
      <c r="H542" s="12">
        <v>6</v>
      </c>
      <c r="I542" s="4" t="s">
        <v>251</v>
      </c>
    </row>
    <row r="543" spans="1:9">
      <c r="A543" s="5" t="s">
        <v>838</v>
      </c>
      <c r="B543" s="6">
        <v>148</v>
      </c>
      <c r="C543" s="6" t="s">
        <v>843</v>
      </c>
      <c r="D543" s="6" t="s">
        <v>2</v>
      </c>
      <c r="E543" s="8">
        <v>82000000</v>
      </c>
      <c r="F543" s="8">
        <v>107225164</v>
      </c>
      <c r="G543" s="9">
        <f t="shared" si="8"/>
        <v>25225164</v>
      </c>
      <c r="H543" s="7">
        <v>6.3</v>
      </c>
      <c r="I543" s="4" t="s">
        <v>916</v>
      </c>
    </row>
    <row r="544" spans="1:9">
      <c r="A544" s="10" t="s">
        <v>840</v>
      </c>
      <c r="B544" s="11">
        <v>110</v>
      </c>
      <c r="C544" s="11" t="s">
        <v>844</v>
      </c>
      <c r="D544" s="11" t="s">
        <v>2</v>
      </c>
      <c r="E544" s="13">
        <v>69000000</v>
      </c>
      <c r="F544" s="13">
        <v>70224196</v>
      </c>
      <c r="G544" s="9">
        <f t="shared" si="8"/>
        <v>1224196</v>
      </c>
      <c r="H544" s="12">
        <v>5.6</v>
      </c>
      <c r="I544" s="4" t="s">
        <v>5581</v>
      </c>
    </row>
    <row r="545" spans="1:9">
      <c r="A545" s="5" t="s">
        <v>842</v>
      </c>
      <c r="B545" s="6">
        <v>113</v>
      </c>
      <c r="C545" s="6" t="s">
        <v>846</v>
      </c>
      <c r="D545" s="6" t="s">
        <v>2</v>
      </c>
      <c r="E545" s="8">
        <v>75000000</v>
      </c>
      <c r="F545" s="8">
        <v>51814190</v>
      </c>
      <c r="G545" s="9">
        <f t="shared" si="8"/>
        <v>-23185810</v>
      </c>
      <c r="H545" s="7">
        <v>6.4</v>
      </c>
      <c r="I545" s="4" t="s">
        <v>448</v>
      </c>
    </row>
    <row r="546" spans="1:9">
      <c r="A546" s="10" t="s">
        <v>661</v>
      </c>
      <c r="B546" s="11">
        <v>94</v>
      </c>
      <c r="C546" s="11" t="s">
        <v>848</v>
      </c>
      <c r="D546" s="11" t="s">
        <v>2</v>
      </c>
      <c r="E546" s="13">
        <v>73000000</v>
      </c>
      <c r="F546" s="13">
        <v>47456450</v>
      </c>
      <c r="G546" s="9">
        <f t="shared" si="8"/>
        <v>-25543550</v>
      </c>
      <c r="H546" s="12">
        <v>7.1</v>
      </c>
      <c r="I546" s="4" t="s">
        <v>916</v>
      </c>
    </row>
    <row r="547" spans="1:9">
      <c r="A547" s="5" t="s">
        <v>845</v>
      </c>
      <c r="B547" s="6">
        <v>116</v>
      </c>
      <c r="C547" s="6" t="s">
        <v>850</v>
      </c>
      <c r="D547" s="6" t="s">
        <v>2</v>
      </c>
      <c r="E547" s="8">
        <v>70000000</v>
      </c>
      <c r="F547" s="8">
        <v>148213377</v>
      </c>
      <c r="G547" s="9">
        <f t="shared" si="8"/>
        <v>78213377</v>
      </c>
      <c r="H547" s="7">
        <v>6.6</v>
      </c>
      <c r="I547" s="4" t="s">
        <v>355</v>
      </c>
    </row>
    <row r="548" spans="1:9">
      <c r="A548" s="10" t="s">
        <v>847</v>
      </c>
      <c r="B548" s="11">
        <v>99</v>
      </c>
      <c r="C548" s="11" t="s">
        <v>851</v>
      </c>
      <c r="D548" s="11" t="s">
        <v>2</v>
      </c>
      <c r="E548" s="13">
        <v>75000000</v>
      </c>
      <c r="F548" s="13">
        <v>112950721</v>
      </c>
      <c r="G548" s="9">
        <f t="shared" si="8"/>
        <v>37950721</v>
      </c>
      <c r="H548" s="12">
        <v>4.5999999999999996</v>
      </c>
      <c r="I548" s="4" t="s">
        <v>355</v>
      </c>
    </row>
    <row r="549" spans="1:9">
      <c r="A549" s="5" t="s">
        <v>849</v>
      </c>
      <c r="B549" s="6">
        <v>84</v>
      </c>
      <c r="C549" s="6" t="s">
        <v>853</v>
      </c>
      <c r="D549" s="6" t="s">
        <v>2</v>
      </c>
      <c r="E549" s="8">
        <v>70000000</v>
      </c>
      <c r="F549" s="8">
        <v>75600000</v>
      </c>
      <c r="G549" s="9">
        <f t="shared" si="8"/>
        <v>5600000</v>
      </c>
      <c r="H549" s="7">
        <v>8.4</v>
      </c>
      <c r="I549" s="4" t="s">
        <v>355</v>
      </c>
    </row>
    <row r="550" spans="1:9">
      <c r="A550" s="10" t="s">
        <v>628</v>
      </c>
      <c r="B550" s="11">
        <v>93</v>
      </c>
      <c r="C550" s="11" t="s">
        <v>855</v>
      </c>
      <c r="D550" s="11" t="s">
        <v>2</v>
      </c>
      <c r="E550" s="13">
        <v>73000000</v>
      </c>
      <c r="F550" s="13">
        <v>62647540</v>
      </c>
      <c r="G550" s="9">
        <f t="shared" si="8"/>
        <v>-10352460</v>
      </c>
      <c r="H550" s="12">
        <v>7.1</v>
      </c>
      <c r="I550" s="4" t="s">
        <v>448</v>
      </c>
    </row>
    <row r="551" spans="1:9">
      <c r="A551" s="5" t="s">
        <v>852</v>
      </c>
      <c r="B551" s="6">
        <v>113</v>
      </c>
      <c r="C551" s="6" t="s">
        <v>856</v>
      </c>
      <c r="D551" s="6" t="s">
        <v>2</v>
      </c>
      <c r="E551" s="8">
        <v>72000000</v>
      </c>
      <c r="F551" s="8">
        <v>183132370</v>
      </c>
      <c r="G551" s="9">
        <f t="shared" si="8"/>
        <v>111132370</v>
      </c>
      <c r="H551" s="7">
        <v>7.4</v>
      </c>
      <c r="I551" s="4" t="s">
        <v>3289</v>
      </c>
    </row>
    <row r="552" spans="1:9">
      <c r="A552" s="10" t="s">
        <v>854</v>
      </c>
      <c r="B552" s="11">
        <v>106</v>
      </c>
      <c r="C552" s="11" t="s">
        <v>857</v>
      </c>
      <c r="D552" s="11" t="s">
        <v>2</v>
      </c>
      <c r="E552" s="13">
        <v>72000000</v>
      </c>
      <c r="F552" s="13">
        <v>27796042</v>
      </c>
      <c r="G552" s="9">
        <f t="shared" si="8"/>
        <v>-44203958</v>
      </c>
      <c r="H552" s="12">
        <v>6.9</v>
      </c>
      <c r="I552" s="4" t="s">
        <v>448</v>
      </c>
    </row>
    <row r="553" spans="1:9">
      <c r="A553" s="5" t="s">
        <v>556</v>
      </c>
      <c r="B553" s="6">
        <v>91</v>
      </c>
      <c r="C553" s="6" t="s">
        <v>859</v>
      </c>
      <c r="D553" s="6" t="s">
        <v>2</v>
      </c>
      <c r="E553" s="8">
        <v>70000000</v>
      </c>
      <c r="F553" s="8">
        <v>32616869</v>
      </c>
      <c r="G553" s="9">
        <f t="shared" si="8"/>
        <v>-37383131</v>
      </c>
      <c r="H553" s="7">
        <v>4.5</v>
      </c>
      <c r="I553" s="4" t="s">
        <v>355</v>
      </c>
    </row>
    <row r="554" spans="1:9">
      <c r="A554" s="10" t="s">
        <v>239</v>
      </c>
      <c r="B554" s="11">
        <v>128</v>
      </c>
      <c r="C554" s="11" t="s">
        <v>860</v>
      </c>
      <c r="D554" s="11" t="s">
        <v>2</v>
      </c>
      <c r="E554" s="13">
        <v>75000000</v>
      </c>
      <c r="F554" s="13">
        <v>18947630</v>
      </c>
      <c r="G554" s="9">
        <f t="shared" si="8"/>
        <v>-56052370</v>
      </c>
      <c r="H554" s="12">
        <v>7.1</v>
      </c>
      <c r="I554" s="4" t="s">
        <v>916</v>
      </c>
    </row>
    <row r="555" spans="1:9">
      <c r="A555" s="5" t="s">
        <v>858</v>
      </c>
      <c r="B555" s="6">
        <v>98</v>
      </c>
      <c r="C555" s="6" t="s">
        <v>861</v>
      </c>
      <c r="D555" s="6" t="s">
        <v>2</v>
      </c>
      <c r="E555" s="8">
        <v>72000000</v>
      </c>
      <c r="F555" s="8">
        <v>114195633</v>
      </c>
      <c r="G555" s="9">
        <f t="shared" si="8"/>
        <v>42195633</v>
      </c>
      <c r="H555" s="7">
        <v>6.5</v>
      </c>
      <c r="I555" s="4" t="s">
        <v>355</v>
      </c>
    </row>
    <row r="556" spans="1:9">
      <c r="A556" s="10" t="s">
        <v>21</v>
      </c>
      <c r="B556" s="11">
        <v>134</v>
      </c>
      <c r="C556" s="11" t="s">
        <v>862</v>
      </c>
      <c r="D556" s="11" t="s">
        <v>2</v>
      </c>
      <c r="E556" s="13">
        <v>72000000</v>
      </c>
      <c r="F556" s="13">
        <v>144156464</v>
      </c>
      <c r="G556" s="9">
        <f t="shared" si="8"/>
        <v>72156464</v>
      </c>
      <c r="H556" s="12">
        <v>5.3</v>
      </c>
      <c r="I556" s="4" t="s">
        <v>355</v>
      </c>
    </row>
    <row r="557" spans="1:9">
      <c r="A557" s="5" t="s">
        <v>604</v>
      </c>
      <c r="B557" s="6">
        <v>97</v>
      </c>
      <c r="C557" s="6" t="s">
        <v>864</v>
      </c>
      <c r="D557" s="6" t="s">
        <v>2</v>
      </c>
      <c r="E557" s="8">
        <v>59660000</v>
      </c>
      <c r="F557" s="8">
        <v>227965690</v>
      </c>
      <c r="G557" s="9">
        <f t="shared" si="8"/>
        <v>168305690</v>
      </c>
      <c r="H557" s="7">
        <v>6.7</v>
      </c>
      <c r="I557" s="4" t="s">
        <v>355</v>
      </c>
    </row>
    <row r="558" spans="1:9">
      <c r="A558" s="10" t="s">
        <v>838</v>
      </c>
      <c r="B558" s="11">
        <v>112</v>
      </c>
      <c r="C558" s="11" t="s">
        <v>865</v>
      </c>
      <c r="D558" s="11" t="s">
        <v>2</v>
      </c>
      <c r="E558" s="13">
        <v>60000000</v>
      </c>
      <c r="F558" s="13">
        <v>436471036</v>
      </c>
      <c r="G558" s="9">
        <f t="shared" si="8"/>
        <v>376471036</v>
      </c>
      <c r="H558" s="12">
        <v>7.2</v>
      </c>
      <c r="I558" s="4" t="s">
        <v>355</v>
      </c>
    </row>
    <row r="559" spans="1:9">
      <c r="A559" s="5" t="s">
        <v>863</v>
      </c>
      <c r="B559" s="6">
        <v>153</v>
      </c>
      <c r="C559" s="6" t="s">
        <v>867</v>
      </c>
      <c r="D559" s="6" t="s">
        <v>2</v>
      </c>
      <c r="E559" s="8">
        <v>71500000</v>
      </c>
      <c r="F559" s="8">
        <v>244052771</v>
      </c>
      <c r="G559" s="9">
        <f t="shared" si="8"/>
        <v>172552771</v>
      </c>
      <c r="H559" s="7">
        <v>7.2</v>
      </c>
      <c r="I559" s="4" t="s">
        <v>355</v>
      </c>
    </row>
    <row r="560" spans="1:9">
      <c r="A560" s="10" t="s">
        <v>842</v>
      </c>
      <c r="B560" s="11">
        <v>110</v>
      </c>
      <c r="C560" s="11" t="s">
        <v>868</v>
      </c>
      <c r="D560" s="11" t="s">
        <v>2</v>
      </c>
      <c r="E560" s="13">
        <v>72000000</v>
      </c>
      <c r="F560" s="13">
        <v>152149590</v>
      </c>
      <c r="G560" s="9">
        <f t="shared" si="8"/>
        <v>80149590</v>
      </c>
      <c r="H560" s="12">
        <v>5.5</v>
      </c>
      <c r="I560" s="4" t="s">
        <v>916</v>
      </c>
    </row>
    <row r="561" spans="1:9">
      <c r="A561" s="5" t="s">
        <v>866</v>
      </c>
      <c r="B561" s="6">
        <v>122</v>
      </c>
      <c r="C561" s="6" t="s">
        <v>869</v>
      </c>
      <c r="D561" s="6" t="s">
        <v>2</v>
      </c>
      <c r="E561" s="8">
        <v>150000000</v>
      </c>
      <c r="F561" s="8">
        <v>141204016</v>
      </c>
      <c r="G561" s="9">
        <f t="shared" si="8"/>
        <v>-8795984</v>
      </c>
      <c r="H561" s="7">
        <v>5.8</v>
      </c>
      <c r="I561" s="4" t="s">
        <v>3289</v>
      </c>
    </row>
    <row r="562" spans="1:9">
      <c r="A562" s="10" t="s">
        <v>51</v>
      </c>
      <c r="B562" s="11">
        <v>87</v>
      </c>
      <c r="C562" s="11" t="s">
        <v>871</v>
      </c>
      <c r="D562" s="11" t="s">
        <v>2</v>
      </c>
      <c r="E562" s="13">
        <v>120000000</v>
      </c>
      <c r="F562" s="13">
        <v>162495848</v>
      </c>
      <c r="G562" s="9">
        <f t="shared" si="8"/>
        <v>42495848</v>
      </c>
      <c r="H562" s="12">
        <v>6</v>
      </c>
      <c r="I562" s="4" t="s">
        <v>355</v>
      </c>
    </row>
    <row r="563" spans="1:9">
      <c r="A563" s="5" t="s">
        <v>471</v>
      </c>
      <c r="B563" s="6">
        <v>178</v>
      </c>
      <c r="C563" s="6" t="s">
        <v>873</v>
      </c>
      <c r="D563" s="6" t="s">
        <v>2</v>
      </c>
      <c r="E563" s="8">
        <v>70000000</v>
      </c>
      <c r="F563" s="8">
        <v>136448821</v>
      </c>
      <c r="G563" s="9">
        <f t="shared" si="8"/>
        <v>66448821</v>
      </c>
      <c r="H563" s="7">
        <v>6.6</v>
      </c>
      <c r="I563" s="4" t="s">
        <v>916</v>
      </c>
    </row>
    <row r="564" spans="1:9">
      <c r="A564" s="10" t="s">
        <v>870</v>
      </c>
      <c r="B564" s="11">
        <v>125</v>
      </c>
      <c r="C564" s="11" t="s">
        <v>874</v>
      </c>
      <c r="D564" s="11" t="s">
        <v>2</v>
      </c>
      <c r="E564" s="13">
        <v>70000000</v>
      </c>
      <c r="F564" s="13">
        <v>120523073</v>
      </c>
      <c r="G564" s="9">
        <f t="shared" si="8"/>
        <v>50523073</v>
      </c>
      <c r="H564" s="12">
        <v>8.3000000000000007</v>
      </c>
      <c r="I564" s="4" t="s">
        <v>355</v>
      </c>
    </row>
    <row r="565" spans="1:9">
      <c r="A565" s="5" t="s">
        <v>872</v>
      </c>
      <c r="B565" s="6">
        <v>87</v>
      </c>
      <c r="C565" s="6" t="s">
        <v>876</v>
      </c>
      <c r="D565" s="6" t="s">
        <v>2</v>
      </c>
      <c r="E565" s="8">
        <v>74000000</v>
      </c>
      <c r="F565" s="8">
        <v>119654900</v>
      </c>
      <c r="G565" s="9">
        <f t="shared" si="8"/>
        <v>45654900</v>
      </c>
      <c r="H565" s="7">
        <v>6.7</v>
      </c>
      <c r="I565" s="4" t="s">
        <v>355</v>
      </c>
    </row>
    <row r="566" spans="1:9">
      <c r="A566" s="10" t="s">
        <v>5</v>
      </c>
      <c r="B566" s="11">
        <v>152</v>
      </c>
      <c r="C566" s="11" t="s">
        <v>878</v>
      </c>
      <c r="D566" s="11" t="s">
        <v>2</v>
      </c>
      <c r="E566" s="13">
        <v>80000000</v>
      </c>
      <c r="F566" s="13">
        <v>72660029</v>
      </c>
      <c r="G566" s="9">
        <f t="shared" si="8"/>
        <v>-7339971</v>
      </c>
      <c r="H566" s="12">
        <v>6</v>
      </c>
      <c r="I566" s="4" t="s">
        <v>5581</v>
      </c>
    </row>
    <row r="567" spans="1:9">
      <c r="A567" s="5" t="s">
        <v>875</v>
      </c>
      <c r="B567" s="6">
        <v>116</v>
      </c>
      <c r="C567" s="6" t="s">
        <v>879</v>
      </c>
      <c r="D567" s="6" t="s">
        <v>2</v>
      </c>
      <c r="E567" s="8">
        <v>75000000</v>
      </c>
      <c r="F567" s="8">
        <v>117541000</v>
      </c>
      <c r="G567" s="9">
        <f t="shared" si="8"/>
        <v>42541000</v>
      </c>
      <c r="H567" s="7">
        <v>7.1</v>
      </c>
      <c r="I567" s="4" t="s">
        <v>916</v>
      </c>
    </row>
    <row r="568" spans="1:9">
      <c r="A568" s="10" t="s">
        <v>877</v>
      </c>
      <c r="B568" s="11">
        <v>109</v>
      </c>
      <c r="C568" s="11" t="s">
        <v>880</v>
      </c>
      <c r="D568" s="11" t="s">
        <v>2</v>
      </c>
      <c r="E568" s="13">
        <v>70000000</v>
      </c>
      <c r="F568" s="13">
        <v>116643346</v>
      </c>
      <c r="G568" s="9">
        <f t="shared" si="8"/>
        <v>46643346</v>
      </c>
      <c r="H568" s="12">
        <v>6</v>
      </c>
      <c r="I568" s="4" t="s">
        <v>355</v>
      </c>
    </row>
    <row r="569" spans="1:9">
      <c r="A569" s="5" t="s">
        <v>561</v>
      </c>
      <c r="B569" s="6">
        <v>108</v>
      </c>
      <c r="C569" s="6" t="s">
        <v>881</v>
      </c>
      <c r="D569" s="6" t="s">
        <v>2</v>
      </c>
      <c r="E569" s="8">
        <v>100000000</v>
      </c>
      <c r="F569" s="8">
        <v>100614858</v>
      </c>
      <c r="G569" s="9">
        <f t="shared" si="8"/>
        <v>614858</v>
      </c>
      <c r="H569" s="7">
        <v>6.9</v>
      </c>
      <c r="I569" s="4" t="s">
        <v>355</v>
      </c>
    </row>
    <row r="570" spans="1:9">
      <c r="A570" s="10" t="s">
        <v>647</v>
      </c>
      <c r="B570" s="11">
        <v>85</v>
      </c>
      <c r="C570" s="11" t="s">
        <v>883</v>
      </c>
      <c r="D570" s="11" t="s">
        <v>2</v>
      </c>
      <c r="E570" s="13">
        <v>70000000</v>
      </c>
      <c r="F570" s="13">
        <v>42272747</v>
      </c>
      <c r="G570" s="9">
        <f t="shared" si="8"/>
        <v>-27727253</v>
      </c>
      <c r="H570" s="12">
        <v>5.6</v>
      </c>
      <c r="I570" s="4" t="s">
        <v>448</v>
      </c>
    </row>
    <row r="571" spans="1:9">
      <c r="A571" s="5" t="s">
        <v>239</v>
      </c>
      <c r="B571" s="6">
        <v>106</v>
      </c>
      <c r="C571" s="6" t="s">
        <v>884</v>
      </c>
      <c r="D571" s="6" t="s">
        <v>2</v>
      </c>
      <c r="E571" s="8">
        <v>80000000</v>
      </c>
      <c r="F571" s="8">
        <v>80281096</v>
      </c>
      <c r="G571" s="9">
        <f t="shared" si="8"/>
        <v>281096</v>
      </c>
      <c r="H571" s="7">
        <v>5.6</v>
      </c>
      <c r="I571" s="4" t="s">
        <v>355</v>
      </c>
    </row>
    <row r="572" spans="1:9">
      <c r="A572" s="10" t="s">
        <v>882</v>
      </c>
      <c r="B572" s="11">
        <v>93</v>
      </c>
      <c r="C572" s="11" t="s">
        <v>885</v>
      </c>
      <c r="D572" s="11" t="s">
        <v>2</v>
      </c>
      <c r="E572" s="13">
        <v>68000000</v>
      </c>
      <c r="F572" s="13">
        <v>219613391</v>
      </c>
      <c r="G572" s="9">
        <f t="shared" si="8"/>
        <v>151613391</v>
      </c>
      <c r="H572" s="12">
        <v>4.5</v>
      </c>
      <c r="I572" s="4" t="s">
        <v>355</v>
      </c>
    </row>
    <row r="573" spans="1:9">
      <c r="A573" s="5" t="s">
        <v>239</v>
      </c>
      <c r="B573" s="6">
        <v>117</v>
      </c>
      <c r="C573" s="6" t="s">
        <v>886</v>
      </c>
      <c r="D573" s="6" t="s">
        <v>2</v>
      </c>
      <c r="E573" s="8">
        <v>70000000</v>
      </c>
      <c r="F573" s="8">
        <v>78120196</v>
      </c>
      <c r="G573" s="9">
        <f t="shared" si="8"/>
        <v>8120196</v>
      </c>
      <c r="H573" s="7">
        <v>7.1</v>
      </c>
      <c r="I573" s="4" t="s">
        <v>448</v>
      </c>
    </row>
    <row r="574" spans="1:9">
      <c r="A574" s="10" t="s">
        <v>31</v>
      </c>
      <c r="B574" s="11">
        <v>116</v>
      </c>
      <c r="C574" s="11" t="s">
        <v>888</v>
      </c>
      <c r="D574" s="11" t="s">
        <v>2</v>
      </c>
      <c r="E574" s="13">
        <v>60000000</v>
      </c>
      <c r="F574" s="13">
        <v>98895417</v>
      </c>
      <c r="G574" s="9">
        <f t="shared" si="8"/>
        <v>38895417</v>
      </c>
      <c r="H574" s="12">
        <v>6.5</v>
      </c>
      <c r="I574" s="4" t="s">
        <v>3856</v>
      </c>
    </row>
    <row r="575" spans="1:9">
      <c r="A575" s="5" t="s">
        <v>73</v>
      </c>
      <c r="B575" s="6">
        <v>132</v>
      </c>
      <c r="C575" s="6" t="s">
        <v>889</v>
      </c>
      <c r="D575" s="6" t="s">
        <v>2</v>
      </c>
      <c r="E575" s="8">
        <v>75000000</v>
      </c>
      <c r="F575" s="8">
        <v>70117571</v>
      </c>
      <c r="G575" s="9">
        <f t="shared" si="8"/>
        <v>-4882429</v>
      </c>
      <c r="H575" s="7">
        <v>6.4</v>
      </c>
      <c r="I575" s="4" t="s">
        <v>355</v>
      </c>
    </row>
    <row r="576" spans="1:9">
      <c r="A576" s="10" t="s">
        <v>887</v>
      </c>
      <c r="B576" s="11">
        <v>92</v>
      </c>
      <c r="C576" s="11" t="s">
        <v>891</v>
      </c>
      <c r="D576" s="11" t="s">
        <v>2</v>
      </c>
      <c r="E576" s="13">
        <v>75000000</v>
      </c>
      <c r="F576" s="13">
        <v>83552429</v>
      </c>
      <c r="G576" s="9">
        <f t="shared" si="8"/>
        <v>8552429</v>
      </c>
      <c r="H576" s="12">
        <v>5.8</v>
      </c>
      <c r="I576" s="4" t="s">
        <v>251</v>
      </c>
    </row>
    <row r="577" spans="1:9">
      <c r="A577" s="5" t="s">
        <v>125</v>
      </c>
      <c r="B577" s="6">
        <v>139</v>
      </c>
      <c r="C577" s="6" t="s">
        <v>892</v>
      </c>
      <c r="D577" s="6" t="s">
        <v>2</v>
      </c>
      <c r="E577" s="8">
        <v>70000000</v>
      </c>
      <c r="F577" s="8">
        <v>66257002</v>
      </c>
      <c r="G577" s="9">
        <f t="shared" si="8"/>
        <v>-3742998</v>
      </c>
      <c r="H577" s="7">
        <v>8</v>
      </c>
      <c r="I577" s="4" t="s">
        <v>916</v>
      </c>
    </row>
    <row r="578" spans="1:9">
      <c r="A578" s="10" t="s">
        <v>890</v>
      </c>
      <c r="B578" s="11">
        <v>153</v>
      </c>
      <c r="C578" s="11" t="s">
        <v>893</v>
      </c>
      <c r="D578" s="11" t="s">
        <v>2</v>
      </c>
      <c r="E578" s="13">
        <v>58000000</v>
      </c>
      <c r="F578" s="13">
        <v>65012000</v>
      </c>
      <c r="G578" s="9">
        <f t="shared" ref="G578:G641" si="9">F578-E578</f>
        <v>7012000</v>
      </c>
      <c r="H578" s="12">
        <v>6.2</v>
      </c>
      <c r="I578" s="4" t="s">
        <v>355</v>
      </c>
    </row>
    <row r="579" spans="1:9">
      <c r="A579" s="5" t="s">
        <v>220</v>
      </c>
      <c r="B579" s="6">
        <v>142</v>
      </c>
      <c r="C579" s="6" t="s">
        <v>894</v>
      </c>
      <c r="D579" s="6" t="s">
        <v>2</v>
      </c>
      <c r="E579" s="8">
        <v>70000000</v>
      </c>
      <c r="F579" s="8">
        <v>79883359</v>
      </c>
      <c r="G579" s="9">
        <f t="shared" si="9"/>
        <v>9883359</v>
      </c>
      <c r="H579" s="7">
        <v>7.2</v>
      </c>
      <c r="I579" s="4" t="s">
        <v>251</v>
      </c>
    </row>
    <row r="580" spans="1:9">
      <c r="A580" s="10" t="s">
        <v>475</v>
      </c>
      <c r="B580" s="11">
        <v>101</v>
      </c>
      <c r="C580" s="11" t="s">
        <v>504</v>
      </c>
      <c r="D580" s="11" t="s">
        <v>2</v>
      </c>
      <c r="E580" s="13">
        <v>70000000</v>
      </c>
      <c r="F580" s="13">
        <v>78031620</v>
      </c>
      <c r="G580" s="9">
        <f t="shared" si="9"/>
        <v>8031620</v>
      </c>
      <c r="H580" s="12">
        <v>6.1</v>
      </c>
      <c r="I580" s="4" t="s">
        <v>916</v>
      </c>
    </row>
    <row r="581" spans="1:9">
      <c r="A581" s="5" t="s">
        <v>96</v>
      </c>
      <c r="B581" s="6">
        <v>124</v>
      </c>
      <c r="C581" s="6" t="s">
        <v>895</v>
      </c>
      <c r="D581" s="6" t="s">
        <v>2</v>
      </c>
      <c r="E581" s="8">
        <v>70000000</v>
      </c>
      <c r="F581" s="8">
        <v>54222000</v>
      </c>
      <c r="G581" s="9">
        <f t="shared" si="9"/>
        <v>-15778000</v>
      </c>
      <c r="H581" s="7">
        <v>7.6</v>
      </c>
      <c r="I581" s="4" t="s">
        <v>448</v>
      </c>
    </row>
    <row r="582" spans="1:9">
      <c r="A582" s="10" t="s">
        <v>62</v>
      </c>
      <c r="B582" s="11">
        <v>117</v>
      </c>
      <c r="C582" s="11" t="s">
        <v>897</v>
      </c>
      <c r="D582" s="11" t="s">
        <v>2</v>
      </c>
      <c r="E582" s="13">
        <v>66000000</v>
      </c>
      <c r="F582" s="13">
        <v>52474616</v>
      </c>
      <c r="G582" s="9">
        <f t="shared" si="9"/>
        <v>-13525384</v>
      </c>
      <c r="H582" s="12">
        <v>6.3</v>
      </c>
      <c r="I582" s="4" t="s">
        <v>916</v>
      </c>
    </row>
    <row r="583" spans="1:9">
      <c r="A583" s="5" t="s">
        <v>561</v>
      </c>
      <c r="B583" s="6">
        <v>141</v>
      </c>
      <c r="C583" s="6" t="s">
        <v>899</v>
      </c>
      <c r="D583" s="6" t="s">
        <v>2</v>
      </c>
      <c r="E583" s="8">
        <v>70000000</v>
      </c>
      <c r="F583" s="8">
        <v>55942830</v>
      </c>
      <c r="G583" s="9">
        <f t="shared" si="9"/>
        <v>-14057170</v>
      </c>
      <c r="H583" s="7">
        <v>6.3</v>
      </c>
      <c r="I583" s="4" t="s">
        <v>251</v>
      </c>
    </row>
    <row r="584" spans="1:9">
      <c r="A584" s="10" t="s">
        <v>896</v>
      </c>
      <c r="B584" s="11">
        <v>110</v>
      </c>
      <c r="C584" s="11" t="s">
        <v>900</v>
      </c>
      <c r="D584" s="11" t="s">
        <v>2</v>
      </c>
      <c r="E584" s="13">
        <v>69500000</v>
      </c>
      <c r="F584" s="13">
        <v>40932372</v>
      </c>
      <c r="G584" s="9">
        <f t="shared" si="9"/>
        <v>-28567628</v>
      </c>
      <c r="H584" s="12">
        <v>6.3</v>
      </c>
      <c r="I584" s="4" t="s">
        <v>251</v>
      </c>
    </row>
    <row r="585" spans="1:9">
      <c r="A585" s="5" t="s">
        <v>898</v>
      </c>
      <c r="B585" s="6">
        <v>109</v>
      </c>
      <c r="C585" s="6" t="s">
        <v>901</v>
      </c>
      <c r="D585" s="6" t="s">
        <v>2</v>
      </c>
      <c r="E585" s="8">
        <v>70000000</v>
      </c>
      <c r="F585" s="8">
        <v>38345403</v>
      </c>
      <c r="G585" s="9">
        <f t="shared" si="9"/>
        <v>-31654597</v>
      </c>
      <c r="H585" s="7">
        <v>7.7</v>
      </c>
      <c r="I585" s="4" t="s">
        <v>448</v>
      </c>
    </row>
    <row r="586" spans="1:9">
      <c r="A586" s="10" t="s">
        <v>239</v>
      </c>
      <c r="B586" s="11">
        <v>88</v>
      </c>
      <c r="C586" s="11" t="s">
        <v>902</v>
      </c>
      <c r="D586" s="11" t="s">
        <v>2</v>
      </c>
      <c r="E586" s="13">
        <v>70000000</v>
      </c>
      <c r="F586" s="13">
        <v>37901509</v>
      </c>
      <c r="G586" s="9">
        <f t="shared" si="9"/>
        <v>-32098491</v>
      </c>
      <c r="H586" s="12">
        <v>7</v>
      </c>
      <c r="I586" s="4" t="s">
        <v>355</v>
      </c>
    </row>
    <row r="587" spans="1:9">
      <c r="A587" s="5" t="s">
        <v>628</v>
      </c>
      <c r="B587" s="6">
        <v>124</v>
      </c>
      <c r="C587" s="6" t="s">
        <v>904</v>
      </c>
      <c r="D587" s="6" t="s">
        <v>2</v>
      </c>
      <c r="E587" s="8">
        <v>70000000</v>
      </c>
      <c r="F587" s="8">
        <v>48430355</v>
      </c>
      <c r="G587" s="9">
        <f t="shared" si="9"/>
        <v>-21569645</v>
      </c>
      <c r="H587" s="7">
        <v>5.3</v>
      </c>
      <c r="I587" s="4" t="s">
        <v>251</v>
      </c>
    </row>
    <row r="588" spans="1:9">
      <c r="A588" s="10" t="s">
        <v>882</v>
      </c>
      <c r="B588" s="11">
        <v>119</v>
      </c>
      <c r="C588" s="11" t="s">
        <v>905</v>
      </c>
      <c r="D588" s="11" t="s">
        <v>2</v>
      </c>
      <c r="E588" s="13">
        <v>70000000</v>
      </c>
      <c r="F588" s="13">
        <v>30157016</v>
      </c>
      <c r="G588" s="9">
        <f t="shared" si="9"/>
        <v>-39842984</v>
      </c>
      <c r="H588" s="12">
        <v>5.6</v>
      </c>
      <c r="I588" s="4" t="s">
        <v>5581</v>
      </c>
    </row>
    <row r="589" spans="1:9">
      <c r="A589" s="5" t="s">
        <v>903</v>
      </c>
      <c r="B589" s="6">
        <v>103</v>
      </c>
      <c r="C589" s="6" t="s">
        <v>907</v>
      </c>
      <c r="D589" s="6" t="s">
        <v>2</v>
      </c>
      <c r="E589" s="8">
        <v>70000000</v>
      </c>
      <c r="F589" s="8">
        <v>28031250</v>
      </c>
      <c r="G589" s="9">
        <f t="shared" si="9"/>
        <v>-41968750</v>
      </c>
      <c r="H589" s="7">
        <v>5.2</v>
      </c>
      <c r="I589" s="4" t="s">
        <v>251</v>
      </c>
    </row>
    <row r="590" spans="1:9">
      <c r="A590" s="10" t="s">
        <v>830</v>
      </c>
      <c r="B590" s="11">
        <v>116</v>
      </c>
      <c r="C590" s="11" t="s">
        <v>908</v>
      </c>
      <c r="D590" s="11" t="s">
        <v>2</v>
      </c>
      <c r="E590" s="13">
        <v>70000000</v>
      </c>
      <c r="F590" s="13">
        <v>33105600</v>
      </c>
      <c r="G590" s="9">
        <f t="shared" si="9"/>
        <v>-36894400</v>
      </c>
      <c r="H590" s="12">
        <v>5.4</v>
      </c>
      <c r="I590" s="4" t="s">
        <v>251</v>
      </c>
    </row>
    <row r="591" spans="1:9">
      <c r="A591" s="5" t="s">
        <v>906</v>
      </c>
      <c r="B591" s="6">
        <v>125</v>
      </c>
      <c r="C591" s="6" t="s">
        <v>909</v>
      </c>
      <c r="D591" s="6" t="s">
        <v>2</v>
      </c>
      <c r="E591" s="8">
        <v>70000000</v>
      </c>
      <c r="F591" s="8">
        <v>62321039</v>
      </c>
      <c r="G591" s="9">
        <f t="shared" si="9"/>
        <v>-7678961</v>
      </c>
      <c r="H591" s="7">
        <v>6.4</v>
      </c>
      <c r="I591" s="4" t="s">
        <v>355</v>
      </c>
    </row>
    <row r="592" spans="1:9">
      <c r="A592" s="10" t="s">
        <v>228</v>
      </c>
      <c r="B592" s="11">
        <v>125</v>
      </c>
      <c r="C592" s="11" t="s">
        <v>910</v>
      </c>
      <c r="D592" s="11" t="s">
        <v>2</v>
      </c>
      <c r="E592" s="13">
        <v>60000000</v>
      </c>
      <c r="F592" s="13">
        <v>38509342</v>
      </c>
      <c r="G592" s="9">
        <f t="shared" si="9"/>
        <v>-21490658</v>
      </c>
      <c r="H592" s="12">
        <v>5.9</v>
      </c>
      <c r="I592" s="4" t="s">
        <v>355</v>
      </c>
    </row>
    <row r="593" spans="1:9">
      <c r="A593" s="5" t="s">
        <v>60</v>
      </c>
      <c r="B593" s="6">
        <v>146</v>
      </c>
      <c r="C593" s="6" t="s">
        <v>911</v>
      </c>
      <c r="D593" s="6" t="s">
        <v>2</v>
      </c>
      <c r="E593" s="8">
        <v>70000000</v>
      </c>
      <c r="F593" s="8">
        <v>19076815</v>
      </c>
      <c r="G593" s="9">
        <f t="shared" si="9"/>
        <v>-50923185</v>
      </c>
      <c r="H593" s="7">
        <v>6.3</v>
      </c>
      <c r="I593" s="4" t="s">
        <v>355</v>
      </c>
    </row>
    <row r="594" spans="1:9">
      <c r="A594" s="10" t="s">
        <v>823</v>
      </c>
      <c r="B594" s="11">
        <v>118</v>
      </c>
      <c r="C594" s="11" t="s">
        <v>913</v>
      </c>
      <c r="D594" s="11" t="s">
        <v>2</v>
      </c>
      <c r="E594" s="13">
        <v>70000000</v>
      </c>
      <c r="F594" s="13">
        <v>25093607</v>
      </c>
      <c r="G594" s="9">
        <f t="shared" si="9"/>
        <v>-44906393</v>
      </c>
      <c r="H594" s="12">
        <v>6.5</v>
      </c>
      <c r="I594" s="4" t="s">
        <v>251</v>
      </c>
    </row>
    <row r="595" spans="1:9">
      <c r="A595" s="5" t="s">
        <v>96</v>
      </c>
      <c r="B595" s="6">
        <v>171</v>
      </c>
      <c r="C595" s="6" t="s">
        <v>915</v>
      </c>
      <c r="D595" s="6" t="s">
        <v>2</v>
      </c>
      <c r="E595" s="8">
        <v>75000000</v>
      </c>
      <c r="F595" s="8">
        <v>18990542</v>
      </c>
      <c r="G595" s="9">
        <f t="shared" si="9"/>
        <v>-56009458</v>
      </c>
      <c r="H595" s="7">
        <v>3</v>
      </c>
      <c r="I595" s="4" t="s">
        <v>338</v>
      </c>
    </row>
    <row r="596" spans="1:9">
      <c r="A596" s="10" t="s">
        <v>912</v>
      </c>
      <c r="B596" s="11">
        <v>136</v>
      </c>
      <c r="C596" s="11" t="s">
        <v>917</v>
      </c>
      <c r="D596" s="11" t="s">
        <v>2</v>
      </c>
      <c r="E596" s="13">
        <v>60000000</v>
      </c>
      <c r="F596" s="13">
        <v>14294842</v>
      </c>
      <c r="G596" s="9">
        <f t="shared" si="9"/>
        <v>-45705158</v>
      </c>
      <c r="H596" s="12">
        <v>3.6</v>
      </c>
      <c r="I596" s="4" t="s">
        <v>916</v>
      </c>
    </row>
    <row r="597" spans="1:9">
      <c r="A597" s="5" t="s">
        <v>0</v>
      </c>
      <c r="B597" s="6">
        <v>92</v>
      </c>
      <c r="C597" s="6" t="s">
        <v>919</v>
      </c>
      <c r="D597" s="6" t="s">
        <v>2</v>
      </c>
      <c r="E597" s="8">
        <v>35000000</v>
      </c>
      <c r="F597" s="8">
        <v>19819494</v>
      </c>
      <c r="G597" s="9">
        <f t="shared" si="9"/>
        <v>-15180506</v>
      </c>
      <c r="H597" s="7">
        <v>5.8</v>
      </c>
      <c r="I597" s="4" t="s">
        <v>355</v>
      </c>
    </row>
    <row r="598" spans="1:9">
      <c r="A598" s="10" t="s">
        <v>198</v>
      </c>
      <c r="B598" s="11">
        <v>116</v>
      </c>
      <c r="C598" s="11" t="s">
        <v>920</v>
      </c>
      <c r="D598" s="11" t="s">
        <v>2</v>
      </c>
      <c r="E598" s="13">
        <v>70000000</v>
      </c>
      <c r="F598" s="13">
        <v>13596911</v>
      </c>
      <c r="G598" s="9">
        <f t="shared" si="9"/>
        <v>-56403089</v>
      </c>
      <c r="H598" s="12">
        <v>6.2</v>
      </c>
      <c r="I598" s="4" t="s">
        <v>3289</v>
      </c>
    </row>
    <row r="599" spans="1:9">
      <c r="A599" s="5" t="s">
        <v>918</v>
      </c>
      <c r="B599" s="6">
        <v>127</v>
      </c>
      <c r="C599" s="6" t="s">
        <v>921</v>
      </c>
      <c r="D599" s="6" t="s">
        <v>2</v>
      </c>
      <c r="E599" s="8">
        <v>70000000</v>
      </c>
      <c r="F599" s="8">
        <v>8460990</v>
      </c>
      <c r="G599" s="9">
        <f t="shared" si="9"/>
        <v>-61539010</v>
      </c>
      <c r="H599" s="7">
        <v>5.6</v>
      </c>
      <c r="I599" s="4" t="s">
        <v>355</v>
      </c>
    </row>
    <row r="600" spans="1:9">
      <c r="A600" s="10" t="s">
        <v>268</v>
      </c>
      <c r="B600" s="11">
        <v>136</v>
      </c>
      <c r="C600" s="11" t="s">
        <v>922</v>
      </c>
      <c r="D600" s="11" t="s">
        <v>2</v>
      </c>
      <c r="E600" s="13">
        <v>70000000</v>
      </c>
      <c r="F600" s="13">
        <v>7097125</v>
      </c>
      <c r="G600" s="9">
        <f t="shared" si="9"/>
        <v>-62902875</v>
      </c>
      <c r="H600" s="12">
        <v>5.4</v>
      </c>
      <c r="I600" s="4" t="s">
        <v>355</v>
      </c>
    </row>
    <row r="601" spans="1:9">
      <c r="A601" s="5" t="s">
        <v>177</v>
      </c>
      <c r="B601" s="6">
        <v>111</v>
      </c>
      <c r="C601" s="6" t="s">
        <v>923</v>
      </c>
      <c r="D601" s="6" t="s">
        <v>2</v>
      </c>
      <c r="E601" s="8">
        <v>70000000</v>
      </c>
      <c r="F601" s="8">
        <v>37760080</v>
      </c>
      <c r="G601" s="9">
        <f t="shared" si="9"/>
        <v>-32239920</v>
      </c>
      <c r="H601" s="7">
        <v>6.1</v>
      </c>
      <c r="I601" s="4" t="s">
        <v>355</v>
      </c>
    </row>
    <row r="602" spans="1:9">
      <c r="A602" s="10" t="s">
        <v>647</v>
      </c>
      <c r="B602" s="11">
        <v>116</v>
      </c>
      <c r="C602" s="11" t="s">
        <v>924</v>
      </c>
      <c r="D602" s="11" t="s">
        <v>2</v>
      </c>
      <c r="E602" s="13">
        <v>70000000</v>
      </c>
      <c r="F602" s="13">
        <v>5851188</v>
      </c>
      <c r="G602" s="9">
        <f t="shared" si="9"/>
        <v>-64148812</v>
      </c>
      <c r="H602" s="12">
        <v>4.2</v>
      </c>
      <c r="I602" s="4" t="s">
        <v>355</v>
      </c>
    </row>
    <row r="603" spans="1:9">
      <c r="A603" s="5" t="s">
        <v>220</v>
      </c>
      <c r="B603" s="6">
        <v>113</v>
      </c>
      <c r="C603" s="6" t="s">
        <v>926</v>
      </c>
      <c r="D603" s="6" t="s">
        <v>2</v>
      </c>
      <c r="E603" s="8">
        <v>70000000</v>
      </c>
      <c r="F603" s="8">
        <v>25121291</v>
      </c>
      <c r="G603" s="9">
        <f t="shared" si="9"/>
        <v>-44878709</v>
      </c>
      <c r="H603" s="7">
        <v>6.7</v>
      </c>
      <c r="I603" s="4" t="s">
        <v>251</v>
      </c>
    </row>
    <row r="604" spans="1:9">
      <c r="A604" s="10" t="s">
        <v>354</v>
      </c>
      <c r="B604" s="11">
        <v>97</v>
      </c>
      <c r="C604" s="11" t="s">
        <v>928</v>
      </c>
      <c r="D604" s="11" t="s">
        <v>2</v>
      </c>
      <c r="E604" s="13">
        <v>70000000</v>
      </c>
      <c r="F604" s="13">
        <v>18821279</v>
      </c>
      <c r="G604" s="9">
        <f t="shared" si="9"/>
        <v>-51178721</v>
      </c>
      <c r="H604" s="12">
        <v>4.2</v>
      </c>
      <c r="I604" s="4" t="s">
        <v>916</v>
      </c>
    </row>
    <row r="605" spans="1:9">
      <c r="A605" s="5" t="s">
        <v>925</v>
      </c>
      <c r="B605" s="6">
        <v>88</v>
      </c>
      <c r="C605" s="6" t="s">
        <v>931</v>
      </c>
      <c r="D605" s="6" t="s">
        <v>2</v>
      </c>
      <c r="E605" s="8">
        <v>70000000</v>
      </c>
      <c r="F605" s="8">
        <v>118471320</v>
      </c>
      <c r="G605" s="9">
        <f t="shared" si="9"/>
        <v>48471320</v>
      </c>
      <c r="H605" s="7">
        <v>6.4</v>
      </c>
      <c r="I605" s="4" t="s">
        <v>916</v>
      </c>
    </row>
    <row r="606" spans="1:9">
      <c r="A606" s="10" t="s">
        <v>882</v>
      </c>
      <c r="B606" s="11">
        <v>136</v>
      </c>
      <c r="C606" s="11" t="s">
        <v>932</v>
      </c>
      <c r="D606" s="11" t="s">
        <v>2</v>
      </c>
      <c r="E606" s="13">
        <v>50000000</v>
      </c>
      <c r="F606" s="13">
        <v>300523113</v>
      </c>
      <c r="G606" s="9">
        <f t="shared" si="9"/>
        <v>250523113</v>
      </c>
      <c r="H606" s="12">
        <v>4.9000000000000004</v>
      </c>
      <c r="I606" s="4" t="s">
        <v>916</v>
      </c>
    </row>
    <row r="607" spans="1:9">
      <c r="A607" s="5" t="s">
        <v>930</v>
      </c>
      <c r="B607" s="6">
        <v>125</v>
      </c>
      <c r="C607" s="6" t="s">
        <v>934</v>
      </c>
      <c r="D607" s="6" t="s">
        <v>2</v>
      </c>
      <c r="E607" s="8">
        <v>70000000</v>
      </c>
      <c r="F607" s="8">
        <v>71069884</v>
      </c>
      <c r="G607" s="9">
        <f t="shared" si="9"/>
        <v>1069884</v>
      </c>
      <c r="H607" s="7">
        <v>6.8</v>
      </c>
      <c r="I607" s="4" t="s">
        <v>251</v>
      </c>
    </row>
    <row r="608" spans="1:9">
      <c r="A608" s="10" t="s">
        <v>706</v>
      </c>
      <c r="B608" s="11">
        <v>116</v>
      </c>
      <c r="C608" s="11" t="s">
        <v>936</v>
      </c>
      <c r="D608" s="11" t="s">
        <v>2</v>
      </c>
      <c r="E608" s="13">
        <v>68000000</v>
      </c>
      <c r="F608" s="13">
        <v>251501645</v>
      </c>
      <c r="G608" s="9">
        <f t="shared" si="9"/>
        <v>183501645</v>
      </c>
      <c r="H608" s="12">
        <v>7.7</v>
      </c>
      <c r="I608" s="4" t="s">
        <v>916</v>
      </c>
    </row>
    <row r="609" spans="1:9">
      <c r="A609" s="5" t="s">
        <v>933</v>
      </c>
      <c r="B609" s="6">
        <v>98</v>
      </c>
      <c r="C609" s="6" t="s">
        <v>937</v>
      </c>
      <c r="D609" s="6" t="s">
        <v>2</v>
      </c>
      <c r="E609" s="8">
        <v>68000000</v>
      </c>
      <c r="F609" s="8">
        <v>35324232</v>
      </c>
      <c r="G609" s="9">
        <f t="shared" si="9"/>
        <v>-32675768</v>
      </c>
      <c r="H609" s="7">
        <v>5.6</v>
      </c>
      <c r="I609" s="4" t="s">
        <v>355</v>
      </c>
    </row>
    <row r="610" spans="1:9">
      <c r="A610" s="10" t="s">
        <v>935</v>
      </c>
      <c r="B610" s="11">
        <v>91</v>
      </c>
      <c r="C610" s="11" t="s">
        <v>939</v>
      </c>
      <c r="D610" s="11" t="s">
        <v>2</v>
      </c>
      <c r="E610" s="13">
        <v>68000000</v>
      </c>
      <c r="F610" s="13">
        <v>81257500</v>
      </c>
      <c r="G610" s="9">
        <f t="shared" si="9"/>
        <v>13257500</v>
      </c>
      <c r="H610" s="12">
        <v>6.4</v>
      </c>
      <c r="I610" s="4" t="s">
        <v>355</v>
      </c>
    </row>
    <row r="611" spans="1:9">
      <c r="A611" s="5" t="s">
        <v>350</v>
      </c>
      <c r="B611" s="6">
        <v>97</v>
      </c>
      <c r="C611" s="6" t="s">
        <v>941</v>
      </c>
      <c r="D611" s="6" t="s">
        <v>2</v>
      </c>
      <c r="E611" s="8">
        <v>69000000</v>
      </c>
      <c r="F611" s="8">
        <v>617840</v>
      </c>
      <c r="G611" s="9">
        <f t="shared" si="9"/>
        <v>-68382160</v>
      </c>
      <c r="H611" s="7">
        <v>7.2</v>
      </c>
      <c r="I611" s="4" t="s">
        <v>251</v>
      </c>
    </row>
    <row r="612" spans="1:9">
      <c r="A612" s="10" t="s">
        <v>938</v>
      </c>
      <c r="B612" s="11">
        <v>95</v>
      </c>
      <c r="C612" s="11" t="s">
        <v>943</v>
      </c>
      <c r="D612" s="11" t="s">
        <v>2</v>
      </c>
      <c r="E612" s="13">
        <v>68000000</v>
      </c>
      <c r="F612" s="13">
        <v>29655590</v>
      </c>
      <c r="G612" s="9">
        <f t="shared" si="9"/>
        <v>-38344410</v>
      </c>
      <c r="H612" s="12">
        <v>6</v>
      </c>
      <c r="I612" s="4" t="s">
        <v>251</v>
      </c>
    </row>
    <row r="613" spans="1:9">
      <c r="A613" s="5" t="s">
        <v>940</v>
      </c>
      <c r="B613" s="6">
        <v>88</v>
      </c>
      <c r="C613" s="6" t="s">
        <v>944</v>
      </c>
      <c r="D613" s="6" t="s">
        <v>2</v>
      </c>
      <c r="E613" s="8">
        <v>68000000</v>
      </c>
      <c r="F613" s="8">
        <v>45045037</v>
      </c>
      <c r="G613" s="9">
        <f t="shared" si="9"/>
        <v>-22954963</v>
      </c>
      <c r="H613" s="7">
        <v>5.9</v>
      </c>
      <c r="I613" s="4" t="s">
        <v>448</v>
      </c>
    </row>
    <row r="614" spans="1:9">
      <c r="A614" s="10" t="s">
        <v>942</v>
      </c>
      <c r="B614" s="11">
        <v>133</v>
      </c>
      <c r="C614" s="11" t="s">
        <v>945</v>
      </c>
      <c r="D614" s="11" t="s">
        <v>2</v>
      </c>
      <c r="E614" s="13">
        <v>70000000</v>
      </c>
      <c r="F614" s="13">
        <v>28965197</v>
      </c>
      <c r="G614" s="9">
        <f t="shared" si="9"/>
        <v>-41034803</v>
      </c>
      <c r="H614" s="12">
        <v>7.9</v>
      </c>
      <c r="I614" s="4" t="s">
        <v>355</v>
      </c>
    </row>
    <row r="615" spans="1:9">
      <c r="A615" s="5" t="s">
        <v>425</v>
      </c>
      <c r="B615" s="6">
        <v>106</v>
      </c>
      <c r="C615" s="6" t="s">
        <v>947</v>
      </c>
      <c r="D615" s="6" t="s">
        <v>2</v>
      </c>
      <c r="E615" s="8">
        <v>65000000</v>
      </c>
      <c r="F615" s="8">
        <v>39380442</v>
      </c>
      <c r="G615" s="9">
        <f t="shared" si="9"/>
        <v>-25619558</v>
      </c>
      <c r="H615" s="7">
        <v>7.1</v>
      </c>
      <c r="I615" s="4" t="s">
        <v>355</v>
      </c>
    </row>
    <row r="616" spans="1:9">
      <c r="A616" s="10" t="s">
        <v>438</v>
      </c>
      <c r="B616" s="11">
        <v>116</v>
      </c>
      <c r="C616" s="11" t="s">
        <v>949</v>
      </c>
      <c r="D616" s="11" t="s">
        <v>2</v>
      </c>
      <c r="E616" s="13">
        <v>36000000</v>
      </c>
      <c r="F616" s="13">
        <v>37516013</v>
      </c>
      <c r="G616" s="9">
        <f t="shared" si="9"/>
        <v>1516013</v>
      </c>
      <c r="H616" s="12">
        <v>5.9</v>
      </c>
      <c r="I616" s="4" t="s">
        <v>355</v>
      </c>
    </row>
    <row r="617" spans="1:9">
      <c r="A617" s="5" t="s">
        <v>946</v>
      </c>
      <c r="B617" s="6">
        <v>115</v>
      </c>
      <c r="C617" s="6" t="s">
        <v>951</v>
      </c>
      <c r="D617" s="6" t="s">
        <v>2</v>
      </c>
      <c r="E617" s="8">
        <v>68000000</v>
      </c>
      <c r="F617" s="8">
        <v>87704396</v>
      </c>
      <c r="G617" s="9">
        <f t="shared" si="9"/>
        <v>19704396</v>
      </c>
      <c r="H617" s="7">
        <v>6.2</v>
      </c>
      <c r="I617" s="4" t="s">
        <v>355</v>
      </c>
    </row>
    <row r="618" spans="1:9">
      <c r="A618" s="10" t="s">
        <v>948</v>
      </c>
      <c r="B618" s="11">
        <v>99</v>
      </c>
      <c r="C618" s="11" t="s">
        <v>952</v>
      </c>
      <c r="D618" s="11" t="s">
        <v>2</v>
      </c>
      <c r="E618" s="13">
        <v>70000000</v>
      </c>
      <c r="F618" s="13">
        <v>83892374</v>
      </c>
      <c r="G618" s="9">
        <f t="shared" si="9"/>
        <v>13892374</v>
      </c>
      <c r="H618" s="12">
        <v>7</v>
      </c>
      <c r="I618" s="4" t="s">
        <v>448</v>
      </c>
    </row>
    <row r="619" spans="1:9">
      <c r="A619" s="5" t="s">
        <v>950</v>
      </c>
      <c r="B619" s="6">
        <v>124</v>
      </c>
      <c r="C619" s="6" t="s">
        <v>954</v>
      </c>
      <c r="D619" s="6" t="s">
        <v>2</v>
      </c>
      <c r="E619" s="8">
        <v>69000000</v>
      </c>
      <c r="F619" s="8">
        <v>5932060</v>
      </c>
      <c r="G619" s="9">
        <f t="shared" si="9"/>
        <v>-63067940</v>
      </c>
      <c r="H619" s="7">
        <v>5.4</v>
      </c>
      <c r="I619" s="4" t="s">
        <v>916</v>
      </c>
    </row>
    <row r="620" spans="1:9">
      <c r="A620" s="10" t="s">
        <v>561</v>
      </c>
      <c r="B620" s="11">
        <v>124</v>
      </c>
      <c r="C620" s="11" t="s">
        <v>956</v>
      </c>
      <c r="D620" s="11" t="s">
        <v>2</v>
      </c>
      <c r="E620" s="13">
        <v>66000000</v>
      </c>
      <c r="F620" s="13">
        <v>216119491</v>
      </c>
      <c r="G620" s="9">
        <f t="shared" si="9"/>
        <v>150119491</v>
      </c>
      <c r="H620" s="12">
        <v>8.6</v>
      </c>
      <c r="I620" s="4" t="s">
        <v>355</v>
      </c>
    </row>
    <row r="621" spans="1:9">
      <c r="A621" s="5" t="s">
        <v>953</v>
      </c>
      <c r="B621" s="6">
        <v>124</v>
      </c>
      <c r="C621" s="6" t="s">
        <v>957</v>
      </c>
      <c r="D621" s="6" t="s">
        <v>2</v>
      </c>
      <c r="E621" s="8">
        <v>66000000</v>
      </c>
      <c r="F621" s="8">
        <v>43568507</v>
      </c>
      <c r="G621" s="9">
        <f t="shared" si="9"/>
        <v>-22431493</v>
      </c>
      <c r="H621" s="7">
        <v>6.5</v>
      </c>
      <c r="I621" s="4" t="s">
        <v>355</v>
      </c>
    </row>
    <row r="622" spans="1:9">
      <c r="A622" s="10" t="s">
        <v>955</v>
      </c>
      <c r="B622" s="11">
        <v>87</v>
      </c>
      <c r="C622" s="11" t="s">
        <v>958</v>
      </c>
      <c r="D622" s="11" t="s">
        <v>2</v>
      </c>
      <c r="E622" s="13">
        <v>35000000</v>
      </c>
      <c r="F622" s="13">
        <v>182805123</v>
      </c>
      <c r="G622" s="9">
        <f t="shared" si="9"/>
        <v>147805123</v>
      </c>
      <c r="H622" s="12">
        <v>6.4</v>
      </c>
      <c r="I622" s="4" t="s">
        <v>355</v>
      </c>
    </row>
    <row r="623" spans="1:9">
      <c r="A623" s="5" t="s">
        <v>529</v>
      </c>
      <c r="B623" s="6">
        <v>105</v>
      </c>
      <c r="C623" s="6" t="s">
        <v>960</v>
      </c>
      <c r="D623" s="6" t="s">
        <v>2</v>
      </c>
      <c r="E623" s="8">
        <v>70000000</v>
      </c>
      <c r="F623" s="8">
        <v>176387405</v>
      </c>
      <c r="G623" s="9">
        <f t="shared" si="9"/>
        <v>106387405</v>
      </c>
      <c r="H623" s="7">
        <v>7.6</v>
      </c>
      <c r="I623" s="4" t="s">
        <v>355</v>
      </c>
    </row>
    <row r="624" spans="1:9">
      <c r="A624" s="10" t="s">
        <v>803</v>
      </c>
      <c r="B624" s="11">
        <v>125</v>
      </c>
      <c r="C624" s="11" t="s">
        <v>961</v>
      </c>
      <c r="D624" s="11" t="s">
        <v>2</v>
      </c>
      <c r="E624" s="13">
        <v>66000000</v>
      </c>
      <c r="F624" s="13">
        <v>33685268</v>
      </c>
      <c r="G624" s="9">
        <f t="shared" si="9"/>
        <v>-32314732</v>
      </c>
      <c r="H624" s="12">
        <v>5.5</v>
      </c>
      <c r="I624" s="4" t="s">
        <v>355</v>
      </c>
    </row>
    <row r="625" spans="1:9">
      <c r="A625" s="5" t="s">
        <v>959</v>
      </c>
      <c r="B625" s="6">
        <v>141</v>
      </c>
      <c r="C625" s="6" t="s">
        <v>963</v>
      </c>
      <c r="D625" s="6" t="s">
        <v>2</v>
      </c>
      <c r="E625" s="8">
        <v>70000000</v>
      </c>
      <c r="F625" s="8">
        <v>182204440</v>
      </c>
      <c r="G625" s="9">
        <f t="shared" si="9"/>
        <v>112204440</v>
      </c>
      <c r="H625" s="7">
        <v>7.4</v>
      </c>
      <c r="I625" s="4" t="s">
        <v>251</v>
      </c>
    </row>
    <row r="626" spans="1:9">
      <c r="A626" s="10" t="s">
        <v>677</v>
      </c>
      <c r="B626" s="11">
        <v>121</v>
      </c>
      <c r="C626" s="11" t="s">
        <v>965</v>
      </c>
      <c r="D626" s="11" t="s">
        <v>2</v>
      </c>
      <c r="E626" s="13">
        <v>59000000</v>
      </c>
      <c r="F626" s="13">
        <v>171383253</v>
      </c>
      <c r="G626" s="9">
        <f t="shared" si="9"/>
        <v>112383253</v>
      </c>
      <c r="H626" s="12">
        <v>8.6999999999999993</v>
      </c>
      <c r="I626" s="4" t="s">
        <v>355</v>
      </c>
    </row>
    <row r="627" spans="1:9">
      <c r="A627" s="5" t="s">
        <v>962</v>
      </c>
      <c r="B627" s="6">
        <v>111</v>
      </c>
      <c r="C627" s="6" t="s">
        <v>966</v>
      </c>
      <c r="D627" s="6" t="s">
        <v>2</v>
      </c>
      <c r="E627" s="8">
        <v>68000000</v>
      </c>
      <c r="F627" s="8">
        <v>172071312</v>
      </c>
      <c r="G627" s="9">
        <f t="shared" si="9"/>
        <v>104071312</v>
      </c>
      <c r="H627" s="7">
        <v>7.6</v>
      </c>
      <c r="I627" s="4" t="s">
        <v>355</v>
      </c>
    </row>
    <row r="628" spans="1:9">
      <c r="A628" s="10" t="s">
        <v>964</v>
      </c>
      <c r="B628" s="11">
        <v>157</v>
      </c>
      <c r="C628" s="11" t="s">
        <v>967</v>
      </c>
      <c r="D628" s="11" t="s">
        <v>2</v>
      </c>
      <c r="E628" s="13">
        <v>65000000</v>
      </c>
      <c r="F628" s="13">
        <v>119412921</v>
      </c>
      <c r="G628" s="9">
        <f t="shared" si="9"/>
        <v>54412921</v>
      </c>
      <c r="H628" s="12">
        <v>7.5</v>
      </c>
      <c r="I628" s="4" t="s">
        <v>5581</v>
      </c>
    </row>
    <row r="629" spans="1:9">
      <c r="A629" s="5" t="s">
        <v>942</v>
      </c>
      <c r="B629" s="6">
        <v>117</v>
      </c>
      <c r="C629" s="6" t="s">
        <v>969</v>
      </c>
      <c r="D629" s="6" t="s">
        <v>2</v>
      </c>
      <c r="E629" s="8">
        <v>63000000</v>
      </c>
      <c r="F629" s="8">
        <v>139225854</v>
      </c>
      <c r="G629" s="9">
        <f t="shared" si="9"/>
        <v>76225854</v>
      </c>
      <c r="H629" s="7">
        <v>5.5</v>
      </c>
      <c r="I629" s="4" t="s">
        <v>355</v>
      </c>
    </row>
    <row r="630" spans="1:9">
      <c r="A630" s="10" t="s">
        <v>438</v>
      </c>
      <c r="B630" s="11">
        <v>128</v>
      </c>
      <c r="C630" s="11" t="s">
        <v>970</v>
      </c>
      <c r="D630" s="11" t="s">
        <v>2</v>
      </c>
      <c r="E630" s="13">
        <v>62000000</v>
      </c>
      <c r="F630" s="13">
        <v>148775460</v>
      </c>
      <c r="G630" s="9">
        <f t="shared" si="9"/>
        <v>86775460</v>
      </c>
      <c r="H630" s="12">
        <v>7.6</v>
      </c>
      <c r="I630" s="4" t="s">
        <v>355</v>
      </c>
    </row>
    <row r="631" spans="1:9">
      <c r="A631" s="5" t="s">
        <v>968</v>
      </c>
      <c r="B631" s="6">
        <v>114</v>
      </c>
      <c r="C631" s="6" t="s">
        <v>971</v>
      </c>
      <c r="D631" s="6" t="s">
        <v>2</v>
      </c>
      <c r="E631" s="8">
        <v>65000000</v>
      </c>
      <c r="F631" s="8">
        <v>115731542</v>
      </c>
      <c r="G631" s="9">
        <f t="shared" si="9"/>
        <v>50731542</v>
      </c>
      <c r="H631" s="7">
        <v>6.5</v>
      </c>
      <c r="I631" s="4" t="s">
        <v>355</v>
      </c>
    </row>
    <row r="632" spans="1:9">
      <c r="A632" s="10" t="s">
        <v>42</v>
      </c>
      <c r="B632" s="11">
        <v>105</v>
      </c>
      <c r="C632" s="11" t="s">
        <v>972</v>
      </c>
      <c r="D632" s="11" t="s">
        <v>2</v>
      </c>
      <c r="E632" s="13">
        <v>60000000</v>
      </c>
      <c r="F632" s="13">
        <v>100468793</v>
      </c>
      <c r="G632" s="9">
        <f t="shared" si="9"/>
        <v>40468793</v>
      </c>
      <c r="H632" s="12">
        <v>6.9</v>
      </c>
      <c r="I632" s="4" t="s">
        <v>251</v>
      </c>
    </row>
    <row r="633" spans="1:9">
      <c r="A633" s="5" t="s">
        <v>532</v>
      </c>
      <c r="B633" s="6">
        <v>113</v>
      </c>
      <c r="C633" s="6" t="s">
        <v>973</v>
      </c>
      <c r="D633" s="6" t="s">
        <v>2</v>
      </c>
      <c r="E633" s="8">
        <v>61000000</v>
      </c>
      <c r="F633" s="8">
        <v>93771072</v>
      </c>
      <c r="G633" s="9">
        <f t="shared" si="9"/>
        <v>32771072</v>
      </c>
      <c r="H633" s="7">
        <v>6.7</v>
      </c>
      <c r="I633" s="4" t="s">
        <v>5581</v>
      </c>
    </row>
    <row r="634" spans="1:9">
      <c r="A634" s="10" t="s">
        <v>582</v>
      </c>
      <c r="B634" s="11">
        <v>121</v>
      </c>
      <c r="C634" s="11" t="s">
        <v>975</v>
      </c>
      <c r="D634" s="11" t="s">
        <v>2</v>
      </c>
      <c r="E634" s="13">
        <v>65000000</v>
      </c>
      <c r="F634" s="13">
        <v>100448498</v>
      </c>
      <c r="G634" s="9">
        <f t="shared" si="9"/>
        <v>35448498</v>
      </c>
      <c r="H634" s="12">
        <v>6.6</v>
      </c>
      <c r="I634" s="4" t="s">
        <v>3289</v>
      </c>
    </row>
    <row r="635" spans="1:9">
      <c r="A635" s="5" t="s">
        <v>665</v>
      </c>
      <c r="B635" s="6">
        <v>102</v>
      </c>
      <c r="C635" s="6" t="s">
        <v>977</v>
      </c>
      <c r="D635" s="6" t="s">
        <v>2</v>
      </c>
      <c r="E635" s="8">
        <v>65000000</v>
      </c>
      <c r="F635" s="8">
        <v>115603980</v>
      </c>
      <c r="G635" s="9">
        <f t="shared" si="9"/>
        <v>50603980</v>
      </c>
      <c r="H635" s="7">
        <v>7.2</v>
      </c>
      <c r="I635" s="4" t="s">
        <v>355</v>
      </c>
    </row>
    <row r="636" spans="1:9">
      <c r="A636" s="10" t="s">
        <v>974</v>
      </c>
      <c r="B636" s="11">
        <v>169</v>
      </c>
      <c r="C636" s="11" t="s">
        <v>978</v>
      </c>
      <c r="D636" s="11" t="s">
        <v>2</v>
      </c>
      <c r="E636" s="13">
        <v>65000000</v>
      </c>
      <c r="F636" s="13">
        <v>90454043</v>
      </c>
      <c r="G636" s="9">
        <f t="shared" si="9"/>
        <v>25454043</v>
      </c>
      <c r="H636" s="12">
        <v>6.4</v>
      </c>
      <c r="I636" s="4" t="s">
        <v>448</v>
      </c>
    </row>
    <row r="637" spans="1:9">
      <c r="A637" s="5" t="s">
        <v>976</v>
      </c>
      <c r="B637" s="6">
        <v>132</v>
      </c>
      <c r="C637" s="6" t="s">
        <v>980</v>
      </c>
      <c r="D637" s="6" t="s">
        <v>2</v>
      </c>
      <c r="E637" s="8">
        <v>65000000</v>
      </c>
      <c r="F637" s="8">
        <v>84049211</v>
      </c>
      <c r="G637" s="9">
        <f t="shared" si="9"/>
        <v>19049211</v>
      </c>
      <c r="H637" s="7">
        <v>6.4</v>
      </c>
      <c r="I637" s="4" t="s">
        <v>251</v>
      </c>
    </row>
    <row r="638" spans="1:9">
      <c r="A638" s="10" t="s">
        <v>96</v>
      </c>
      <c r="B638" s="11">
        <v>127</v>
      </c>
      <c r="C638" s="11" t="s">
        <v>981</v>
      </c>
      <c r="D638" s="11" t="s">
        <v>2</v>
      </c>
      <c r="E638" s="13">
        <v>65000000</v>
      </c>
      <c r="F638" s="13">
        <v>70450000</v>
      </c>
      <c r="G638" s="9">
        <f t="shared" si="9"/>
        <v>5450000</v>
      </c>
      <c r="H638" s="12">
        <v>6</v>
      </c>
      <c r="I638" s="4" t="s">
        <v>355</v>
      </c>
    </row>
    <row r="639" spans="1:9">
      <c r="A639" s="5" t="s">
        <v>979</v>
      </c>
      <c r="B639" s="6">
        <v>103</v>
      </c>
      <c r="C639" s="6" t="s">
        <v>982</v>
      </c>
      <c r="D639" s="6" t="s">
        <v>2</v>
      </c>
      <c r="E639" s="8">
        <v>65000000</v>
      </c>
      <c r="F639" s="8">
        <v>69688384</v>
      </c>
      <c r="G639" s="9">
        <f t="shared" si="9"/>
        <v>4688384</v>
      </c>
      <c r="H639" s="7">
        <v>6.1</v>
      </c>
      <c r="I639" s="4" t="s">
        <v>448</v>
      </c>
    </row>
    <row r="640" spans="1:9">
      <c r="A640" s="10" t="s">
        <v>638</v>
      </c>
      <c r="B640" s="11">
        <v>136</v>
      </c>
      <c r="C640" s="11" t="s">
        <v>984</v>
      </c>
      <c r="D640" s="11" t="s">
        <v>2</v>
      </c>
      <c r="E640" s="13">
        <v>70000000</v>
      </c>
      <c r="F640" s="13">
        <v>70236496</v>
      </c>
      <c r="G640" s="9">
        <f t="shared" si="9"/>
        <v>236496</v>
      </c>
      <c r="H640" s="12">
        <v>6</v>
      </c>
      <c r="I640" s="4" t="s">
        <v>3856</v>
      </c>
    </row>
    <row r="641" spans="1:9">
      <c r="A641" s="5" t="s">
        <v>489</v>
      </c>
      <c r="B641" s="6">
        <v>150</v>
      </c>
      <c r="C641" s="6" t="s">
        <v>985</v>
      </c>
      <c r="D641" s="6" t="s">
        <v>2</v>
      </c>
      <c r="E641" s="8">
        <v>50000000</v>
      </c>
      <c r="F641" s="8">
        <v>63695760</v>
      </c>
      <c r="G641" s="9">
        <f t="shared" si="9"/>
        <v>13695760</v>
      </c>
      <c r="H641" s="7">
        <v>6.4</v>
      </c>
      <c r="I641" s="4" t="s">
        <v>355</v>
      </c>
    </row>
    <row r="642" spans="1:9">
      <c r="A642" s="10" t="s">
        <v>983</v>
      </c>
      <c r="B642" s="11">
        <v>136</v>
      </c>
      <c r="C642" s="11" t="s">
        <v>986</v>
      </c>
      <c r="D642" s="11" t="s">
        <v>2</v>
      </c>
      <c r="E642" s="13">
        <v>60000000</v>
      </c>
      <c r="F642" s="13">
        <v>59617068</v>
      </c>
      <c r="G642" s="9">
        <f t="shared" ref="G642:G705" si="10">F642-E642</f>
        <v>-382932</v>
      </c>
      <c r="H642" s="12">
        <v>6.4</v>
      </c>
      <c r="I642" s="4" t="s">
        <v>355</v>
      </c>
    </row>
    <row r="643" spans="1:9">
      <c r="A643" s="5" t="s">
        <v>96</v>
      </c>
      <c r="B643" s="6">
        <v>140</v>
      </c>
      <c r="C643" s="6" t="s">
        <v>987</v>
      </c>
      <c r="D643" s="6" t="s">
        <v>2</v>
      </c>
      <c r="E643" s="8">
        <v>63000000</v>
      </c>
      <c r="F643" s="8">
        <v>55637680</v>
      </c>
      <c r="G643" s="9">
        <f t="shared" si="10"/>
        <v>-7362320</v>
      </c>
      <c r="H643" s="7">
        <v>7.3</v>
      </c>
      <c r="I643" s="4" t="s">
        <v>448</v>
      </c>
    </row>
    <row r="644" spans="1:9">
      <c r="A644" s="10" t="s">
        <v>111</v>
      </c>
      <c r="B644" s="11">
        <v>113</v>
      </c>
      <c r="C644" s="11" t="s">
        <v>349</v>
      </c>
      <c r="D644" s="11" t="s">
        <v>2</v>
      </c>
      <c r="E644" s="13">
        <v>65000000</v>
      </c>
      <c r="F644" s="13">
        <v>85911262</v>
      </c>
      <c r="G644" s="9">
        <f t="shared" si="10"/>
        <v>20911262</v>
      </c>
      <c r="H644" s="12">
        <v>5.2</v>
      </c>
      <c r="I644" s="4" t="s">
        <v>355</v>
      </c>
    </row>
    <row r="645" spans="1:9">
      <c r="A645" s="5" t="s">
        <v>220</v>
      </c>
      <c r="B645" s="6">
        <v>104</v>
      </c>
      <c r="C645" s="6" t="s">
        <v>989</v>
      </c>
      <c r="D645" s="6" t="s">
        <v>2</v>
      </c>
      <c r="E645" s="8">
        <v>65000000</v>
      </c>
      <c r="F645" s="8">
        <v>53846915</v>
      </c>
      <c r="G645" s="9">
        <f t="shared" si="10"/>
        <v>-11153085</v>
      </c>
      <c r="H645" s="7">
        <v>6.6</v>
      </c>
      <c r="I645" s="4" t="s">
        <v>355</v>
      </c>
    </row>
    <row r="646" spans="1:9">
      <c r="A646" s="10" t="s">
        <v>348</v>
      </c>
      <c r="B646" s="11">
        <v>158</v>
      </c>
      <c r="C646" s="11" t="s">
        <v>991</v>
      </c>
      <c r="D646" s="11" t="s">
        <v>2</v>
      </c>
      <c r="E646" s="13">
        <v>65000000</v>
      </c>
      <c r="F646" s="13">
        <v>54758461</v>
      </c>
      <c r="G646" s="9">
        <f t="shared" si="10"/>
        <v>-10241539</v>
      </c>
      <c r="H646" s="12">
        <v>6.3</v>
      </c>
      <c r="I646" s="4" t="s">
        <v>448</v>
      </c>
    </row>
    <row r="647" spans="1:9">
      <c r="A647" s="5" t="s">
        <v>988</v>
      </c>
      <c r="B647" s="6">
        <v>119</v>
      </c>
      <c r="C647" s="6" t="s">
        <v>993</v>
      </c>
      <c r="D647" s="6" t="s">
        <v>2</v>
      </c>
      <c r="E647" s="8">
        <v>65000000</v>
      </c>
      <c r="F647" s="8">
        <v>52397389</v>
      </c>
      <c r="G647" s="9">
        <f t="shared" si="10"/>
        <v>-12602611</v>
      </c>
      <c r="H647" s="7">
        <v>5.9</v>
      </c>
      <c r="I647" s="4" t="s">
        <v>916</v>
      </c>
    </row>
    <row r="648" spans="1:9">
      <c r="A648" s="10" t="s">
        <v>990</v>
      </c>
      <c r="B648" s="11">
        <v>106</v>
      </c>
      <c r="C648" s="11" t="s">
        <v>994</v>
      </c>
      <c r="D648" s="11" t="s">
        <v>2</v>
      </c>
      <c r="E648" s="13">
        <v>50100000</v>
      </c>
      <c r="F648" s="13">
        <v>38966057</v>
      </c>
      <c r="G648" s="9">
        <f t="shared" si="10"/>
        <v>-11133943</v>
      </c>
      <c r="H648" s="12">
        <v>6.7</v>
      </c>
      <c r="I648" s="4" t="s">
        <v>355</v>
      </c>
    </row>
    <row r="649" spans="1:9">
      <c r="A649" s="5" t="s">
        <v>992</v>
      </c>
      <c r="B649" s="6">
        <v>136</v>
      </c>
      <c r="C649" s="6" t="s">
        <v>995</v>
      </c>
      <c r="D649" s="6" t="s">
        <v>2</v>
      </c>
      <c r="E649" s="8">
        <v>65000000</v>
      </c>
      <c r="F649" s="8">
        <v>42345531</v>
      </c>
      <c r="G649" s="9">
        <f t="shared" si="10"/>
        <v>-22654469</v>
      </c>
      <c r="H649" s="7">
        <v>5.4</v>
      </c>
      <c r="I649" s="4" t="s">
        <v>355</v>
      </c>
    </row>
    <row r="650" spans="1:9">
      <c r="A650" s="10" t="s">
        <v>471</v>
      </c>
      <c r="B650" s="11">
        <v>95</v>
      </c>
      <c r="C650" s="11" t="s">
        <v>996</v>
      </c>
      <c r="D650" s="11" t="s">
        <v>2</v>
      </c>
      <c r="E650" s="13">
        <v>65000000</v>
      </c>
      <c r="F650" s="13">
        <v>36064910</v>
      </c>
      <c r="G650" s="9">
        <f t="shared" si="10"/>
        <v>-28935090</v>
      </c>
      <c r="H650" s="12">
        <v>6.4</v>
      </c>
      <c r="I650" s="4" t="s">
        <v>355</v>
      </c>
    </row>
    <row r="651" spans="1:9">
      <c r="A651" s="5" t="s">
        <v>75</v>
      </c>
      <c r="B651" s="6">
        <v>137</v>
      </c>
      <c r="C651" s="6" t="s">
        <v>997</v>
      </c>
      <c r="D651" s="6" t="s">
        <v>2</v>
      </c>
      <c r="E651" s="8">
        <v>16900000</v>
      </c>
      <c r="F651" s="8">
        <v>33328051</v>
      </c>
      <c r="G651" s="9">
        <f t="shared" si="10"/>
        <v>16428051</v>
      </c>
      <c r="H651" s="7">
        <v>6.7</v>
      </c>
      <c r="I651" s="4" t="s">
        <v>448</v>
      </c>
    </row>
    <row r="652" spans="1:9">
      <c r="A652" s="10" t="s">
        <v>685</v>
      </c>
      <c r="B652" s="11">
        <v>130</v>
      </c>
      <c r="C652" s="11" t="s">
        <v>999</v>
      </c>
      <c r="D652" s="11" t="s">
        <v>2</v>
      </c>
      <c r="E652" s="13">
        <v>65000000</v>
      </c>
      <c r="F652" s="13">
        <v>32598931</v>
      </c>
      <c r="G652" s="9">
        <f t="shared" si="10"/>
        <v>-32401069</v>
      </c>
      <c r="H652" s="12">
        <v>6.2</v>
      </c>
      <c r="I652" s="4" t="s">
        <v>251</v>
      </c>
    </row>
    <row r="653" spans="1:9">
      <c r="A653" s="5" t="s">
        <v>143</v>
      </c>
      <c r="B653" s="6">
        <v>124</v>
      </c>
      <c r="C653" s="6" t="s">
        <v>1000</v>
      </c>
      <c r="D653" s="6" t="s">
        <v>2</v>
      </c>
      <c r="E653" s="8">
        <v>65000000</v>
      </c>
      <c r="F653" s="8">
        <v>28045540</v>
      </c>
      <c r="G653" s="9">
        <f t="shared" si="10"/>
        <v>-36954460</v>
      </c>
      <c r="H653" s="7">
        <v>6.1</v>
      </c>
      <c r="I653" s="4" t="s">
        <v>916</v>
      </c>
    </row>
    <row r="654" spans="1:9">
      <c r="A654" s="10" t="s">
        <v>998</v>
      </c>
      <c r="B654" s="11">
        <v>108</v>
      </c>
      <c r="C654" s="11" t="s">
        <v>1001</v>
      </c>
      <c r="D654" s="11" t="s">
        <v>2</v>
      </c>
      <c r="E654" s="13">
        <v>45000000</v>
      </c>
      <c r="F654" s="13">
        <v>37023395</v>
      </c>
      <c r="G654" s="9">
        <f t="shared" si="10"/>
        <v>-7976605</v>
      </c>
      <c r="H654" s="12">
        <v>8.8000000000000007</v>
      </c>
      <c r="I654" s="4" t="s">
        <v>3856</v>
      </c>
    </row>
    <row r="655" spans="1:9">
      <c r="A655" s="5" t="s">
        <v>561</v>
      </c>
      <c r="B655" s="6">
        <v>104</v>
      </c>
      <c r="C655" s="6" t="s">
        <v>1002</v>
      </c>
      <c r="D655" s="6" t="s">
        <v>2</v>
      </c>
      <c r="E655" s="8">
        <v>65000000</v>
      </c>
      <c r="F655" s="8">
        <v>43532294</v>
      </c>
      <c r="G655" s="9">
        <f t="shared" si="10"/>
        <v>-21467706</v>
      </c>
      <c r="H655" s="7">
        <v>7.1</v>
      </c>
      <c r="I655" s="4" t="s">
        <v>355</v>
      </c>
    </row>
    <row r="656" spans="1:9">
      <c r="A656" s="10" t="s">
        <v>359</v>
      </c>
      <c r="B656" s="11">
        <v>129</v>
      </c>
      <c r="C656" s="11" t="s">
        <v>1003</v>
      </c>
      <c r="D656" s="11" t="s">
        <v>2</v>
      </c>
      <c r="E656" s="13">
        <v>65000000</v>
      </c>
      <c r="F656" s="13">
        <v>17218080</v>
      </c>
      <c r="G656" s="9">
        <f t="shared" si="10"/>
        <v>-47781920</v>
      </c>
      <c r="H656" s="12">
        <v>5.7</v>
      </c>
      <c r="I656" s="4" t="s">
        <v>251</v>
      </c>
    </row>
    <row r="657" spans="1:9">
      <c r="A657" s="5" t="s">
        <v>181</v>
      </c>
      <c r="B657" s="6">
        <v>117</v>
      </c>
      <c r="C657" s="6" t="s">
        <v>1004</v>
      </c>
      <c r="D657" s="6" t="s">
        <v>2</v>
      </c>
      <c r="E657" s="8">
        <v>65000000</v>
      </c>
      <c r="F657" s="8">
        <v>10014234</v>
      </c>
      <c r="G657" s="9">
        <f t="shared" si="10"/>
        <v>-54985766</v>
      </c>
      <c r="H657" s="7">
        <v>5</v>
      </c>
      <c r="I657" s="4" t="s">
        <v>355</v>
      </c>
    </row>
    <row r="658" spans="1:9">
      <c r="A658" s="10" t="s">
        <v>198</v>
      </c>
      <c r="B658" s="11">
        <v>99</v>
      </c>
      <c r="C658" s="11" t="s">
        <v>1006</v>
      </c>
      <c r="D658" s="11" t="s">
        <v>2</v>
      </c>
      <c r="E658" s="13">
        <v>63000000</v>
      </c>
      <c r="F658" s="13">
        <v>19059018</v>
      </c>
      <c r="G658" s="9">
        <f t="shared" si="10"/>
        <v>-43940982</v>
      </c>
      <c r="H658" s="12">
        <v>5.0999999999999996</v>
      </c>
      <c r="I658" s="4" t="s">
        <v>448</v>
      </c>
    </row>
    <row r="659" spans="1:9">
      <c r="A659" s="5" t="s">
        <v>91</v>
      </c>
      <c r="B659" s="6">
        <v>159</v>
      </c>
      <c r="C659" s="6" t="s">
        <v>1008</v>
      </c>
      <c r="D659" s="6" t="s">
        <v>2</v>
      </c>
      <c r="E659" s="8">
        <v>65000000</v>
      </c>
      <c r="F659" s="8">
        <v>1987287</v>
      </c>
      <c r="G659" s="9">
        <f t="shared" si="10"/>
        <v>-63012713</v>
      </c>
      <c r="H659" s="7">
        <v>6.9</v>
      </c>
      <c r="I659" s="4" t="s">
        <v>916</v>
      </c>
    </row>
    <row r="660" spans="1:9">
      <c r="A660" s="10" t="s">
        <v>1005</v>
      </c>
      <c r="B660" s="11">
        <v>118</v>
      </c>
      <c r="C660" s="11" t="s">
        <v>1010</v>
      </c>
      <c r="D660" s="11" t="s">
        <v>2</v>
      </c>
      <c r="E660" s="13">
        <v>70000000</v>
      </c>
      <c r="F660" s="13">
        <v>24407944</v>
      </c>
      <c r="G660" s="9">
        <f t="shared" si="10"/>
        <v>-45592056</v>
      </c>
      <c r="H660" s="12">
        <v>4.8</v>
      </c>
      <c r="I660" s="4" t="s">
        <v>448</v>
      </c>
    </row>
    <row r="661" spans="1:9">
      <c r="A661" s="5" t="s">
        <v>1007</v>
      </c>
      <c r="B661" s="6">
        <v>105</v>
      </c>
      <c r="C661" s="6" t="s">
        <v>1012</v>
      </c>
      <c r="D661" s="6" t="s">
        <v>2</v>
      </c>
      <c r="E661" s="8">
        <v>65000000</v>
      </c>
      <c r="F661" s="8">
        <v>13750556</v>
      </c>
      <c r="G661" s="9">
        <f t="shared" si="10"/>
        <v>-51249444</v>
      </c>
      <c r="H661" s="7">
        <v>6.5</v>
      </c>
      <c r="I661" s="4" t="s">
        <v>448</v>
      </c>
    </row>
    <row r="662" spans="1:9">
      <c r="A662" s="10" t="s">
        <v>1009</v>
      </c>
      <c r="B662" s="11">
        <v>103</v>
      </c>
      <c r="C662" s="11" t="s">
        <v>1013</v>
      </c>
      <c r="D662" s="11" t="s">
        <v>2</v>
      </c>
      <c r="E662" s="13">
        <v>65000000</v>
      </c>
      <c r="F662" s="13">
        <v>31054924</v>
      </c>
      <c r="G662" s="9">
        <f t="shared" si="10"/>
        <v>-33945076</v>
      </c>
      <c r="H662" s="12">
        <v>5.0999999999999996</v>
      </c>
      <c r="I662" s="4" t="s">
        <v>355</v>
      </c>
    </row>
    <row r="663" spans="1:9">
      <c r="A663" s="5" t="s">
        <v>1011</v>
      </c>
      <c r="B663" s="6">
        <v>122</v>
      </c>
      <c r="C663" s="6" t="s">
        <v>1015</v>
      </c>
      <c r="D663" s="6" t="s">
        <v>2</v>
      </c>
      <c r="E663" s="8">
        <v>50000000</v>
      </c>
      <c r="F663" s="8">
        <v>43247140</v>
      </c>
      <c r="G663" s="9">
        <f t="shared" si="10"/>
        <v>-6752860</v>
      </c>
      <c r="H663" s="7">
        <v>7.1</v>
      </c>
      <c r="I663" s="4" t="s">
        <v>448</v>
      </c>
    </row>
    <row r="664" spans="1:9">
      <c r="A664" s="10" t="s">
        <v>80</v>
      </c>
      <c r="B664" s="11">
        <v>114</v>
      </c>
      <c r="C664" s="11" t="s">
        <v>1016</v>
      </c>
      <c r="D664" s="11" t="s">
        <v>2</v>
      </c>
      <c r="E664" s="13">
        <v>43000000</v>
      </c>
      <c r="F664" s="13">
        <v>2208939</v>
      </c>
      <c r="G664" s="9">
        <f t="shared" si="10"/>
        <v>-40791061</v>
      </c>
      <c r="H664" s="12">
        <v>7.5</v>
      </c>
      <c r="I664" s="4" t="s">
        <v>3856</v>
      </c>
    </row>
    <row r="665" spans="1:9">
      <c r="A665" s="5" t="s">
        <v>1014</v>
      </c>
      <c r="B665" s="6">
        <v>143</v>
      </c>
      <c r="C665" s="6" t="s">
        <v>1017</v>
      </c>
      <c r="D665" s="6" t="s">
        <v>2</v>
      </c>
      <c r="E665" s="8">
        <v>65000000</v>
      </c>
      <c r="F665" s="8">
        <v>213079163</v>
      </c>
      <c r="G665" s="9">
        <f t="shared" si="10"/>
        <v>148079163</v>
      </c>
      <c r="H665" s="7">
        <v>6.2</v>
      </c>
      <c r="I665" s="4" t="s">
        <v>355</v>
      </c>
    </row>
    <row r="666" spans="1:9">
      <c r="A666" s="10" t="s">
        <v>614</v>
      </c>
      <c r="B666" s="11">
        <v>96</v>
      </c>
      <c r="C666" s="11" t="s">
        <v>1018</v>
      </c>
      <c r="D666" s="11" t="s">
        <v>2</v>
      </c>
      <c r="E666" s="13">
        <v>64000000</v>
      </c>
      <c r="F666" s="13">
        <v>19548064</v>
      </c>
      <c r="G666" s="9">
        <f t="shared" si="10"/>
        <v>-44451936</v>
      </c>
      <c r="H666" s="12">
        <v>6.3</v>
      </c>
      <c r="I666" s="4" t="s">
        <v>355</v>
      </c>
    </row>
    <row r="667" spans="1:9">
      <c r="A667" s="5" t="s">
        <v>823</v>
      </c>
      <c r="B667" s="6">
        <v>111</v>
      </c>
      <c r="C667" s="6" t="s">
        <v>1019</v>
      </c>
      <c r="D667" s="6" t="s">
        <v>2</v>
      </c>
      <c r="E667" s="8">
        <v>55000000</v>
      </c>
      <c r="F667" s="8">
        <v>356784000</v>
      </c>
      <c r="G667" s="9">
        <f t="shared" si="10"/>
        <v>301784000</v>
      </c>
      <c r="H667" s="7">
        <v>8.1</v>
      </c>
      <c r="I667" s="4" t="s">
        <v>355</v>
      </c>
    </row>
    <row r="668" spans="1:9">
      <c r="A668" s="10" t="s">
        <v>628</v>
      </c>
      <c r="B668" s="11">
        <v>121</v>
      </c>
      <c r="C668" s="11" t="s">
        <v>1020</v>
      </c>
      <c r="D668" s="11" t="s">
        <v>2</v>
      </c>
      <c r="E668" s="13">
        <v>50000000</v>
      </c>
      <c r="F668" s="13">
        <v>25052000</v>
      </c>
      <c r="G668" s="9">
        <f t="shared" si="10"/>
        <v>-24948000</v>
      </c>
      <c r="H668" s="12">
        <v>6.6</v>
      </c>
      <c r="I668" s="4" t="s">
        <v>448</v>
      </c>
    </row>
    <row r="669" spans="1:9">
      <c r="A669" s="5" t="s">
        <v>628</v>
      </c>
      <c r="B669" s="6">
        <v>135</v>
      </c>
      <c r="C669" s="6" t="s">
        <v>1022</v>
      </c>
      <c r="D669" s="6" t="s">
        <v>2</v>
      </c>
      <c r="E669" s="8">
        <v>63000000</v>
      </c>
      <c r="F669" s="8">
        <v>122012710</v>
      </c>
      <c r="G669" s="9">
        <f t="shared" si="10"/>
        <v>59012710</v>
      </c>
      <c r="H669" s="7">
        <v>6.9</v>
      </c>
      <c r="I669" s="4" t="s">
        <v>916</v>
      </c>
    </row>
    <row r="670" spans="1:9">
      <c r="A670" s="10" t="s">
        <v>561</v>
      </c>
      <c r="B670" s="11">
        <v>101</v>
      </c>
      <c r="C670" s="11" t="s">
        <v>1023</v>
      </c>
      <c r="D670" s="11" t="s">
        <v>2</v>
      </c>
      <c r="E670" s="13">
        <v>65000000</v>
      </c>
      <c r="F670" s="13">
        <v>72413</v>
      </c>
      <c r="G670" s="9">
        <f t="shared" si="10"/>
        <v>-64927587</v>
      </c>
      <c r="H670" s="12">
        <v>6.1</v>
      </c>
      <c r="I670" s="4" t="s">
        <v>916</v>
      </c>
    </row>
    <row r="671" spans="1:9">
      <c r="A671" s="5" t="s">
        <v>1021</v>
      </c>
      <c r="B671" s="6">
        <v>151</v>
      </c>
      <c r="C671" s="6" t="s">
        <v>1024</v>
      </c>
      <c r="D671" s="6" t="s">
        <v>2</v>
      </c>
      <c r="E671" s="8">
        <v>63000000</v>
      </c>
      <c r="F671" s="8">
        <v>58255287</v>
      </c>
      <c r="G671" s="9">
        <f t="shared" si="10"/>
        <v>-4744713</v>
      </c>
      <c r="H671" s="7">
        <v>4.3</v>
      </c>
      <c r="I671" s="4" t="s">
        <v>448</v>
      </c>
    </row>
    <row r="672" spans="1:9">
      <c r="A672" s="10" t="s">
        <v>58</v>
      </c>
      <c r="B672" s="11">
        <v>131</v>
      </c>
      <c r="C672" s="11" t="s">
        <v>1025</v>
      </c>
      <c r="D672" s="11" t="s">
        <v>2</v>
      </c>
      <c r="E672" s="13">
        <v>63000000</v>
      </c>
      <c r="F672" s="13">
        <v>77086030</v>
      </c>
      <c r="G672" s="9">
        <f t="shared" si="10"/>
        <v>14086030</v>
      </c>
      <c r="H672" s="12">
        <v>6.6</v>
      </c>
      <c r="I672" s="4" t="s">
        <v>916</v>
      </c>
    </row>
    <row r="673" spans="1:9">
      <c r="A673" s="5" t="s">
        <v>175</v>
      </c>
      <c r="B673" s="6">
        <v>100</v>
      </c>
      <c r="C673" s="6" t="s">
        <v>1027</v>
      </c>
      <c r="D673" s="6" t="s">
        <v>2</v>
      </c>
      <c r="E673" s="8">
        <v>62000000</v>
      </c>
      <c r="F673" s="8">
        <v>65000000</v>
      </c>
      <c r="G673" s="9">
        <f t="shared" si="10"/>
        <v>3000000</v>
      </c>
      <c r="H673" s="7">
        <v>6.8</v>
      </c>
      <c r="I673" s="4" t="s">
        <v>448</v>
      </c>
    </row>
    <row r="674" spans="1:9">
      <c r="A674" s="10" t="s">
        <v>80</v>
      </c>
      <c r="B674" s="11">
        <v>105</v>
      </c>
      <c r="C674" s="11" t="s">
        <v>1029</v>
      </c>
      <c r="D674" s="11" t="s">
        <v>2</v>
      </c>
      <c r="E674" s="13">
        <v>65000000</v>
      </c>
      <c r="F674" s="13">
        <v>32178777</v>
      </c>
      <c r="G674" s="9">
        <f t="shared" si="10"/>
        <v>-32821223</v>
      </c>
      <c r="H674" s="12">
        <v>3.8</v>
      </c>
      <c r="I674" s="4" t="s">
        <v>448</v>
      </c>
    </row>
    <row r="675" spans="1:9">
      <c r="A675" s="5" t="s">
        <v>1026</v>
      </c>
      <c r="B675" s="6">
        <v>92</v>
      </c>
      <c r="C675" s="6" t="s">
        <v>1031</v>
      </c>
      <c r="D675" s="6" t="s">
        <v>2</v>
      </c>
      <c r="E675" s="8">
        <v>64000000</v>
      </c>
      <c r="F675" s="8">
        <v>15738632</v>
      </c>
      <c r="G675" s="9">
        <f t="shared" si="10"/>
        <v>-48261368</v>
      </c>
      <c r="H675" s="7">
        <v>5.9</v>
      </c>
      <c r="I675" s="4" t="s">
        <v>355</v>
      </c>
    </row>
    <row r="676" spans="1:9">
      <c r="A676" s="10" t="s">
        <v>992</v>
      </c>
      <c r="B676" s="11">
        <v>130</v>
      </c>
      <c r="C676" s="11" t="s">
        <v>1033</v>
      </c>
      <c r="D676" s="11" t="s">
        <v>2</v>
      </c>
      <c r="E676" s="13">
        <v>62000000</v>
      </c>
      <c r="F676" s="13">
        <v>54116191</v>
      </c>
      <c r="G676" s="9">
        <f t="shared" si="10"/>
        <v>-7883809</v>
      </c>
      <c r="H676" s="12">
        <v>7.9</v>
      </c>
      <c r="I676" s="4" t="s">
        <v>355</v>
      </c>
    </row>
    <row r="677" spans="1:9">
      <c r="A677" s="5" t="s">
        <v>1030</v>
      </c>
      <c r="B677" s="6">
        <v>100</v>
      </c>
      <c r="C677" s="6" t="s">
        <v>1034</v>
      </c>
      <c r="D677" s="6" t="s">
        <v>2</v>
      </c>
      <c r="E677" s="8">
        <v>62000000</v>
      </c>
      <c r="F677" s="8">
        <v>118153533</v>
      </c>
      <c r="G677" s="9">
        <f t="shared" si="10"/>
        <v>56153533</v>
      </c>
      <c r="H677" s="7">
        <v>6.3</v>
      </c>
      <c r="I677" s="4" t="s">
        <v>355</v>
      </c>
    </row>
    <row r="678" spans="1:9">
      <c r="A678" s="10" t="s">
        <v>1032</v>
      </c>
      <c r="B678" s="11">
        <v>102</v>
      </c>
      <c r="C678" s="11" t="s">
        <v>1036</v>
      </c>
      <c r="D678" s="11" t="s">
        <v>2</v>
      </c>
      <c r="E678" s="13">
        <v>62000000</v>
      </c>
      <c r="F678" s="13">
        <v>108012170</v>
      </c>
      <c r="G678" s="9">
        <f t="shared" si="10"/>
        <v>46012170</v>
      </c>
      <c r="H678" s="12">
        <v>5.5</v>
      </c>
      <c r="I678" s="4" t="s">
        <v>448</v>
      </c>
    </row>
    <row r="679" spans="1:9">
      <c r="A679" s="5" t="s">
        <v>974</v>
      </c>
      <c r="B679" s="6">
        <v>133</v>
      </c>
      <c r="C679" s="6" t="s">
        <v>1037</v>
      </c>
      <c r="D679" s="6" t="s">
        <v>2</v>
      </c>
      <c r="E679" s="8">
        <v>42000000</v>
      </c>
      <c r="F679" s="8">
        <v>210592590</v>
      </c>
      <c r="G679" s="9">
        <f t="shared" si="10"/>
        <v>168592590</v>
      </c>
      <c r="H679" s="7">
        <v>7.7</v>
      </c>
      <c r="I679" s="4" t="s">
        <v>355</v>
      </c>
    </row>
    <row r="680" spans="1:9">
      <c r="A680" s="10" t="s">
        <v>1035</v>
      </c>
      <c r="B680" s="11">
        <v>121</v>
      </c>
      <c r="C680" s="11" t="s">
        <v>1039</v>
      </c>
      <c r="D680" s="11" t="s">
        <v>2</v>
      </c>
      <c r="E680" s="13">
        <v>44000000</v>
      </c>
      <c r="F680" s="13">
        <v>279167575</v>
      </c>
      <c r="G680" s="9">
        <f t="shared" si="10"/>
        <v>235167575</v>
      </c>
      <c r="H680" s="12">
        <v>6.3</v>
      </c>
      <c r="I680" s="4" t="s">
        <v>355</v>
      </c>
    </row>
    <row r="681" spans="1:9">
      <c r="A681" s="5" t="s">
        <v>595</v>
      </c>
      <c r="B681" s="6">
        <v>147</v>
      </c>
      <c r="C681" s="6" t="s">
        <v>1040</v>
      </c>
      <c r="D681" s="6" t="s">
        <v>2</v>
      </c>
      <c r="E681" s="8">
        <v>61000000</v>
      </c>
      <c r="F681" s="8">
        <v>143151473</v>
      </c>
      <c r="G681" s="9">
        <f t="shared" si="10"/>
        <v>82151473</v>
      </c>
      <c r="H681" s="7">
        <v>7.1</v>
      </c>
      <c r="I681" s="4" t="s">
        <v>355</v>
      </c>
    </row>
    <row r="682" spans="1:9">
      <c r="A682" s="10" t="s">
        <v>1038</v>
      </c>
      <c r="B682" s="11">
        <v>94</v>
      </c>
      <c r="C682" s="11" t="s">
        <v>1041</v>
      </c>
      <c r="D682" s="11" t="s">
        <v>2</v>
      </c>
      <c r="E682" s="13">
        <v>63000000</v>
      </c>
      <c r="F682" s="13">
        <v>136801374</v>
      </c>
      <c r="G682" s="9">
        <f t="shared" si="10"/>
        <v>73801374</v>
      </c>
      <c r="H682" s="12">
        <v>8.5</v>
      </c>
      <c r="I682" s="4" t="s">
        <v>355</v>
      </c>
    </row>
    <row r="683" spans="1:9">
      <c r="A683" s="5" t="s">
        <v>499</v>
      </c>
      <c r="B683" s="6">
        <v>94</v>
      </c>
      <c r="C683" s="6" t="s">
        <v>1042</v>
      </c>
      <c r="D683" s="6" t="s">
        <v>2</v>
      </c>
      <c r="E683" s="8">
        <v>65000000</v>
      </c>
      <c r="F683" s="8">
        <v>135381507</v>
      </c>
      <c r="G683" s="9">
        <f t="shared" si="10"/>
        <v>70381507</v>
      </c>
      <c r="H683" s="7">
        <v>5.8</v>
      </c>
      <c r="I683" s="4" t="s">
        <v>355</v>
      </c>
    </row>
    <row r="684" spans="1:9">
      <c r="A684" s="10" t="s">
        <v>532</v>
      </c>
      <c r="B684" s="11">
        <v>127</v>
      </c>
      <c r="C684" s="11" t="s">
        <v>1043</v>
      </c>
      <c r="D684" s="11" t="s">
        <v>2</v>
      </c>
      <c r="E684" s="13">
        <v>80000000</v>
      </c>
      <c r="F684" s="13">
        <v>167735396</v>
      </c>
      <c r="G684" s="9">
        <f t="shared" si="10"/>
        <v>87735396</v>
      </c>
      <c r="H684" s="12">
        <v>8.1</v>
      </c>
      <c r="I684" s="4" t="s">
        <v>916</v>
      </c>
    </row>
    <row r="685" spans="1:9">
      <c r="A685" s="5" t="s">
        <v>245</v>
      </c>
      <c r="B685" s="6">
        <v>212</v>
      </c>
      <c r="C685" s="6" t="s">
        <v>1044</v>
      </c>
      <c r="D685" s="6" t="s">
        <v>2</v>
      </c>
      <c r="E685" s="8">
        <v>60000000</v>
      </c>
      <c r="F685" s="8">
        <v>121468960</v>
      </c>
      <c r="G685" s="9">
        <f t="shared" si="10"/>
        <v>61468960</v>
      </c>
      <c r="H685" s="7">
        <v>7.9</v>
      </c>
      <c r="I685" s="4" t="s">
        <v>916</v>
      </c>
    </row>
    <row r="686" spans="1:9">
      <c r="A686" s="10" t="s">
        <v>96</v>
      </c>
      <c r="B686" s="11">
        <v>141</v>
      </c>
      <c r="C686" s="11" t="s">
        <v>1045</v>
      </c>
      <c r="D686" s="11" t="s">
        <v>2</v>
      </c>
      <c r="E686" s="13">
        <v>60000000</v>
      </c>
      <c r="F686" s="13">
        <v>106635996</v>
      </c>
      <c r="G686" s="9">
        <f t="shared" si="10"/>
        <v>46635996</v>
      </c>
      <c r="H686" s="12">
        <v>7.2</v>
      </c>
      <c r="I686" s="4" t="s">
        <v>5581</v>
      </c>
    </row>
    <row r="687" spans="1:9">
      <c r="A687" s="5" t="s">
        <v>983</v>
      </c>
      <c r="B687" s="6">
        <v>103</v>
      </c>
      <c r="C687" s="6" t="s">
        <v>1047</v>
      </c>
      <c r="D687" s="6" t="s">
        <v>526</v>
      </c>
      <c r="E687" s="8">
        <v>150000000</v>
      </c>
      <c r="F687" s="8">
        <v>102678089</v>
      </c>
      <c r="G687" s="9">
        <f t="shared" si="10"/>
        <v>-47321911</v>
      </c>
      <c r="H687" s="7">
        <v>6.3</v>
      </c>
      <c r="I687" s="4" t="s">
        <v>355</v>
      </c>
    </row>
    <row r="688" spans="1:9">
      <c r="A688" s="10" t="s">
        <v>318</v>
      </c>
      <c r="B688" s="11">
        <v>98</v>
      </c>
      <c r="C688" s="11" t="s">
        <v>1049</v>
      </c>
      <c r="D688" s="11" t="s">
        <v>2</v>
      </c>
      <c r="E688" s="13">
        <v>61000000</v>
      </c>
      <c r="F688" s="13">
        <v>125603360</v>
      </c>
      <c r="G688" s="9">
        <f t="shared" si="10"/>
        <v>64603360</v>
      </c>
      <c r="H688" s="12">
        <v>8.1</v>
      </c>
      <c r="I688" s="4" t="s">
        <v>448</v>
      </c>
    </row>
    <row r="689" spans="1:9">
      <c r="A689" s="5" t="s">
        <v>1046</v>
      </c>
      <c r="B689" s="6">
        <v>116</v>
      </c>
      <c r="C689" s="6" t="s">
        <v>1050</v>
      </c>
      <c r="D689" s="6" t="s">
        <v>2</v>
      </c>
      <c r="E689" s="8">
        <v>60000000</v>
      </c>
      <c r="F689" s="8">
        <v>101217900</v>
      </c>
      <c r="G689" s="9">
        <f t="shared" si="10"/>
        <v>41217900</v>
      </c>
      <c r="H689" s="7">
        <v>7</v>
      </c>
      <c r="I689" s="4" t="s">
        <v>355</v>
      </c>
    </row>
    <row r="690" spans="1:9">
      <c r="A690" s="10" t="s">
        <v>1048</v>
      </c>
      <c r="B690" s="11">
        <v>114</v>
      </c>
      <c r="C690" s="11" t="s">
        <v>1052</v>
      </c>
      <c r="D690" s="11" t="s">
        <v>2</v>
      </c>
      <c r="E690" s="13">
        <v>58000000</v>
      </c>
      <c r="F690" s="13">
        <v>104148781</v>
      </c>
      <c r="G690" s="9">
        <f t="shared" si="10"/>
        <v>46148781</v>
      </c>
      <c r="H690" s="12">
        <v>5.5</v>
      </c>
      <c r="I690" s="4" t="s">
        <v>5581</v>
      </c>
    </row>
    <row r="691" spans="1:9">
      <c r="A691" s="5" t="s">
        <v>164</v>
      </c>
      <c r="B691" s="6">
        <v>87</v>
      </c>
      <c r="C691" s="6" t="s">
        <v>1054</v>
      </c>
      <c r="D691" s="6" t="s">
        <v>2</v>
      </c>
      <c r="E691" s="8">
        <v>95000000</v>
      </c>
      <c r="F691" s="8">
        <v>75573300</v>
      </c>
      <c r="G691" s="9">
        <f t="shared" si="10"/>
        <v>-19426700</v>
      </c>
      <c r="H691" s="7">
        <v>6.7</v>
      </c>
      <c r="I691" s="4" t="s">
        <v>355</v>
      </c>
    </row>
    <row r="692" spans="1:9">
      <c r="A692" s="10" t="s">
        <v>1051</v>
      </c>
      <c r="B692" s="11">
        <v>125</v>
      </c>
      <c r="C692" s="11" t="s">
        <v>1056</v>
      </c>
      <c r="D692" s="11" t="s">
        <v>2</v>
      </c>
      <c r="E692" s="13">
        <v>60000000</v>
      </c>
      <c r="F692" s="13">
        <v>93375151</v>
      </c>
      <c r="G692" s="9">
        <f t="shared" si="10"/>
        <v>33375151</v>
      </c>
      <c r="H692" s="12">
        <v>5.2</v>
      </c>
      <c r="I692" s="4" t="s">
        <v>355</v>
      </c>
    </row>
    <row r="693" spans="1:9">
      <c r="A693" s="5" t="s">
        <v>1053</v>
      </c>
      <c r="B693" s="6">
        <v>187</v>
      </c>
      <c r="C693" s="6" t="s">
        <v>1057</v>
      </c>
      <c r="D693" s="6" t="s">
        <v>2</v>
      </c>
      <c r="E693" s="8">
        <v>70000000</v>
      </c>
      <c r="F693" s="8">
        <v>106126012</v>
      </c>
      <c r="G693" s="9">
        <f t="shared" si="10"/>
        <v>36126012</v>
      </c>
      <c r="H693" s="7">
        <v>7</v>
      </c>
      <c r="I693" s="4" t="s">
        <v>916</v>
      </c>
    </row>
    <row r="694" spans="1:9">
      <c r="A694" s="10" t="s">
        <v>1055</v>
      </c>
      <c r="B694" s="11">
        <v>93</v>
      </c>
      <c r="C694" s="11" t="s">
        <v>1059</v>
      </c>
      <c r="D694" s="11" t="s">
        <v>2</v>
      </c>
      <c r="E694" s="13">
        <v>60000000</v>
      </c>
      <c r="F694" s="13">
        <v>93307796</v>
      </c>
      <c r="G694" s="9">
        <f t="shared" si="10"/>
        <v>33307796</v>
      </c>
      <c r="H694" s="12">
        <v>6.1</v>
      </c>
      <c r="I694" s="4" t="s">
        <v>251</v>
      </c>
    </row>
    <row r="695" spans="1:9">
      <c r="A695" s="5" t="s">
        <v>475</v>
      </c>
      <c r="B695" s="6">
        <v>95</v>
      </c>
      <c r="C695" s="6" t="s">
        <v>1061</v>
      </c>
      <c r="D695" s="6" t="s">
        <v>2</v>
      </c>
      <c r="E695" s="8">
        <v>61000000</v>
      </c>
      <c r="F695" s="8">
        <v>90646554</v>
      </c>
      <c r="G695" s="9">
        <f t="shared" si="10"/>
        <v>29646554</v>
      </c>
      <c r="H695" s="7">
        <v>6.6</v>
      </c>
      <c r="I695" s="4" t="s">
        <v>5581</v>
      </c>
    </row>
    <row r="696" spans="1:9">
      <c r="A696" s="10" t="s">
        <v>1058</v>
      </c>
      <c r="B696" s="11">
        <v>117</v>
      </c>
      <c r="C696" s="11" t="s">
        <v>1062</v>
      </c>
      <c r="D696" s="11" t="s">
        <v>2</v>
      </c>
      <c r="E696" s="13">
        <v>60000000</v>
      </c>
      <c r="F696" s="13">
        <v>109176215</v>
      </c>
      <c r="G696" s="9">
        <f t="shared" si="10"/>
        <v>49176215</v>
      </c>
      <c r="H696" s="12">
        <v>5.5</v>
      </c>
      <c r="I696" s="4" t="s">
        <v>355</v>
      </c>
    </row>
    <row r="697" spans="1:9">
      <c r="A697" s="5" t="s">
        <v>1060</v>
      </c>
      <c r="B697" s="6">
        <v>106</v>
      </c>
      <c r="C697" s="6" t="s">
        <v>1063</v>
      </c>
      <c r="D697" s="6" t="s">
        <v>2</v>
      </c>
      <c r="E697" s="8">
        <v>60000000</v>
      </c>
      <c r="F697" s="8">
        <v>82670733</v>
      </c>
      <c r="G697" s="9">
        <f t="shared" si="10"/>
        <v>22670733</v>
      </c>
      <c r="H697" s="7">
        <v>5.9</v>
      </c>
      <c r="I697" s="4" t="s">
        <v>355</v>
      </c>
    </row>
    <row r="698" spans="1:9">
      <c r="A698" s="10" t="s">
        <v>21</v>
      </c>
      <c r="B698" s="11">
        <v>115</v>
      </c>
      <c r="C698" s="11" t="s">
        <v>1065</v>
      </c>
      <c r="D698" s="11" t="s">
        <v>2</v>
      </c>
      <c r="E698" s="13">
        <v>60000000</v>
      </c>
      <c r="F698" s="13">
        <v>82569532</v>
      </c>
      <c r="G698" s="9">
        <f t="shared" si="10"/>
        <v>22569532</v>
      </c>
      <c r="H698" s="12">
        <v>5.4</v>
      </c>
      <c r="I698" s="4" t="s">
        <v>251</v>
      </c>
    </row>
    <row r="699" spans="1:9">
      <c r="A699" s="5" t="s">
        <v>532</v>
      </c>
      <c r="B699" s="6">
        <v>189</v>
      </c>
      <c r="C699" s="6" t="s">
        <v>1066</v>
      </c>
      <c r="D699" s="6" t="s">
        <v>2</v>
      </c>
      <c r="E699" s="8">
        <v>105000000</v>
      </c>
      <c r="F699" s="8">
        <v>81687587</v>
      </c>
      <c r="G699" s="9">
        <f t="shared" si="10"/>
        <v>-23312413</v>
      </c>
      <c r="H699" s="7">
        <v>6.4</v>
      </c>
      <c r="I699" s="4" t="s">
        <v>251</v>
      </c>
    </row>
    <row r="700" spans="1:9">
      <c r="A700" s="10" t="s">
        <v>1064</v>
      </c>
      <c r="B700" s="11">
        <v>100</v>
      </c>
      <c r="C700" s="11" t="s">
        <v>1067</v>
      </c>
      <c r="D700" s="11" t="s">
        <v>2</v>
      </c>
      <c r="E700" s="13">
        <v>60000000</v>
      </c>
      <c r="F700" s="13">
        <v>80574010</v>
      </c>
      <c r="G700" s="9">
        <f t="shared" si="10"/>
        <v>20574010</v>
      </c>
      <c r="H700" s="12">
        <v>5.7</v>
      </c>
      <c r="I700" s="4" t="s">
        <v>355</v>
      </c>
    </row>
    <row r="701" spans="1:9">
      <c r="A701" s="5" t="s">
        <v>877</v>
      </c>
      <c r="B701" s="6">
        <v>81</v>
      </c>
      <c r="C701" s="6" t="s">
        <v>1068</v>
      </c>
      <c r="D701" s="6" t="s">
        <v>2</v>
      </c>
      <c r="E701" s="8">
        <v>60000000</v>
      </c>
      <c r="F701" s="8">
        <v>75764085</v>
      </c>
      <c r="G701" s="9">
        <f t="shared" si="10"/>
        <v>15764085</v>
      </c>
      <c r="H701" s="7">
        <v>6.7</v>
      </c>
      <c r="I701" s="4" t="s">
        <v>355</v>
      </c>
    </row>
    <row r="702" spans="1:9">
      <c r="A702" s="10" t="s">
        <v>585</v>
      </c>
      <c r="B702" s="11">
        <v>149</v>
      </c>
      <c r="C702" s="11" t="s">
        <v>1069</v>
      </c>
      <c r="D702" s="11" t="s">
        <v>2</v>
      </c>
      <c r="E702" s="13">
        <v>60000000</v>
      </c>
      <c r="F702" s="13">
        <v>90356857</v>
      </c>
      <c r="G702" s="9">
        <f t="shared" si="10"/>
        <v>30356857</v>
      </c>
      <c r="H702" s="12">
        <v>7.1</v>
      </c>
      <c r="I702" s="4" t="s">
        <v>448</v>
      </c>
    </row>
    <row r="703" spans="1:9">
      <c r="A703" s="5" t="s">
        <v>479</v>
      </c>
      <c r="B703" s="6">
        <v>119</v>
      </c>
      <c r="C703" s="6" t="s">
        <v>1070</v>
      </c>
      <c r="D703" s="6" t="s">
        <v>2</v>
      </c>
      <c r="E703" s="8">
        <v>61000000</v>
      </c>
      <c r="F703" s="8">
        <v>75530832</v>
      </c>
      <c r="G703" s="9">
        <f t="shared" si="10"/>
        <v>14530832</v>
      </c>
      <c r="H703" s="7">
        <v>6.8</v>
      </c>
      <c r="I703" s="4" t="s">
        <v>355</v>
      </c>
    </row>
    <row r="704" spans="1:9">
      <c r="A704" s="10" t="s">
        <v>175</v>
      </c>
      <c r="B704" s="11">
        <v>130</v>
      </c>
      <c r="C704" s="11" t="s">
        <v>1071</v>
      </c>
      <c r="D704" s="11" t="s">
        <v>2</v>
      </c>
      <c r="E704" s="13">
        <v>60000000</v>
      </c>
      <c r="F704" s="13">
        <v>75370763</v>
      </c>
      <c r="G704" s="9">
        <f t="shared" si="10"/>
        <v>15370763</v>
      </c>
      <c r="H704" s="12">
        <v>6.5</v>
      </c>
      <c r="I704" s="4" t="s">
        <v>448</v>
      </c>
    </row>
    <row r="705" spans="1:9">
      <c r="A705" s="5" t="s">
        <v>131</v>
      </c>
      <c r="B705" s="6">
        <v>116</v>
      </c>
      <c r="C705" s="6" t="s">
        <v>1072</v>
      </c>
      <c r="D705" s="6" t="s">
        <v>2</v>
      </c>
      <c r="E705" s="8">
        <v>60000000</v>
      </c>
      <c r="F705" s="8">
        <v>100003492</v>
      </c>
      <c r="G705" s="9">
        <f t="shared" si="10"/>
        <v>40003492</v>
      </c>
      <c r="H705" s="7">
        <v>7.6</v>
      </c>
      <c r="I705" s="4" t="s">
        <v>448</v>
      </c>
    </row>
    <row r="706" spans="1:9">
      <c r="A706" s="10" t="s">
        <v>75</v>
      </c>
      <c r="B706" s="11">
        <v>103</v>
      </c>
      <c r="C706" s="11" t="s">
        <v>1073</v>
      </c>
      <c r="D706" s="11" t="s">
        <v>2</v>
      </c>
      <c r="E706" s="13">
        <v>58000000</v>
      </c>
      <c r="F706" s="13">
        <v>90341670</v>
      </c>
      <c r="G706" s="9">
        <f t="shared" ref="G706:G769" si="11">F706-E706</f>
        <v>32341670</v>
      </c>
      <c r="H706" s="12">
        <v>5.5</v>
      </c>
      <c r="I706" s="4" t="s">
        <v>355</v>
      </c>
    </row>
    <row r="707" spans="1:9">
      <c r="A707" s="5" t="s">
        <v>481</v>
      </c>
      <c r="B707" s="6">
        <v>99</v>
      </c>
      <c r="C707" s="6" t="s">
        <v>1075</v>
      </c>
      <c r="D707" s="6" t="s">
        <v>2</v>
      </c>
      <c r="E707" s="8">
        <v>55000000</v>
      </c>
      <c r="F707" s="8">
        <v>74540762</v>
      </c>
      <c r="G707" s="9">
        <f t="shared" si="11"/>
        <v>19540762</v>
      </c>
      <c r="H707" s="7">
        <v>6.5</v>
      </c>
      <c r="I707" s="4" t="s">
        <v>5581</v>
      </c>
    </row>
    <row r="708" spans="1:9">
      <c r="A708" s="10" t="s">
        <v>292</v>
      </c>
      <c r="B708" s="11">
        <v>92</v>
      </c>
      <c r="C708" s="11" t="s">
        <v>1076</v>
      </c>
      <c r="D708" s="11" t="s">
        <v>2</v>
      </c>
      <c r="E708" s="13">
        <v>60000000</v>
      </c>
      <c r="F708" s="13">
        <v>80033643</v>
      </c>
      <c r="G708" s="9">
        <f t="shared" si="11"/>
        <v>20033643</v>
      </c>
      <c r="H708" s="12">
        <v>7</v>
      </c>
      <c r="I708" s="4" t="s">
        <v>448</v>
      </c>
    </row>
    <row r="709" spans="1:9">
      <c r="A709" s="5" t="s">
        <v>1074</v>
      </c>
      <c r="B709" s="6">
        <v>109</v>
      </c>
      <c r="C709" s="6" t="s">
        <v>1077</v>
      </c>
      <c r="D709" s="6" t="s">
        <v>2</v>
      </c>
      <c r="E709" s="8">
        <v>65000000</v>
      </c>
      <c r="F709" s="8">
        <v>73648142</v>
      </c>
      <c r="G709" s="9">
        <f t="shared" si="11"/>
        <v>8648142</v>
      </c>
      <c r="H709" s="7">
        <v>5.8</v>
      </c>
      <c r="I709" s="4" t="s">
        <v>251</v>
      </c>
    </row>
    <row r="710" spans="1:9">
      <c r="A710" s="10" t="s">
        <v>870</v>
      </c>
      <c r="B710" s="11">
        <v>87</v>
      </c>
      <c r="C710" s="11" t="s">
        <v>1078</v>
      </c>
      <c r="D710" s="11" t="s">
        <v>2</v>
      </c>
      <c r="E710" s="13">
        <v>60000000</v>
      </c>
      <c r="F710" s="13">
        <v>71844424</v>
      </c>
      <c r="G710" s="9">
        <f t="shared" si="11"/>
        <v>11844424</v>
      </c>
      <c r="H710" s="12">
        <v>7.3</v>
      </c>
      <c r="I710" s="4" t="s">
        <v>355</v>
      </c>
    </row>
    <row r="711" spans="1:9">
      <c r="A711" s="5" t="s">
        <v>1038</v>
      </c>
      <c r="B711" s="6">
        <v>111</v>
      </c>
      <c r="C711" s="6" t="s">
        <v>1079</v>
      </c>
      <c r="D711" s="6" t="s">
        <v>2</v>
      </c>
      <c r="E711" s="8">
        <v>55000000</v>
      </c>
      <c r="F711" s="8">
        <v>75638743</v>
      </c>
      <c r="G711" s="9">
        <f t="shared" si="11"/>
        <v>20638743</v>
      </c>
      <c r="H711" s="7">
        <v>6.6</v>
      </c>
      <c r="I711" s="4" t="s">
        <v>448</v>
      </c>
    </row>
    <row r="712" spans="1:9">
      <c r="A712" s="10" t="s">
        <v>512</v>
      </c>
      <c r="B712" s="11">
        <v>101</v>
      </c>
      <c r="C712" s="11" t="s">
        <v>1081</v>
      </c>
      <c r="D712" s="11" t="s">
        <v>2</v>
      </c>
      <c r="E712" s="13">
        <v>60000000</v>
      </c>
      <c r="F712" s="13">
        <v>66734992</v>
      </c>
      <c r="G712" s="9">
        <f t="shared" si="11"/>
        <v>6734992</v>
      </c>
      <c r="H712" s="12">
        <v>4.4000000000000004</v>
      </c>
      <c r="I712" s="4" t="s">
        <v>448</v>
      </c>
    </row>
    <row r="713" spans="1:9">
      <c r="A713" s="5" t="s">
        <v>827</v>
      </c>
      <c r="B713" s="6">
        <v>83</v>
      </c>
      <c r="C713" s="6" t="s">
        <v>1083</v>
      </c>
      <c r="D713" s="6" t="s">
        <v>2</v>
      </c>
      <c r="E713" s="8">
        <v>60000000</v>
      </c>
      <c r="F713" s="8">
        <v>75280058</v>
      </c>
      <c r="G713" s="9">
        <f t="shared" si="11"/>
        <v>15280058</v>
      </c>
      <c r="H713" s="7">
        <v>7.7</v>
      </c>
      <c r="I713" s="4" t="s">
        <v>5581</v>
      </c>
    </row>
    <row r="714" spans="1:9">
      <c r="A714" s="10" t="s">
        <v>1080</v>
      </c>
      <c r="B714" s="11">
        <v>113</v>
      </c>
      <c r="C714" s="11" t="s">
        <v>1085</v>
      </c>
      <c r="D714" s="11" t="s">
        <v>2</v>
      </c>
      <c r="E714" s="13">
        <v>60000000</v>
      </c>
      <c r="F714" s="13">
        <v>64505912</v>
      </c>
      <c r="G714" s="9">
        <f t="shared" si="11"/>
        <v>4505912</v>
      </c>
      <c r="H714" s="12">
        <v>5</v>
      </c>
      <c r="I714" s="4" t="s">
        <v>355</v>
      </c>
    </row>
    <row r="715" spans="1:9">
      <c r="A715" s="5" t="s">
        <v>207</v>
      </c>
      <c r="B715" s="6">
        <v>107</v>
      </c>
      <c r="C715" s="6" t="s">
        <v>1086</v>
      </c>
      <c r="D715" s="6" t="s">
        <v>2</v>
      </c>
      <c r="E715" s="8">
        <v>60000000</v>
      </c>
      <c r="F715" s="8">
        <v>77862546</v>
      </c>
      <c r="G715" s="9">
        <f t="shared" si="11"/>
        <v>17862546</v>
      </c>
      <c r="H715" s="7">
        <v>7.7</v>
      </c>
      <c r="I715" s="4" t="s">
        <v>251</v>
      </c>
    </row>
    <row r="716" spans="1:9">
      <c r="A716" s="10" t="s">
        <v>1084</v>
      </c>
      <c r="B716" s="11">
        <v>94</v>
      </c>
      <c r="C716" s="11" t="s">
        <v>1087</v>
      </c>
      <c r="D716" s="11" t="s">
        <v>2</v>
      </c>
      <c r="E716" s="13">
        <v>60000000</v>
      </c>
      <c r="F716" s="13">
        <v>61112916</v>
      </c>
      <c r="G716" s="9">
        <f t="shared" si="11"/>
        <v>1112916</v>
      </c>
      <c r="H716" s="12">
        <v>4.4000000000000004</v>
      </c>
      <c r="I716" s="4" t="s">
        <v>5581</v>
      </c>
    </row>
    <row r="717" spans="1:9">
      <c r="A717" s="5" t="s">
        <v>467</v>
      </c>
      <c r="B717" s="6">
        <v>132</v>
      </c>
      <c r="C717" s="6" t="s">
        <v>1089</v>
      </c>
      <c r="D717" s="6" t="s">
        <v>2</v>
      </c>
      <c r="E717" s="8">
        <v>60000000</v>
      </c>
      <c r="F717" s="8">
        <v>88200225</v>
      </c>
      <c r="G717" s="9">
        <f t="shared" si="11"/>
        <v>28200225</v>
      </c>
      <c r="H717" s="7">
        <v>6.1</v>
      </c>
      <c r="I717" s="4" t="s">
        <v>355</v>
      </c>
    </row>
    <row r="718" spans="1:9">
      <c r="A718" s="10" t="s">
        <v>706</v>
      </c>
      <c r="B718" s="11">
        <v>140</v>
      </c>
      <c r="C718" s="11" t="s">
        <v>1091</v>
      </c>
      <c r="D718" s="11" t="s">
        <v>2</v>
      </c>
      <c r="E718" s="13">
        <v>48000000</v>
      </c>
      <c r="F718" s="13">
        <v>60573641</v>
      </c>
      <c r="G718" s="9">
        <f t="shared" si="11"/>
        <v>12573641</v>
      </c>
      <c r="H718" s="12">
        <v>5.4</v>
      </c>
      <c r="I718" s="4" t="s">
        <v>355</v>
      </c>
    </row>
    <row r="719" spans="1:9">
      <c r="A719" s="5" t="s">
        <v>1088</v>
      </c>
      <c r="B719" s="6">
        <v>125</v>
      </c>
      <c r="C719" s="6" t="s">
        <v>1092</v>
      </c>
      <c r="D719" s="6" t="s">
        <v>2</v>
      </c>
      <c r="E719" s="8">
        <v>70000000</v>
      </c>
      <c r="F719" s="8">
        <v>59035104</v>
      </c>
      <c r="G719" s="9">
        <f t="shared" si="11"/>
        <v>-10964896</v>
      </c>
      <c r="H719" s="7">
        <v>6.8</v>
      </c>
      <c r="I719" s="4" t="s">
        <v>916</v>
      </c>
    </row>
    <row r="720" spans="1:9">
      <c r="A720" s="10" t="s">
        <v>1090</v>
      </c>
      <c r="B720" s="11">
        <v>111</v>
      </c>
      <c r="C720" s="11" t="s">
        <v>1093</v>
      </c>
      <c r="D720" s="11" t="s">
        <v>2</v>
      </c>
      <c r="E720" s="13">
        <v>50000000</v>
      </c>
      <c r="F720" s="13">
        <v>56702901</v>
      </c>
      <c r="G720" s="9">
        <f t="shared" si="11"/>
        <v>6702901</v>
      </c>
      <c r="H720" s="12">
        <v>6.5</v>
      </c>
      <c r="I720" s="4" t="s">
        <v>448</v>
      </c>
    </row>
    <row r="721" spans="1:9">
      <c r="A721" s="5" t="s">
        <v>62</v>
      </c>
      <c r="B721" s="6">
        <v>156</v>
      </c>
      <c r="C721" s="6" t="s">
        <v>1094</v>
      </c>
      <c r="D721" s="6" t="s">
        <v>2</v>
      </c>
      <c r="E721" s="8">
        <v>60000000</v>
      </c>
      <c r="F721" s="8">
        <v>55994557</v>
      </c>
      <c r="G721" s="9">
        <f t="shared" si="11"/>
        <v>-4005443</v>
      </c>
      <c r="H721" s="7">
        <v>7</v>
      </c>
      <c r="I721" s="4" t="s">
        <v>251</v>
      </c>
    </row>
    <row r="722" spans="1:9">
      <c r="A722" s="10" t="s">
        <v>335</v>
      </c>
      <c r="B722" s="11">
        <v>170</v>
      </c>
      <c r="C722" s="11" t="s">
        <v>1096</v>
      </c>
      <c r="D722" s="11" t="s">
        <v>2</v>
      </c>
      <c r="E722" s="13">
        <v>60000000</v>
      </c>
      <c r="F722" s="13">
        <v>54910560</v>
      </c>
      <c r="G722" s="9">
        <f t="shared" si="11"/>
        <v>-5089440</v>
      </c>
      <c r="H722" s="12">
        <v>6.3</v>
      </c>
      <c r="I722" s="4" t="s">
        <v>448</v>
      </c>
    </row>
    <row r="723" spans="1:9">
      <c r="A723" s="5" t="s">
        <v>198</v>
      </c>
      <c r="B723" s="6">
        <v>120</v>
      </c>
      <c r="C723" s="6" t="s">
        <v>1097</v>
      </c>
      <c r="D723" s="6" t="s">
        <v>2</v>
      </c>
      <c r="E723" s="8">
        <v>66000000</v>
      </c>
      <c r="F723" s="8">
        <v>53789313</v>
      </c>
      <c r="G723" s="9">
        <f t="shared" si="11"/>
        <v>-12210687</v>
      </c>
      <c r="H723" s="7">
        <v>6.3</v>
      </c>
      <c r="I723" s="4" t="s">
        <v>355</v>
      </c>
    </row>
    <row r="724" spans="1:9">
      <c r="A724" s="10" t="s">
        <v>1095</v>
      </c>
      <c r="B724" s="11">
        <v>100</v>
      </c>
      <c r="C724" s="11" t="s">
        <v>1098</v>
      </c>
      <c r="D724" s="11" t="s">
        <v>2</v>
      </c>
      <c r="E724" s="13">
        <v>60000000</v>
      </c>
      <c r="F724" s="13">
        <v>51045801</v>
      </c>
      <c r="G724" s="9">
        <f t="shared" si="11"/>
        <v>-8954199</v>
      </c>
      <c r="H724" s="12">
        <v>6.1</v>
      </c>
      <c r="I724" s="4" t="s">
        <v>355</v>
      </c>
    </row>
    <row r="725" spans="1:9">
      <c r="A725" s="5" t="s">
        <v>438</v>
      </c>
      <c r="B725" s="6">
        <v>115</v>
      </c>
      <c r="C725" s="6" t="s">
        <v>1100</v>
      </c>
      <c r="D725" s="6" t="s">
        <v>2</v>
      </c>
      <c r="E725" s="8">
        <v>60000000</v>
      </c>
      <c r="F725" s="8">
        <v>50818750</v>
      </c>
      <c r="G725" s="9">
        <f t="shared" si="11"/>
        <v>-9181250</v>
      </c>
      <c r="H725" s="7">
        <v>6.1</v>
      </c>
      <c r="I725" s="4" t="s">
        <v>355</v>
      </c>
    </row>
    <row r="726" spans="1:9">
      <c r="A726" s="10" t="s">
        <v>473</v>
      </c>
      <c r="B726" s="11">
        <v>130</v>
      </c>
      <c r="C726" s="11" t="s">
        <v>1101</v>
      </c>
      <c r="D726" s="11" t="s">
        <v>2</v>
      </c>
      <c r="E726" s="13">
        <v>60000000</v>
      </c>
      <c r="F726" s="13">
        <v>50189179</v>
      </c>
      <c r="G726" s="9">
        <f t="shared" si="11"/>
        <v>-9810821</v>
      </c>
      <c r="H726" s="12">
        <v>5.3</v>
      </c>
      <c r="I726" s="4" t="s">
        <v>448</v>
      </c>
    </row>
    <row r="727" spans="1:9">
      <c r="A727" s="5" t="s">
        <v>1099</v>
      </c>
      <c r="B727" s="6">
        <v>105</v>
      </c>
      <c r="C727" s="6" t="s">
        <v>1102</v>
      </c>
      <c r="D727" s="6" t="s">
        <v>2</v>
      </c>
      <c r="E727" s="8">
        <v>60000000</v>
      </c>
      <c r="F727" s="8">
        <v>50024083</v>
      </c>
      <c r="G727" s="9">
        <f t="shared" si="11"/>
        <v>-9975917</v>
      </c>
      <c r="H727" s="7">
        <v>5.4</v>
      </c>
      <c r="I727" s="4" t="s">
        <v>251</v>
      </c>
    </row>
    <row r="728" spans="1:9">
      <c r="A728" s="10" t="s">
        <v>231</v>
      </c>
      <c r="B728" s="11">
        <v>111</v>
      </c>
      <c r="C728" s="11" t="s">
        <v>1104</v>
      </c>
      <c r="D728" s="11" t="s">
        <v>2</v>
      </c>
      <c r="E728" s="13">
        <v>60000000</v>
      </c>
      <c r="F728" s="13">
        <v>50549107</v>
      </c>
      <c r="G728" s="9">
        <f t="shared" si="11"/>
        <v>-9450893</v>
      </c>
      <c r="H728" s="12">
        <v>6.2</v>
      </c>
      <c r="I728" s="4" t="s">
        <v>448</v>
      </c>
    </row>
    <row r="729" spans="1:9">
      <c r="A729" s="5" t="s">
        <v>561</v>
      </c>
      <c r="B729" s="6">
        <v>106</v>
      </c>
      <c r="C729" s="6" t="s">
        <v>1105</v>
      </c>
      <c r="D729" s="6" t="s">
        <v>2</v>
      </c>
      <c r="E729" s="8">
        <v>60000000</v>
      </c>
      <c r="F729" s="8">
        <v>56443482</v>
      </c>
      <c r="G729" s="9">
        <f t="shared" si="11"/>
        <v>-3556518</v>
      </c>
      <c r="H729" s="7">
        <v>6.6</v>
      </c>
      <c r="I729" s="4" t="s">
        <v>355</v>
      </c>
    </row>
    <row r="730" spans="1:9">
      <c r="A730" s="10" t="s">
        <v>1103</v>
      </c>
      <c r="B730" s="11">
        <v>89</v>
      </c>
      <c r="C730" s="11" t="s">
        <v>1107</v>
      </c>
      <c r="D730" s="11" t="s">
        <v>2</v>
      </c>
      <c r="E730" s="13">
        <v>60000000</v>
      </c>
      <c r="F730" s="13">
        <v>62401264</v>
      </c>
      <c r="G730" s="9">
        <f t="shared" si="11"/>
        <v>2401264</v>
      </c>
      <c r="H730" s="12">
        <v>5.9</v>
      </c>
      <c r="I730" s="4" t="s">
        <v>251</v>
      </c>
    </row>
    <row r="731" spans="1:9">
      <c r="A731" s="5" t="s">
        <v>413</v>
      </c>
      <c r="B731" s="6">
        <v>100</v>
      </c>
      <c r="C731" s="6" t="s">
        <v>1108</v>
      </c>
      <c r="D731" s="6" t="s">
        <v>2</v>
      </c>
      <c r="E731" s="8">
        <v>60000000</v>
      </c>
      <c r="F731" s="8">
        <v>47748610</v>
      </c>
      <c r="G731" s="9">
        <f t="shared" si="11"/>
        <v>-12251390</v>
      </c>
      <c r="H731" s="7">
        <v>6.3</v>
      </c>
      <c r="I731" s="4" t="s">
        <v>355</v>
      </c>
    </row>
    <row r="732" spans="1:9">
      <c r="A732" s="10" t="s">
        <v>1106</v>
      </c>
      <c r="B732" s="11">
        <v>91</v>
      </c>
      <c r="C732" s="11" t="s">
        <v>1109</v>
      </c>
      <c r="D732" s="11" t="s">
        <v>2</v>
      </c>
      <c r="E732" s="13">
        <v>60000000</v>
      </c>
      <c r="F732" s="13">
        <v>46975183</v>
      </c>
      <c r="G732" s="9">
        <f t="shared" si="11"/>
        <v>-13024817</v>
      </c>
      <c r="H732" s="12">
        <v>7.2</v>
      </c>
      <c r="I732" s="4" t="s">
        <v>916</v>
      </c>
    </row>
    <row r="733" spans="1:9">
      <c r="A733" s="5" t="s">
        <v>854</v>
      </c>
      <c r="B733" s="6">
        <v>146</v>
      </c>
      <c r="C733" s="6" t="s">
        <v>1110</v>
      </c>
      <c r="D733" s="6" t="s">
        <v>2</v>
      </c>
      <c r="E733" s="8">
        <v>60000000</v>
      </c>
      <c r="F733" s="8">
        <v>50807639</v>
      </c>
      <c r="G733" s="9">
        <f t="shared" si="11"/>
        <v>-9192361</v>
      </c>
      <c r="H733" s="7">
        <v>6.8</v>
      </c>
      <c r="I733" s="4" t="s">
        <v>448</v>
      </c>
    </row>
    <row r="734" spans="1:9">
      <c r="A734" s="10" t="s">
        <v>239</v>
      </c>
      <c r="B734" s="11">
        <v>98</v>
      </c>
      <c r="C734" s="11" t="s">
        <v>1112</v>
      </c>
      <c r="D734" s="11" t="s">
        <v>2</v>
      </c>
      <c r="E734" s="13">
        <v>60000000</v>
      </c>
      <c r="F734" s="13">
        <v>46611204</v>
      </c>
      <c r="G734" s="9">
        <f t="shared" si="11"/>
        <v>-13388796</v>
      </c>
      <c r="H734" s="12">
        <v>6.1</v>
      </c>
      <c r="I734" s="4" t="s">
        <v>355</v>
      </c>
    </row>
    <row r="735" spans="1:9">
      <c r="A735" s="5" t="s">
        <v>467</v>
      </c>
      <c r="B735" s="6">
        <v>101</v>
      </c>
      <c r="C735" s="6" t="s">
        <v>1113</v>
      </c>
      <c r="D735" s="6" t="s">
        <v>2</v>
      </c>
      <c r="E735" s="8">
        <v>75000000</v>
      </c>
      <c r="F735" s="8">
        <v>257756197</v>
      </c>
      <c r="G735" s="9">
        <f t="shared" si="11"/>
        <v>182756197</v>
      </c>
      <c r="H735" s="7">
        <v>7.8</v>
      </c>
      <c r="I735" s="4" t="s">
        <v>916</v>
      </c>
    </row>
    <row r="736" spans="1:9">
      <c r="A736" s="10" t="s">
        <v>1111</v>
      </c>
      <c r="B736" s="11">
        <v>94</v>
      </c>
      <c r="C736" s="11" t="s">
        <v>1115</v>
      </c>
      <c r="D736" s="11" t="s">
        <v>2</v>
      </c>
      <c r="E736" s="13">
        <v>61000000</v>
      </c>
      <c r="F736" s="13">
        <v>48472213</v>
      </c>
      <c r="G736" s="9">
        <f t="shared" si="11"/>
        <v>-12527787</v>
      </c>
      <c r="H736" s="12">
        <v>5</v>
      </c>
      <c r="I736" s="4" t="s">
        <v>916</v>
      </c>
    </row>
    <row r="737" spans="1:9">
      <c r="A737" s="5" t="s">
        <v>685</v>
      </c>
      <c r="B737" s="6">
        <v>132</v>
      </c>
      <c r="C737" s="6" t="s">
        <v>1116</v>
      </c>
      <c r="D737" s="6" t="s">
        <v>2</v>
      </c>
      <c r="E737" s="8">
        <v>60000000</v>
      </c>
      <c r="F737" s="8">
        <v>43060566</v>
      </c>
      <c r="G737" s="9">
        <f t="shared" si="11"/>
        <v>-16939434</v>
      </c>
      <c r="H737" s="7">
        <v>6.2</v>
      </c>
      <c r="I737" s="4" t="s">
        <v>5581</v>
      </c>
    </row>
    <row r="738" spans="1:9">
      <c r="A738" s="10" t="s">
        <v>1114</v>
      </c>
      <c r="B738" s="11">
        <v>115</v>
      </c>
      <c r="C738" s="11" t="s">
        <v>1118</v>
      </c>
      <c r="D738" s="11" t="s">
        <v>2</v>
      </c>
      <c r="E738" s="13">
        <v>48000000</v>
      </c>
      <c r="F738" s="13">
        <v>45996718</v>
      </c>
      <c r="G738" s="9">
        <f t="shared" si="11"/>
        <v>-2003282</v>
      </c>
      <c r="H738" s="12">
        <v>6.7</v>
      </c>
      <c r="I738" s="4" t="s">
        <v>355</v>
      </c>
    </row>
    <row r="739" spans="1:9">
      <c r="A739" s="5" t="s">
        <v>93</v>
      </c>
      <c r="B739" s="6">
        <v>92</v>
      </c>
      <c r="C739" s="6" t="s">
        <v>1120</v>
      </c>
      <c r="D739" s="6" t="s">
        <v>2</v>
      </c>
      <c r="E739" s="8">
        <v>60000000</v>
      </c>
      <c r="F739" s="8">
        <v>43337279</v>
      </c>
      <c r="G739" s="9">
        <f t="shared" si="11"/>
        <v>-16662721</v>
      </c>
      <c r="H739" s="7">
        <v>4.9000000000000004</v>
      </c>
      <c r="I739" s="4" t="s">
        <v>355</v>
      </c>
    </row>
    <row r="740" spans="1:9">
      <c r="A740" s="10" t="s">
        <v>1117</v>
      </c>
      <c r="B740" s="11">
        <v>124</v>
      </c>
      <c r="C740" s="11" t="s">
        <v>1121</v>
      </c>
      <c r="D740" s="11" t="s">
        <v>2</v>
      </c>
      <c r="E740" s="13">
        <v>45000000</v>
      </c>
      <c r="F740" s="13">
        <v>37479778</v>
      </c>
      <c r="G740" s="9">
        <f t="shared" si="11"/>
        <v>-7520222</v>
      </c>
      <c r="H740" s="12">
        <v>7.4</v>
      </c>
      <c r="I740" s="4" t="s">
        <v>355</v>
      </c>
    </row>
    <row r="741" spans="1:9">
      <c r="A741" s="5" t="s">
        <v>1119</v>
      </c>
      <c r="B741" s="6">
        <v>119</v>
      </c>
      <c r="C741" s="6" t="s">
        <v>1122</v>
      </c>
      <c r="D741" s="6" t="s">
        <v>2</v>
      </c>
      <c r="E741" s="8">
        <v>60000000</v>
      </c>
      <c r="F741" s="8">
        <v>40559930</v>
      </c>
      <c r="G741" s="9">
        <f t="shared" si="11"/>
        <v>-19440070</v>
      </c>
      <c r="H741" s="7">
        <v>6.2</v>
      </c>
      <c r="I741" s="4" t="s">
        <v>355</v>
      </c>
    </row>
    <row r="742" spans="1:9">
      <c r="A742" s="10" t="s">
        <v>948</v>
      </c>
      <c r="B742" s="11">
        <v>124</v>
      </c>
      <c r="C742" s="11" t="s">
        <v>1124</v>
      </c>
      <c r="D742" s="11" t="s">
        <v>2</v>
      </c>
      <c r="E742" s="13">
        <v>60000000</v>
      </c>
      <c r="F742" s="13">
        <v>36830057</v>
      </c>
      <c r="G742" s="9">
        <f t="shared" si="11"/>
        <v>-23169943</v>
      </c>
      <c r="H742" s="12">
        <v>4.9000000000000004</v>
      </c>
      <c r="I742" s="4" t="s">
        <v>10</v>
      </c>
    </row>
    <row r="743" spans="1:9">
      <c r="A743" s="5" t="s">
        <v>359</v>
      </c>
      <c r="B743" s="6">
        <v>93</v>
      </c>
      <c r="C743" s="6" t="s">
        <v>1126</v>
      </c>
      <c r="D743" s="6" t="s">
        <v>2</v>
      </c>
      <c r="E743" s="8">
        <v>60000000</v>
      </c>
      <c r="F743" s="8">
        <v>36279230</v>
      </c>
      <c r="G743" s="9">
        <f t="shared" si="11"/>
        <v>-23720770</v>
      </c>
      <c r="H743" s="7">
        <v>6.1</v>
      </c>
      <c r="I743" s="4" t="s">
        <v>916</v>
      </c>
    </row>
    <row r="744" spans="1:9">
      <c r="A744" s="10" t="s">
        <v>1123</v>
      </c>
      <c r="B744" s="11">
        <v>98</v>
      </c>
      <c r="C744" s="11" t="s">
        <v>1128</v>
      </c>
      <c r="D744" s="11" t="s">
        <v>2</v>
      </c>
      <c r="E744" s="13">
        <v>60000000</v>
      </c>
      <c r="F744" s="13">
        <v>42194060</v>
      </c>
      <c r="G744" s="9">
        <f t="shared" si="11"/>
        <v>-17805940</v>
      </c>
      <c r="H744" s="12">
        <v>6.1</v>
      </c>
      <c r="I744" s="4" t="s">
        <v>355</v>
      </c>
    </row>
    <row r="745" spans="1:9">
      <c r="A745" s="5" t="s">
        <v>1125</v>
      </c>
      <c r="B745" s="6">
        <v>92</v>
      </c>
      <c r="C745" s="6" t="s">
        <v>1130</v>
      </c>
      <c r="D745" s="6" t="s">
        <v>2</v>
      </c>
      <c r="E745" s="8">
        <v>60000000</v>
      </c>
      <c r="F745" s="8">
        <v>43119879</v>
      </c>
      <c r="G745" s="9">
        <f t="shared" si="11"/>
        <v>-16880121</v>
      </c>
      <c r="H745" s="7">
        <v>6.4</v>
      </c>
      <c r="I745" s="4" t="s">
        <v>3289</v>
      </c>
    </row>
    <row r="746" spans="1:9">
      <c r="A746" s="10" t="s">
        <v>1127</v>
      </c>
      <c r="B746" s="11">
        <v>105</v>
      </c>
      <c r="C746" s="11" t="s">
        <v>1131</v>
      </c>
      <c r="D746" s="11" t="s">
        <v>2</v>
      </c>
      <c r="E746" s="13">
        <v>65000000</v>
      </c>
      <c r="F746" s="13">
        <v>35096190</v>
      </c>
      <c r="G746" s="9">
        <f t="shared" si="11"/>
        <v>-29903810</v>
      </c>
      <c r="H746" s="12">
        <v>6.3</v>
      </c>
      <c r="I746" s="4" t="s">
        <v>3533</v>
      </c>
    </row>
    <row r="747" spans="1:9">
      <c r="A747" s="5" t="s">
        <v>1129</v>
      </c>
      <c r="B747" s="6">
        <v>124</v>
      </c>
      <c r="C747" s="6" t="s">
        <v>1133</v>
      </c>
      <c r="D747" s="6" t="s">
        <v>2</v>
      </c>
      <c r="E747" s="8">
        <v>60000000</v>
      </c>
      <c r="F747" s="8">
        <v>43290977</v>
      </c>
      <c r="G747" s="9">
        <f t="shared" si="11"/>
        <v>-16709023</v>
      </c>
      <c r="H747" s="7">
        <v>6.6</v>
      </c>
      <c r="I747" s="4" t="s">
        <v>355</v>
      </c>
    </row>
    <row r="748" spans="1:9">
      <c r="A748" s="10" t="s">
        <v>222</v>
      </c>
      <c r="B748" s="11">
        <v>99</v>
      </c>
      <c r="C748" s="11" t="s">
        <v>1135</v>
      </c>
      <c r="D748" s="11" t="s">
        <v>2</v>
      </c>
      <c r="E748" s="13">
        <v>70000000</v>
      </c>
      <c r="F748" s="13">
        <v>33927476</v>
      </c>
      <c r="G748" s="9">
        <f t="shared" si="11"/>
        <v>-36072524</v>
      </c>
      <c r="H748" s="12">
        <v>5.7</v>
      </c>
      <c r="I748" s="4" t="s">
        <v>448</v>
      </c>
    </row>
    <row r="749" spans="1:9">
      <c r="A749" s="5" t="s">
        <v>1132</v>
      </c>
      <c r="B749" s="6">
        <v>116</v>
      </c>
      <c r="C749" s="6" t="s">
        <v>1137</v>
      </c>
      <c r="D749" s="6" t="s">
        <v>2</v>
      </c>
      <c r="E749" s="8">
        <v>60000000</v>
      </c>
      <c r="F749" s="8">
        <v>32122249</v>
      </c>
      <c r="G749" s="9">
        <f t="shared" si="11"/>
        <v>-27877751</v>
      </c>
      <c r="H749" s="7">
        <v>5.9</v>
      </c>
      <c r="I749" s="4" t="s">
        <v>448</v>
      </c>
    </row>
    <row r="750" spans="1:9">
      <c r="A750" s="10" t="s">
        <v>1134</v>
      </c>
      <c r="B750" s="11">
        <v>124</v>
      </c>
      <c r="C750" s="11" t="s">
        <v>1138</v>
      </c>
      <c r="D750" s="11" t="s">
        <v>2</v>
      </c>
      <c r="E750" s="13">
        <v>60000000</v>
      </c>
      <c r="F750" s="13">
        <v>40076438</v>
      </c>
      <c r="G750" s="9">
        <f t="shared" si="11"/>
        <v>-19923562</v>
      </c>
      <c r="H750" s="12">
        <v>6</v>
      </c>
      <c r="I750" s="4" t="s">
        <v>448</v>
      </c>
    </row>
    <row r="751" spans="1:9">
      <c r="A751" s="5" t="s">
        <v>1136</v>
      </c>
      <c r="B751" s="6">
        <v>96</v>
      </c>
      <c r="C751" s="6" t="s">
        <v>1140</v>
      </c>
      <c r="D751" s="6" t="s">
        <v>2</v>
      </c>
      <c r="E751" s="8">
        <v>80000000</v>
      </c>
      <c r="F751" s="8">
        <v>32940507</v>
      </c>
      <c r="G751" s="9">
        <f t="shared" si="11"/>
        <v>-47059493</v>
      </c>
      <c r="H751" s="7">
        <v>6.1</v>
      </c>
      <c r="I751" s="4" t="s">
        <v>355</v>
      </c>
    </row>
    <row r="752" spans="1:9">
      <c r="A752" s="10" t="s">
        <v>830</v>
      </c>
      <c r="B752" s="11">
        <v>104</v>
      </c>
      <c r="C752" s="11" t="s">
        <v>1142</v>
      </c>
      <c r="D752" s="11" t="s">
        <v>2</v>
      </c>
      <c r="E752" s="13">
        <v>40000000</v>
      </c>
      <c r="F752" s="13">
        <v>31670931</v>
      </c>
      <c r="G752" s="9">
        <f t="shared" si="11"/>
        <v>-8329069</v>
      </c>
      <c r="H752" s="12">
        <v>6.7</v>
      </c>
      <c r="I752" s="4" t="s">
        <v>916</v>
      </c>
    </row>
    <row r="753" spans="1:9">
      <c r="A753" s="5" t="s">
        <v>1139</v>
      </c>
      <c r="B753" s="6">
        <v>100</v>
      </c>
      <c r="C753" s="6" t="s">
        <v>1143</v>
      </c>
      <c r="D753" s="6" t="s">
        <v>2</v>
      </c>
      <c r="E753" s="8">
        <v>60000000</v>
      </c>
      <c r="F753" s="8">
        <v>30695227</v>
      </c>
      <c r="G753" s="9">
        <f t="shared" si="11"/>
        <v>-29304773</v>
      </c>
      <c r="H753" s="7">
        <v>6.7</v>
      </c>
      <c r="I753" s="4" t="s">
        <v>251</v>
      </c>
    </row>
    <row r="754" spans="1:9">
      <c r="A754" s="10" t="s">
        <v>1141</v>
      </c>
      <c r="B754" s="11">
        <v>115</v>
      </c>
      <c r="C754" s="11" t="s">
        <v>1145</v>
      </c>
      <c r="D754" s="11" t="s">
        <v>2</v>
      </c>
      <c r="E754" s="13">
        <v>60000000</v>
      </c>
      <c r="F754" s="13">
        <v>32522352</v>
      </c>
      <c r="G754" s="9">
        <f t="shared" si="11"/>
        <v>-27477648</v>
      </c>
      <c r="H754" s="12">
        <v>7.9</v>
      </c>
      <c r="I754" s="4" t="s">
        <v>355</v>
      </c>
    </row>
    <row r="755" spans="1:9">
      <c r="A755" s="5" t="s">
        <v>569</v>
      </c>
      <c r="B755" s="6">
        <v>101</v>
      </c>
      <c r="C755" s="6" t="s">
        <v>1146</v>
      </c>
      <c r="D755" s="6" t="s">
        <v>2</v>
      </c>
      <c r="E755" s="8">
        <v>60000000</v>
      </c>
      <c r="F755" s="8">
        <v>26082914</v>
      </c>
      <c r="G755" s="9">
        <f t="shared" si="11"/>
        <v>-33917086</v>
      </c>
      <c r="H755" s="7">
        <v>4.3</v>
      </c>
      <c r="I755" s="4" t="s">
        <v>355</v>
      </c>
    </row>
    <row r="756" spans="1:9">
      <c r="A756" s="10" t="s">
        <v>1144</v>
      </c>
      <c r="B756" s="11">
        <v>113</v>
      </c>
      <c r="C756" s="11" t="s">
        <v>1148</v>
      </c>
      <c r="D756" s="11" t="s">
        <v>2</v>
      </c>
      <c r="E756" s="13">
        <v>60000000</v>
      </c>
      <c r="F756" s="13">
        <v>29136626</v>
      </c>
      <c r="G756" s="9">
        <f t="shared" si="11"/>
        <v>-30863374</v>
      </c>
      <c r="H756" s="12">
        <v>5.7</v>
      </c>
      <c r="I756" s="4" t="s">
        <v>916</v>
      </c>
    </row>
    <row r="757" spans="1:9">
      <c r="A757" s="5" t="s">
        <v>974</v>
      </c>
      <c r="B757" s="6">
        <v>100</v>
      </c>
      <c r="C757" s="6" t="s">
        <v>1150</v>
      </c>
      <c r="D757" s="6" t="s">
        <v>2</v>
      </c>
      <c r="E757" s="8">
        <v>60000000</v>
      </c>
      <c r="F757" s="8">
        <v>26288320</v>
      </c>
      <c r="G757" s="9">
        <f t="shared" si="11"/>
        <v>-33711680</v>
      </c>
      <c r="H757" s="7">
        <v>6.7</v>
      </c>
      <c r="I757" s="4" t="s">
        <v>251</v>
      </c>
    </row>
    <row r="758" spans="1:9">
      <c r="A758" s="10" t="s">
        <v>1147</v>
      </c>
      <c r="B758" s="11">
        <v>134</v>
      </c>
      <c r="C758" s="11" t="s">
        <v>1151</v>
      </c>
      <c r="D758" s="11" t="s">
        <v>2</v>
      </c>
      <c r="E758" s="13">
        <v>60000000</v>
      </c>
      <c r="F758" s="13">
        <v>26616590</v>
      </c>
      <c r="G758" s="9">
        <f t="shared" si="11"/>
        <v>-33383410</v>
      </c>
      <c r="H758" s="12">
        <v>6.7</v>
      </c>
      <c r="I758" s="4" t="s">
        <v>448</v>
      </c>
    </row>
    <row r="759" spans="1:9">
      <c r="A759" s="5" t="s">
        <v>1149</v>
      </c>
      <c r="B759" s="6">
        <v>127</v>
      </c>
      <c r="C759" s="6" t="s">
        <v>1153</v>
      </c>
      <c r="D759" s="6" t="s">
        <v>2</v>
      </c>
      <c r="E759" s="8">
        <v>87000000</v>
      </c>
      <c r="F759" s="8">
        <v>623279547</v>
      </c>
      <c r="G759" s="9">
        <f t="shared" si="11"/>
        <v>536279547</v>
      </c>
      <c r="H759" s="7">
        <v>8.1</v>
      </c>
      <c r="I759" s="4" t="s">
        <v>355</v>
      </c>
    </row>
    <row r="760" spans="1:9">
      <c r="A760" s="10" t="s">
        <v>998</v>
      </c>
      <c r="B760" s="11">
        <v>125</v>
      </c>
      <c r="C760" s="11" t="s">
        <v>1154</v>
      </c>
      <c r="D760" s="11" t="s">
        <v>2</v>
      </c>
      <c r="E760" s="13">
        <v>60000000</v>
      </c>
      <c r="F760" s="13">
        <v>30063805</v>
      </c>
      <c r="G760" s="9">
        <f t="shared" si="11"/>
        <v>-29936195</v>
      </c>
      <c r="H760" s="12">
        <v>6.1</v>
      </c>
      <c r="I760" s="4" t="s">
        <v>355</v>
      </c>
    </row>
    <row r="761" spans="1:9">
      <c r="A761" s="5" t="s">
        <v>1152</v>
      </c>
      <c r="B761" s="6">
        <v>94</v>
      </c>
      <c r="C761" s="6" t="s">
        <v>1156</v>
      </c>
      <c r="D761" s="6" t="s">
        <v>2</v>
      </c>
      <c r="E761" s="8">
        <v>60000000</v>
      </c>
      <c r="F761" s="8">
        <v>22518325</v>
      </c>
      <c r="G761" s="9">
        <f t="shared" si="11"/>
        <v>-37481675</v>
      </c>
      <c r="H761" s="7">
        <v>5.6</v>
      </c>
      <c r="I761" s="4" t="s">
        <v>355</v>
      </c>
    </row>
    <row r="762" spans="1:9">
      <c r="A762" s="10" t="s">
        <v>352</v>
      </c>
      <c r="B762" s="11">
        <v>107</v>
      </c>
      <c r="C762" s="11" t="s">
        <v>1157</v>
      </c>
      <c r="D762" s="11" t="s">
        <v>2</v>
      </c>
      <c r="E762" s="13">
        <v>60000000</v>
      </c>
      <c r="F762" s="13">
        <v>13082288</v>
      </c>
      <c r="G762" s="9">
        <f t="shared" si="11"/>
        <v>-46917712</v>
      </c>
      <c r="H762" s="12">
        <v>6.6</v>
      </c>
      <c r="I762" s="4" t="s">
        <v>3856</v>
      </c>
    </row>
    <row r="763" spans="1:9">
      <c r="A763" s="5" t="s">
        <v>1155</v>
      </c>
      <c r="B763" s="6">
        <v>91</v>
      </c>
      <c r="C763" s="6" t="s">
        <v>1159</v>
      </c>
      <c r="D763" s="6" t="s">
        <v>2</v>
      </c>
      <c r="E763" s="8">
        <v>220000000</v>
      </c>
      <c r="F763" s="8">
        <v>18208078</v>
      </c>
      <c r="G763" s="9">
        <f t="shared" si="11"/>
        <v>-201791922</v>
      </c>
      <c r="H763" s="7">
        <v>6.9</v>
      </c>
      <c r="I763" s="4" t="s">
        <v>355</v>
      </c>
    </row>
    <row r="764" spans="1:9">
      <c r="A764" s="10" t="s">
        <v>896</v>
      </c>
      <c r="B764" s="11">
        <v>116</v>
      </c>
      <c r="C764" s="11" t="s">
        <v>1161</v>
      </c>
      <c r="D764" s="11" t="s">
        <v>2</v>
      </c>
      <c r="E764" s="13">
        <v>60000000</v>
      </c>
      <c r="F764" s="13">
        <v>14218868</v>
      </c>
      <c r="G764" s="9">
        <f t="shared" si="11"/>
        <v>-45781132</v>
      </c>
      <c r="H764" s="12">
        <v>4.8</v>
      </c>
      <c r="I764" s="4" t="s">
        <v>355</v>
      </c>
    </row>
    <row r="765" spans="1:9">
      <c r="A765" s="5" t="s">
        <v>1158</v>
      </c>
      <c r="B765" s="6">
        <v>100</v>
      </c>
      <c r="C765" s="6" t="s">
        <v>1163</v>
      </c>
      <c r="D765" s="6" t="s">
        <v>2</v>
      </c>
      <c r="E765" s="8">
        <v>50000000</v>
      </c>
      <c r="F765" s="8">
        <v>22451</v>
      </c>
      <c r="G765" s="9">
        <f t="shared" si="11"/>
        <v>-49977549</v>
      </c>
      <c r="H765" s="7">
        <v>6.2</v>
      </c>
      <c r="I765" s="4" t="s">
        <v>355</v>
      </c>
    </row>
    <row r="766" spans="1:9">
      <c r="A766" s="10" t="s">
        <v>1160</v>
      </c>
      <c r="B766" s="11">
        <v>111</v>
      </c>
      <c r="C766" s="11" t="s">
        <v>1165</v>
      </c>
      <c r="D766" s="11" t="s">
        <v>2</v>
      </c>
      <c r="E766" s="13">
        <v>60000000</v>
      </c>
      <c r="F766" s="13">
        <v>31165421</v>
      </c>
      <c r="G766" s="9">
        <f t="shared" si="11"/>
        <v>-28834579</v>
      </c>
      <c r="H766" s="12">
        <v>6</v>
      </c>
      <c r="I766" s="4" t="s">
        <v>251</v>
      </c>
    </row>
    <row r="767" spans="1:9">
      <c r="A767" s="5" t="s">
        <v>1162</v>
      </c>
      <c r="B767" s="6">
        <v>117</v>
      </c>
      <c r="C767" s="6" t="s">
        <v>1166</v>
      </c>
      <c r="D767" s="6" t="s">
        <v>2</v>
      </c>
      <c r="E767" s="8">
        <v>60000000</v>
      </c>
      <c r="F767" s="8">
        <v>11802056</v>
      </c>
      <c r="G767" s="9">
        <f t="shared" si="11"/>
        <v>-48197944</v>
      </c>
      <c r="H767" s="7">
        <v>4.9000000000000004</v>
      </c>
      <c r="I767" s="4" t="s">
        <v>448</v>
      </c>
    </row>
    <row r="768" spans="1:9">
      <c r="A768" s="10" t="s">
        <v>1164</v>
      </c>
      <c r="B768" s="11">
        <v>110</v>
      </c>
      <c r="C768" s="11" t="s">
        <v>1167</v>
      </c>
      <c r="D768" s="11" t="s">
        <v>2</v>
      </c>
      <c r="E768" s="13">
        <v>65000000</v>
      </c>
      <c r="F768" s="13">
        <v>25472967</v>
      </c>
      <c r="G768" s="9">
        <f t="shared" si="11"/>
        <v>-39527033</v>
      </c>
      <c r="H768" s="12">
        <v>5.6</v>
      </c>
      <c r="I768" s="4" t="s">
        <v>355</v>
      </c>
    </row>
    <row r="769" spans="1:9">
      <c r="A769" s="5" t="s">
        <v>75</v>
      </c>
      <c r="B769" s="6">
        <v>96</v>
      </c>
      <c r="C769" s="6" t="s">
        <v>1168</v>
      </c>
      <c r="D769" s="6" t="s">
        <v>2</v>
      </c>
      <c r="E769" s="8">
        <v>60000000</v>
      </c>
      <c r="F769" s="8">
        <v>22362500</v>
      </c>
      <c r="G769" s="9">
        <f t="shared" si="11"/>
        <v>-37637500</v>
      </c>
      <c r="H769" s="7">
        <v>6.1</v>
      </c>
      <c r="I769" s="4" t="s">
        <v>355</v>
      </c>
    </row>
    <row r="770" spans="1:9">
      <c r="A770" s="10" t="s">
        <v>493</v>
      </c>
      <c r="B770" s="11">
        <v>101</v>
      </c>
      <c r="C770" s="11" t="s">
        <v>1169</v>
      </c>
      <c r="D770" s="11" t="s">
        <v>2</v>
      </c>
      <c r="E770" s="13">
        <v>60000000</v>
      </c>
      <c r="F770" s="13">
        <v>17281832</v>
      </c>
      <c r="G770" s="9">
        <f t="shared" ref="G770:G833" si="12">F770-E770</f>
        <v>-42718168</v>
      </c>
      <c r="H770" s="12">
        <v>6.1</v>
      </c>
      <c r="I770" s="4" t="s">
        <v>355</v>
      </c>
    </row>
    <row r="771" spans="1:9">
      <c r="A771" s="5" t="s">
        <v>1149</v>
      </c>
      <c r="B771" s="6">
        <v>111</v>
      </c>
      <c r="C771" s="6" t="s">
        <v>1171</v>
      </c>
      <c r="D771" s="6" t="s">
        <v>2</v>
      </c>
      <c r="E771" s="8">
        <v>60000000</v>
      </c>
      <c r="F771" s="8">
        <v>19781879</v>
      </c>
      <c r="G771" s="9">
        <f t="shared" si="12"/>
        <v>-40218121</v>
      </c>
      <c r="H771" s="7">
        <v>4.8</v>
      </c>
      <c r="I771" s="4" t="s">
        <v>355</v>
      </c>
    </row>
    <row r="772" spans="1:9">
      <c r="A772" s="10" t="s">
        <v>1123</v>
      </c>
      <c r="B772" s="11">
        <v>117</v>
      </c>
      <c r="C772" s="11" t="s">
        <v>1172</v>
      </c>
      <c r="D772" s="11" t="s">
        <v>2</v>
      </c>
      <c r="E772" s="13">
        <v>30000000</v>
      </c>
      <c r="F772" s="13">
        <v>7605668</v>
      </c>
      <c r="G772" s="9">
        <f t="shared" si="12"/>
        <v>-22394332</v>
      </c>
      <c r="H772" s="12">
        <v>5.5</v>
      </c>
      <c r="I772" s="4" t="s">
        <v>251</v>
      </c>
    </row>
    <row r="773" spans="1:9">
      <c r="A773" s="5" t="s">
        <v>1170</v>
      </c>
      <c r="B773" s="6">
        <v>126</v>
      </c>
      <c r="C773" s="6" t="s">
        <v>1173</v>
      </c>
      <c r="D773" s="6" t="s">
        <v>2</v>
      </c>
      <c r="E773" s="8">
        <v>55000000</v>
      </c>
      <c r="F773" s="8">
        <v>4535117</v>
      </c>
      <c r="G773" s="9">
        <f t="shared" si="12"/>
        <v>-50464883</v>
      </c>
      <c r="H773" s="7">
        <v>3.8</v>
      </c>
      <c r="I773" s="4" t="s">
        <v>3856</v>
      </c>
    </row>
    <row r="774" spans="1:9">
      <c r="A774" s="10" t="s">
        <v>247</v>
      </c>
      <c r="B774" s="11">
        <v>152</v>
      </c>
      <c r="C774" s="11" t="s">
        <v>1174</v>
      </c>
      <c r="D774" s="11" t="s">
        <v>2</v>
      </c>
      <c r="E774" s="13">
        <v>60000000</v>
      </c>
      <c r="F774" s="13">
        <v>4426297</v>
      </c>
      <c r="G774" s="9">
        <f t="shared" si="12"/>
        <v>-55573703</v>
      </c>
      <c r="H774" s="12">
        <v>6.5</v>
      </c>
      <c r="I774" s="4" t="s">
        <v>5581</v>
      </c>
    </row>
    <row r="775" spans="1:9">
      <c r="A775" s="5" t="s">
        <v>1095</v>
      </c>
      <c r="B775" s="6">
        <v>86</v>
      </c>
      <c r="C775" s="6" t="s">
        <v>1175</v>
      </c>
      <c r="D775" s="6" t="s">
        <v>2</v>
      </c>
      <c r="E775" s="8">
        <v>60000000</v>
      </c>
      <c r="F775" s="8">
        <v>10166502</v>
      </c>
      <c r="G775" s="9">
        <f t="shared" si="12"/>
        <v>-49833498</v>
      </c>
      <c r="H775" s="7">
        <v>6.7</v>
      </c>
      <c r="I775" s="4" t="s">
        <v>448</v>
      </c>
    </row>
    <row r="776" spans="1:9">
      <c r="A776" s="10" t="s">
        <v>898</v>
      </c>
      <c r="B776" s="11">
        <v>101</v>
      </c>
      <c r="C776" s="11" t="s">
        <v>1177</v>
      </c>
      <c r="D776" s="11" t="s">
        <v>2</v>
      </c>
      <c r="E776" s="13">
        <v>60000000</v>
      </c>
      <c r="F776" s="13">
        <v>363024263</v>
      </c>
      <c r="G776" s="9">
        <f t="shared" si="12"/>
        <v>303024263</v>
      </c>
      <c r="H776" s="12">
        <v>8.1</v>
      </c>
      <c r="I776" s="4" t="s">
        <v>448</v>
      </c>
    </row>
    <row r="777" spans="1:9">
      <c r="A777" s="5" t="s">
        <v>1060</v>
      </c>
      <c r="B777" s="6">
        <v>87</v>
      </c>
      <c r="C777" s="6" t="s">
        <v>1179</v>
      </c>
      <c r="D777" s="6" t="s">
        <v>2</v>
      </c>
      <c r="E777" s="8">
        <v>60000000</v>
      </c>
      <c r="F777" s="8">
        <v>12065985</v>
      </c>
      <c r="G777" s="9">
        <f t="shared" si="12"/>
        <v>-47934015</v>
      </c>
      <c r="H777" s="7">
        <v>4.9000000000000004</v>
      </c>
      <c r="I777" s="4" t="s">
        <v>355</v>
      </c>
    </row>
    <row r="778" spans="1:9">
      <c r="A778" s="10" t="s">
        <v>254</v>
      </c>
      <c r="B778" s="11">
        <v>85</v>
      </c>
      <c r="C778" s="11" t="s">
        <v>1181</v>
      </c>
      <c r="D778" s="11" t="s">
        <v>2</v>
      </c>
      <c r="E778" s="13">
        <v>35000000</v>
      </c>
      <c r="F778" s="13">
        <v>350123553</v>
      </c>
      <c r="G778" s="9">
        <f t="shared" si="12"/>
        <v>315123553</v>
      </c>
      <c r="H778" s="12">
        <v>7.3</v>
      </c>
      <c r="I778" s="4" t="s">
        <v>251</v>
      </c>
    </row>
    <row r="779" spans="1:9">
      <c r="A779" s="5" t="s">
        <v>1178</v>
      </c>
      <c r="B779" s="6">
        <v>130</v>
      </c>
      <c r="C779" s="6" t="s">
        <v>1182</v>
      </c>
      <c r="D779" s="6" t="s">
        <v>2</v>
      </c>
      <c r="E779" s="8">
        <v>68005000</v>
      </c>
      <c r="F779" s="8">
        <v>80021740</v>
      </c>
      <c r="G779" s="9">
        <f t="shared" si="12"/>
        <v>12016740</v>
      </c>
      <c r="H779" s="7">
        <v>6.4</v>
      </c>
      <c r="I779" s="4" t="s">
        <v>355</v>
      </c>
    </row>
    <row r="780" spans="1:9">
      <c r="A780" s="10" t="s">
        <v>1180</v>
      </c>
      <c r="B780" s="11">
        <v>173</v>
      </c>
      <c r="C780" s="11" t="s">
        <v>33</v>
      </c>
      <c r="D780" s="11" t="s">
        <v>2</v>
      </c>
      <c r="E780" s="13">
        <v>80000000</v>
      </c>
      <c r="F780" s="13">
        <v>48291624</v>
      </c>
      <c r="G780" s="9">
        <f t="shared" si="12"/>
        <v>-31708376</v>
      </c>
      <c r="H780" s="12">
        <v>6.7</v>
      </c>
      <c r="I780" s="4" t="s">
        <v>448</v>
      </c>
    </row>
    <row r="781" spans="1:9">
      <c r="A781" s="5" t="s">
        <v>628</v>
      </c>
      <c r="B781" s="6">
        <v>104</v>
      </c>
      <c r="C781" s="6" t="s">
        <v>1183</v>
      </c>
      <c r="D781" s="6" t="s">
        <v>2</v>
      </c>
      <c r="E781" s="8">
        <v>58000000</v>
      </c>
      <c r="F781" s="8">
        <v>35231365</v>
      </c>
      <c r="G781" s="9">
        <f t="shared" si="12"/>
        <v>-22768635</v>
      </c>
      <c r="H781" s="7">
        <v>3.6</v>
      </c>
      <c r="I781" s="4" t="s">
        <v>916</v>
      </c>
    </row>
    <row r="782" spans="1:9">
      <c r="A782" s="10" t="s">
        <v>17</v>
      </c>
      <c r="B782" s="11">
        <v>121</v>
      </c>
      <c r="C782" s="11" t="s">
        <v>1184</v>
      </c>
      <c r="D782" s="11" t="s">
        <v>2</v>
      </c>
      <c r="E782" s="13">
        <v>60000000</v>
      </c>
      <c r="F782" s="13">
        <v>53715611</v>
      </c>
      <c r="G782" s="9">
        <f t="shared" si="12"/>
        <v>-6284389</v>
      </c>
      <c r="H782" s="12">
        <v>5.7</v>
      </c>
      <c r="I782" s="4" t="s">
        <v>5581</v>
      </c>
    </row>
    <row r="783" spans="1:9">
      <c r="A783" s="5" t="s">
        <v>129</v>
      </c>
      <c r="B783" s="6">
        <v>140</v>
      </c>
      <c r="C783" s="6" t="s">
        <v>1186</v>
      </c>
      <c r="D783" s="6" t="s">
        <v>2</v>
      </c>
      <c r="E783" s="8">
        <v>58800000</v>
      </c>
      <c r="F783" s="8">
        <v>31199215</v>
      </c>
      <c r="G783" s="9">
        <f t="shared" si="12"/>
        <v>-27600785</v>
      </c>
      <c r="H783" s="7">
        <v>6</v>
      </c>
      <c r="I783" s="4" t="s">
        <v>1779</v>
      </c>
    </row>
    <row r="784" spans="1:9">
      <c r="A784" s="10" t="s">
        <v>604</v>
      </c>
      <c r="B784" s="11">
        <v>131</v>
      </c>
      <c r="C784" s="11" t="s">
        <v>1188</v>
      </c>
      <c r="D784" s="11" t="s">
        <v>2</v>
      </c>
      <c r="E784" s="13">
        <v>58000000</v>
      </c>
      <c r="F784" s="13">
        <v>29580087</v>
      </c>
      <c r="G784" s="9">
        <f t="shared" si="12"/>
        <v>-28419913</v>
      </c>
      <c r="H784" s="12">
        <v>4.7</v>
      </c>
      <c r="I784" s="4" t="s">
        <v>448</v>
      </c>
    </row>
    <row r="785" spans="1:9">
      <c r="A785" s="5" t="s">
        <v>1185</v>
      </c>
      <c r="B785" s="6">
        <v>91</v>
      </c>
      <c r="C785" s="6" t="s">
        <v>1190</v>
      </c>
      <c r="D785" s="6" t="s">
        <v>2</v>
      </c>
      <c r="E785" s="8">
        <v>58000000</v>
      </c>
      <c r="F785" s="8">
        <v>44665963</v>
      </c>
      <c r="G785" s="9">
        <f t="shared" si="12"/>
        <v>-13334037</v>
      </c>
      <c r="H785" s="7">
        <v>6.3</v>
      </c>
      <c r="I785" s="4" t="s">
        <v>355</v>
      </c>
    </row>
    <row r="786" spans="1:9">
      <c r="A786" s="10" t="s">
        <v>1187</v>
      </c>
      <c r="B786" s="11">
        <v>118</v>
      </c>
      <c r="C786" s="11" t="s">
        <v>1192</v>
      </c>
      <c r="D786" s="11" t="s">
        <v>2</v>
      </c>
      <c r="E786" s="13">
        <v>60000000</v>
      </c>
      <c r="F786" s="13">
        <v>60128566</v>
      </c>
      <c r="G786" s="9">
        <f t="shared" si="12"/>
        <v>128566</v>
      </c>
      <c r="H786" s="12">
        <v>5.9</v>
      </c>
      <c r="I786" s="4" t="s">
        <v>355</v>
      </c>
    </row>
    <row r="787" spans="1:9">
      <c r="A787" s="5" t="s">
        <v>1189</v>
      </c>
      <c r="B787" s="6">
        <v>130</v>
      </c>
      <c r="C787" s="6" t="s">
        <v>1194</v>
      </c>
      <c r="D787" s="6" t="s">
        <v>2</v>
      </c>
      <c r="E787" s="8">
        <v>63000000</v>
      </c>
      <c r="F787" s="8">
        <v>49875589</v>
      </c>
      <c r="G787" s="9">
        <f t="shared" si="12"/>
        <v>-13124411</v>
      </c>
      <c r="H787" s="7">
        <v>5.9</v>
      </c>
      <c r="I787" s="4" t="s">
        <v>3856</v>
      </c>
    </row>
    <row r="788" spans="1:9">
      <c r="A788" s="10" t="s">
        <v>1191</v>
      </c>
      <c r="B788" s="11">
        <v>90</v>
      </c>
      <c r="C788" s="11" t="s">
        <v>1195</v>
      </c>
      <c r="D788" s="11" t="s">
        <v>2</v>
      </c>
      <c r="E788" s="13">
        <v>58000000</v>
      </c>
      <c r="F788" s="13">
        <v>60984028</v>
      </c>
      <c r="G788" s="9">
        <f t="shared" si="12"/>
        <v>2984028</v>
      </c>
      <c r="H788" s="12">
        <v>7.5</v>
      </c>
      <c r="I788" s="4" t="s">
        <v>916</v>
      </c>
    </row>
    <row r="789" spans="1:9">
      <c r="A789" s="5" t="s">
        <v>1193</v>
      </c>
      <c r="B789" s="6">
        <v>103</v>
      </c>
      <c r="C789" s="6" t="s">
        <v>1197</v>
      </c>
      <c r="D789" s="6" t="s">
        <v>2</v>
      </c>
      <c r="E789" s="8">
        <v>58000000</v>
      </c>
      <c r="F789" s="8">
        <v>36931089</v>
      </c>
      <c r="G789" s="9">
        <f t="shared" si="12"/>
        <v>-21068911</v>
      </c>
      <c r="H789" s="7">
        <v>5.6</v>
      </c>
      <c r="I789" s="4" t="s">
        <v>251</v>
      </c>
    </row>
    <row r="790" spans="1:9">
      <c r="A790" s="10" t="s">
        <v>1111</v>
      </c>
      <c r="B790" s="11">
        <v>122</v>
      </c>
      <c r="C790" s="11" t="s">
        <v>1198</v>
      </c>
      <c r="D790" s="11" t="s">
        <v>2</v>
      </c>
      <c r="E790" s="13">
        <v>58000000</v>
      </c>
      <c r="F790" s="13">
        <v>51317350</v>
      </c>
      <c r="G790" s="9">
        <f t="shared" si="12"/>
        <v>-6682650</v>
      </c>
      <c r="H790" s="12">
        <v>6.4</v>
      </c>
      <c r="I790" s="4" t="s">
        <v>3289</v>
      </c>
    </row>
    <row r="791" spans="1:9">
      <c r="A791" s="5" t="s">
        <v>1196</v>
      </c>
      <c r="B791" s="6">
        <v>106</v>
      </c>
      <c r="C791" s="6" t="s">
        <v>1200</v>
      </c>
      <c r="D791" s="6" t="s">
        <v>2</v>
      </c>
      <c r="E791" s="8">
        <v>60000000</v>
      </c>
      <c r="F791" s="8">
        <v>28328132</v>
      </c>
      <c r="G791" s="9">
        <f t="shared" si="12"/>
        <v>-31671868</v>
      </c>
      <c r="H791" s="7">
        <v>6.3</v>
      </c>
      <c r="I791" s="4" t="s">
        <v>355</v>
      </c>
    </row>
    <row r="792" spans="1:9">
      <c r="A792" s="10" t="s">
        <v>220</v>
      </c>
      <c r="B792" s="11">
        <v>103</v>
      </c>
      <c r="C792" s="11" t="s">
        <v>1201</v>
      </c>
      <c r="D792" s="11" t="s">
        <v>2</v>
      </c>
      <c r="E792" s="13">
        <v>58000000</v>
      </c>
      <c r="F792" s="13">
        <v>51774002</v>
      </c>
      <c r="G792" s="9">
        <f t="shared" si="12"/>
        <v>-6225998</v>
      </c>
      <c r="H792" s="12">
        <v>4.3</v>
      </c>
      <c r="I792" s="4" t="s">
        <v>355</v>
      </c>
    </row>
    <row r="793" spans="1:9">
      <c r="A793" s="5" t="s">
        <v>1199</v>
      </c>
      <c r="B793" s="6">
        <v>107</v>
      </c>
      <c r="C793" s="6" t="s">
        <v>1203</v>
      </c>
      <c r="D793" s="6" t="s">
        <v>2</v>
      </c>
      <c r="E793" s="8">
        <v>57000000</v>
      </c>
      <c r="F793" s="8">
        <v>25528495</v>
      </c>
      <c r="G793" s="9">
        <f t="shared" si="12"/>
        <v>-31471505</v>
      </c>
      <c r="H793" s="7">
        <v>5.9</v>
      </c>
      <c r="I793" s="4" t="s">
        <v>251</v>
      </c>
    </row>
    <row r="794" spans="1:9">
      <c r="A794" s="10" t="s">
        <v>1035</v>
      </c>
      <c r="B794" s="11">
        <v>156</v>
      </c>
      <c r="C794" s="11" t="s">
        <v>1205</v>
      </c>
      <c r="D794" s="11" t="s">
        <v>2</v>
      </c>
      <c r="E794" s="13">
        <v>70000000</v>
      </c>
      <c r="F794" s="13">
        <v>113006880</v>
      </c>
      <c r="G794" s="9">
        <f t="shared" si="12"/>
        <v>43006880</v>
      </c>
      <c r="H794" s="12">
        <v>5.5</v>
      </c>
      <c r="I794" s="4" t="s">
        <v>1779</v>
      </c>
    </row>
    <row r="795" spans="1:9">
      <c r="A795" s="5" t="s">
        <v>1202</v>
      </c>
      <c r="B795" s="6">
        <v>127</v>
      </c>
      <c r="C795" s="6" t="s">
        <v>1206</v>
      </c>
      <c r="D795" s="6" t="s">
        <v>2</v>
      </c>
      <c r="E795" s="8">
        <v>57000000</v>
      </c>
      <c r="F795" s="8">
        <v>45860039</v>
      </c>
      <c r="G795" s="9">
        <f t="shared" si="12"/>
        <v>-11139961</v>
      </c>
      <c r="H795" s="7">
        <v>6.2</v>
      </c>
      <c r="I795" s="4" t="s">
        <v>355</v>
      </c>
    </row>
    <row r="796" spans="1:9">
      <c r="A796" s="10" t="s">
        <v>1204</v>
      </c>
      <c r="B796" s="11">
        <v>119</v>
      </c>
      <c r="C796" s="11" t="s">
        <v>1208</v>
      </c>
      <c r="D796" s="11" t="s">
        <v>2</v>
      </c>
      <c r="E796" s="13">
        <v>58000000</v>
      </c>
      <c r="F796" s="13">
        <v>329691196</v>
      </c>
      <c r="G796" s="9">
        <f t="shared" si="12"/>
        <v>271691196</v>
      </c>
      <c r="H796" s="12">
        <v>8.8000000000000007</v>
      </c>
      <c r="I796" s="4" t="s">
        <v>916</v>
      </c>
    </row>
    <row r="797" spans="1:9">
      <c r="A797" s="5" t="s">
        <v>75</v>
      </c>
      <c r="B797" s="6">
        <v>132</v>
      </c>
      <c r="C797" s="6" t="s">
        <v>1210</v>
      </c>
      <c r="D797" s="6" t="s">
        <v>1211</v>
      </c>
      <c r="E797" s="8">
        <v>57000000</v>
      </c>
      <c r="F797" s="8">
        <v>217326336</v>
      </c>
      <c r="G797" s="9">
        <f t="shared" si="12"/>
        <v>160326336</v>
      </c>
      <c r="H797" s="7">
        <v>5.2</v>
      </c>
      <c r="I797" s="4" t="s">
        <v>5581</v>
      </c>
    </row>
    <row r="798" spans="1:9">
      <c r="A798" s="10" t="s">
        <v>1207</v>
      </c>
      <c r="B798" s="11">
        <v>108</v>
      </c>
      <c r="C798" s="11" t="s">
        <v>1213</v>
      </c>
      <c r="D798" s="11" t="s">
        <v>2</v>
      </c>
      <c r="E798" s="13">
        <v>57000000</v>
      </c>
      <c r="F798" s="13">
        <v>166225040</v>
      </c>
      <c r="G798" s="9">
        <f t="shared" si="12"/>
        <v>109225040</v>
      </c>
      <c r="H798" s="12">
        <v>7</v>
      </c>
      <c r="I798" s="4" t="s">
        <v>355</v>
      </c>
    </row>
    <row r="799" spans="1:9">
      <c r="A799" s="5" t="s">
        <v>1209</v>
      </c>
      <c r="B799" s="6">
        <v>114</v>
      </c>
      <c r="C799" s="6" t="s">
        <v>1215</v>
      </c>
      <c r="D799" s="6" t="s">
        <v>2</v>
      </c>
      <c r="E799" s="8">
        <v>56000000</v>
      </c>
      <c r="F799" s="8">
        <v>141600000</v>
      </c>
      <c r="G799" s="9">
        <f t="shared" si="12"/>
        <v>85600000</v>
      </c>
      <c r="H799" s="7">
        <v>6.6</v>
      </c>
      <c r="I799" s="4" t="s">
        <v>355</v>
      </c>
    </row>
    <row r="800" spans="1:9">
      <c r="A800" s="10" t="s">
        <v>1212</v>
      </c>
      <c r="B800" s="11">
        <v>133</v>
      </c>
      <c r="C800" s="11" t="s">
        <v>1216</v>
      </c>
      <c r="D800" s="11" t="s">
        <v>2</v>
      </c>
      <c r="E800" s="13">
        <v>56000000</v>
      </c>
      <c r="F800" s="13">
        <v>134218018</v>
      </c>
      <c r="G800" s="9">
        <f t="shared" si="12"/>
        <v>78218018</v>
      </c>
      <c r="H800" s="12">
        <v>7.3</v>
      </c>
      <c r="I800" s="4" t="s">
        <v>1779</v>
      </c>
    </row>
    <row r="801" spans="1:9">
      <c r="A801" s="5" t="s">
        <v>1214</v>
      </c>
      <c r="B801" s="6">
        <v>103</v>
      </c>
      <c r="C801" s="6" t="s">
        <v>1217</v>
      </c>
      <c r="D801" s="6" t="s">
        <v>2</v>
      </c>
      <c r="E801" s="8">
        <v>55000000</v>
      </c>
      <c r="F801" s="8">
        <v>128769345</v>
      </c>
      <c r="G801" s="9">
        <f t="shared" si="12"/>
        <v>73769345</v>
      </c>
      <c r="H801" s="7">
        <v>5.6</v>
      </c>
      <c r="I801" s="4" t="s">
        <v>916</v>
      </c>
    </row>
    <row r="802" spans="1:9">
      <c r="A802" s="10" t="s">
        <v>998</v>
      </c>
      <c r="B802" s="11">
        <v>95</v>
      </c>
      <c r="C802" s="11" t="s">
        <v>1218</v>
      </c>
      <c r="D802" s="11" t="s">
        <v>2</v>
      </c>
      <c r="E802" s="13">
        <v>60000000</v>
      </c>
      <c r="F802" s="13">
        <v>177575142</v>
      </c>
      <c r="G802" s="9">
        <f t="shared" si="12"/>
        <v>117575142</v>
      </c>
      <c r="H802" s="12">
        <v>6.6</v>
      </c>
      <c r="I802" s="4" t="s">
        <v>338</v>
      </c>
    </row>
    <row r="803" spans="1:9">
      <c r="A803" s="5" t="s">
        <v>119</v>
      </c>
      <c r="B803" s="6">
        <v>90</v>
      </c>
      <c r="C803" s="6" t="s">
        <v>1219</v>
      </c>
      <c r="D803" s="6" t="s">
        <v>2</v>
      </c>
      <c r="E803" s="8">
        <v>55000000</v>
      </c>
      <c r="F803" s="8">
        <v>105263257</v>
      </c>
      <c r="G803" s="9">
        <f t="shared" si="12"/>
        <v>50263257</v>
      </c>
      <c r="H803" s="7">
        <v>5.4</v>
      </c>
      <c r="I803" s="4" t="s">
        <v>251</v>
      </c>
    </row>
    <row r="804" spans="1:9">
      <c r="A804" s="10" t="s">
        <v>554</v>
      </c>
      <c r="B804" s="11">
        <v>87</v>
      </c>
      <c r="C804" s="11" t="s">
        <v>1221</v>
      </c>
      <c r="D804" s="11" t="s">
        <v>2</v>
      </c>
      <c r="E804" s="13">
        <v>55000000</v>
      </c>
      <c r="F804" s="13">
        <v>104354205</v>
      </c>
      <c r="G804" s="9">
        <f t="shared" si="12"/>
        <v>49354205</v>
      </c>
      <c r="H804" s="12">
        <v>6.3</v>
      </c>
      <c r="I804" s="4" t="s">
        <v>916</v>
      </c>
    </row>
    <row r="805" spans="1:9">
      <c r="A805" s="5" t="s">
        <v>1114</v>
      </c>
      <c r="B805" s="6">
        <v>114</v>
      </c>
      <c r="C805" s="6" t="s">
        <v>1222</v>
      </c>
      <c r="D805" s="6" t="s">
        <v>2</v>
      </c>
      <c r="E805" s="8">
        <v>55000000</v>
      </c>
      <c r="F805" s="8">
        <v>107100855</v>
      </c>
      <c r="G805" s="9">
        <f t="shared" si="12"/>
        <v>52100855</v>
      </c>
      <c r="H805" s="7">
        <v>7.9</v>
      </c>
      <c r="I805" s="4" t="s">
        <v>448</v>
      </c>
    </row>
    <row r="806" spans="1:9">
      <c r="A806" s="10" t="s">
        <v>1220</v>
      </c>
      <c r="B806" s="11">
        <v>119</v>
      </c>
      <c r="C806" s="11" t="s">
        <v>1223</v>
      </c>
      <c r="D806" s="11" t="s">
        <v>2</v>
      </c>
      <c r="E806" s="13">
        <v>54000000</v>
      </c>
      <c r="F806" s="13">
        <v>98711404</v>
      </c>
      <c r="G806" s="9">
        <f t="shared" si="12"/>
        <v>44711404</v>
      </c>
      <c r="H806" s="12">
        <v>6.3</v>
      </c>
      <c r="I806" s="4" t="s">
        <v>251</v>
      </c>
    </row>
    <row r="807" spans="1:9">
      <c r="A807" s="5" t="s">
        <v>912</v>
      </c>
      <c r="B807" s="6">
        <v>103</v>
      </c>
      <c r="C807" s="6" t="s">
        <v>1224</v>
      </c>
      <c r="D807" s="6" t="s">
        <v>2</v>
      </c>
      <c r="E807" s="8">
        <v>70000000</v>
      </c>
      <c r="F807" s="8">
        <v>100328194</v>
      </c>
      <c r="G807" s="9">
        <f t="shared" si="12"/>
        <v>30328194</v>
      </c>
      <c r="H807" s="7">
        <v>6</v>
      </c>
      <c r="I807" s="4" t="s">
        <v>355</v>
      </c>
    </row>
    <row r="808" spans="1:9">
      <c r="A808" s="10" t="s">
        <v>436</v>
      </c>
      <c r="B808" s="11">
        <v>125</v>
      </c>
      <c r="C808" s="11" t="s">
        <v>1225</v>
      </c>
      <c r="D808" s="11" t="s">
        <v>2</v>
      </c>
      <c r="E808" s="13">
        <v>55000000</v>
      </c>
      <c r="F808" s="13">
        <v>101530738</v>
      </c>
      <c r="G808" s="9">
        <f t="shared" si="12"/>
        <v>46530738</v>
      </c>
      <c r="H808" s="12">
        <v>7.2</v>
      </c>
      <c r="I808" s="4" t="s">
        <v>355</v>
      </c>
    </row>
    <row r="809" spans="1:9">
      <c r="A809" s="5" t="s">
        <v>1080</v>
      </c>
      <c r="B809" s="6">
        <v>97</v>
      </c>
      <c r="C809" s="6" t="s">
        <v>1226</v>
      </c>
      <c r="D809" s="6" t="s">
        <v>2</v>
      </c>
      <c r="E809" s="8">
        <v>55000000</v>
      </c>
      <c r="F809" s="8">
        <v>93815117</v>
      </c>
      <c r="G809" s="9">
        <f t="shared" si="12"/>
        <v>38815117</v>
      </c>
      <c r="H809" s="7">
        <v>5.0999999999999996</v>
      </c>
      <c r="I809" s="4" t="s">
        <v>355</v>
      </c>
    </row>
    <row r="810" spans="1:9">
      <c r="A810" s="10" t="s">
        <v>209</v>
      </c>
      <c r="B810" s="11">
        <v>125</v>
      </c>
      <c r="C810" s="11" t="s">
        <v>1228</v>
      </c>
      <c r="D810" s="11" t="s">
        <v>2</v>
      </c>
      <c r="E810" s="13">
        <v>55000000</v>
      </c>
      <c r="F810" s="13">
        <v>91400000</v>
      </c>
      <c r="G810" s="9">
        <f t="shared" si="12"/>
        <v>36400000</v>
      </c>
      <c r="H810" s="12">
        <v>7.3</v>
      </c>
      <c r="I810" s="4" t="s">
        <v>251</v>
      </c>
    </row>
    <row r="811" spans="1:9">
      <c r="A811" s="5" t="s">
        <v>628</v>
      </c>
      <c r="B811" s="6">
        <v>136</v>
      </c>
      <c r="C811" s="6" t="s">
        <v>1229</v>
      </c>
      <c r="D811" s="6" t="s">
        <v>2</v>
      </c>
      <c r="E811" s="8">
        <v>55000000</v>
      </c>
      <c r="F811" s="8">
        <v>162586036</v>
      </c>
      <c r="G811" s="9">
        <f t="shared" si="12"/>
        <v>107586036</v>
      </c>
      <c r="H811" s="7">
        <v>8</v>
      </c>
      <c r="I811" s="4" t="s">
        <v>355</v>
      </c>
    </row>
    <row r="812" spans="1:9">
      <c r="A812" s="10" t="s">
        <v>1227</v>
      </c>
      <c r="B812" s="11">
        <v>116</v>
      </c>
      <c r="C812" s="11" t="s">
        <v>1231</v>
      </c>
      <c r="D812" s="11" t="s">
        <v>2</v>
      </c>
      <c r="E812" s="13">
        <v>50000000</v>
      </c>
      <c r="F812" s="13">
        <v>89706988</v>
      </c>
      <c r="G812" s="9">
        <f t="shared" si="12"/>
        <v>39706988</v>
      </c>
      <c r="H812" s="12">
        <v>6.2</v>
      </c>
      <c r="I812" s="4" t="s">
        <v>355</v>
      </c>
    </row>
    <row r="813" spans="1:9">
      <c r="A813" s="5" t="s">
        <v>1021</v>
      </c>
      <c r="B813" s="6">
        <v>103</v>
      </c>
      <c r="C813" s="6" t="s">
        <v>1232</v>
      </c>
      <c r="D813" s="6" t="s">
        <v>2</v>
      </c>
      <c r="E813" s="8">
        <v>55000000</v>
      </c>
      <c r="F813" s="8">
        <v>83000000</v>
      </c>
      <c r="G813" s="9">
        <f t="shared" si="12"/>
        <v>28000000</v>
      </c>
      <c r="H813" s="7">
        <v>6</v>
      </c>
      <c r="I813" s="4" t="s">
        <v>355</v>
      </c>
    </row>
    <row r="814" spans="1:9">
      <c r="A814" s="10" t="s">
        <v>1230</v>
      </c>
      <c r="B814" s="11">
        <v>97</v>
      </c>
      <c r="C814" s="11" t="s">
        <v>1233</v>
      </c>
      <c r="D814" s="11" t="s">
        <v>2</v>
      </c>
      <c r="E814" s="13">
        <v>55000000</v>
      </c>
      <c r="F814" s="13">
        <v>78745923</v>
      </c>
      <c r="G814" s="9">
        <f t="shared" si="12"/>
        <v>23745923</v>
      </c>
      <c r="H814" s="12">
        <v>6.7</v>
      </c>
      <c r="I814" s="4" t="s">
        <v>448</v>
      </c>
    </row>
    <row r="815" spans="1:9">
      <c r="A815" s="5" t="s">
        <v>125</v>
      </c>
      <c r="B815" s="6">
        <v>96</v>
      </c>
      <c r="C815" s="6" t="s">
        <v>1235</v>
      </c>
      <c r="D815" s="6" t="s">
        <v>2</v>
      </c>
      <c r="E815" s="8">
        <v>53000000</v>
      </c>
      <c r="F815" s="8">
        <v>70098138</v>
      </c>
      <c r="G815" s="9">
        <f t="shared" si="12"/>
        <v>17098138</v>
      </c>
      <c r="H815" s="7">
        <v>8.1</v>
      </c>
      <c r="I815" s="4" t="s">
        <v>355</v>
      </c>
    </row>
    <row r="816" spans="1:9">
      <c r="A816" s="10" t="s">
        <v>62</v>
      </c>
      <c r="B816" s="11">
        <v>131</v>
      </c>
      <c r="C816" s="11" t="s">
        <v>1237</v>
      </c>
      <c r="D816" s="11" t="s">
        <v>2</v>
      </c>
      <c r="E816" s="13">
        <v>55000000</v>
      </c>
      <c r="F816" s="13">
        <v>66365290</v>
      </c>
      <c r="G816" s="9">
        <f t="shared" si="12"/>
        <v>11365290</v>
      </c>
      <c r="H816" s="12">
        <v>6.4</v>
      </c>
      <c r="I816" s="4" t="s">
        <v>251</v>
      </c>
    </row>
    <row r="817" spans="1:9">
      <c r="A817" s="5" t="s">
        <v>1234</v>
      </c>
      <c r="B817" s="6">
        <v>95</v>
      </c>
      <c r="C817" s="6" t="s">
        <v>1238</v>
      </c>
      <c r="D817" s="6" t="s">
        <v>2</v>
      </c>
      <c r="E817" s="8">
        <v>55000000</v>
      </c>
      <c r="F817" s="8">
        <v>66207920</v>
      </c>
      <c r="G817" s="9">
        <f t="shared" si="12"/>
        <v>11207920</v>
      </c>
      <c r="H817" s="7">
        <v>8</v>
      </c>
      <c r="I817" s="4" t="s">
        <v>448</v>
      </c>
    </row>
    <row r="818" spans="1:9">
      <c r="A818" s="10" t="s">
        <v>1236</v>
      </c>
      <c r="B818" s="11">
        <v>86</v>
      </c>
      <c r="C818" s="11" t="s">
        <v>1240</v>
      </c>
      <c r="D818" s="11" t="s">
        <v>2</v>
      </c>
      <c r="E818" s="13">
        <v>55000000</v>
      </c>
      <c r="F818" s="13">
        <v>63408614</v>
      </c>
      <c r="G818" s="9">
        <f t="shared" si="12"/>
        <v>8408614</v>
      </c>
      <c r="H818" s="12">
        <v>6.3</v>
      </c>
      <c r="I818" s="4" t="s">
        <v>448</v>
      </c>
    </row>
    <row r="819" spans="1:9">
      <c r="A819" s="5" t="s">
        <v>706</v>
      </c>
      <c r="B819" s="6">
        <v>142</v>
      </c>
      <c r="C819" s="6" t="s">
        <v>1241</v>
      </c>
      <c r="D819" s="6" t="s">
        <v>2</v>
      </c>
      <c r="E819" s="8">
        <v>55000000</v>
      </c>
      <c r="F819" s="8">
        <v>58422650</v>
      </c>
      <c r="G819" s="9">
        <f t="shared" si="12"/>
        <v>3422650</v>
      </c>
      <c r="H819" s="7">
        <v>6.4</v>
      </c>
      <c r="I819" s="4" t="s">
        <v>448</v>
      </c>
    </row>
    <row r="820" spans="1:9">
      <c r="A820" s="10" t="s">
        <v>1239</v>
      </c>
      <c r="B820" s="11">
        <v>92</v>
      </c>
      <c r="C820" s="11" t="s">
        <v>1242</v>
      </c>
      <c r="D820" s="11" t="s">
        <v>2</v>
      </c>
      <c r="E820" s="13">
        <v>30000000</v>
      </c>
      <c r="F820" s="13">
        <v>56932305</v>
      </c>
      <c r="G820" s="9">
        <f t="shared" si="12"/>
        <v>26932305</v>
      </c>
      <c r="H820" s="12">
        <v>6.6</v>
      </c>
      <c r="I820" s="4" t="s">
        <v>355</v>
      </c>
    </row>
    <row r="821" spans="1:9">
      <c r="A821" s="5" t="s">
        <v>109</v>
      </c>
      <c r="B821" s="6">
        <v>108</v>
      </c>
      <c r="C821" s="6" t="s">
        <v>1243</v>
      </c>
      <c r="D821" s="6" t="s">
        <v>2</v>
      </c>
      <c r="E821" s="8">
        <v>55000000</v>
      </c>
      <c r="F821" s="8">
        <v>68750000</v>
      </c>
      <c r="G821" s="9">
        <f t="shared" si="12"/>
        <v>13750000</v>
      </c>
      <c r="H821" s="7">
        <v>6.4</v>
      </c>
      <c r="I821" s="4" t="s">
        <v>448</v>
      </c>
    </row>
    <row r="822" spans="1:9">
      <c r="A822" s="10" t="s">
        <v>1060</v>
      </c>
      <c r="B822" s="11">
        <v>84</v>
      </c>
      <c r="C822" s="11" t="s">
        <v>1245</v>
      </c>
      <c r="D822" s="11" t="s">
        <v>2</v>
      </c>
      <c r="E822" s="13">
        <v>30000000</v>
      </c>
      <c r="F822" s="13">
        <v>68218041</v>
      </c>
      <c r="G822" s="9">
        <f t="shared" si="12"/>
        <v>38218041</v>
      </c>
      <c r="H822" s="12">
        <v>6</v>
      </c>
      <c r="I822" s="4" t="s">
        <v>448</v>
      </c>
    </row>
    <row r="823" spans="1:9">
      <c r="A823" s="5" t="s">
        <v>532</v>
      </c>
      <c r="B823" s="6">
        <v>188</v>
      </c>
      <c r="C823" s="6" t="s">
        <v>1246</v>
      </c>
      <c r="D823" s="6" t="s">
        <v>2</v>
      </c>
      <c r="E823" s="8">
        <v>55000000</v>
      </c>
      <c r="F823" s="8">
        <v>25040293</v>
      </c>
      <c r="G823" s="9">
        <f t="shared" si="12"/>
        <v>-29959707</v>
      </c>
      <c r="H823" s="7">
        <v>6.6</v>
      </c>
      <c r="I823" s="4" t="s">
        <v>448</v>
      </c>
    </row>
    <row r="824" spans="1:9">
      <c r="A824" s="10" t="s">
        <v>1244</v>
      </c>
      <c r="B824" s="11">
        <v>95</v>
      </c>
      <c r="C824" s="11" t="s">
        <v>1247</v>
      </c>
      <c r="D824" s="11" t="s">
        <v>2</v>
      </c>
      <c r="E824" s="13">
        <v>55000000</v>
      </c>
      <c r="F824" s="13">
        <v>55747724</v>
      </c>
      <c r="G824" s="9">
        <f t="shared" si="12"/>
        <v>747724</v>
      </c>
      <c r="H824" s="12">
        <v>5.9</v>
      </c>
      <c r="I824" s="4" t="s">
        <v>448</v>
      </c>
    </row>
    <row r="825" spans="1:9">
      <c r="A825" s="5" t="s">
        <v>280</v>
      </c>
      <c r="B825" s="6">
        <v>118</v>
      </c>
      <c r="C825" s="6" t="s">
        <v>1248</v>
      </c>
      <c r="D825" s="6" t="s">
        <v>2</v>
      </c>
      <c r="E825" s="8">
        <v>55000000</v>
      </c>
      <c r="F825" s="8">
        <v>55473600</v>
      </c>
      <c r="G825" s="9">
        <f t="shared" si="12"/>
        <v>473600</v>
      </c>
      <c r="H825" s="7">
        <v>6.4</v>
      </c>
      <c r="I825" s="4" t="s">
        <v>355</v>
      </c>
    </row>
    <row r="826" spans="1:9">
      <c r="A826" s="10" t="s">
        <v>129</v>
      </c>
      <c r="B826" s="11">
        <v>92</v>
      </c>
      <c r="C826" s="11" t="s">
        <v>1250</v>
      </c>
      <c r="D826" s="11" t="s">
        <v>2</v>
      </c>
      <c r="E826" s="13">
        <v>55000000</v>
      </c>
      <c r="F826" s="13">
        <v>49994804</v>
      </c>
      <c r="G826" s="9">
        <f t="shared" si="12"/>
        <v>-5005196</v>
      </c>
      <c r="H826" s="12">
        <v>6.3</v>
      </c>
      <c r="I826" s="4" t="s">
        <v>355</v>
      </c>
    </row>
    <row r="827" spans="1:9">
      <c r="A827" s="5" t="s">
        <v>842</v>
      </c>
      <c r="B827" s="6">
        <v>74</v>
      </c>
      <c r="C827" s="6" t="s">
        <v>1252</v>
      </c>
      <c r="D827" s="6" t="s">
        <v>2</v>
      </c>
      <c r="E827" s="8">
        <v>55000000</v>
      </c>
      <c r="F827" s="8">
        <v>41609593</v>
      </c>
      <c r="G827" s="9">
        <f t="shared" si="12"/>
        <v>-13390407</v>
      </c>
      <c r="H827" s="7">
        <v>7.3</v>
      </c>
      <c r="I827" s="4" t="s">
        <v>448</v>
      </c>
    </row>
    <row r="828" spans="1:9">
      <c r="A828" s="10" t="s">
        <v>1249</v>
      </c>
      <c r="B828" s="11">
        <v>134</v>
      </c>
      <c r="C828" s="11" t="s">
        <v>1253</v>
      </c>
      <c r="D828" s="11" t="s">
        <v>2</v>
      </c>
      <c r="E828" s="13">
        <v>55000000</v>
      </c>
      <c r="F828" s="13">
        <v>38553833</v>
      </c>
      <c r="G828" s="9">
        <f t="shared" si="12"/>
        <v>-16446167</v>
      </c>
      <c r="H828" s="12">
        <v>6.8</v>
      </c>
      <c r="I828" s="4" t="s">
        <v>916</v>
      </c>
    </row>
    <row r="829" spans="1:9">
      <c r="A829" s="5" t="s">
        <v>1251</v>
      </c>
      <c r="B829" s="6">
        <v>101</v>
      </c>
      <c r="C829" s="6" t="s">
        <v>1254</v>
      </c>
      <c r="D829" s="6" t="s">
        <v>2</v>
      </c>
      <c r="E829" s="8">
        <v>55000000</v>
      </c>
      <c r="F829" s="8">
        <v>76137505</v>
      </c>
      <c r="G829" s="9">
        <f t="shared" si="12"/>
        <v>21137505</v>
      </c>
      <c r="H829" s="7">
        <v>7.2</v>
      </c>
      <c r="I829" s="4" t="s">
        <v>448</v>
      </c>
    </row>
    <row r="830" spans="1:9">
      <c r="A830" s="10" t="s">
        <v>306</v>
      </c>
      <c r="B830" s="11">
        <v>100</v>
      </c>
      <c r="C830" s="11" t="s">
        <v>1255</v>
      </c>
      <c r="D830" s="11" t="s">
        <v>2</v>
      </c>
      <c r="E830" s="13">
        <v>50000000</v>
      </c>
      <c r="F830" s="13">
        <v>34350553</v>
      </c>
      <c r="G830" s="9">
        <f t="shared" si="12"/>
        <v>-15649447</v>
      </c>
      <c r="H830" s="12">
        <v>5.7</v>
      </c>
      <c r="I830" s="4" t="s">
        <v>355</v>
      </c>
    </row>
    <row r="831" spans="1:9">
      <c r="A831" s="5" t="s">
        <v>209</v>
      </c>
      <c r="B831" s="6">
        <v>132</v>
      </c>
      <c r="C831" s="6" t="s">
        <v>1256</v>
      </c>
      <c r="D831" s="6" t="s">
        <v>2</v>
      </c>
      <c r="E831" s="8">
        <v>55000000</v>
      </c>
      <c r="F831" s="8">
        <v>34238611</v>
      </c>
      <c r="G831" s="9">
        <f t="shared" si="12"/>
        <v>-20761389</v>
      </c>
      <c r="H831" s="7">
        <v>6</v>
      </c>
      <c r="I831" s="4" t="s">
        <v>355</v>
      </c>
    </row>
    <row r="832" spans="1:9">
      <c r="A832" s="10" t="s">
        <v>506</v>
      </c>
      <c r="B832" s="11">
        <v>105</v>
      </c>
      <c r="C832" s="11" t="s">
        <v>1258</v>
      </c>
      <c r="D832" s="11" t="s">
        <v>2</v>
      </c>
      <c r="E832" s="13">
        <v>55000000</v>
      </c>
      <c r="F832" s="13">
        <v>34098563</v>
      </c>
      <c r="G832" s="9">
        <f t="shared" si="12"/>
        <v>-20901437</v>
      </c>
      <c r="H832" s="12">
        <v>6.5</v>
      </c>
      <c r="I832" s="4" t="s">
        <v>355</v>
      </c>
    </row>
    <row r="833" spans="1:9">
      <c r="A833" s="5" t="s">
        <v>830</v>
      </c>
      <c r="B833" s="6">
        <v>123</v>
      </c>
      <c r="C833" s="6" t="s">
        <v>1259</v>
      </c>
      <c r="D833" s="6" t="s">
        <v>2</v>
      </c>
      <c r="E833" s="8">
        <v>55000000</v>
      </c>
      <c r="F833" s="8">
        <v>33828318</v>
      </c>
      <c r="G833" s="9">
        <f t="shared" si="12"/>
        <v>-21171682</v>
      </c>
      <c r="H833" s="7">
        <v>5.8</v>
      </c>
      <c r="I833" s="4" t="s">
        <v>916</v>
      </c>
    </row>
    <row r="834" spans="1:9">
      <c r="A834" s="10" t="s">
        <v>1257</v>
      </c>
      <c r="B834" s="11">
        <v>117</v>
      </c>
      <c r="C834" s="11" t="s">
        <v>1261</v>
      </c>
      <c r="D834" s="11" t="s">
        <v>2</v>
      </c>
      <c r="E834" s="13">
        <v>55000000</v>
      </c>
      <c r="F834" s="13">
        <v>33472850</v>
      </c>
      <c r="G834" s="9">
        <f t="shared" ref="G834:G897" si="13">F834-E834</f>
        <v>-21527150</v>
      </c>
      <c r="H834" s="12">
        <v>5.8</v>
      </c>
      <c r="I834" s="4" t="s">
        <v>448</v>
      </c>
    </row>
    <row r="835" spans="1:9">
      <c r="A835" s="5" t="s">
        <v>467</v>
      </c>
      <c r="B835" s="6">
        <v>98</v>
      </c>
      <c r="C835" s="6" t="s">
        <v>1262</v>
      </c>
      <c r="D835" s="6" t="s">
        <v>2</v>
      </c>
      <c r="E835" s="8">
        <v>68000000</v>
      </c>
      <c r="F835" s="8">
        <v>31051126</v>
      </c>
      <c r="G835" s="9">
        <f t="shared" si="13"/>
        <v>-36948874</v>
      </c>
      <c r="H835" s="7">
        <v>6.7</v>
      </c>
      <c r="I835" s="4" t="s">
        <v>355</v>
      </c>
    </row>
    <row r="836" spans="1:9">
      <c r="A836" s="10" t="s">
        <v>1260</v>
      </c>
      <c r="B836" s="11">
        <v>128</v>
      </c>
      <c r="C836" s="11" t="s">
        <v>1263</v>
      </c>
      <c r="D836" s="11" t="s">
        <v>2</v>
      </c>
      <c r="E836" s="13">
        <v>55000000</v>
      </c>
      <c r="F836" s="13">
        <v>35707327</v>
      </c>
      <c r="G836" s="9">
        <f t="shared" si="13"/>
        <v>-19292673</v>
      </c>
      <c r="H836" s="12">
        <v>7.8</v>
      </c>
      <c r="I836" s="4" t="s">
        <v>355</v>
      </c>
    </row>
    <row r="837" spans="1:9">
      <c r="A837" s="5" t="s">
        <v>335</v>
      </c>
      <c r="B837" s="6">
        <v>114</v>
      </c>
      <c r="C837" s="6" t="s">
        <v>1264</v>
      </c>
      <c r="D837" s="6" t="s">
        <v>2</v>
      </c>
      <c r="E837" s="8">
        <v>55000000</v>
      </c>
      <c r="F837" s="8">
        <v>20550712</v>
      </c>
      <c r="G837" s="9">
        <f t="shared" si="13"/>
        <v>-34449288</v>
      </c>
      <c r="H837" s="7">
        <v>5.6</v>
      </c>
      <c r="I837" s="4" t="s">
        <v>448</v>
      </c>
    </row>
    <row r="838" spans="1:9">
      <c r="A838" s="10" t="s">
        <v>838</v>
      </c>
      <c r="B838" s="11">
        <v>111</v>
      </c>
      <c r="C838" s="11" t="s">
        <v>1265</v>
      </c>
      <c r="D838" s="11" t="s">
        <v>2</v>
      </c>
      <c r="E838" s="13">
        <v>55000000</v>
      </c>
      <c r="F838" s="13">
        <v>18573791</v>
      </c>
      <c r="G838" s="9">
        <f t="shared" si="13"/>
        <v>-36426209</v>
      </c>
      <c r="H838" s="12">
        <v>5.8</v>
      </c>
      <c r="I838" s="4" t="s">
        <v>3289</v>
      </c>
    </row>
    <row r="839" spans="1:9">
      <c r="A839" s="5" t="s">
        <v>506</v>
      </c>
      <c r="B839" s="6">
        <v>85</v>
      </c>
      <c r="C839" s="6" t="s">
        <v>1266</v>
      </c>
      <c r="D839" s="6" t="s">
        <v>2</v>
      </c>
      <c r="E839" s="8">
        <v>55000000</v>
      </c>
      <c r="F839" s="8">
        <v>51225796</v>
      </c>
      <c r="G839" s="9">
        <f t="shared" si="13"/>
        <v>-3774204</v>
      </c>
      <c r="H839" s="7">
        <v>7.4</v>
      </c>
      <c r="I839" s="4" t="s">
        <v>448</v>
      </c>
    </row>
    <row r="840" spans="1:9">
      <c r="A840" s="10" t="s">
        <v>475</v>
      </c>
      <c r="B840" s="11">
        <v>137</v>
      </c>
      <c r="C840" s="11" t="s">
        <v>1267</v>
      </c>
      <c r="D840" s="11" t="s">
        <v>2</v>
      </c>
      <c r="E840" s="13">
        <v>55000000</v>
      </c>
      <c r="F840" s="13">
        <v>16264475</v>
      </c>
      <c r="G840" s="9">
        <f t="shared" si="13"/>
        <v>-38735525</v>
      </c>
      <c r="H840" s="12">
        <v>6.9</v>
      </c>
      <c r="I840" s="4" t="s">
        <v>251</v>
      </c>
    </row>
    <row r="841" spans="1:9">
      <c r="A841" s="5" t="s">
        <v>529</v>
      </c>
      <c r="B841" s="6">
        <v>97</v>
      </c>
      <c r="C841" s="6" t="s">
        <v>1268</v>
      </c>
      <c r="D841" s="6" t="s">
        <v>2</v>
      </c>
      <c r="E841" s="8">
        <v>55000000</v>
      </c>
      <c r="F841" s="8">
        <v>25857987</v>
      </c>
      <c r="G841" s="9">
        <f t="shared" si="13"/>
        <v>-29142013</v>
      </c>
      <c r="H841" s="7">
        <v>5.5</v>
      </c>
      <c r="I841" s="4" t="s">
        <v>355</v>
      </c>
    </row>
    <row r="842" spans="1:9">
      <c r="A842" s="10" t="s">
        <v>475</v>
      </c>
      <c r="B842" s="11">
        <v>104</v>
      </c>
      <c r="C842" s="11" t="s">
        <v>1269</v>
      </c>
      <c r="D842" s="11" t="s">
        <v>2</v>
      </c>
      <c r="E842" s="13">
        <v>50000000</v>
      </c>
      <c r="F842" s="13">
        <v>12870569</v>
      </c>
      <c r="G842" s="9">
        <f t="shared" si="13"/>
        <v>-37129431</v>
      </c>
      <c r="H842" s="12">
        <v>6.3</v>
      </c>
      <c r="I842" s="4" t="s">
        <v>448</v>
      </c>
    </row>
    <row r="843" spans="1:9">
      <c r="A843" s="5" t="s">
        <v>617</v>
      </c>
      <c r="B843" s="6">
        <v>110</v>
      </c>
      <c r="C843" s="6" t="s">
        <v>1272</v>
      </c>
      <c r="D843" s="6" t="s">
        <v>2</v>
      </c>
      <c r="E843" s="8">
        <v>55000000</v>
      </c>
      <c r="F843" s="8">
        <v>11466088</v>
      </c>
      <c r="G843" s="9">
        <f t="shared" si="13"/>
        <v>-43533912</v>
      </c>
      <c r="H843" s="7">
        <v>4.7</v>
      </c>
      <c r="I843" s="4" t="s">
        <v>448</v>
      </c>
    </row>
    <row r="844" spans="1:9">
      <c r="A844" s="10" t="s">
        <v>109</v>
      </c>
      <c r="B844" s="11">
        <v>133</v>
      </c>
      <c r="C844" s="11" t="s">
        <v>1273</v>
      </c>
      <c r="D844" s="11" t="s">
        <v>2</v>
      </c>
      <c r="E844" s="13">
        <v>70000000</v>
      </c>
      <c r="F844" s="13">
        <v>16088610</v>
      </c>
      <c r="G844" s="9">
        <f t="shared" si="13"/>
        <v>-53911390</v>
      </c>
      <c r="H844" s="12">
        <v>5.6</v>
      </c>
      <c r="I844" s="4" t="s">
        <v>355</v>
      </c>
    </row>
    <row r="845" spans="1:9">
      <c r="A845" s="5" t="s">
        <v>1270</v>
      </c>
      <c r="B845" s="6">
        <v>94</v>
      </c>
      <c r="C845" s="6" t="s">
        <v>1274</v>
      </c>
      <c r="D845" s="6" t="s">
        <v>2</v>
      </c>
      <c r="E845" s="8">
        <v>55000000</v>
      </c>
      <c r="F845" s="8">
        <v>51178893</v>
      </c>
      <c r="G845" s="9">
        <f t="shared" si="13"/>
        <v>-3821107</v>
      </c>
      <c r="H845" s="7">
        <v>6.4</v>
      </c>
      <c r="I845" s="4" t="s">
        <v>448</v>
      </c>
    </row>
    <row r="846" spans="1:9">
      <c r="A846" s="10" t="s">
        <v>1160</v>
      </c>
      <c r="B846" s="11">
        <v>104</v>
      </c>
      <c r="C846" s="11" t="s">
        <v>1275</v>
      </c>
      <c r="D846" s="11" t="s">
        <v>2</v>
      </c>
      <c r="E846" s="13">
        <v>62000000</v>
      </c>
      <c r="F846" s="13">
        <v>6768055</v>
      </c>
      <c r="G846" s="9">
        <f t="shared" si="13"/>
        <v>-55231945</v>
      </c>
      <c r="H846" s="12">
        <v>4.2</v>
      </c>
      <c r="I846" s="4" t="s">
        <v>3856</v>
      </c>
    </row>
    <row r="847" spans="1:9">
      <c r="A847" s="5" t="s">
        <v>554</v>
      </c>
      <c r="B847" s="6">
        <v>91</v>
      </c>
      <c r="C847" s="6" t="s">
        <v>1277</v>
      </c>
      <c r="D847" s="6" t="s">
        <v>2</v>
      </c>
      <c r="E847" s="8">
        <v>56000000</v>
      </c>
      <c r="F847" s="8">
        <v>39440655</v>
      </c>
      <c r="G847" s="9">
        <f t="shared" si="13"/>
        <v>-16559345</v>
      </c>
      <c r="H847" s="7">
        <v>6.4</v>
      </c>
      <c r="I847" s="4" t="s">
        <v>448</v>
      </c>
    </row>
    <row r="848" spans="1:9">
      <c r="A848" s="10" t="s">
        <v>249</v>
      </c>
      <c r="B848" s="11">
        <v>145</v>
      </c>
      <c r="C848" s="11" t="s">
        <v>1279</v>
      </c>
      <c r="D848" s="11" t="s">
        <v>2</v>
      </c>
      <c r="E848" s="13">
        <v>71000000</v>
      </c>
      <c r="F848" s="13">
        <v>6167817</v>
      </c>
      <c r="G848" s="9">
        <f t="shared" si="13"/>
        <v>-64832183</v>
      </c>
      <c r="H848" s="12">
        <v>7.7</v>
      </c>
      <c r="I848" s="4" t="s">
        <v>448</v>
      </c>
    </row>
    <row r="849" spans="1:9">
      <c r="A849" s="5" t="s">
        <v>1276</v>
      </c>
      <c r="B849" s="6">
        <v>135</v>
      </c>
      <c r="C849" s="6" t="s">
        <v>1281</v>
      </c>
      <c r="D849" s="6" t="s">
        <v>2</v>
      </c>
      <c r="E849" s="8">
        <v>55000000</v>
      </c>
      <c r="F849" s="8">
        <v>81645152</v>
      </c>
      <c r="G849" s="9">
        <f t="shared" si="13"/>
        <v>26645152</v>
      </c>
      <c r="H849" s="7">
        <v>6.7</v>
      </c>
      <c r="I849" s="4" t="s">
        <v>355</v>
      </c>
    </row>
    <row r="850" spans="1:9">
      <c r="A850" s="10" t="s">
        <v>175</v>
      </c>
      <c r="B850" s="11">
        <v>122</v>
      </c>
      <c r="C850" s="11" t="s">
        <v>1283</v>
      </c>
      <c r="D850" s="11" t="s">
        <v>2</v>
      </c>
      <c r="E850" s="13">
        <v>50000000</v>
      </c>
      <c r="F850" s="13">
        <v>69951824</v>
      </c>
      <c r="G850" s="9">
        <f t="shared" si="13"/>
        <v>19951824</v>
      </c>
      <c r="H850" s="12">
        <v>7.7</v>
      </c>
      <c r="I850" s="4" t="s">
        <v>448</v>
      </c>
    </row>
    <row r="851" spans="1:9">
      <c r="A851" s="5" t="s">
        <v>1280</v>
      </c>
      <c r="B851" s="6">
        <v>110</v>
      </c>
      <c r="C851" s="6" t="s">
        <v>1284</v>
      </c>
      <c r="D851" s="6" t="s">
        <v>2</v>
      </c>
      <c r="E851" s="8">
        <v>57000000</v>
      </c>
      <c r="F851" s="8">
        <v>9483821</v>
      </c>
      <c r="G851" s="9">
        <f t="shared" si="13"/>
        <v>-47516179</v>
      </c>
      <c r="H851" s="7">
        <v>5.7</v>
      </c>
      <c r="I851" s="4" t="s">
        <v>355</v>
      </c>
    </row>
    <row r="852" spans="1:9">
      <c r="A852" s="10" t="s">
        <v>1282</v>
      </c>
      <c r="B852" s="11">
        <v>95</v>
      </c>
      <c r="C852" s="11" t="s">
        <v>1286</v>
      </c>
      <c r="D852" s="11" t="s">
        <v>2</v>
      </c>
      <c r="E852" s="13">
        <v>55000000</v>
      </c>
      <c r="F852" s="13">
        <v>66676062</v>
      </c>
      <c r="G852" s="9">
        <f t="shared" si="13"/>
        <v>11676062</v>
      </c>
      <c r="H852" s="12">
        <v>7.6</v>
      </c>
      <c r="I852" s="4" t="s">
        <v>3856</v>
      </c>
    </row>
    <row r="853" spans="1:9">
      <c r="A853" s="5" t="s">
        <v>734</v>
      </c>
      <c r="B853" s="6">
        <v>102</v>
      </c>
      <c r="C853" s="6" t="s">
        <v>1288</v>
      </c>
      <c r="D853" s="6" t="s">
        <v>2</v>
      </c>
      <c r="E853" s="8">
        <v>47000000</v>
      </c>
      <c r="F853" s="8">
        <v>26838389</v>
      </c>
      <c r="G853" s="9">
        <f t="shared" si="13"/>
        <v>-20161611</v>
      </c>
      <c r="H853" s="7">
        <v>6.4</v>
      </c>
      <c r="I853" s="4" t="s">
        <v>916</v>
      </c>
    </row>
    <row r="854" spans="1:9">
      <c r="A854" s="10" t="s">
        <v>1285</v>
      </c>
      <c r="B854" s="11">
        <v>94</v>
      </c>
      <c r="C854" s="11" t="s">
        <v>1290</v>
      </c>
      <c r="D854" s="11" t="s">
        <v>2</v>
      </c>
      <c r="E854" s="13">
        <v>2000000</v>
      </c>
      <c r="F854" s="13">
        <v>75604320</v>
      </c>
      <c r="G854" s="9">
        <f t="shared" si="13"/>
        <v>73604320</v>
      </c>
      <c r="H854" s="12">
        <v>5.6</v>
      </c>
      <c r="I854" s="4" t="s">
        <v>916</v>
      </c>
    </row>
    <row r="855" spans="1:9">
      <c r="A855" s="5" t="s">
        <v>1287</v>
      </c>
      <c r="B855" s="6">
        <v>126</v>
      </c>
      <c r="C855" s="6" t="s">
        <v>1291</v>
      </c>
      <c r="D855" s="6" t="s">
        <v>2</v>
      </c>
      <c r="E855" s="8">
        <v>55000000</v>
      </c>
      <c r="F855" s="8">
        <v>108200000</v>
      </c>
      <c r="G855" s="9">
        <f t="shared" si="13"/>
        <v>53200000</v>
      </c>
      <c r="H855" s="7">
        <v>6.8</v>
      </c>
      <c r="I855" s="4" t="s">
        <v>916</v>
      </c>
    </row>
    <row r="856" spans="1:9">
      <c r="A856" s="10" t="s">
        <v>1289</v>
      </c>
      <c r="B856" s="11">
        <v>118</v>
      </c>
      <c r="C856" s="11" t="s">
        <v>1292</v>
      </c>
      <c r="D856" s="11" t="s">
        <v>2</v>
      </c>
      <c r="E856" s="13">
        <v>54000000</v>
      </c>
      <c r="F856" s="13">
        <v>5660084</v>
      </c>
      <c r="G856" s="9">
        <f t="shared" si="13"/>
        <v>-48339916</v>
      </c>
      <c r="H856" s="12">
        <v>2.4</v>
      </c>
      <c r="I856" s="4" t="s">
        <v>355</v>
      </c>
    </row>
    <row r="857" spans="1:9">
      <c r="A857" s="5" t="s">
        <v>181</v>
      </c>
      <c r="B857" s="6">
        <v>99</v>
      </c>
      <c r="C857" s="6" t="s">
        <v>1294</v>
      </c>
      <c r="D857" s="6" t="s">
        <v>2</v>
      </c>
      <c r="E857" s="8">
        <v>55000000</v>
      </c>
      <c r="F857" s="8">
        <v>7221458</v>
      </c>
      <c r="G857" s="9">
        <f t="shared" si="13"/>
        <v>-47778542</v>
      </c>
      <c r="H857" s="7">
        <v>6.2</v>
      </c>
      <c r="I857" s="4" t="s">
        <v>448</v>
      </c>
    </row>
    <row r="858" spans="1:9">
      <c r="A858" s="10" t="s">
        <v>942</v>
      </c>
      <c r="B858" s="11">
        <v>88</v>
      </c>
      <c r="C858" s="11" t="s">
        <v>1296</v>
      </c>
      <c r="D858" s="11" t="s">
        <v>2</v>
      </c>
      <c r="E858" s="13">
        <v>55000000</v>
      </c>
      <c r="F858" s="13">
        <v>70327868</v>
      </c>
      <c r="G858" s="9">
        <f t="shared" si="13"/>
        <v>15327868</v>
      </c>
      <c r="H858" s="12">
        <v>5.9</v>
      </c>
      <c r="I858" s="4" t="s">
        <v>355</v>
      </c>
    </row>
    <row r="859" spans="1:9">
      <c r="A859" s="5" t="s">
        <v>1293</v>
      </c>
      <c r="B859" s="6">
        <v>141</v>
      </c>
      <c r="C859" s="6" t="s">
        <v>1297</v>
      </c>
      <c r="D859" s="6" t="s">
        <v>2</v>
      </c>
      <c r="E859" s="8">
        <v>54000000</v>
      </c>
      <c r="F859" s="8">
        <v>58297830</v>
      </c>
      <c r="G859" s="9">
        <f t="shared" si="13"/>
        <v>4297830</v>
      </c>
      <c r="H859" s="7">
        <v>7.1</v>
      </c>
      <c r="I859" s="4" t="s">
        <v>355</v>
      </c>
    </row>
    <row r="860" spans="1:9">
      <c r="A860" s="10" t="s">
        <v>1295</v>
      </c>
      <c r="B860" s="11">
        <v>107</v>
      </c>
      <c r="C860" s="11" t="s">
        <v>1298</v>
      </c>
      <c r="D860" s="11" t="s">
        <v>2</v>
      </c>
      <c r="E860" s="13">
        <v>57000000</v>
      </c>
      <c r="F860" s="13">
        <v>57386369</v>
      </c>
      <c r="G860" s="9">
        <f t="shared" si="13"/>
        <v>386369</v>
      </c>
      <c r="H860" s="12">
        <v>7.6</v>
      </c>
      <c r="I860" s="4" t="s">
        <v>355</v>
      </c>
    </row>
    <row r="861" spans="1:9">
      <c r="A861" s="5" t="s">
        <v>998</v>
      </c>
      <c r="B861" s="6">
        <v>116</v>
      </c>
      <c r="C861" s="6" t="s">
        <v>1299</v>
      </c>
      <c r="D861" s="6" t="s">
        <v>2</v>
      </c>
      <c r="E861" s="8">
        <v>54000000</v>
      </c>
      <c r="F861" s="8">
        <v>45207112</v>
      </c>
      <c r="G861" s="9">
        <f t="shared" si="13"/>
        <v>-8792888</v>
      </c>
      <c r="H861" s="7">
        <v>5.5</v>
      </c>
      <c r="I861" s="4" t="s">
        <v>448</v>
      </c>
    </row>
    <row r="862" spans="1:9">
      <c r="A862" s="10" t="s">
        <v>657</v>
      </c>
      <c r="B862" s="11">
        <v>143</v>
      </c>
      <c r="C862" s="11" t="s">
        <v>1300</v>
      </c>
      <c r="D862" s="11" t="s">
        <v>2</v>
      </c>
      <c r="E862" s="13">
        <v>54000000</v>
      </c>
      <c r="F862" s="13">
        <v>62563543</v>
      </c>
      <c r="G862" s="9">
        <f t="shared" si="13"/>
        <v>8563543</v>
      </c>
      <c r="H862" s="12">
        <v>7</v>
      </c>
      <c r="I862" s="4" t="s">
        <v>355</v>
      </c>
    </row>
    <row r="863" spans="1:9">
      <c r="A863" s="5" t="s">
        <v>467</v>
      </c>
      <c r="B863" s="6">
        <v>114</v>
      </c>
      <c r="C863" s="6" t="s">
        <v>1302</v>
      </c>
      <c r="D863" s="6" t="s">
        <v>2</v>
      </c>
      <c r="E863" s="8">
        <v>54000000</v>
      </c>
      <c r="F863" s="8">
        <v>33574332</v>
      </c>
      <c r="G863" s="9">
        <f t="shared" si="13"/>
        <v>-20425668</v>
      </c>
      <c r="H863" s="7">
        <v>7.1</v>
      </c>
      <c r="I863" s="4" t="s">
        <v>355</v>
      </c>
    </row>
    <row r="864" spans="1:9">
      <c r="A864" s="10" t="s">
        <v>354</v>
      </c>
      <c r="B864" s="11">
        <v>93</v>
      </c>
      <c r="C864" s="11" t="s">
        <v>1304</v>
      </c>
      <c r="D864" s="11" t="s">
        <v>2</v>
      </c>
      <c r="E864" s="13">
        <v>55000000</v>
      </c>
      <c r="F864" s="13">
        <v>73343413</v>
      </c>
      <c r="G864" s="9">
        <f t="shared" si="13"/>
        <v>18343413</v>
      </c>
      <c r="H864" s="12">
        <v>7.4</v>
      </c>
      <c r="I864" s="4" t="s">
        <v>448</v>
      </c>
    </row>
    <row r="865" spans="1:9">
      <c r="A865" s="5" t="s">
        <v>1301</v>
      </c>
      <c r="B865" s="6">
        <v>280</v>
      </c>
      <c r="C865" s="6" t="s">
        <v>1306</v>
      </c>
      <c r="D865" s="6" t="s">
        <v>2</v>
      </c>
      <c r="E865" s="8">
        <v>46000000</v>
      </c>
      <c r="F865" s="8">
        <v>25031037</v>
      </c>
      <c r="G865" s="9">
        <f t="shared" si="13"/>
        <v>-20968963</v>
      </c>
      <c r="H865" s="7">
        <v>7.6</v>
      </c>
      <c r="I865" s="4" t="s">
        <v>355</v>
      </c>
    </row>
    <row r="866" spans="1:9">
      <c r="A866" s="10" t="s">
        <v>1303</v>
      </c>
      <c r="B866" s="11">
        <v>100</v>
      </c>
      <c r="C866" s="11" t="s">
        <v>1308</v>
      </c>
      <c r="D866" s="11" t="s">
        <v>2</v>
      </c>
      <c r="E866" s="13">
        <v>50000000</v>
      </c>
      <c r="F866" s="13">
        <v>22843047</v>
      </c>
      <c r="G866" s="9">
        <f t="shared" si="13"/>
        <v>-27156953</v>
      </c>
      <c r="H866" s="12">
        <v>5.9</v>
      </c>
      <c r="I866" s="4" t="s">
        <v>251</v>
      </c>
    </row>
    <row r="867" spans="1:9">
      <c r="A867" s="5" t="s">
        <v>1305</v>
      </c>
      <c r="B867" s="6">
        <v>107</v>
      </c>
      <c r="C867" s="6" t="s">
        <v>1310</v>
      </c>
      <c r="D867" s="6" t="s">
        <v>2</v>
      </c>
      <c r="E867" s="8">
        <v>52500000</v>
      </c>
      <c r="F867" s="8">
        <v>5755286</v>
      </c>
      <c r="G867" s="9">
        <f t="shared" si="13"/>
        <v>-46744714</v>
      </c>
      <c r="H867" s="7">
        <v>5.9</v>
      </c>
      <c r="I867" s="4" t="s">
        <v>355</v>
      </c>
    </row>
    <row r="868" spans="1:9">
      <c r="A868" s="10" t="s">
        <v>1307</v>
      </c>
      <c r="B868" s="11">
        <v>119</v>
      </c>
      <c r="C868" s="11" t="s">
        <v>1311</v>
      </c>
      <c r="D868" s="11" t="s">
        <v>2</v>
      </c>
      <c r="E868" s="13">
        <v>53000000</v>
      </c>
      <c r="F868" s="13">
        <v>164435221</v>
      </c>
      <c r="G868" s="9">
        <f t="shared" si="13"/>
        <v>111435221</v>
      </c>
      <c r="H868" s="12">
        <v>8</v>
      </c>
      <c r="I868" s="4" t="s">
        <v>3856</v>
      </c>
    </row>
    <row r="869" spans="1:9">
      <c r="A869" s="5" t="s">
        <v>1309</v>
      </c>
      <c r="B869" s="6">
        <v>95</v>
      </c>
      <c r="C869" s="6" t="s">
        <v>1312</v>
      </c>
      <c r="D869" s="6" t="s">
        <v>2</v>
      </c>
      <c r="E869" s="8">
        <v>53000000</v>
      </c>
      <c r="F869" s="8">
        <v>95720716</v>
      </c>
      <c r="G869" s="9">
        <f t="shared" si="13"/>
        <v>42720716</v>
      </c>
      <c r="H869" s="7">
        <v>7.4</v>
      </c>
      <c r="I869" s="4" t="s">
        <v>355</v>
      </c>
    </row>
    <row r="870" spans="1:9">
      <c r="A870" s="10" t="s">
        <v>185</v>
      </c>
      <c r="B870" s="11">
        <v>119</v>
      </c>
      <c r="C870" s="11" t="s">
        <v>1314</v>
      </c>
      <c r="D870" s="11" t="s">
        <v>2</v>
      </c>
      <c r="E870" s="13">
        <v>90000000</v>
      </c>
      <c r="F870" s="13">
        <v>118683135</v>
      </c>
      <c r="G870" s="9">
        <f t="shared" si="13"/>
        <v>28683135</v>
      </c>
      <c r="H870" s="12">
        <v>5.8</v>
      </c>
      <c r="I870" s="4" t="s">
        <v>251</v>
      </c>
    </row>
    <row r="871" spans="1:9">
      <c r="A871" s="5" t="s">
        <v>906</v>
      </c>
      <c r="B871" s="6">
        <v>133</v>
      </c>
      <c r="C871" s="6" t="s">
        <v>1315</v>
      </c>
      <c r="D871" s="6" t="s">
        <v>393</v>
      </c>
      <c r="E871" s="8">
        <v>50000000</v>
      </c>
      <c r="F871" s="8">
        <v>143704210</v>
      </c>
      <c r="G871" s="9">
        <f t="shared" si="13"/>
        <v>93704210</v>
      </c>
      <c r="H871" s="7">
        <v>6.3</v>
      </c>
      <c r="I871" s="4" t="s">
        <v>3289</v>
      </c>
    </row>
    <row r="872" spans="1:9">
      <c r="A872" s="10" t="s">
        <v>1313</v>
      </c>
      <c r="B872" s="11">
        <v>152</v>
      </c>
      <c r="C872" s="11" t="s">
        <v>1316</v>
      </c>
      <c r="D872" s="11" t="s">
        <v>2</v>
      </c>
      <c r="E872" s="13">
        <v>53000000</v>
      </c>
      <c r="F872" s="13">
        <v>110476776</v>
      </c>
      <c r="G872" s="9">
        <f t="shared" si="13"/>
        <v>57476776</v>
      </c>
      <c r="H872" s="12">
        <v>5.7</v>
      </c>
      <c r="I872" s="4" t="s">
        <v>355</v>
      </c>
    </row>
    <row r="873" spans="1:9">
      <c r="A873" s="5" t="s">
        <v>1136</v>
      </c>
      <c r="B873" s="6">
        <v>96</v>
      </c>
      <c r="C873" s="6" t="s">
        <v>1318</v>
      </c>
      <c r="D873" s="6" t="s">
        <v>2</v>
      </c>
      <c r="E873" s="8">
        <v>55000000</v>
      </c>
      <c r="F873" s="8">
        <v>80270227</v>
      </c>
      <c r="G873" s="9">
        <f t="shared" si="13"/>
        <v>25270227</v>
      </c>
      <c r="H873" s="7">
        <v>5.0999999999999996</v>
      </c>
      <c r="I873" s="4" t="s">
        <v>355</v>
      </c>
    </row>
    <row r="874" spans="1:9">
      <c r="A874" s="10" t="s">
        <v>1007</v>
      </c>
      <c r="B874" s="11">
        <v>117</v>
      </c>
      <c r="C874" s="11" t="s">
        <v>1319</v>
      </c>
      <c r="D874" s="11" t="s">
        <v>2</v>
      </c>
      <c r="E874" s="13">
        <v>55000000</v>
      </c>
      <c r="F874" s="13">
        <v>36385763</v>
      </c>
      <c r="G874" s="9">
        <f t="shared" si="13"/>
        <v>-18614237</v>
      </c>
      <c r="H874" s="12">
        <v>7.6</v>
      </c>
      <c r="I874" s="4" t="s">
        <v>916</v>
      </c>
    </row>
    <row r="875" spans="1:9">
      <c r="A875" s="5" t="s">
        <v>1317</v>
      </c>
      <c r="B875" s="6">
        <v>123</v>
      </c>
      <c r="C875" s="6" t="s">
        <v>1320</v>
      </c>
      <c r="D875" s="6" t="s">
        <v>2</v>
      </c>
      <c r="E875" s="8">
        <v>52000000</v>
      </c>
      <c r="F875" s="8">
        <v>37035845</v>
      </c>
      <c r="G875" s="9">
        <f t="shared" si="13"/>
        <v>-14964155</v>
      </c>
      <c r="H875" s="7">
        <v>6.4</v>
      </c>
      <c r="I875" s="4" t="s">
        <v>448</v>
      </c>
    </row>
    <row r="876" spans="1:9">
      <c r="A876" s="10" t="s">
        <v>93</v>
      </c>
      <c r="B876" s="11">
        <v>92</v>
      </c>
      <c r="C876" s="11" t="s">
        <v>1321</v>
      </c>
      <c r="D876" s="11" t="s">
        <v>2</v>
      </c>
      <c r="E876" s="13">
        <v>40000000</v>
      </c>
      <c r="F876" s="13">
        <v>34580635</v>
      </c>
      <c r="G876" s="9">
        <f t="shared" si="13"/>
        <v>-5419365</v>
      </c>
      <c r="H876" s="12">
        <v>7.4</v>
      </c>
      <c r="I876" s="4" t="s">
        <v>448</v>
      </c>
    </row>
    <row r="877" spans="1:9">
      <c r="A877" s="5" t="s">
        <v>1260</v>
      </c>
      <c r="B877" s="6">
        <v>170</v>
      </c>
      <c r="C877" s="6" t="s">
        <v>1323</v>
      </c>
      <c r="D877" s="6" t="s">
        <v>2</v>
      </c>
      <c r="E877" s="8">
        <v>52000000</v>
      </c>
      <c r="F877" s="8">
        <v>42438300</v>
      </c>
      <c r="G877" s="9">
        <f t="shared" si="13"/>
        <v>-9561700</v>
      </c>
      <c r="H877" s="7">
        <v>8.1999999999999993</v>
      </c>
      <c r="I877" s="4" t="s">
        <v>251</v>
      </c>
    </row>
    <row r="878" spans="1:9">
      <c r="A878" s="10" t="s">
        <v>1189</v>
      </c>
      <c r="B878" s="11">
        <v>123</v>
      </c>
      <c r="C878" s="11" t="s">
        <v>1324</v>
      </c>
      <c r="D878" s="11" t="s">
        <v>2</v>
      </c>
      <c r="E878" s="13">
        <v>52000000</v>
      </c>
      <c r="F878" s="13">
        <v>23324666</v>
      </c>
      <c r="G878" s="9">
        <f t="shared" si="13"/>
        <v>-28675334</v>
      </c>
      <c r="H878" s="12">
        <v>6.5</v>
      </c>
      <c r="I878" s="4" t="s">
        <v>5581</v>
      </c>
    </row>
    <row r="879" spans="1:9">
      <c r="A879" s="5" t="s">
        <v>1322</v>
      </c>
      <c r="B879" s="6">
        <v>110</v>
      </c>
      <c r="C879" s="6" t="s">
        <v>1325</v>
      </c>
      <c r="D879" s="6" t="s">
        <v>2</v>
      </c>
      <c r="E879" s="8">
        <v>52000000</v>
      </c>
      <c r="F879" s="8">
        <v>23020488</v>
      </c>
      <c r="G879" s="9">
        <f t="shared" si="13"/>
        <v>-28979512</v>
      </c>
      <c r="H879" s="7">
        <v>5.5</v>
      </c>
      <c r="I879" s="4" t="s">
        <v>355</v>
      </c>
    </row>
    <row r="880" spans="1:9">
      <c r="A880" s="10" t="s">
        <v>898</v>
      </c>
      <c r="B880" s="11">
        <v>116</v>
      </c>
      <c r="C880" s="11" t="s">
        <v>1327</v>
      </c>
      <c r="D880" s="11" t="s">
        <v>2</v>
      </c>
      <c r="E880" s="13">
        <v>50000000</v>
      </c>
      <c r="F880" s="13">
        <v>90567722</v>
      </c>
      <c r="G880" s="9">
        <f t="shared" si="13"/>
        <v>40567722</v>
      </c>
      <c r="H880" s="12">
        <v>6.5</v>
      </c>
      <c r="I880" s="4" t="s">
        <v>355</v>
      </c>
    </row>
    <row r="881" spans="1:9">
      <c r="A881" s="5" t="s">
        <v>49</v>
      </c>
      <c r="B881" s="6">
        <v>121</v>
      </c>
      <c r="C881" s="6" t="s">
        <v>1328</v>
      </c>
      <c r="D881" s="6" t="s">
        <v>2</v>
      </c>
      <c r="E881" s="8">
        <v>52000000</v>
      </c>
      <c r="F881" s="8">
        <v>72601713</v>
      </c>
      <c r="G881" s="9">
        <f t="shared" si="13"/>
        <v>20601713</v>
      </c>
      <c r="H881" s="7">
        <v>5.6</v>
      </c>
      <c r="I881" s="4" t="s">
        <v>916</v>
      </c>
    </row>
    <row r="882" spans="1:9">
      <c r="A882" s="10" t="s">
        <v>1326</v>
      </c>
      <c r="B882" s="11">
        <v>128</v>
      </c>
      <c r="C882" s="11" t="s">
        <v>1329</v>
      </c>
      <c r="D882" s="11" t="s">
        <v>2</v>
      </c>
      <c r="E882" s="13">
        <v>52000000</v>
      </c>
      <c r="F882" s="13">
        <v>296623634</v>
      </c>
      <c r="G882" s="9">
        <f t="shared" si="13"/>
        <v>244623634</v>
      </c>
      <c r="H882" s="12">
        <v>4.5999999999999996</v>
      </c>
      <c r="I882" s="4" t="s">
        <v>3856</v>
      </c>
    </row>
    <row r="883" spans="1:9">
      <c r="A883" s="5" t="s">
        <v>655</v>
      </c>
      <c r="B883" s="6">
        <v>99</v>
      </c>
      <c r="C883" s="6" t="s">
        <v>1330</v>
      </c>
      <c r="D883" s="6" t="s">
        <v>2</v>
      </c>
      <c r="E883" s="8">
        <v>52000000</v>
      </c>
      <c r="F883" s="8">
        <v>267652016</v>
      </c>
      <c r="G883" s="9">
        <f t="shared" si="13"/>
        <v>215652016</v>
      </c>
      <c r="H883" s="7">
        <v>7.9</v>
      </c>
      <c r="I883" s="4" t="s">
        <v>355</v>
      </c>
    </row>
    <row r="884" spans="1:9">
      <c r="A884" s="10" t="s">
        <v>1117</v>
      </c>
      <c r="B884" s="11">
        <v>94</v>
      </c>
      <c r="C884" s="11" t="s">
        <v>1331</v>
      </c>
      <c r="D884" s="11" t="s">
        <v>2</v>
      </c>
      <c r="E884" s="13">
        <v>52000000</v>
      </c>
      <c r="F884" s="13">
        <v>62453315</v>
      </c>
      <c r="G884" s="9">
        <f t="shared" si="13"/>
        <v>10453315</v>
      </c>
      <c r="H884" s="12">
        <v>7.1</v>
      </c>
      <c r="I884" s="4" t="s">
        <v>916</v>
      </c>
    </row>
    <row r="885" spans="1:9">
      <c r="A885" s="5" t="s">
        <v>791</v>
      </c>
      <c r="B885" s="6">
        <v>127</v>
      </c>
      <c r="C885" s="6" t="s">
        <v>1332</v>
      </c>
      <c r="D885" s="6" t="s">
        <v>2</v>
      </c>
      <c r="E885" s="8">
        <v>52000000</v>
      </c>
      <c r="F885" s="8">
        <v>165500000</v>
      </c>
      <c r="G885" s="9">
        <f t="shared" si="13"/>
        <v>113500000</v>
      </c>
      <c r="H885" s="7">
        <v>6.9</v>
      </c>
      <c r="I885" s="4" t="s">
        <v>355</v>
      </c>
    </row>
    <row r="886" spans="1:9">
      <c r="A886" s="10" t="s">
        <v>847</v>
      </c>
      <c r="B886" s="11">
        <v>89</v>
      </c>
      <c r="C886" s="11" t="s">
        <v>1333</v>
      </c>
      <c r="D886" s="11" t="s">
        <v>2</v>
      </c>
      <c r="E886" s="13">
        <v>52000000</v>
      </c>
      <c r="F886" s="13">
        <v>153620822</v>
      </c>
      <c r="G886" s="9">
        <f t="shared" si="13"/>
        <v>101620822</v>
      </c>
      <c r="H886" s="12">
        <v>7.3</v>
      </c>
      <c r="I886" s="4" t="s">
        <v>448</v>
      </c>
    </row>
    <row r="887" spans="1:9">
      <c r="A887" s="5" t="s">
        <v>89</v>
      </c>
      <c r="B887" s="6">
        <v>123</v>
      </c>
      <c r="C887" s="6" t="s">
        <v>1335</v>
      </c>
      <c r="D887" s="6" t="s">
        <v>2</v>
      </c>
      <c r="E887" s="8">
        <v>51000000</v>
      </c>
      <c r="F887" s="8">
        <v>218628680</v>
      </c>
      <c r="G887" s="9">
        <f t="shared" si="13"/>
        <v>167628680</v>
      </c>
      <c r="H887" s="7">
        <v>7</v>
      </c>
      <c r="I887" s="4" t="s">
        <v>251</v>
      </c>
    </row>
    <row r="888" spans="1:9">
      <c r="A888" s="10" t="s">
        <v>1170</v>
      </c>
      <c r="B888" s="11">
        <v>135</v>
      </c>
      <c r="C888" s="11" t="s">
        <v>1336</v>
      </c>
      <c r="D888" s="11" t="s">
        <v>2</v>
      </c>
      <c r="E888" s="13">
        <v>51000000</v>
      </c>
      <c r="F888" s="13">
        <v>147637474</v>
      </c>
      <c r="G888" s="9">
        <f t="shared" si="13"/>
        <v>96637474</v>
      </c>
      <c r="H888" s="12">
        <v>7.7</v>
      </c>
      <c r="I888" s="4" t="s">
        <v>355</v>
      </c>
    </row>
    <row r="889" spans="1:9">
      <c r="A889" s="5" t="s">
        <v>1334</v>
      </c>
      <c r="B889" s="6">
        <v>118</v>
      </c>
      <c r="C889" s="6" t="s">
        <v>1337</v>
      </c>
      <c r="D889" s="6" t="s">
        <v>2</v>
      </c>
      <c r="E889" s="8">
        <v>50000000</v>
      </c>
      <c r="F889" s="8">
        <v>135014968</v>
      </c>
      <c r="G889" s="9">
        <f t="shared" si="13"/>
        <v>85014968</v>
      </c>
      <c r="H889" s="7">
        <v>6.7</v>
      </c>
      <c r="I889" s="4" t="s">
        <v>916</v>
      </c>
    </row>
    <row r="890" spans="1:9">
      <c r="A890" s="10" t="s">
        <v>998</v>
      </c>
      <c r="B890" s="11">
        <v>189</v>
      </c>
      <c r="C890" s="11" t="s">
        <v>1339</v>
      </c>
      <c r="D890" s="11" t="s">
        <v>2</v>
      </c>
      <c r="E890" s="13">
        <v>60000000</v>
      </c>
      <c r="F890" s="13">
        <v>2175312</v>
      </c>
      <c r="G890" s="9">
        <f t="shared" si="13"/>
        <v>-57824688</v>
      </c>
      <c r="H890" s="12">
        <v>6.3</v>
      </c>
      <c r="I890" s="4" t="s">
        <v>916</v>
      </c>
    </row>
    <row r="891" spans="1:9">
      <c r="A891" s="5" t="s">
        <v>827</v>
      </c>
      <c r="B891" s="6">
        <v>172</v>
      </c>
      <c r="C891" s="6" t="s">
        <v>1340</v>
      </c>
      <c r="D891" s="6" t="s">
        <v>2</v>
      </c>
      <c r="E891" s="8">
        <v>50200000</v>
      </c>
      <c r="F891" s="8">
        <v>126203320</v>
      </c>
      <c r="G891" s="9">
        <f t="shared" si="13"/>
        <v>76003320</v>
      </c>
      <c r="H891" s="7">
        <v>5.8</v>
      </c>
      <c r="I891" s="4" t="s">
        <v>5581</v>
      </c>
    </row>
    <row r="892" spans="1:9">
      <c r="A892" s="10" t="s">
        <v>1338</v>
      </c>
      <c r="B892" s="11">
        <v>124</v>
      </c>
      <c r="C892" s="11" t="s">
        <v>1342</v>
      </c>
      <c r="D892" s="11" t="s">
        <v>2</v>
      </c>
      <c r="E892" s="13">
        <v>48000000</v>
      </c>
      <c r="F892" s="13">
        <v>126975169</v>
      </c>
      <c r="G892" s="9">
        <f t="shared" si="13"/>
        <v>78975169</v>
      </c>
      <c r="H892" s="12">
        <v>7.1</v>
      </c>
      <c r="I892" s="4" t="s">
        <v>5581</v>
      </c>
    </row>
    <row r="893" spans="1:9">
      <c r="A893" s="5" t="s">
        <v>736</v>
      </c>
      <c r="B893" s="6">
        <v>141</v>
      </c>
      <c r="C893" s="6" t="s">
        <v>1343</v>
      </c>
      <c r="D893" s="6" t="s">
        <v>2</v>
      </c>
      <c r="E893" s="8">
        <v>50000000</v>
      </c>
      <c r="F893" s="8">
        <v>125548685</v>
      </c>
      <c r="G893" s="9">
        <f t="shared" si="13"/>
        <v>75548685</v>
      </c>
      <c r="H893" s="7">
        <v>7.3</v>
      </c>
      <c r="I893" s="4" t="s">
        <v>355</v>
      </c>
    </row>
    <row r="894" spans="1:9">
      <c r="A894" s="10" t="s">
        <v>1341</v>
      </c>
      <c r="B894" s="11">
        <v>157</v>
      </c>
      <c r="C894" s="11" t="s">
        <v>1344</v>
      </c>
      <c r="D894" s="11" t="s">
        <v>2</v>
      </c>
      <c r="E894" s="13">
        <v>50000000</v>
      </c>
      <c r="F894" s="13">
        <v>105807520</v>
      </c>
      <c r="G894" s="9">
        <f t="shared" si="13"/>
        <v>55807520</v>
      </c>
      <c r="H894" s="12">
        <v>6.4</v>
      </c>
      <c r="I894" s="4" t="s">
        <v>916</v>
      </c>
    </row>
    <row r="895" spans="1:9">
      <c r="A895" s="5" t="s">
        <v>96</v>
      </c>
      <c r="B895" s="6">
        <v>106</v>
      </c>
      <c r="C895" s="6" t="s">
        <v>1345</v>
      </c>
      <c r="D895" s="6" t="s">
        <v>2</v>
      </c>
      <c r="E895" s="8">
        <v>50000000</v>
      </c>
      <c r="F895" s="8">
        <v>191616238</v>
      </c>
      <c r="G895" s="9">
        <f t="shared" si="13"/>
        <v>141616238</v>
      </c>
      <c r="H895" s="7">
        <v>7.1</v>
      </c>
      <c r="I895" s="4" t="s">
        <v>355</v>
      </c>
    </row>
    <row r="896" spans="1:9">
      <c r="A896" s="10" t="s">
        <v>612</v>
      </c>
      <c r="B896" s="11">
        <v>108</v>
      </c>
      <c r="C896" s="11" t="s">
        <v>1347</v>
      </c>
      <c r="D896" s="11" t="s">
        <v>2</v>
      </c>
      <c r="E896" s="13">
        <v>50000000</v>
      </c>
      <c r="F896" s="13">
        <v>105264608</v>
      </c>
      <c r="G896" s="9">
        <f t="shared" si="13"/>
        <v>55264608</v>
      </c>
      <c r="H896" s="12">
        <v>7.6</v>
      </c>
      <c r="I896" s="4" t="s">
        <v>5581</v>
      </c>
    </row>
    <row r="897" spans="1:9">
      <c r="A897" s="5" t="s">
        <v>310</v>
      </c>
      <c r="B897" s="6">
        <v>125</v>
      </c>
      <c r="C897" s="6" t="s">
        <v>1348</v>
      </c>
      <c r="D897" s="6" t="s">
        <v>2</v>
      </c>
      <c r="E897" s="8">
        <v>50000000</v>
      </c>
      <c r="F897" s="8">
        <v>97680195</v>
      </c>
      <c r="G897" s="9">
        <f t="shared" si="13"/>
        <v>47680195</v>
      </c>
      <c r="H897" s="7">
        <v>6.8</v>
      </c>
      <c r="I897" s="4" t="s">
        <v>448</v>
      </c>
    </row>
    <row r="898" spans="1:9">
      <c r="A898" s="10" t="s">
        <v>1346</v>
      </c>
      <c r="B898" s="11">
        <v>107</v>
      </c>
      <c r="C898" s="11" t="s">
        <v>1350</v>
      </c>
      <c r="D898" s="11" t="s">
        <v>2</v>
      </c>
      <c r="E898" s="13">
        <v>50000000</v>
      </c>
      <c r="F898" s="13">
        <v>126088877</v>
      </c>
      <c r="G898" s="9">
        <f t="shared" ref="G898:G961" si="14">F898-E898</f>
        <v>76088877</v>
      </c>
      <c r="H898" s="12">
        <v>6.6</v>
      </c>
      <c r="I898" s="4" t="s">
        <v>448</v>
      </c>
    </row>
    <row r="899" spans="1:9">
      <c r="A899" s="5" t="s">
        <v>887</v>
      </c>
      <c r="B899" s="6">
        <v>215</v>
      </c>
      <c r="C899" s="6" t="s">
        <v>1352</v>
      </c>
      <c r="D899" s="6" t="s">
        <v>2</v>
      </c>
      <c r="E899" s="8">
        <v>50000000</v>
      </c>
      <c r="F899" s="8">
        <v>91030827</v>
      </c>
      <c r="G899" s="9">
        <f t="shared" si="14"/>
        <v>41030827</v>
      </c>
      <c r="H899" s="7">
        <v>6.7</v>
      </c>
      <c r="I899" s="4" t="s">
        <v>355</v>
      </c>
    </row>
    <row r="900" spans="1:9">
      <c r="A900" s="10" t="s">
        <v>1349</v>
      </c>
      <c r="B900" s="11">
        <v>118</v>
      </c>
      <c r="C900" s="11" t="s">
        <v>1354</v>
      </c>
      <c r="D900" s="11" t="s">
        <v>2</v>
      </c>
      <c r="E900" s="13">
        <v>52000000</v>
      </c>
      <c r="F900" s="13">
        <v>150315155</v>
      </c>
      <c r="G900" s="9">
        <f t="shared" si="14"/>
        <v>98315155</v>
      </c>
      <c r="H900" s="12">
        <v>6.1</v>
      </c>
      <c r="I900" s="4" t="s">
        <v>448</v>
      </c>
    </row>
    <row r="901" spans="1:9">
      <c r="A901" s="5" t="s">
        <v>1351</v>
      </c>
      <c r="B901" s="6">
        <v>118</v>
      </c>
      <c r="C901" s="6" t="s">
        <v>1356</v>
      </c>
      <c r="D901" s="6" t="s">
        <v>2</v>
      </c>
      <c r="E901" s="8">
        <v>50000000</v>
      </c>
      <c r="F901" s="8">
        <v>127997349</v>
      </c>
      <c r="G901" s="9">
        <f t="shared" si="14"/>
        <v>77997349</v>
      </c>
      <c r="H901" s="7">
        <v>6</v>
      </c>
      <c r="I901" s="4" t="s">
        <v>916</v>
      </c>
    </row>
    <row r="902" spans="1:9">
      <c r="A902" s="10" t="s">
        <v>1353</v>
      </c>
      <c r="B902" s="11">
        <v>178</v>
      </c>
      <c r="C902" s="11" t="s">
        <v>1357</v>
      </c>
      <c r="D902" s="11" t="s">
        <v>2</v>
      </c>
      <c r="E902" s="13">
        <v>50000000</v>
      </c>
      <c r="F902" s="13">
        <v>88504640</v>
      </c>
      <c r="G902" s="9">
        <f t="shared" si="14"/>
        <v>38504640</v>
      </c>
      <c r="H902" s="12">
        <v>7.6</v>
      </c>
      <c r="I902" s="4" t="s">
        <v>355</v>
      </c>
    </row>
    <row r="903" spans="1:9">
      <c r="A903" s="5" t="s">
        <v>1355</v>
      </c>
      <c r="B903" s="6">
        <v>92</v>
      </c>
      <c r="C903" s="6" t="s">
        <v>1359</v>
      </c>
      <c r="D903" s="6" t="s">
        <v>2</v>
      </c>
      <c r="E903" s="8">
        <v>60000000</v>
      </c>
      <c r="F903" s="8">
        <v>81517441</v>
      </c>
      <c r="G903" s="9">
        <f t="shared" si="14"/>
        <v>21517441</v>
      </c>
      <c r="H903" s="7">
        <v>7.1</v>
      </c>
      <c r="I903" s="4" t="s">
        <v>251</v>
      </c>
    </row>
    <row r="904" spans="1:9">
      <c r="A904" s="10" t="s">
        <v>122</v>
      </c>
      <c r="B904" s="11">
        <v>104</v>
      </c>
      <c r="C904" s="11" t="s">
        <v>1361</v>
      </c>
      <c r="D904" s="11" t="s">
        <v>2</v>
      </c>
      <c r="E904" s="13">
        <v>70000000</v>
      </c>
      <c r="F904" s="13">
        <v>81022333</v>
      </c>
      <c r="G904" s="9">
        <f t="shared" si="14"/>
        <v>11022333</v>
      </c>
      <c r="H904" s="12">
        <v>5</v>
      </c>
      <c r="I904" s="4" t="s">
        <v>916</v>
      </c>
    </row>
    <row r="905" spans="1:9">
      <c r="A905" s="5" t="s">
        <v>1358</v>
      </c>
      <c r="B905" s="6">
        <v>116</v>
      </c>
      <c r="C905" s="6" t="s">
        <v>1362</v>
      </c>
      <c r="D905" s="6" t="s">
        <v>2</v>
      </c>
      <c r="E905" s="8">
        <v>50000000</v>
      </c>
      <c r="F905" s="8">
        <v>79948113</v>
      </c>
      <c r="G905" s="9">
        <f t="shared" si="14"/>
        <v>29948113</v>
      </c>
      <c r="H905" s="7">
        <v>6.2</v>
      </c>
      <c r="I905" s="4" t="s">
        <v>5581</v>
      </c>
    </row>
    <row r="906" spans="1:9">
      <c r="A906" s="10" t="s">
        <v>1360</v>
      </c>
      <c r="B906" s="11">
        <v>90</v>
      </c>
      <c r="C906" s="11" t="s">
        <v>1364</v>
      </c>
      <c r="D906" s="11" t="s">
        <v>2</v>
      </c>
      <c r="E906" s="13">
        <v>50000000</v>
      </c>
      <c r="F906" s="13">
        <v>88658172</v>
      </c>
      <c r="G906" s="9">
        <f t="shared" si="14"/>
        <v>38658172</v>
      </c>
      <c r="H906" s="12">
        <v>5.6</v>
      </c>
      <c r="I906" s="4" t="s">
        <v>3856</v>
      </c>
    </row>
    <row r="907" spans="1:9">
      <c r="A907" s="5" t="s">
        <v>942</v>
      </c>
      <c r="B907" s="6">
        <v>93</v>
      </c>
      <c r="C907" s="6" t="s">
        <v>1366</v>
      </c>
      <c r="D907" s="6" t="s">
        <v>2</v>
      </c>
      <c r="E907" s="8">
        <v>50000000</v>
      </c>
      <c r="F907" s="8">
        <v>84244877</v>
      </c>
      <c r="G907" s="9">
        <f t="shared" si="14"/>
        <v>34244877</v>
      </c>
      <c r="H907" s="7">
        <v>7.4</v>
      </c>
      <c r="I907" s="4" t="s">
        <v>916</v>
      </c>
    </row>
    <row r="908" spans="1:9">
      <c r="A908" s="10" t="s">
        <v>1363</v>
      </c>
      <c r="B908" s="11">
        <v>130</v>
      </c>
      <c r="C908" s="11" t="s">
        <v>1367</v>
      </c>
      <c r="D908" s="11" t="s">
        <v>2</v>
      </c>
      <c r="E908" s="13">
        <v>50000000</v>
      </c>
      <c r="F908" s="13">
        <v>75367693</v>
      </c>
      <c r="G908" s="9">
        <f t="shared" si="14"/>
        <v>25367693</v>
      </c>
      <c r="H908" s="12">
        <v>5</v>
      </c>
      <c r="I908" s="4" t="s">
        <v>5581</v>
      </c>
    </row>
    <row r="909" spans="1:9">
      <c r="A909" s="5" t="s">
        <v>1365</v>
      </c>
      <c r="B909" s="6">
        <v>90</v>
      </c>
      <c r="C909" s="6" t="s">
        <v>1368</v>
      </c>
      <c r="D909" s="6" t="s">
        <v>2</v>
      </c>
      <c r="E909" s="8">
        <v>45000000</v>
      </c>
      <c r="F909" s="8">
        <v>73701902</v>
      </c>
      <c r="G909" s="9">
        <f t="shared" si="14"/>
        <v>28701902</v>
      </c>
      <c r="H909" s="7">
        <v>5.2</v>
      </c>
      <c r="I909" s="4" t="s">
        <v>355</v>
      </c>
    </row>
    <row r="910" spans="1:9">
      <c r="A910" s="10" t="s">
        <v>45</v>
      </c>
      <c r="B910" s="11">
        <v>106</v>
      </c>
      <c r="C910" s="11" t="s">
        <v>1370</v>
      </c>
      <c r="D910" s="11" t="s">
        <v>2</v>
      </c>
      <c r="E910" s="13">
        <v>50000000</v>
      </c>
      <c r="F910" s="13">
        <v>75605492</v>
      </c>
      <c r="G910" s="9">
        <f t="shared" si="14"/>
        <v>25605492</v>
      </c>
      <c r="H910" s="12">
        <v>7.6</v>
      </c>
      <c r="I910" s="4" t="s">
        <v>916</v>
      </c>
    </row>
    <row r="911" spans="1:9">
      <c r="A911" s="5" t="s">
        <v>31</v>
      </c>
      <c r="B911" s="6">
        <v>155</v>
      </c>
      <c r="C911" s="6" t="s">
        <v>1372</v>
      </c>
      <c r="D911" s="6" t="s">
        <v>2</v>
      </c>
      <c r="E911" s="8">
        <v>50000000</v>
      </c>
      <c r="F911" s="8">
        <v>67823573</v>
      </c>
      <c r="G911" s="9">
        <f t="shared" si="14"/>
        <v>17823573</v>
      </c>
      <c r="H911" s="7">
        <v>6.6</v>
      </c>
      <c r="I911" s="4" t="s">
        <v>916</v>
      </c>
    </row>
    <row r="912" spans="1:9">
      <c r="A912" s="10" t="s">
        <v>1369</v>
      </c>
      <c r="B912" s="11">
        <v>139</v>
      </c>
      <c r="C912" s="11" t="s">
        <v>1373</v>
      </c>
      <c r="D912" s="11" t="s">
        <v>2</v>
      </c>
      <c r="E912" s="13">
        <v>50000000</v>
      </c>
      <c r="F912" s="13">
        <v>91439400</v>
      </c>
      <c r="G912" s="9">
        <f t="shared" si="14"/>
        <v>41439400</v>
      </c>
      <c r="H912" s="12">
        <v>7</v>
      </c>
      <c r="I912" s="4" t="s">
        <v>3856</v>
      </c>
    </row>
    <row r="913" spans="1:9">
      <c r="A913" s="5" t="s">
        <v>133</v>
      </c>
      <c r="B913" s="6">
        <v>112</v>
      </c>
      <c r="C913" s="6" t="s">
        <v>1375</v>
      </c>
      <c r="D913" s="6" t="s">
        <v>2</v>
      </c>
      <c r="E913" s="8">
        <v>50000000</v>
      </c>
      <c r="F913" s="8">
        <v>67128202</v>
      </c>
      <c r="G913" s="9">
        <f t="shared" si="14"/>
        <v>17128202</v>
      </c>
      <c r="H913" s="7">
        <v>5.7</v>
      </c>
      <c r="I913" s="4" t="s">
        <v>916</v>
      </c>
    </row>
    <row r="914" spans="1:9">
      <c r="A914" s="10" t="s">
        <v>898</v>
      </c>
      <c r="B914" s="11">
        <v>139</v>
      </c>
      <c r="C914" s="11" t="s">
        <v>1376</v>
      </c>
      <c r="D914" s="11" t="s">
        <v>2</v>
      </c>
      <c r="E914" s="13">
        <v>50000000</v>
      </c>
      <c r="F914" s="13">
        <v>70496802</v>
      </c>
      <c r="G914" s="9">
        <f t="shared" si="14"/>
        <v>20496802</v>
      </c>
      <c r="H914" s="12">
        <v>8.1999999999999993</v>
      </c>
      <c r="I914" s="4" t="s">
        <v>448</v>
      </c>
    </row>
    <row r="915" spans="1:9">
      <c r="A915" s="5" t="s">
        <v>677</v>
      </c>
      <c r="B915" s="6">
        <v>115</v>
      </c>
      <c r="C915" s="6" t="s">
        <v>1377</v>
      </c>
      <c r="D915" s="6" t="s">
        <v>2</v>
      </c>
      <c r="E915" s="8">
        <v>35000000</v>
      </c>
      <c r="F915" s="8">
        <v>60470220</v>
      </c>
      <c r="G915" s="9">
        <f t="shared" si="14"/>
        <v>25470220</v>
      </c>
      <c r="H915" s="7">
        <v>6.2</v>
      </c>
      <c r="I915" s="4" t="s">
        <v>448</v>
      </c>
    </row>
    <row r="916" spans="1:9">
      <c r="A916" s="10" t="s">
        <v>378</v>
      </c>
      <c r="B916" s="11">
        <v>143</v>
      </c>
      <c r="C916" s="11" t="s">
        <v>1378</v>
      </c>
      <c r="D916" s="11" t="s">
        <v>2</v>
      </c>
      <c r="E916" s="13">
        <v>60000000</v>
      </c>
      <c r="F916" s="13">
        <v>58336565</v>
      </c>
      <c r="G916" s="9">
        <f t="shared" si="14"/>
        <v>-1663435</v>
      </c>
      <c r="H916" s="12">
        <v>6.6</v>
      </c>
      <c r="I916" s="4" t="s">
        <v>448</v>
      </c>
    </row>
    <row r="917" spans="1:9">
      <c r="A917" s="5" t="s">
        <v>129</v>
      </c>
      <c r="B917" s="6">
        <v>96</v>
      </c>
      <c r="C917" s="6" t="s">
        <v>1379</v>
      </c>
      <c r="D917" s="6" t="s">
        <v>2</v>
      </c>
      <c r="E917" s="8">
        <v>50000000</v>
      </c>
      <c r="F917" s="8">
        <v>66002004</v>
      </c>
      <c r="G917" s="9">
        <f t="shared" si="14"/>
        <v>16002004</v>
      </c>
      <c r="H917" s="7">
        <v>4.7</v>
      </c>
      <c r="I917" s="4" t="s">
        <v>355</v>
      </c>
    </row>
    <row r="918" spans="1:9">
      <c r="A918" s="10" t="s">
        <v>471</v>
      </c>
      <c r="B918" s="11">
        <v>112</v>
      </c>
      <c r="C918" s="11" t="s">
        <v>1380</v>
      </c>
      <c r="D918" s="11" t="s">
        <v>2</v>
      </c>
      <c r="E918" s="13">
        <v>50000000</v>
      </c>
      <c r="F918" s="13">
        <v>54997476</v>
      </c>
      <c r="G918" s="9">
        <f t="shared" si="14"/>
        <v>4997476</v>
      </c>
      <c r="H918" s="12">
        <v>6.3</v>
      </c>
      <c r="I918" s="4" t="s">
        <v>916</v>
      </c>
    </row>
    <row r="919" spans="1:9">
      <c r="A919" s="5" t="s">
        <v>750</v>
      </c>
      <c r="B919" s="6">
        <v>131</v>
      </c>
      <c r="C919" s="6" t="s">
        <v>1381</v>
      </c>
      <c r="D919" s="6" t="s">
        <v>2</v>
      </c>
      <c r="E919" s="8">
        <v>50000000</v>
      </c>
      <c r="F919" s="8">
        <v>55682070</v>
      </c>
      <c r="G919" s="9">
        <f t="shared" si="14"/>
        <v>5682070</v>
      </c>
      <c r="H919" s="7">
        <v>6.1</v>
      </c>
      <c r="I919" s="4" t="s">
        <v>448</v>
      </c>
    </row>
    <row r="920" spans="1:9">
      <c r="A920" s="10" t="s">
        <v>86</v>
      </c>
      <c r="B920" s="11">
        <v>116</v>
      </c>
      <c r="C920" s="11" t="s">
        <v>1382</v>
      </c>
      <c r="D920" s="11" t="s">
        <v>2</v>
      </c>
      <c r="E920" s="13">
        <v>65000000</v>
      </c>
      <c r="F920" s="13">
        <v>52752475</v>
      </c>
      <c r="G920" s="9">
        <f t="shared" si="14"/>
        <v>-12247525</v>
      </c>
      <c r="H920" s="12">
        <v>6.7</v>
      </c>
      <c r="I920" s="4" t="s">
        <v>3856</v>
      </c>
    </row>
    <row r="921" spans="1:9">
      <c r="A921" s="5" t="s">
        <v>413</v>
      </c>
      <c r="B921" s="6">
        <v>112</v>
      </c>
      <c r="C921" s="6" t="s">
        <v>1383</v>
      </c>
      <c r="D921" s="6" t="s">
        <v>2</v>
      </c>
      <c r="E921" s="8">
        <v>54000000</v>
      </c>
      <c r="F921" s="8">
        <v>55092830</v>
      </c>
      <c r="G921" s="9">
        <f t="shared" si="14"/>
        <v>1092830</v>
      </c>
      <c r="H921" s="7">
        <v>6.1</v>
      </c>
      <c r="I921" s="4" t="s">
        <v>3856</v>
      </c>
    </row>
    <row r="922" spans="1:9">
      <c r="A922" s="10" t="s">
        <v>1155</v>
      </c>
      <c r="B922" s="11">
        <v>123</v>
      </c>
      <c r="C922" s="11" t="s">
        <v>1385</v>
      </c>
      <c r="D922" s="11" t="s">
        <v>2</v>
      </c>
      <c r="E922" s="13">
        <v>50000000</v>
      </c>
      <c r="F922" s="13">
        <v>50815288</v>
      </c>
      <c r="G922" s="9">
        <f t="shared" si="14"/>
        <v>815288</v>
      </c>
      <c r="H922" s="12">
        <v>7</v>
      </c>
      <c r="I922" s="4" t="s">
        <v>355</v>
      </c>
    </row>
    <row r="923" spans="1:9">
      <c r="A923" s="5" t="s">
        <v>569</v>
      </c>
      <c r="B923" s="6">
        <v>104</v>
      </c>
      <c r="C923" s="6" t="s">
        <v>1386</v>
      </c>
      <c r="D923" s="6" t="s">
        <v>2</v>
      </c>
      <c r="E923" s="8">
        <v>50000000</v>
      </c>
      <c r="F923" s="8">
        <v>52822418</v>
      </c>
      <c r="G923" s="9">
        <f t="shared" si="14"/>
        <v>2822418</v>
      </c>
      <c r="H923" s="7">
        <v>7.4</v>
      </c>
      <c r="I923" s="4" t="s">
        <v>355</v>
      </c>
    </row>
    <row r="924" spans="1:9">
      <c r="A924" s="10" t="s">
        <v>1384</v>
      </c>
      <c r="B924" s="11">
        <v>107</v>
      </c>
      <c r="C924" s="11" t="s">
        <v>1388</v>
      </c>
      <c r="D924" s="11" t="s">
        <v>2</v>
      </c>
      <c r="E924" s="13">
        <v>50000000</v>
      </c>
      <c r="F924" s="13">
        <v>50150619</v>
      </c>
      <c r="G924" s="9">
        <f t="shared" si="14"/>
        <v>150619</v>
      </c>
      <c r="H924" s="12">
        <v>7.3</v>
      </c>
      <c r="I924" s="4" t="s">
        <v>448</v>
      </c>
    </row>
    <row r="925" spans="1:9">
      <c r="A925" s="5" t="s">
        <v>310</v>
      </c>
      <c r="B925" s="6">
        <v>124</v>
      </c>
      <c r="C925" s="6" t="s">
        <v>1389</v>
      </c>
      <c r="D925" s="6" t="s">
        <v>2</v>
      </c>
      <c r="E925" s="8">
        <v>50000000</v>
      </c>
      <c r="F925" s="8">
        <v>48745150</v>
      </c>
      <c r="G925" s="9">
        <f t="shared" si="14"/>
        <v>-1254850</v>
      </c>
      <c r="H925" s="7">
        <v>5.8</v>
      </c>
      <c r="I925" s="4" t="s">
        <v>3289</v>
      </c>
    </row>
    <row r="926" spans="1:9">
      <c r="A926" s="10" t="s">
        <v>1387</v>
      </c>
      <c r="B926" s="11">
        <v>96</v>
      </c>
      <c r="C926" s="11" t="s">
        <v>1390</v>
      </c>
      <c r="D926" s="11" t="s">
        <v>2</v>
      </c>
      <c r="E926" s="13">
        <v>50000000</v>
      </c>
      <c r="F926" s="13">
        <v>50007168</v>
      </c>
      <c r="G926" s="9">
        <f t="shared" si="14"/>
        <v>7168</v>
      </c>
      <c r="H926" s="12">
        <v>6.7</v>
      </c>
      <c r="I926" s="4" t="s">
        <v>448</v>
      </c>
    </row>
    <row r="927" spans="1:9">
      <c r="A927" s="5" t="s">
        <v>333</v>
      </c>
      <c r="B927" s="6">
        <v>125</v>
      </c>
      <c r="C927" s="6" t="s">
        <v>1391</v>
      </c>
      <c r="D927" s="6" t="s">
        <v>2</v>
      </c>
      <c r="E927" s="8">
        <v>50000000</v>
      </c>
      <c r="F927" s="8">
        <v>48154732</v>
      </c>
      <c r="G927" s="9">
        <f t="shared" si="14"/>
        <v>-1845268</v>
      </c>
      <c r="H927" s="7">
        <v>5.8</v>
      </c>
      <c r="I927" s="4" t="s">
        <v>251</v>
      </c>
    </row>
    <row r="928" spans="1:9">
      <c r="A928" s="10" t="s">
        <v>1230</v>
      </c>
      <c r="B928" s="11">
        <v>129</v>
      </c>
      <c r="C928" s="11" t="s">
        <v>1393</v>
      </c>
      <c r="D928" s="11" t="s">
        <v>2</v>
      </c>
      <c r="E928" s="13">
        <v>60000000</v>
      </c>
      <c r="F928" s="13">
        <v>48265581</v>
      </c>
      <c r="G928" s="9">
        <f t="shared" si="14"/>
        <v>-11734419</v>
      </c>
      <c r="H928" s="12">
        <v>7.8</v>
      </c>
      <c r="I928" s="4" t="s">
        <v>251</v>
      </c>
    </row>
    <row r="929" spans="1:9">
      <c r="A929" s="5" t="s">
        <v>34</v>
      </c>
      <c r="B929" s="6">
        <v>90</v>
      </c>
      <c r="C929" s="6" t="s">
        <v>1396</v>
      </c>
      <c r="D929" s="6" t="s">
        <v>2</v>
      </c>
      <c r="E929" s="8">
        <v>50000000</v>
      </c>
      <c r="F929" s="8">
        <v>46982632</v>
      </c>
      <c r="G929" s="9">
        <f t="shared" si="14"/>
        <v>-3017368</v>
      </c>
      <c r="H929" s="7">
        <v>6.6</v>
      </c>
      <c r="I929" s="4" t="s">
        <v>5577</v>
      </c>
    </row>
    <row r="930" spans="1:9">
      <c r="A930" s="10" t="s">
        <v>1392</v>
      </c>
      <c r="B930" s="11">
        <v>109</v>
      </c>
      <c r="C930" s="11" t="s">
        <v>1398</v>
      </c>
      <c r="D930" s="11" t="s">
        <v>2</v>
      </c>
      <c r="E930" s="13">
        <v>50000000</v>
      </c>
      <c r="F930" s="13">
        <v>44737059</v>
      </c>
      <c r="G930" s="9">
        <f t="shared" si="14"/>
        <v>-5262941</v>
      </c>
      <c r="H930" s="12">
        <v>6.5</v>
      </c>
      <c r="I930" s="4" t="s">
        <v>355</v>
      </c>
    </row>
    <row r="931" spans="1:9">
      <c r="A931" s="5" t="s">
        <v>1394</v>
      </c>
      <c r="B931" s="6">
        <v>124</v>
      </c>
      <c r="C931" s="6" t="s">
        <v>1399</v>
      </c>
      <c r="D931" s="6" t="s">
        <v>2</v>
      </c>
      <c r="E931" s="8">
        <v>50000000</v>
      </c>
      <c r="F931" s="8">
        <v>56724080</v>
      </c>
      <c r="G931" s="9">
        <f t="shared" si="14"/>
        <v>6724080</v>
      </c>
      <c r="H931" s="7">
        <v>6.7</v>
      </c>
      <c r="I931" s="4" t="s">
        <v>448</v>
      </c>
    </row>
    <row r="932" spans="1:9">
      <c r="A932" s="10" t="s">
        <v>1397</v>
      </c>
      <c r="B932" s="11">
        <v>121</v>
      </c>
      <c r="C932" s="11" t="s">
        <v>1400</v>
      </c>
      <c r="D932" s="11" t="s">
        <v>2</v>
      </c>
      <c r="E932" s="13">
        <v>50000000</v>
      </c>
      <c r="F932" s="13">
        <v>44484065</v>
      </c>
      <c r="G932" s="9">
        <f t="shared" si="14"/>
        <v>-5515935</v>
      </c>
      <c r="H932" s="12">
        <v>7.3</v>
      </c>
      <c r="I932" s="4" t="s">
        <v>448</v>
      </c>
    </row>
    <row r="933" spans="1:9">
      <c r="A933" s="5" t="s">
        <v>898</v>
      </c>
      <c r="B933" s="6">
        <v>95</v>
      </c>
      <c r="C933" s="6" t="s">
        <v>1401</v>
      </c>
      <c r="D933" s="6" t="s">
        <v>2</v>
      </c>
      <c r="E933" s="8">
        <v>50000000</v>
      </c>
      <c r="F933" s="8">
        <v>47553512</v>
      </c>
      <c r="G933" s="9">
        <f t="shared" si="14"/>
        <v>-2446488</v>
      </c>
      <c r="H933" s="7">
        <v>5.8</v>
      </c>
      <c r="I933" s="4" t="s">
        <v>448</v>
      </c>
    </row>
    <row r="934" spans="1:9">
      <c r="A934" s="10" t="s">
        <v>276</v>
      </c>
      <c r="B934" s="11">
        <v>128</v>
      </c>
      <c r="C934" s="11" t="s">
        <v>1403</v>
      </c>
      <c r="D934" s="11" t="s">
        <v>2</v>
      </c>
      <c r="E934" s="13">
        <v>50000000</v>
      </c>
      <c r="F934" s="13">
        <v>42610000</v>
      </c>
      <c r="G934" s="9">
        <f t="shared" si="14"/>
        <v>-7390000</v>
      </c>
      <c r="H934" s="12">
        <v>5.5</v>
      </c>
      <c r="I934" s="4" t="s">
        <v>3856</v>
      </c>
    </row>
    <row r="935" spans="1:9">
      <c r="A935" s="5" t="s">
        <v>1270</v>
      </c>
      <c r="B935" s="6">
        <v>118</v>
      </c>
      <c r="C935" s="6" t="s">
        <v>1404</v>
      </c>
      <c r="D935" s="6" t="s">
        <v>2</v>
      </c>
      <c r="E935" s="8">
        <v>50000000</v>
      </c>
      <c r="F935" s="8">
        <v>41482207</v>
      </c>
      <c r="G935" s="9">
        <f t="shared" si="14"/>
        <v>-8517793</v>
      </c>
      <c r="H935" s="7">
        <v>6.3</v>
      </c>
      <c r="I935" s="4" t="s">
        <v>448</v>
      </c>
    </row>
    <row r="936" spans="1:9">
      <c r="A936" s="10" t="s">
        <v>1402</v>
      </c>
      <c r="B936" s="11">
        <v>80</v>
      </c>
      <c r="C936" s="11" t="s">
        <v>1406</v>
      </c>
      <c r="D936" s="11" t="s">
        <v>2</v>
      </c>
      <c r="E936" s="13">
        <v>50000000</v>
      </c>
      <c r="F936" s="13">
        <v>47105085</v>
      </c>
      <c r="G936" s="9">
        <f t="shared" si="14"/>
        <v>-2894915</v>
      </c>
      <c r="H936" s="12">
        <v>7.4</v>
      </c>
      <c r="I936" s="4" t="s">
        <v>448</v>
      </c>
    </row>
    <row r="937" spans="1:9">
      <c r="A937" s="5" t="s">
        <v>1011</v>
      </c>
      <c r="B937" s="6">
        <v>99</v>
      </c>
      <c r="C937" s="6" t="s">
        <v>1408</v>
      </c>
      <c r="D937" s="6" t="s">
        <v>2</v>
      </c>
      <c r="E937" s="8">
        <v>50000000</v>
      </c>
      <c r="F937" s="8">
        <v>41256277</v>
      </c>
      <c r="G937" s="9">
        <f t="shared" si="14"/>
        <v>-8743723</v>
      </c>
      <c r="H937" s="7">
        <v>5.9</v>
      </c>
      <c r="I937" s="4" t="s">
        <v>5579</v>
      </c>
    </row>
    <row r="938" spans="1:9">
      <c r="A938" s="10" t="s">
        <v>1405</v>
      </c>
      <c r="B938" s="11">
        <v>133</v>
      </c>
      <c r="C938" s="11" t="s">
        <v>1410</v>
      </c>
      <c r="D938" s="11" t="s">
        <v>2</v>
      </c>
      <c r="E938" s="13">
        <v>50000000</v>
      </c>
      <c r="F938" s="13">
        <v>50740078</v>
      </c>
      <c r="G938" s="9">
        <f t="shared" si="14"/>
        <v>740078</v>
      </c>
      <c r="H938" s="12">
        <v>6.2</v>
      </c>
      <c r="I938" s="4" t="s">
        <v>3856</v>
      </c>
    </row>
    <row r="939" spans="1:9">
      <c r="A939" s="5" t="s">
        <v>1407</v>
      </c>
      <c r="B939" s="6">
        <v>127</v>
      </c>
      <c r="C939" s="6" t="s">
        <v>1411</v>
      </c>
      <c r="D939" s="6" t="s">
        <v>2</v>
      </c>
      <c r="E939" s="8">
        <v>50000000</v>
      </c>
      <c r="F939" s="8">
        <v>40203020</v>
      </c>
      <c r="G939" s="9">
        <f t="shared" si="14"/>
        <v>-9796980</v>
      </c>
      <c r="H939" s="7">
        <v>5.9</v>
      </c>
      <c r="I939" s="4" t="s">
        <v>448</v>
      </c>
    </row>
    <row r="940" spans="1:9">
      <c r="A940" s="10" t="s">
        <v>1409</v>
      </c>
      <c r="B940" s="11">
        <v>106</v>
      </c>
      <c r="C940" s="11" t="s">
        <v>1413</v>
      </c>
      <c r="D940" s="11" t="s">
        <v>2</v>
      </c>
      <c r="E940" s="13">
        <v>50000000</v>
      </c>
      <c r="F940" s="13">
        <v>40905277</v>
      </c>
      <c r="G940" s="9">
        <f t="shared" si="14"/>
        <v>-9094723</v>
      </c>
      <c r="H940" s="12">
        <v>6.5</v>
      </c>
      <c r="I940" s="4" t="s">
        <v>355</v>
      </c>
    </row>
    <row r="941" spans="1:9">
      <c r="A941" s="5" t="s">
        <v>183</v>
      </c>
      <c r="B941" s="6">
        <v>98</v>
      </c>
      <c r="C941" s="6" t="s">
        <v>1415</v>
      </c>
      <c r="D941" s="6" t="s">
        <v>2</v>
      </c>
      <c r="E941" s="8">
        <v>55000000</v>
      </c>
      <c r="F941" s="8">
        <v>38590500</v>
      </c>
      <c r="G941" s="9">
        <f t="shared" si="14"/>
        <v>-16409500</v>
      </c>
      <c r="H941" s="7">
        <v>4.4000000000000004</v>
      </c>
      <c r="I941" s="4" t="s">
        <v>916</v>
      </c>
    </row>
    <row r="942" spans="1:9">
      <c r="A942" s="10" t="s">
        <v>1412</v>
      </c>
      <c r="B942" s="11">
        <v>132</v>
      </c>
      <c r="C942" s="11" t="s">
        <v>1417</v>
      </c>
      <c r="D942" s="11" t="s">
        <v>2</v>
      </c>
      <c r="E942" s="13">
        <v>50000000</v>
      </c>
      <c r="F942" s="13">
        <v>39177541</v>
      </c>
      <c r="G942" s="9">
        <f t="shared" si="14"/>
        <v>-10822459</v>
      </c>
      <c r="H942" s="12">
        <v>3.5</v>
      </c>
      <c r="I942" s="4" t="s">
        <v>448</v>
      </c>
    </row>
    <row r="943" spans="1:9">
      <c r="A943" s="5" t="s">
        <v>1414</v>
      </c>
      <c r="B943" s="6">
        <v>114</v>
      </c>
      <c r="C943" s="6" t="s">
        <v>1418</v>
      </c>
      <c r="D943" s="6" t="s">
        <v>2</v>
      </c>
      <c r="E943" s="8">
        <v>50000000</v>
      </c>
      <c r="F943" s="8">
        <v>39778599</v>
      </c>
      <c r="G943" s="9">
        <f t="shared" si="14"/>
        <v>-10221401</v>
      </c>
      <c r="H943" s="7">
        <v>6.6</v>
      </c>
      <c r="I943" s="4" t="s">
        <v>355</v>
      </c>
    </row>
    <row r="944" spans="1:9">
      <c r="A944" s="10" t="s">
        <v>1416</v>
      </c>
      <c r="B944" s="11">
        <v>78</v>
      </c>
      <c r="C944" s="11" t="s">
        <v>1420</v>
      </c>
      <c r="D944" s="11" t="s">
        <v>2</v>
      </c>
      <c r="E944" s="13">
        <v>50000000</v>
      </c>
      <c r="F944" s="13">
        <v>37486138</v>
      </c>
      <c r="G944" s="9">
        <f t="shared" si="14"/>
        <v>-12513862</v>
      </c>
      <c r="H944" s="12">
        <v>6</v>
      </c>
      <c r="I944" s="4" t="s">
        <v>448</v>
      </c>
    </row>
    <row r="945" spans="1:9">
      <c r="A945" s="5" t="s">
        <v>1353</v>
      </c>
      <c r="B945" s="6">
        <v>101</v>
      </c>
      <c r="C945" s="6" t="s">
        <v>1422</v>
      </c>
      <c r="D945" s="6" t="s">
        <v>2</v>
      </c>
      <c r="E945" s="8">
        <v>45000000</v>
      </c>
      <c r="F945" s="8">
        <v>38105077</v>
      </c>
      <c r="G945" s="9">
        <f t="shared" si="14"/>
        <v>-6894923</v>
      </c>
      <c r="H945" s="7">
        <v>6.4</v>
      </c>
      <c r="I945" s="4" t="s">
        <v>448</v>
      </c>
    </row>
    <row r="946" spans="1:9">
      <c r="A946" s="10" t="s">
        <v>1419</v>
      </c>
      <c r="B946" s="11">
        <v>113</v>
      </c>
      <c r="C946" s="11" t="s">
        <v>1424</v>
      </c>
      <c r="D946" s="11" t="s">
        <v>2</v>
      </c>
      <c r="E946" s="13">
        <v>40000000</v>
      </c>
      <c r="F946" s="13">
        <v>35168395</v>
      </c>
      <c r="G946" s="9">
        <f t="shared" si="14"/>
        <v>-4831605</v>
      </c>
      <c r="H946" s="12">
        <v>6.5</v>
      </c>
      <c r="I946" s="4" t="s">
        <v>251</v>
      </c>
    </row>
    <row r="947" spans="1:9">
      <c r="A947" s="5" t="s">
        <v>1421</v>
      </c>
      <c r="B947" s="6">
        <v>98</v>
      </c>
      <c r="C947" s="6" t="s">
        <v>1426</v>
      </c>
      <c r="D947" s="6" t="s">
        <v>2</v>
      </c>
      <c r="E947" s="8">
        <v>50000000</v>
      </c>
      <c r="F947" s="8">
        <v>32800000</v>
      </c>
      <c r="G947" s="9">
        <f t="shared" si="14"/>
        <v>-17200000</v>
      </c>
      <c r="H947" s="7">
        <v>4.3</v>
      </c>
      <c r="I947" s="4" t="s">
        <v>5581</v>
      </c>
    </row>
    <row r="948" spans="1:9">
      <c r="A948" s="10" t="s">
        <v>1423</v>
      </c>
      <c r="B948" s="11">
        <v>124</v>
      </c>
      <c r="C948" s="11" t="s">
        <v>1428</v>
      </c>
      <c r="D948" s="11" t="s">
        <v>2</v>
      </c>
      <c r="E948" s="13">
        <v>50000000</v>
      </c>
      <c r="F948" s="13">
        <v>33643461</v>
      </c>
      <c r="G948" s="9">
        <f t="shared" si="14"/>
        <v>-16356539</v>
      </c>
      <c r="H948" s="12">
        <v>4.2</v>
      </c>
      <c r="I948" s="4" t="s">
        <v>355</v>
      </c>
    </row>
    <row r="949" spans="1:9">
      <c r="A949" s="5" t="s">
        <v>1425</v>
      </c>
      <c r="B949" s="6">
        <v>109</v>
      </c>
      <c r="C949" s="6" t="s">
        <v>1429</v>
      </c>
      <c r="D949" s="6" t="s">
        <v>2</v>
      </c>
      <c r="E949" s="8">
        <v>50000000</v>
      </c>
      <c r="F949" s="8">
        <v>32741596</v>
      </c>
      <c r="G949" s="9">
        <f t="shared" si="14"/>
        <v>-17258404</v>
      </c>
      <c r="H949" s="7">
        <v>6.5</v>
      </c>
      <c r="I949" s="4" t="s">
        <v>355</v>
      </c>
    </row>
    <row r="950" spans="1:9">
      <c r="A950" s="10" t="s">
        <v>1427</v>
      </c>
      <c r="B950" s="11">
        <v>128</v>
      </c>
      <c r="C950" s="11" t="s">
        <v>1431</v>
      </c>
      <c r="D950" s="11" t="s">
        <v>2</v>
      </c>
      <c r="E950" s="13">
        <v>50000000</v>
      </c>
      <c r="F950" s="13">
        <v>31874869</v>
      </c>
      <c r="G950" s="9">
        <f t="shared" si="14"/>
        <v>-18125131</v>
      </c>
      <c r="H950" s="12">
        <v>6.1</v>
      </c>
      <c r="I950" s="4" t="s">
        <v>448</v>
      </c>
    </row>
    <row r="951" spans="1:9">
      <c r="A951" s="5" t="s">
        <v>711</v>
      </c>
      <c r="B951" s="6">
        <v>144</v>
      </c>
      <c r="C951" s="6" t="s">
        <v>1432</v>
      </c>
      <c r="D951" s="6" t="s">
        <v>2</v>
      </c>
      <c r="E951" s="8">
        <v>50000000</v>
      </c>
      <c r="F951" s="8">
        <v>30306268</v>
      </c>
      <c r="G951" s="9">
        <f t="shared" si="14"/>
        <v>-19693732</v>
      </c>
      <c r="H951" s="7">
        <v>6.3</v>
      </c>
      <c r="I951" s="4" t="s">
        <v>916</v>
      </c>
    </row>
    <row r="952" spans="1:9">
      <c r="A952" s="10" t="s">
        <v>1430</v>
      </c>
      <c r="B952" s="11">
        <v>95</v>
      </c>
      <c r="C952" s="11" t="s">
        <v>1434</v>
      </c>
      <c r="D952" s="11" t="s">
        <v>2</v>
      </c>
      <c r="E952" s="13">
        <v>40000000</v>
      </c>
      <c r="F952" s="13">
        <v>27667947</v>
      </c>
      <c r="G952" s="9">
        <f t="shared" si="14"/>
        <v>-12332053</v>
      </c>
      <c r="H952" s="12">
        <v>6.2</v>
      </c>
      <c r="I952" s="4" t="s">
        <v>448</v>
      </c>
    </row>
    <row r="953" spans="1:9">
      <c r="A953" s="5" t="s">
        <v>66</v>
      </c>
      <c r="B953" s="6">
        <v>105</v>
      </c>
      <c r="C953" s="6" t="s">
        <v>1436</v>
      </c>
      <c r="D953" s="6" t="s">
        <v>2</v>
      </c>
      <c r="E953" s="8">
        <v>50000000</v>
      </c>
      <c r="F953" s="8">
        <v>27067160</v>
      </c>
      <c r="G953" s="9">
        <f t="shared" si="14"/>
        <v>-22932840</v>
      </c>
      <c r="H953" s="7">
        <v>5.9</v>
      </c>
      <c r="I953" s="4" t="s">
        <v>1779</v>
      </c>
    </row>
    <row r="954" spans="1:9">
      <c r="A954" s="10" t="s">
        <v>1433</v>
      </c>
      <c r="B954" s="11">
        <v>121</v>
      </c>
      <c r="C954" s="11" t="s">
        <v>1437</v>
      </c>
      <c r="D954" s="11" t="s">
        <v>2</v>
      </c>
      <c r="E954" s="13">
        <v>40000000</v>
      </c>
      <c r="F954" s="13">
        <v>26616999</v>
      </c>
      <c r="G954" s="9">
        <f t="shared" si="14"/>
        <v>-13383001</v>
      </c>
      <c r="H954" s="12">
        <v>5.9</v>
      </c>
      <c r="I954" s="4" t="s">
        <v>448</v>
      </c>
    </row>
    <row r="955" spans="1:9">
      <c r="A955" s="5" t="s">
        <v>1435</v>
      </c>
      <c r="B955" s="6">
        <v>125</v>
      </c>
      <c r="C955" s="6" t="s">
        <v>1438</v>
      </c>
      <c r="D955" s="6" t="s">
        <v>2</v>
      </c>
      <c r="E955" s="8">
        <v>50000000</v>
      </c>
      <c r="F955" s="8">
        <v>26536120</v>
      </c>
      <c r="G955" s="9">
        <f t="shared" si="14"/>
        <v>-23463880</v>
      </c>
      <c r="H955" s="7">
        <v>6.5</v>
      </c>
      <c r="I955" s="4" t="s">
        <v>3289</v>
      </c>
    </row>
    <row r="956" spans="1:9">
      <c r="A956" s="10" t="s">
        <v>998</v>
      </c>
      <c r="B956" s="11">
        <v>129</v>
      </c>
      <c r="C956" s="11" t="s">
        <v>1439</v>
      </c>
      <c r="D956" s="11" t="s">
        <v>2</v>
      </c>
      <c r="E956" s="13">
        <v>50000000</v>
      </c>
      <c r="F956" s="13">
        <v>26199517</v>
      </c>
      <c r="G956" s="9">
        <f t="shared" si="14"/>
        <v>-23800483</v>
      </c>
      <c r="H956" s="12">
        <v>6.4</v>
      </c>
      <c r="I956" s="4" t="s">
        <v>448</v>
      </c>
    </row>
    <row r="957" spans="1:9">
      <c r="A957" s="5" t="s">
        <v>42</v>
      </c>
      <c r="B957" s="6">
        <v>132</v>
      </c>
      <c r="C957" s="6" t="s">
        <v>1441</v>
      </c>
      <c r="D957" s="6" t="s">
        <v>2</v>
      </c>
      <c r="E957" s="8">
        <v>50000000</v>
      </c>
      <c r="F957" s="8">
        <v>25450527</v>
      </c>
      <c r="G957" s="9">
        <f t="shared" si="14"/>
        <v>-24549473</v>
      </c>
      <c r="H957" s="7">
        <v>6.5</v>
      </c>
      <c r="I957" s="4" t="s">
        <v>3856</v>
      </c>
    </row>
    <row r="958" spans="1:9">
      <c r="A958" s="10" t="s">
        <v>175</v>
      </c>
      <c r="B958" s="11">
        <v>118</v>
      </c>
      <c r="C958" s="11" t="s">
        <v>1443</v>
      </c>
      <c r="D958" s="11" t="s">
        <v>2</v>
      </c>
      <c r="E958" s="13">
        <v>50000000</v>
      </c>
      <c r="F958" s="13">
        <v>25407250</v>
      </c>
      <c r="G958" s="9">
        <f t="shared" si="14"/>
        <v>-24592750</v>
      </c>
      <c r="H958" s="12">
        <v>5.7</v>
      </c>
      <c r="I958" s="4" t="s">
        <v>355</v>
      </c>
    </row>
    <row r="959" spans="1:9">
      <c r="A959" s="5" t="s">
        <v>1440</v>
      </c>
      <c r="B959" s="6">
        <v>113</v>
      </c>
      <c r="C959" s="6" t="s">
        <v>1445</v>
      </c>
      <c r="D959" s="6" t="s">
        <v>2</v>
      </c>
      <c r="E959" s="8">
        <v>50000000</v>
      </c>
      <c r="F959" s="8">
        <v>23159305</v>
      </c>
      <c r="G959" s="9">
        <f t="shared" si="14"/>
        <v>-26840695</v>
      </c>
      <c r="H959" s="7">
        <v>8</v>
      </c>
      <c r="I959" s="4" t="s">
        <v>355</v>
      </c>
    </row>
    <row r="960" spans="1:9">
      <c r="A960" s="10" t="s">
        <v>1442</v>
      </c>
      <c r="B960" s="11">
        <v>140</v>
      </c>
      <c r="C960" s="11" t="s">
        <v>1446</v>
      </c>
      <c r="D960" s="11" t="s">
        <v>2</v>
      </c>
      <c r="E960" s="13">
        <v>50000000</v>
      </c>
      <c r="F960" s="13">
        <v>24006726</v>
      </c>
      <c r="G960" s="9">
        <f t="shared" si="14"/>
        <v>-25993274</v>
      </c>
      <c r="H960" s="12">
        <v>7.3</v>
      </c>
      <c r="I960" s="4" t="s">
        <v>355</v>
      </c>
    </row>
    <row r="961" spans="1:9">
      <c r="A961" s="5" t="s">
        <v>1444</v>
      </c>
      <c r="B961" s="6">
        <v>89</v>
      </c>
      <c r="C961" s="6" t="s">
        <v>1448</v>
      </c>
      <c r="D961" s="6" t="s">
        <v>2</v>
      </c>
      <c r="E961" s="8">
        <v>40000000</v>
      </c>
      <c r="F961" s="8">
        <v>20389967</v>
      </c>
      <c r="G961" s="9">
        <f t="shared" si="14"/>
        <v>-19610033</v>
      </c>
      <c r="H961" s="7">
        <v>6.7</v>
      </c>
      <c r="I961" s="4" t="s">
        <v>355</v>
      </c>
    </row>
    <row r="962" spans="1:9">
      <c r="A962" s="10" t="s">
        <v>827</v>
      </c>
      <c r="B962" s="11">
        <v>104</v>
      </c>
      <c r="C962" s="11" t="s">
        <v>1450</v>
      </c>
      <c r="D962" s="11" t="s">
        <v>2</v>
      </c>
      <c r="E962" s="13">
        <v>50000000</v>
      </c>
      <c r="F962" s="13">
        <v>19593740</v>
      </c>
      <c r="G962" s="9">
        <f t="shared" ref="G962:G1025" si="15">F962-E962</f>
        <v>-30406260</v>
      </c>
      <c r="H962" s="12">
        <v>7.5</v>
      </c>
      <c r="I962" s="4" t="s">
        <v>355</v>
      </c>
    </row>
    <row r="963" spans="1:9">
      <c r="A963" s="5" t="s">
        <v>1447</v>
      </c>
      <c r="B963" s="6">
        <v>106</v>
      </c>
      <c r="C963" s="6" t="s">
        <v>1451</v>
      </c>
      <c r="D963" s="6" t="s">
        <v>2</v>
      </c>
      <c r="E963" s="8">
        <v>50000000</v>
      </c>
      <c r="F963" s="8">
        <v>19118247</v>
      </c>
      <c r="G963" s="9">
        <f t="shared" si="15"/>
        <v>-30881753</v>
      </c>
      <c r="H963" s="7">
        <v>5.4</v>
      </c>
      <c r="I963" s="4" t="s">
        <v>5581</v>
      </c>
    </row>
    <row r="964" spans="1:9">
      <c r="A964" s="10" t="s">
        <v>1449</v>
      </c>
      <c r="B964" s="11">
        <v>141</v>
      </c>
      <c r="C964" s="11" t="s">
        <v>1452</v>
      </c>
      <c r="D964" s="11" t="s">
        <v>2</v>
      </c>
      <c r="E964" s="13">
        <v>50000000</v>
      </c>
      <c r="F964" s="13">
        <v>26442251</v>
      </c>
      <c r="G964" s="9">
        <f t="shared" si="15"/>
        <v>-23557749</v>
      </c>
      <c r="H964" s="12">
        <v>6.6</v>
      </c>
      <c r="I964" s="4" t="s">
        <v>251</v>
      </c>
    </row>
    <row r="965" spans="1:9">
      <c r="A965" s="5" t="s">
        <v>765</v>
      </c>
      <c r="B965" s="6">
        <v>124</v>
      </c>
      <c r="C965" s="6" t="s">
        <v>1453</v>
      </c>
      <c r="D965" s="6" t="s">
        <v>2</v>
      </c>
      <c r="E965" s="8">
        <v>50000000</v>
      </c>
      <c r="F965" s="8">
        <v>17114882</v>
      </c>
      <c r="G965" s="9">
        <f t="shared" si="15"/>
        <v>-32885118</v>
      </c>
      <c r="H965" s="7">
        <v>7.7</v>
      </c>
      <c r="I965" s="4" t="s">
        <v>251</v>
      </c>
    </row>
    <row r="966" spans="1:9">
      <c r="A966" s="10" t="s">
        <v>1353</v>
      </c>
      <c r="B966" s="11">
        <v>98</v>
      </c>
      <c r="C966" s="11" t="s">
        <v>1455</v>
      </c>
      <c r="D966" s="11" t="s">
        <v>2</v>
      </c>
      <c r="E966" s="13">
        <v>70000000</v>
      </c>
      <c r="F966" s="13">
        <v>18472363</v>
      </c>
      <c r="G966" s="9">
        <f t="shared" si="15"/>
        <v>-51527637</v>
      </c>
      <c r="H966" s="12">
        <v>5.8</v>
      </c>
      <c r="I966" s="4" t="s">
        <v>5581</v>
      </c>
    </row>
    <row r="967" spans="1:9">
      <c r="A967" s="5" t="s">
        <v>692</v>
      </c>
      <c r="B967" s="6">
        <v>108</v>
      </c>
      <c r="C967" s="6" t="s">
        <v>1457</v>
      </c>
      <c r="D967" s="6" t="s">
        <v>2</v>
      </c>
      <c r="E967" s="8">
        <v>50000000</v>
      </c>
      <c r="F967" s="8">
        <v>14131298</v>
      </c>
      <c r="G967" s="9">
        <f t="shared" si="15"/>
        <v>-35868702</v>
      </c>
      <c r="H967" s="7">
        <v>6.4</v>
      </c>
      <c r="I967" s="4" t="s">
        <v>355</v>
      </c>
    </row>
    <row r="968" spans="1:9">
      <c r="A968" s="10" t="s">
        <v>1454</v>
      </c>
      <c r="B968" s="11">
        <v>114</v>
      </c>
      <c r="C968" s="11" t="s">
        <v>1459</v>
      </c>
      <c r="D968" s="11" t="s">
        <v>2</v>
      </c>
      <c r="E968" s="13">
        <v>50000000</v>
      </c>
      <c r="F968" s="13">
        <v>21557240</v>
      </c>
      <c r="G968" s="9">
        <f t="shared" si="15"/>
        <v>-28442760</v>
      </c>
      <c r="H968" s="12">
        <v>5.6</v>
      </c>
      <c r="I968" s="4" t="s">
        <v>916</v>
      </c>
    </row>
    <row r="969" spans="1:9">
      <c r="A969" s="5" t="s">
        <v>1456</v>
      </c>
      <c r="B969" s="6">
        <v>101</v>
      </c>
      <c r="C969" s="6" t="s">
        <v>1462</v>
      </c>
      <c r="D969" s="6" t="s">
        <v>2</v>
      </c>
      <c r="E969" s="8">
        <v>50000000</v>
      </c>
      <c r="F969" s="8">
        <v>21283440</v>
      </c>
      <c r="G969" s="9">
        <f t="shared" si="15"/>
        <v>-28716560</v>
      </c>
      <c r="H969" s="7">
        <v>6</v>
      </c>
      <c r="I969" s="4" t="s">
        <v>355</v>
      </c>
    </row>
    <row r="970" spans="1:9">
      <c r="A970" s="10" t="s">
        <v>1458</v>
      </c>
      <c r="B970" s="11">
        <v>93</v>
      </c>
      <c r="C970" s="11" t="s">
        <v>1463</v>
      </c>
      <c r="D970" s="11" t="s">
        <v>2</v>
      </c>
      <c r="E970" s="13">
        <v>40000000</v>
      </c>
      <c r="F970" s="13">
        <v>10556196</v>
      </c>
      <c r="G970" s="9">
        <f t="shared" si="15"/>
        <v>-29443804</v>
      </c>
      <c r="H970" s="12">
        <v>6.2</v>
      </c>
      <c r="I970" s="4" t="s">
        <v>916</v>
      </c>
    </row>
    <row r="971" spans="1:9">
      <c r="A971" s="5" t="s">
        <v>1460</v>
      </c>
      <c r="B971" s="6">
        <v>119</v>
      </c>
      <c r="C971" s="6" t="s">
        <v>1465</v>
      </c>
      <c r="D971" s="6" t="s">
        <v>2</v>
      </c>
      <c r="E971" s="8">
        <v>50000000</v>
      </c>
      <c r="F971" s="8">
        <v>16671505</v>
      </c>
      <c r="G971" s="9">
        <f t="shared" si="15"/>
        <v>-33328495</v>
      </c>
      <c r="H971" s="7">
        <v>5.9</v>
      </c>
      <c r="I971" s="4" t="s">
        <v>355</v>
      </c>
    </row>
    <row r="972" spans="1:9">
      <c r="A972" s="10" t="s">
        <v>1338</v>
      </c>
      <c r="B972" s="11">
        <v>119</v>
      </c>
      <c r="C972" s="11" t="s">
        <v>1466</v>
      </c>
      <c r="D972" s="11" t="s">
        <v>2</v>
      </c>
      <c r="E972" s="13">
        <v>25000000</v>
      </c>
      <c r="F972" s="13">
        <v>10400000</v>
      </c>
      <c r="G972" s="9">
        <f t="shared" si="15"/>
        <v>-14600000</v>
      </c>
      <c r="H972" s="12">
        <v>5.0999999999999996</v>
      </c>
      <c r="I972" s="4" t="s">
        <v>251</v>
      </c>
    </row>
    <row r="973" spans="1:9">
      <c r="A973" s="5" t="s">
        <v>1464</v>
      </c>
      <c r="B973" s="6">
        <v>99</v>
      </c>
      <c r="C973" s="6" t="s">
        <v>1467</v>
      </c>
      <c r="D973" s="6" t="s">
        <v>2</v>
      </c>
      <c r="E973" s="8">
        <v>50000000</v>
      </c>
      <c r="F973" s="8">
        <v>9528092</v>
      </c>
      <c r="G973" s="9">
        <f t="shared" si="15"/>
        <v>-40471908</v>
      </c>
      <c r="H973" s="7">
        <v>6.8</v>
      </c>
      <c r="I973" s="4" t="s">
        <v>5581</v>
      </c>
    </row>
    <row r="974" spans="1:9">
      <c r="A974" s="10" t="s">
        <v>887</v>
      </c>
      <c r="B974" s="11">
        <v>137</v>
      </c>
      <c r="C974" s="11" t="s">
        <v>1468</v>
      </c>
      <c r="D974" s="11" t="s">
        <v>2</v>
      </c>
      <c r="E974" s="13">
        <v>390000000</v>
      </c>
      <c r="F974" s="13">
        <v>10137232</v>
      </c>
      <c r="G974" s="9">
        <f t="shared" si="15"/>
        <v>-379862768</v>
      </c>
      <c r="H974" s="12">
        <v>6</v>
      </c>
      <c r="I974" s="4" t="s">
        <v>355</v>
      </c>
    </row>
    <row r="975" spans="1:9">
      <c r="A975" s="5" t="s">
        <v>1416</v>
      </c>
      <c r="B975" s="6">
        <v>117</v>
      </c>
      <c r="C975" s="6" t="s">
        <v>1470</v>
      </c>
      <c r="D975" s="6" t="s">
        <v>2</v>
      </c>
      <c r="E975" s="8">
        <v>49900000</v>
      </c>
      <c r="F975" s="8">
        <v>9795017</v>
      </c>
      <c r="G975" s="9">
        <f t="shared" si="15"/>
        <v>-40104983</v>
      </c>
      <c r="H975" s="7">
        <v>5.0999999999999996</v>
      </c>
      <c r="I975" s="4" t="s">
        <v>355</v>
      </c>
    </row>
    <row r="976" spans="1:9">
      <c r="A976" s="10" t="s">
        <v>13</v>
      </c>
      <c r="B976" s="11">
        <v>87</v>
      </c>
      <c r="C976" s="11" t="s">
        <v>1471</v>
      </c>
      <c r="D976" s="11" t="s">
        <v>2</v>
      </c>
      <c r="E976" s="13">
        <v>55000000</v>
      </c>
      <c r="F976" s="13">
        <v>20488579</v>
      </c>
      <c r="G976" s="9">
        <f t="shared" si="15"/>
        <v>-34511421</v>
      </c>
      <c r="H976" s="12">
        <v>5.8</v>
      </c>
      <c r="I976" s="4" t="s">
        <v>916</v>
      </c>
    </row>
    <row r="977" spans="1:9">
      <c r="A977" s="5" t="s">
        <v>1469</v>
      </c>
      <c r="B977" s="6">
        <v>129</v>
      </c>
      <c r="C977" s="6" t="s">
        <v>1472</v>
      </c>
      <c r="D977" s="6" t="s">
        <v>2</v>
      </c>
      <c r="E977" s="8">
        <v>50000000</v>
      </c>
      <c r="F977" s="8">
        <v>19445217</v>
      </c>
      <c r="G977" s="9">
        <f t="shared" si="15"/>
        <v>-30554783</v>
      </c>
      <c r="H977" s="7">
        <v>6.2</v>
      </c>
      <c r="I977" s="4" t="s">
        <v>251</v>
      </c>
    </row>
    <row r="978" spans="1:9">
      <c r="A978" s="10" t="s">
        <v>1270</v>
      </c>
      <c r="B978" s="11">
        <v>115</v>
      </c>
      <c r="C978" s="11" t="s">
        <v>1474</v>
      </c>
      <c r="D978" s="11" t="s">
        <v>2</v>
      </c>
      <c r="E978" s="13">
        <v>50000000</v>
      </c>
      <c r="F978" s="13">
        <v>8355815</v>
      </c>
      <c r="G978" s="9">
        <f t="shared" si="15"/>
        <v>-41644185</v>
      </c>
      <c r="H978" s="12">
        <v>6.4</v>
      </c>
      <c r="I978" s="4" t="s">
        <v>448</v>
      </c>
    </row>
    <row r="979" spans="1:9">
      <c r="A979" s="5" t="s">
        <v>998</v>
      </c>
      <c r="B979" s="6">
        <v>132</v>
      </c>
      <c r="C979" s="6" t="s">
        <v>1475</v>
      </c>
      <c r="D979" s="6" t="s">
        <v>2</v>
      </c>
      <c r="E979" s="8">
        <v>50000000</v>
      </c>
      <c r="F979" s="8">
        <v>28837115</v>
      </c>
      <c r="G979" s="9">
        <f t="shared" si="15"/>
        <v>-21162885</v>
      </c>
      <c r="H979" s="7">
        <v>4.8</v>
      </c>
      <c r="I979" s="4" t="s">
        <v>448</v>
      </c>
    </row>
    <row r="980" spans="1:9">
      <c r="A980" s="10" t="s">
        <v>1473</v>
      </c>
      <c r="B980" s="11">
        <v>131</v>
      </c>
      <c r="C980" s="11" t="s">
        <v>1477</v>
      </c>
      <c r="D980" s="11" t="s">
        <v>2</v>
      </c>
      <c r="E980" s="13">
        <v>22000000</v>
      </c>
      <c r="F980" s="13">
        <v>6471394</v>
      </c>
      <c r="G980" s="9">
        <f t="shared" si="15"/>
        <v>-15528606</v>
      </c>
      <c r="H980" s="12">
        <v>4.9000000000000004</v>
      </c>
      <c r="I980" s="4" t="s">
        <v>355</v>
      </c>
    </row>
    <row r="981" spans="1:9">
      <c r="A981" s="5" t="s">
        <v>280</v>
      </c>
      <c r="B981" s="6">
        <v>95</v>
      </c>
      <c r="C981" s="6" t="s">
        <v>1478</v>
      </c>
      <c r="D981" s="6" t="s">
        <v>2</v>
      </c>
      <c r="E981" s="8">
        <v>50000000</v>
      </c>
      <c r="F981" s="8">
        <v>6291602</v>
      </c>
      <c r="G981" s="9">
        <f t="shared" si="15"/>
        <v>-43708398</v>
      </c>
      <c r="H981" s="7">
        <v>5.6</v>
      </c>
      <c r="I981" s="4" t="s">
        <v>355</v>
      </c>
    </row>
    <row r="982" spans="1:9">
      <c r="A982" s="10" t="s">
        <v>1476</v>
      </c>
      <c r="B982" s="11">
        <v>125</v>
      </c>
      <c r="C982" s="11" t="s">
        <v>1480</v>
      </c>
      <c r="D982" s="11" t="s">
        <v>2</v>
      </c>
      <c r="E982" s="13">
        <v>50000000</v>
      </c>
      <c r="F982" s="13">
        <v>10706786</v>
      </c>
      <c r="G982" s="9">
        <f t="shared" si="15"/>
        <v>-39293214</v>
      </c>
      <c r="H982" s="12">
        <v>5.5</v>
      </c>
      <c r="I982" s="4" t="s">
        <v>355</v>
      </c>
    </row>
    <row r="983" spans="1:9">
      <c r="A983" s="5" t="s">
        <v>1051</v>
      </c>
      <c r="B983" s="6">
        <v>98</v>
      </c>
      <c r="C983" s="6" t="s">
        <v>1481</v>
      </c>
      <c r="D983" s="6" t="s">
        <v>2</v>
      </c>
      <c r="E983" s="8">
        <v>50000000</v>
      </c>
      <c r="F983" s="8">
        <v>8742261</v>
      </c>
      <c r="G983" s="9">
        <f t="shared" si="15"/>
        <v>-41257739</v>
      </c>
      <c r="H983" s="7">
        <v>3.7</v>
      </c>
      <c r="I983" s="4" t="s">
        <v>448</v>
      </c>
    </row>
    <row r="984" spans="1:9">
      <c r="A984" s="10" t="s">
        <v>1479</v>
      </c>
      <c r="B984" s="11">
        <v>110</v>
      </c>
      <c r="C984" s="11" t="s">
        <v>1482</v>
      </c>
      <c r="D984" s="11" t="s">
        <v>2</v>
      </c>
      <c r="E984" s="13">
        <v>60000000</v>
      </c>
      <c r="F984" s="13">
        <v>43905746</v>
      </c>
      <c r="G984" s="9">
        <f t="shared" si="15"/>
        <v>-16094254</v>
      </c>
      <c r="H984" s="12">
        <v>5.9</v>
      </c>
      <c r="I984" s="4" t="s">
        <v>5581</v>
      </c>
    </row>
    <row r="985" spans="1:9">
      <c r="A985" s="5" t="s">
        <v>350</v>
      </c>
      <c r="B985" s="6">
        <v>118</v>
      </c>
      <c r="C985" s="6" t="s">
        <v>1483</v>
      </c>
      <c r="D985" s="6" t="s">
        <v>2</v>
      </c>
      <c r="E985" s="8">
        <v>55000000</v>
      </c>
      <c r="F985" s="8">
        <v>21413502</v>
      </c>
      <c r="G985" s="9">
        <f t="shared" si="15"/>
        <v>-33586498</v>
      </c>
      <c r="H985" s="7">
        <v>6.3</v>
      </c>
      <c r="I985" s="4" t="s">
        <v>355</v>
      </c>
    </row>
    <row r="986" spans="1:9">
      <c r="A986" s="10" t="s">
        <v>998</v>
      </c>
      <c r="B986" s="11">
        <v>101</v>
      </c>
      <c r="C986" s="11" t="s">
        <v>1485</v>
      </c>
      <c r="D986" s="11" t="s">
        <v>2</v>
      </c>
      <c r="E986" s="13">
        <v>50000000</v>
      </c>
      <c r="F986" s="13">
        <v>124107476</v>
      </c>
      <c r="G986" s="9">
        <f t="shared" si="15"/>
        <v>74107476</v>
      </c>
      <c r="H986" s="12">
        <v>7.6</v>
      </c>
      <c r="I986" s="4" t="s">
        <v>355</v>
      </c>
    </row>
    <row r="987" spans="1:9">
      <c r="A987" s="5" t="s">
        <v>499</v>
      </c>
      <c r="B987" s="6">
        <v>90</v>
      </c>
      <c r="C987" s="6" t="s">
        <v>1486</v>
      </c>
      <c r="D987" s="6" t="s">
        <v>2</v>
      </c>
      <c r="E987" s="8">
        <v>50000000</v>
      </c>
      <c r="F987" s="8">
        <v>197171806</v>
      </c>
      <c r="G987" s="9">
        <f t="shared" si="15"/>
        <v>147171806</v>
      </c>
      <c r="H987" s="7">
        <v>8.3000000000000007</v>
      </c>
      <c r="I987" s="4" t="s">
        <v>448</v>
      </c>
    </row>
    <row r="988" spans="1:9">
      <c r="A988" s="10" t="s">
        <v>1484</v>
      </c>
      <c r="B988" s="11">
        <v>119</v>
      </c>
      <c r="C988" s="11" t="s">
        <v>1488</v>
      </c>
      <c r="D988" s="11" t="s">
        <v>2</v>
      </c>
      <c r="E988" s="13">
        <v>50000000</v>
      </c>
      <c r="F988" s="13">
        <v>31569268</v>
      </c>
      <c r="G988" s="9">
        <f t="shared" si="15"/>
        <v>-18430732</v>
      </c>
      <c r="H988" s="12">
        <v>6.9</v>
      </c>
      <c r="I988" s="4" t="s">
        <v>5581</v>
      </c>
    </row>
    <row r="989" spans="1:9">
      <c r="A989" s="5" t="s">
        <v>154</v>
      </c>
      <c r="B989" s="6">
        <v>139</v>
      </c>
      <c r="C989" s="6" t="s">
        <v>1489</v>
      </c>
      <c r="D989" s="6" t="s">
        <v>2</v>
      </c>
      <c r="E989" s="8">
        <v>50000000</v>
      </c>
      <c r="F989" s="8">
        <v>66488090</v>
      </c>
      <c r="G989" s="9">
        <f t="shared" si="15"/>
        <v>16488090</v>
      </c>
      <c r="H989" s="7">
        <v>6.7</v>
      </c>
      <c r="I989" s="4" t="s">
        <v>355</v>
      </c>
    </row>
    <row r="990" spans="1:9">
      <c r="A990" s="10" t="s">
        <v>1487</v>
      </c>
      <c r="B990" s="11">
        <v>130</v>
      </c>
      <c r="C990" s="11" t="s">
        <v>1490</v>
      </c>
      <c r="D990" s="11" t="s">
        <v>2</v>
      </c>
      <c r="E990" s="13">
        <v>18000000</v>
      </c>
      <c r="F990" s="13">
        <v>95308367</v>
      </c>
      <c r="G990" s="9">
        <f t="shared" si="15"/>
        <v>77308367</v>
      </c>
      <c r="H990" s="12">
        <v>6.8</v>
      </c>
      <c r="I990" s="4" t="s">
        <v>355</v>
      </c>
    </row>
    <row r="991" spans="1:9">
      <c r="A991" s="5" t="s">
        <v>620</v>
      </c>
      <c r="B991" s="6">
        <v>100</v>
      </c>
      <c r="C991" s="6" t="s">
        <v>1491</v>
      </c>
      <c r="D991" s="6" t="s">
        <v>2</v>
      </c>
      <c r="E991" s="8">
        <v>49000000</v>
      </c>
      <c r="F991" s="8">
        <v>60652036</v>
      </c>
      <c r="G991" s="9">
        <f t="shared" si="15"/>
        <v>11652036</v>
      </c>
      <c r="H991" s="7">
        <v>7.1</v>
      </c>
      <c r="I991" s="4" t="s">
        <v>251</v>
      </c>
    </row>
    <row r="992" spans="1:9">
      <c r="A992" s="10" t="s">
        <v>1280</v>
      </c>
      <c r="B992" s="11">
        <v>114</v>
      </c>
      <c r="C992" s="11" t="s">
        <v>1492</v>
      </c>
      <c r="D992" s="11" t="s">
        <v>2</v>
      </c>
      <c r="E992" s="13">
        <v>40000000</v>
      </c>
      <c r="F992" s="13">
        <v>1206135</v>
      </c>
      <c r="G992" s="9">
        <f t="shared" si="15"/>
        <v>-38793865</v>
      </c>
      <c r="H992" s="12">
        <v>6.4</v>
      </c>
      <c r="I992" s="4" t="s">
        <v>448</v>
      </c>
    </row>
    <row r="993" spans="1:9">
      <c r="A993" s="5" t="s">
        <v>1214</v>
      </c>
      <c r="B993" s="6">
        <v>96</v>
      </c>
      <c r="C993" s="6" t="s">
        <v>1494</v>
      </c>
      <c r="D993" s="6" t="s">
        <v>2</v>
      </c>
      <c r="E993" s="8">
        <v>48000000</v>
      </c>
      <c r="F993" s="8">
        <v>56607223</v>
      </c>
      <c r="G993" s="9">
        <f t="shared" si="15"/>
        <v>8607223</v>
      </c>
      <c r="H993" s="7">
        <v>6.4</v>
      </c>
      <c r="I993" s="4" t="s">
        <v>355</v>
      </c>
    </row>
    <row r="994" spans="1:9">
      <c r="A994" s="10" t="s">
        <v>1412</v>
      </c>
      <c r="B994" s="11">
        <v>110</v>
      </c>
      <c r="C994" s="11" t="s">
        <v>1496</v>
      </c>
      <c r="D994" s="11" t="s">
        <v>2</v>
      </c>
      <c r="E994" s="13">
        <v>48000000</v>
      </c>
      <c r="F994" s="13">
        <v>50173190</v>
      </c>
      <c r="G994" s="9">
        <f t="shared" si="15"/>
        <v>2173190</v>
      </c>
      <c r="H994" s="12">
        <v>7.4</v>
      </c>
      <c r="I994" s="4" t="s">
        <v>916</v>
      </c>
    </row>
    <row r="995" spans="1:9">
      <c r="A995" s="5" t="s">
        <v>1493</v>
      </c>
      <c r="B995" s="6">
        <v>158</v>
      </c>
      <c r="C995" s="6" t="s">
        <v>1497</v>
      </c>
      <c r="D995" s="6" t="s">
        <v>2</v>
      </c>
      <c r="E995" s="8">
        <v>49000000</v>
      </c>
      <c r="F995" s="8">
        <v>47095453</v>
      </c>
      <c r="G995" s="9">
        <f t="shared" si="15"/>
        <v>-1904547</v>
      </c>
      <c r="H995" s="7">
        <v>6.4</v>
      </c>
      <c r="I995" s="4" t="s">
        <v>5581</v>
      </c>
    </row>
    <row r="996" spans="1:9">
      <c r="A996" s="10" t="s">
        <v>1495</v>
      </c>
      <c r="B996" s="11">
        <v>102</v>
      </c>
      <c r="C996" s="11" t="s">
        <v>1499</v>
      </c>
      <c r="D996" s="11" t="s">
        <v>2</v>
      </c>
      <c r="E996" s="13">
        <v>48000000</v>
      </c>
      <c r="F996" s="13">
        <v>37879996</v>
      </c>
      <c r="G996" s="9">
        <f t="shared" si="15"/>
        <v>-10120004</v>
      </c>
      <c r="H996" s="12">
        <v>6</v>
      </c>
      <c r="I996" s="4" t="s">
        <v>448</v>
      </c>
    </row>
    <row r="997" spans="1:9">
      <c r="A997" s="5" t="s">
        <v>534</v>
      </c>
      <c r="B997" s="6">
        <v>84</v>
      </c>
      <c r="C997" s="6" t="s">
        <v>1501</v>
      </c>
      <c r="D997" s="6" t="s">
        <v>2</v>
      </c>
      <c r="E997" s="8">
        <v>48000000</v>
      </c>
      <c r="F997" s="8">
        <v>25900000</v>
      </c>
      <c r="G997" s="9">
        <f t="shared" si="15"/>
        <v>-22100000</v>
      </c>
      <c r="H997" s="7">
        <v>6.5</v>
      </c>
      <c r="I997" s="4" t="s">
        <v>448</v>
      </c>
    </row>
    <row r="998" spans="1:9">
      <c r="A998" s="10" t="s">
        <v>1498</v>
      </c>
      <c r="B998" s="11">
        <v>115</v>
      </c>
      <c r="C998" s="11" t="s">
        <v>1503</v>
      </c>
      <c r="D998" s="11" t="s">
        <v>2</v>
      </c>
      <c r="E998" s="13">
        <v>1500000</v>
      </c>
      <c r="F998" s="13">
        <v>53574088</v>
      </c>
      <c r="G998" s="9">
        <f t="shared" si="15"/>
        <v>52074088</v>
      </c>
      <c r="H998" s="12">
        <v>7.8</v>
      </c>
      <c r="I998" s="4" t="s">
        <v>916</v>
      </c>
    </row>
    <row r="999" spans="1:9">
      <c r="A999" s="5" t="s">
        <v>1500</v>
      </c>
      <c r="B999" s="6">
        <v>99</v>
      </c>
      <c r="C999" s="6" t="s">
        <v>1505</v>
      </c>
      <c r="D999" s="6" t="s">
        <v>2</v>
      </c>
      <c r="E999" s="8">
        <v>48000000</v>
      </c>
      <c r="F999" s="8">
        <v>89253340</v>
      </c>
      <c r="G999" s="9">
        <f t="shared" si="15"/>
        <v>41253340</v>
      </c>
      <c r="H999" s="7">
        <v>6</v>
      </c>
      <c r="I999" s="4" t="s">
        <v>5581</v>
      </c>
    </row>
    <row r="1000" spans="1:9">
      <c r="A1000" s="10" t="s">
        <v>1502</v>
      </c>
      <c r="B1000" s="11">
        <v>135</v>
      </c>
      <c r="C1000" s="11" t="s">
        <v>1506</v>
      </c>
      <c r="D1000" s="11" t="s">
        <v>2</v>
      </c>
      <c r="E1000" s="13">
        <v>50000000</v>
      </c>
      <c r="F1000" s="13">
        <v>37339525</v>
      </c>
      <c r="G1000" s="9">
        <f t="shared" si="15"/>
        <v>-12660475</v>
      </c>
      <c r="H1000" s="12">
        <v>7</v>
      </c>
      <c r="I1000" s="4" t="s">
        <v>355</v>
      </c>
    </row>
    <row r="1001" spans="1:9">
      <c r="A1001" s="5" t="s">
        <v>1504</v>
      </c>
      <c r="B1001" s="6">
        <v>108</v>
      </c>
      <c r="C1001" s="6" t="s">
        <v>1507</v>
      </c>
      <c r="D1001" s="6" t="s">
        <v>2</v>
      </c>
      <c r="E1001" s="8">
        <v>48000000</v>
      </c>
      <c r="F1001" s="8">
        <v>60154431</v>
      </c>
      <c r="G1001" s="9">
        <f t="shared" si="15"/>
        <v>12154431</v>
      </c>
      <c r="H1001" s="7">
        <v>6</v>
      </c>
      <c r="I1001" s="4" t="s">
        <v>5581</v>
      </c>
    </row>
    <row r="1002" spans="1:9">
      <c r="A1002" s="10" t="s">
        <v>147</v>
      </c>
      <c r="B1002" s="11">
        <v>127</v>
      </c>
      <c r="C1002" s="11" t="s">
        <v>1508</v>
      </c>
      <c r="D1002" s="11" t="s">
        <v>2</v>
      </c>
      <c r="E1002" s="13">
        <v>48000000</v>
      </c>
      <c r="F1002" s="13">
        <v>103738726</v>
      </c>
      <c r="G1002" s="9">
        <f t="shared" si="15"/>
        <v>55738726</v>
      </c>
      <c r="H1002" s="12">
        <v>6.1</v>
      </c>
      <c r="I1002" s="4" t="s">
        <v>448</v>
      </c>
    </row>
    <row r="1003" spans="1:9">
      <c r="A1003" s="5" t="s">
        <v>131</v>
      </c>
      <c r="B1003" s="6">
        <v>107</v>
      </c>
      <c r="C1003" s="6" t="s">
        <v>1509</v>
      </c>
      <c r="D1003" s="6" t="s">
        <v>2</v>
      </c>
      <c r="E1003" s="8">
        <v>48000000</v>
      </c>
      <c r="F1003" s="8">
        <v>69304264</v>
      </c>
      <c r="G1003" s="9">
        <f t="shared" si="15"/>
        <v>21304264</v>
      </c>
      <c r="H1003" s="7">
        <v>6.8</v>
      </c>
      <c r="I1003" s="4" t="s">
        <v>355</v>
      </c>
    </row>
    <row r="1004" spans="1:9">
      <c r="A1004" s="10" t="s">
        <v>467</v>
      </c>
      <c r="B1004" s="11">
        <v>95</v>
      </c>
      <c r="C1004" s="11" t="s">
        <v>1510</v>
      </c>
      <c r="D1004" s="11" t="s">
        <v>2</v>
      </c>
      <c r="E1004" s="13">
        <v>48000000</v>
      </c>
      <c r="F1004" s="13">
        <v>29781453</v>
      </c>
      <c r="G1004" s="9">
        <f t="shared" si="15"/>
        <v>-18218547</v>
      </c>
      <c r="H1004" s="12">
        <v>6.4</v>
      </c>
      <c r="I1004" s="4" t="s">
        <v>355</v>
      </c>
    </row>
    <row r="1005" spans="1:9">
      <c r="A1005" s="5" t="s">
        <v>1289</v>
      </c>
      <c r="B1005" s="6">
        <v>124</v>
      </c>
      <c r="C1005" s="6" t="s">
        <v>1512</v>
      </c>
      <c r="D1005" s="6" t="s">
        <v>2</v>
      </c>
      <c r="E1005" s="8">
        <v>58000000</v>
      </c>
      <c r="F1005" s="8">
        <v>15519841</v>
      </c>
      <c r="G1005" s="9">
        <f t="shared" si="15"/>
        <v>-42480159</v>
      </c>
      <c r="H1005" s="7">
        <v>4.5</v>
      </c>
      <c r="I1005" s="4" t="s">
        <v>355</v>
      </c>
    </row>
    <row r="1006" spans="1:9">
      <c r="A1006" s="10" t="s">
        <v>1234</v>
      </c>
      <c r="B1006" s="11">
        <v>109</v>
      </c>
      <c r="C1006" s="11" t="s">
        <v>1514</v>
      </c>
      <c r="D1006" s="11" t="s">
        <v>2</v>
      </c>
      <c r="E1006" s="13">
        <v>55000000</v>
      </c>
      <c r="F1006" s="13">
        <v>5600000</v>
      </c>
      <c r="G1006" s="9">
        <f t="shared" si="15"/>
        <v>-49400000</v>
      </c>
      <c r="H1006" s="12">
        <v>5.8</v>
      </c>
      <c r="I1006" s="4" t="s">
        <v>355</v>
      </c>
    </row>
    <row r="1007" spans="1:9">
      <c r="A1007" s="5" t="s">
        <v>1511</v>
      </c>
      <c r="B1007" s="6">
        <v>102</v>
      </c>
      <c r="C1007" s="6" t="s">
        <v>1515</v>
      </c>
      <c r="D1007" s="6" t="s">
        <v>2</v>
      </c>
      <c r="E1007" s="8">
        <v>48000000</v>
      </c>
      <c r="F1007" s="8">
        <v>126805112</v>
      </c>
      <c r="G1007" s="9">
        <f t="shared" si="15"/>
        <v>78805112</v>
      </c>
      <c r="H1007" s="7">
        <v>6.3</v>
      </c>
      <c r="I1007" s="4" t="s">
        <v>355</v>
      </c>
    </row>
    <row r="1008" spans="1:9">
      <c r="A1008" s="10" t="s">
        <v>1513</v>
      </c>
      <c r="B1008" s="11">
        <v>88</v>
      </c>
      <c r="C1008" s="11" t="s">
        <v>1518</v>
      </c>
      <c r="D1008" s="11" t="s">
        <v>2</v>
      </c>
      <c r="E1008" s="13">
        <v>48000000</v>
      </c>
      <c r="F1008" s="13">
        <v>93607673</v>
      </c>
      <c r="G1008" s="9">
        <f t="shared" si="15"/>
        <v>45607673</v>
      </c>
      <c r="H1008" s="12">
        <v>5.7</v>
      </c>
      <c r="I1008" s="4" t="s">
        <v>916</v>
      </c>
    </row>
    <row r="1009" spans="1:9">
      <c r="A1009" s="5" t="s">
        <v>572</v>
      </c>
      <c r="B1009" s="6">
        <v>87</v>
      </c>
      <c r="C1009" s="6" t="s">
        <v>1519</v>
      </c>
      <c r="D1009" s="6" t="s">
        <v>2</v>
      </c>
      <c r="E1009" s="8">
        <v>47000000</v>
      </c>
      <c r="F1009" s="8">
        <v>67263182</v>
      </c>
      <c r="G1009" s="9">
        <f t="shared" si="15"/>
        <v>20263182</v>
      </c>
      <c r="H1009" s="7">
        <v>7.2</v>
      </c>
      <c r="I1009" s="4" t="s">
        <v>355</v>
      </c>
    </row>
    <row r="1010" spans="1:9">
      <c r="A1010" s="10" t="s">
        <v>1516</v>
      </c>
      <c r="B1010" s="11">
        <v>104</v>
      </c>
      <c r="C1010" s="11" t="s">
        <v>1521</v>
      </c>
      <c r="D1010" s="11" t="s">
        <v>2</v>
      </c>
      <c r="E1010" s="13">
        <v>100000000</v>
      </c>
      <c r="F1010" s="13">
        <v>92001027</v>
      </c>
      <c r="G1010" s="9">
        <f t="shared" si="15"/>
        <v>-7998973</v>
      </c>
      <c r="H1010" s="12">
        <v>7.6</v>
      </c>
      <c r="I1010" s="4" t="s">
        <v>251</v>
      </c>
    </row>
    <row r="1011" spans="1:9">
      <c r="A1011" s="5" t="s">
        <v>823</v>
      </c>
      <c r="B1011" s="6">
        <v>96</v>
      </c>
      <c r="C1011" s="6" t="s">
        <v>1522</v>
      </c>
      <c r="D1011" s="6" t="s">
        <v>2</v>
      </c>
      <c r="E1011" s="8">
        <v>48000000</v>
      </c>
      <c r="F1011" s="8">
        <v>10539414</v>
      </c>
      <c r="G1011" s="9">
        <f t="shared" si="15"/>
        <v>-37460586</v>
      </c>
      <c r="H1011" s="7">
        <v>4.7</v>
      </c>
      <c r="I1011" s="4" t="s">
        <v>355</v>
      </c>
    </row>
    <row r="1012" spans="1:9">
      <c r="A1012" s="10" t="s">
        <v>1520</v>
      </c>
      <c r="B1012" s="11">
        <v>85</v>
      </c>
      <c r="C1012" s="11" t="s">
        <v>1524</v>
      </c>
      <c r="D1012" s="11" t="s">
        <v>2</v>
      </c>
      <c r="E1012" s="13">
        <v>48000000</v>
      </c>
      <c r="F1012" s="13">
        <v>58918501</v>
      </c>
      <c r="G1012" s="9">
        <f t="shared" si="15"/>
        <v>10918501</v>
      </c>
      <c r="H1012" s="12">
        <v>6.6</v>
      </c>
      <c r="I1012" s="4" t="s">
        <v>5581</v>
      </c>
    </row>
    <row r="1013" spans="1:9">
      <c r="A1013" s="5" t="s">
        <v>925</v>
      </c>
      <c r="B1013" s="6">
        <v>104</v>
      </c>
      <c r="C1013" s="6" t="s">
        <v>1525</v>
      </c>
      <c r="D1013" s="6" t="s">
        <v>2</v>
      </c>
      <c r="E1013" s="8">
        <v>14000000</v>
      </c>
      <c r="F1013" s="8">
        <v>181395380</v>
      </c>
      <c r="G1013" s="9">
        <f t="shared" si="15"/>
        <v>167395380</v>
      </c>
      <c r="H1013" s="7">
        <v>6.8</v>
      </c>
      <c r="I1013" s="4" t="s">
        <v>355</v>
      </c>
    </row>
    <row r="1014" spans="1:9">
      <c r="A1014" s="10" t="s">
        <v>1523</v>
      </c>
      <c r="B1014" s="11">
        <v>135</v>
      </c>
      <c r="C1014" s="11" t="s">
        <v>1527</v>
      </c>
      <c r="D1014" s="11" t="s">
        <v>2</v>
      </c>
      <c r="E1014" s="13">
        <v>1000000</v>
      </c>
      <c r="F1014" s="13">
        <v>14946229</v>
      </c>
      <c r="G1014" s="9">
        <f t="shared" si="15"/>
        <v>13946229</v>
      </c>
      <c r="H1014" s="12">
        <v>7.3</v>
      </c>
      <c r="I1014" s="4" t="s">
        <v>355</v>
      </c>
    </row>
    <row r="1015" spans="1:9">
      <c r="A1015" s="5" t="s">
        <v>561</v>
      </c>
      <c r="B1015" s="6">
        <v>190</v>
      </c>
      <c r="C1015" s="6" t="s">
        <v>1528</v>
      </c>
      <c r="D1015" s="6" t="s">
        <v>2</v>
      </c>
      <c r="E1015" s="8">
        <v>47000000</v>
      </c>
      <c r="F1015" s="8">
        <v>130512915</v>
      </c>
      <c r="G1015" s="9">
        <f t="shared" si="15"/>
        <v>83512915</v>
      </c>
      <c r="H1015" s="7">
        <v>4.8</v>
      </c>
      <c r="I1015" s="4" t="s">
        <v>5581</v>
      </c>
    </row>
    <row r="1016" spans="1:9">
      <c r="A1016" s="10" t="s">
        <v>1526</v>
      </c>
      <c r="B1016" s="11">
        <v>127</v>
      </c>
      <c r="C1016" s="11" t="s">
        <v>1529</v>
      </c>
      <c r="D1016" s="11" t="s">
        <v>2</v>
      </c>
      <c r="E1016" s="13">
        <v>47000000</v>
      </c>
      <c r="F1016" s="13">
        <v>139852971</v>
      </c>
      <c r="G1016" s="9">
        <f t="shared" si="15"/>
        <v>92852971</v>
      </c>
      <c r="H1016" s="12">
        <v>6.3</v>
      </c>
      <c r="I1016" s="4" t="s">
        <v>355</v>
      </c>
    </row>
    <row r="1017" spans="1:9">
      <c r="A1017" s="5" t="s">
        <v>413</v>
      </c>
      <c r="B1017" s="6">
        <v>129</v>
      </c>
      <c r="C1017" s="6" t="s">
        <v>1530</v>
      </c>
      <c r="D1017" s="6" t="s">
        <v>2</v>
      </c>
      <c r="E1017" s="8">
        <v>46000000</v>
      </c>
      <c r="F1017" s="8">
        <v>110000082</v>
      </c>
      <c r="G1017" s="9">
        <f t="shared" si="15"/>
        <v>64000082</v>
      </c>
      <c r="H1017" s="7">
        <v>5.5</v>
      </c>
      <c r="I1017" s="4" t="s">
        <v>251</v>
      </c>
    </row>
    <row r="1018" spans="1:9">
      <c r="A1018" s="10" t="s">
        <v>96</v>
      </c>
      <c r="B1018" s="11">
        <v>120</v>
      </c>
      <c r="C1018" s="11" t="s">
        <v>1531</v>
      </c>
      <c r="D1018" s="11" t="s">
        <v>2</v>
      </c>
      <c r="E1018" s="13">
        <v>48000000</v>
      </c>
      <c r="F1018" s="13">
        <v>106807667</v>
      </c>
      <c r="G1018" s="9">
        <f t="shared" si="15"/>
        <v>58807667</v>
      </c>
      <c r="H1018" s="12">
        <v>6.2</v>
      </c>
      <c r="I1018" s="4" t="s">
        <v>251</v>
      </c>
    </row>
    <row r="1019" spans="1:9">
      <c r="A1019" s="5" t="s">
        <v>247</v>
      </c>
      <c r="B1019" s="6">
        <v>118</v>
      </c>
      <c r="C1019" s="6" t="s">
        <v>1532</v>
      </c>
      <c r="D1019" s="6" t="s">
        <v>2</v>
      </c>
      <c r="E1019" s="8">
        <v>46000000</v>
      </c>
      <c r="F1019" s="8">
        <v>101702060</v>
      </c>
      <c r="G1019" s="9">
        <f t="shared" si="15"/>
        <v>55702060</v>
      </c>
      <c r="H1019" s="7">
        <v>5.8</v>
      </c>
      <c r="I1019" s="4" t="s">
        <v>916</v>
      </c>
    </row>
    <row r="1020" spans="1:9">
      <c r="A1020" s="10" t="s">
        <v>371</v>
      </c>
      <c r="B1020" s="11">
        <v>112</v>
      </c>
      <c r="C1020" s="11" t="s">
        <v>1533</v>
      </c>
      <c r="D1020" s="11" t="s">
        <v>2</v>
      </c>
      <c r="E1020" s="13">
        <v>45000000</v>
      </c>
      <c r="F1020" s="13">
        <v>95149435</v>
      </c>
      <c r="G1020" s="9">
        <f t="shared" si="15"/>
        <v>50149435</v>
      </c>
      <c r="H1020" s="12">
        <v>5.7</v>
      </c>
      <c r="I1020" s="4" t="s">
        <v>5581</v>
      </c>
    </row>
    <row r="1021" spans="1:9">
      <c r="A1021" s="5" t="s">
        <v>318</v>
      </c>
      <c r="B1021" s="6">
        <v>89</v>
      </c>
      <c r="C1021" s="6" t="s">
        <v>1535</v>
      </c>
      <c r="D1021" s="6" t="s">
        <v>2</v>
      </c>
      <c r="E1021" s="8">
        <v>47000000</v>
      </c>
      <c r="F1021" s="8">
        <v>100768056</v>
      </c>
      <c r="G1021" s="9">
        <f t="shared" si="15"/>
        <v>53768056</v>
      </c>
      <c r="H1021" s="7">
        <v>6.5</v>
      </c>
      <c r="I1021" s="4" t="s">
        <v>251</v>
      </c>
    </row>
    <row r="1022" spans="1:9">
      <c r="A1022" s="10" t="s">
        <v>175</v>
      </c>
      <c r="B1022" s="11">
        <v>114</v>
      </c>
      <c r="C1022" s="11" t="s">
        <v>1536</v>
      </c>
      <c r="D1022" s="11" t="s">
        <v>2</v>
      </c>
      <c r="E1022" s="13">
        <v>46000000</v>
      </c>
      <c r="F1022" s="13">
        <v>92115211</v>
      </c>
      <c r="G1022" s="9">
        <f t="shared" si="15"/>
        <v>46115211</v>
      </c>
      <c r="H1022" s="12">
        <v>6.7</v>
      </c>
      <c r="I1022" s="4" t="s">
        <v>916</v>
      </c>
    </row>
    <row r="1023" spans="1:9">
      <c r="A1023" s="5" t="s">
        <v>1534</v>
      </c>
      <c r="B1023" s="6">
        <v>137</v>
      </c>
      <c r="C1023" s="6" t="s">
        <v>1537</v>
      </c>
      <c r="D1023" s="6" t="s">
        <v>2</v>
      </c>
      <c r="E1023" s="8">
        <v>45000000</v>
      </c>
      <c r="F1023" s="8">
        <v>93452056</v>
      </c>
      <c r="G1023" s="9">
        <f t="shared" si="15"/>
        <v>48452056</v>
      </c>
      <c r="H1023" s="7">
        <v>7.4</v>
      </c>
      <c r="I1023" s="4" t="s">
        <v>3856</v>
      </c>
    </row>
    <row r="1024" spans="1:9">
      <c r="A1024" s="10" t="s">
        <v>1132</v>
      </c>
      <c r="B1024" s="11">
        <v>112</v>
      </c>
      <c r="C1024" s="11" t="s">
        <v>1538</v>
      </c>
      <c r="D1024" s="11" t="s">
        <v>2</v>
      </c>
      <c r="E1024" s="13">
        <v>25000000</v>
      </c>
      <c r="F1024" s="13">
        <v>83287363</v>
      </c>
      <c r="G1024" s="9">
        <f t="shared" si="15"/>
        <v>58287363</v>
      </c>
      <c r="H1024" s="12">
        <v>6.9</v>
      </c>
      <c r="I1024" s="4" t="s">
        <v>355</v>
      </c>
    </row>
    <row r="1025" spans="1:9">
      <c r="A1025" s="5" t="s">
        <v>634</v>
      </c>
      <c r="B1025" s="6">
        <v>120</v>
      </c>
      <c r="C1025" s="6" t="s">
        <v>1539</v>
      </c>
      <c r="D1025" s="6" t="s">
        <v>2</v>
      </c>
      <c r="E1025" s="8">
        <v>48000000</v>
      </c>
      <c r="F1025" s="8">
        <v>82931301</v>
      </c>
      <c r="G1025" s="9">
        <f t="shared" si="15"/>
        <v>34931301</v>
      </c>
      <c r="H1025" s="7">
        <v>5.5</v>
      </c>
      <c r="I1025" s="4" t="s">
        <v>355</v>
      </c>
    </row>
    <row r="1026" spans="1:9">
      <c r="A1026" s="10" t="s">
        <v>840</v>
      </c>
      <c r="B1026" s="11">
        <v>123</v>
      </c>
      <c r="C1026" s="11" t="s">
        <v>1540</v>
      </c>
      <c r="D1026" s="11" t="s">
        <v>2</v>
      </c>
      <c r="E1026" s="13">
        <v>45000000</v>
      </c>
      <c r="F1026" s="13">
        <v>60962878</v>
      </c>
      <c r="G1026" s="9">
        <f t="shared" ref="G1026:G1089" si="16">F1026-E1026</f>
        <v>15962878</v>
      </c>
      <c r="H1026" s="12">
        <v>8.1</v>
      </c>
      <c r="I1026" s="4" t="s">
        <v>5581</v>
      </c>
    </row>
    <row r="1027" spans="1:9">
      <c r="A1027" s="5" t="s">
        <v>1199</v>
      </c>
      <c r="B1027" s="6">
        <v>93</v>
      </c>
      <c r="C1027" s="6" t="s">
        <v>1541</v>
      </c>
      <c r="D1027" s="6" t="s">
        <v>2</v>
      </c>
      <c r="E1027" s="8">
        <v>45000000</v>
      </c>
      <c r="F1027" s="8">
        <v>76261036</v>
      </c>
      <c r="G1027" s="9">
        <f t="shared" si="16"/>
        <v>31261036</v>
      </c>
      <c r="H1027" s="7">
        <v>7.7</v>
      </c>
      <c r="I1027" s="4" t="s">
        <v>355</v>
      </c>
    </row>
    <row r="1028" spans="1:9">
      <c r="A1028" s="10" t="s">
        <v>380</v>
      </c>
      <c r="B1028" s="11">
        <v>123</v>
      </c>
      <c r="C1028" s="11" t="s">
        <v>1542</v>
      </c>
      <c r="D1028" s="11" t="s">
        <v>2</v>
      </c>
      <c r="E1028" s="13">
        <v>48000000</v>
      </c>
      <c r="F1028" s="13">
        <v>71423726</v>
      </c>
      <c r="G1028" s="9">
        <f t="shared" si="16"/>
        <v>23423726</v>
      </c>
      <c r="H1028" s="12">
        <v>7.3</v>
      </c>
      <c r="I1028" s="4" t="s">
        <v>916</v>
      </c>
    </row>
    <row r="1029" spans="1:9">
      <c r="A1029" s="5" t="s">
        <v>1149</v>
      </c>
      <c r="B1029" s="6">
        <v>122</v>
      </c>
      <c r="C1029" s="6" t="s">
        <v>1543</v>
      </c>
      <c r="D1029" s="6" t="s">
        <v>2</v>
      </c>
      <c r="E1029" s="8">
        <v>45000000</v>
      </c>
      <c r="F1029" s="8">
        <v>71277420</v>
      </c>
      <c r="G1029" s="9">
        <f t="shared" si="16"/>
        <v>26277420</v>
      </c>
      <c r="H1029" s="7">
        <v>5.2</v>
      </c>
      <c r="I1029" s="4" t="s">
        <v>448</v>
      </c>
    </row>
    <row r="1030" spans="1:9">
      <c r="A1030" s="10" t="s">
        <v>1322</v>
      </c>
      <c r="B1030" s="11">
        <v>115</v>
      </c>
      <c r="C1030" s="11" t="s">
        <v>1545</v>
      </c>
      <c r="D1030" s="11" t="s">
        <v>2</v>
      </c>
      <c r="E1030" s="13">
        <v>45000000</v>
      </c>
      <c r="F1030" s="13">
        <v>88625922</v>
      </c>
      <c r="G1030" s="9">
        <f t="shared" si="16"/>
        <v>43625922</v>
      </c>
      <c r="H1030" s="12">
        <v>7.1</v>
      </c>
      <c r="I1030" s="4" t="s">
        <v>448</v>
      </c>
    </row>
    <row r="1031" spans="1:9">
      <c r="A1031" s="5" t="s">
        <v>380</v>
      </c>
      <c r="B1031" s="6">
        <v>123</v>
      </c>
      <c r="C1031" s="6" t="s">
        <v>1546</v>
      </c>
      <c r="D1031" s="6" t="s">
        <v>2</v>
      </c>
      <c r="E1031" s="8">
        <v>40000000</v>
      </c>
      <c r="F1031" s="8">
        <v>70001065</v>
      </c>
      <c r="G1031" s="9">
        <f t="shared" si="16"/>
        <v>30001065</v>
      </c>
      <c r="H1031" s="7">
        <v>7.1</v>
      </c>
      <c r="I1031" s="4" t="s">
        <v>448</v>
      </c>
    </row>
    <row r="1032" spans="1:9">
      <c r="A1032" s="10" t="s">
        <v>1544</v>
      </c>
      <c r="B1032" s="11">
        <v>96</v>
      </c>
      <c r="C1032" s="11" t="s">
        <v>1547</v>
      </c>
      <c r="D1032" s="11" t="s">
        <v>2</v>
      </c>
      <c r="E1032" s="13">
        <v>45000000</v>
      </c>
      <c r="F1032" s="13">
        <v>67253092</v>
      </c>
      <c r="G1032" s="9">
        <f t="shared" si="16"/>
        <v>22253092</v>
      </c>
      <c r="H1032" s="12">
        <v>7.2</v>
      </c>
      <c r="I1032" s="4" t="s">
        <v>448</v>
      </c>
    </row>
    <row r="1033" spans="1:9">
      <c r="A1033" s="5" t="s">
        <v>413</v>
      </c>
      <c r="B1033" s="6">
        <v>110</v>
      </c>
      <c r="C1033" s="6" t="s">
        <v>1549</v>
      </c>
      <c r="D1033" s="6" t="s">
        <v>1550</v>
      </c>
      <c r="E1033" s="8">
        <v>45000000</v>
      </c>
      <c r="F1033" s="8">
        <v>66790248</v>
      </c>
      <c r="G1033" s="9">
        <f t="shared" si="16"/>
        <v>21790248</v>
      </c>
      <c r="H1033" s="7">
        <v>6.5</v>
      </c>
      <c r="I1033" s="4" t="s">
        <v>355</v>
      </c>
    </row>
    <row r="1034" spans="1:9">
      <c r="A1034" s="10" t="s">
        <v>572</v>
      </c>
      <c r="B1034" s="11">
        <v>105</v>
      </c>
      <c r="C1034" s="11" t="s">
        <v>1551</v>
      </c>
      <c r="D1034" s="11" t="s">
        <v>2</v>
      </c>
      <c r="E1034" s="13">
        <v>45000000</v>
      </c>
      <c r="F1034" s="13">
        <v>65557989</v>
      </c>
      <c r="G1034" s="9">
        <f t="shared" si="16"/>
        <v>20557989</v>
      </c>
      <c r="H1034" s="12">
        <v>4.5999999999999996</v>
      </c>
      <c r="I1034" s="4" t="s">
        <v>355</v>
      </c>
    </row>
    <row r="1035" spans="1:9">
      <c r="A1035" s="5" t="s">
        <v>1548</v>
      </c>
      <c r="B1035" s="6">
        <v>113</v>
      </c>
      <c r="C1035" s="6" t="s">
        <v>1552</v>
      </c>
      <c r="D1035" s="6" t="s">
        <v>2</v>
      </c>
      <c r="E1035" s="8">
        <v>45000000</v>
      </c>
      <c r="F1035" s="8">
        <v>60786269</v>
      </c>
      <c r="G1035" s="9">
        <f t="shared" si="16"/>
        <v>15786269</v>
      </c>
      <c r="H1035" s="7">
        <v>5.6</v>
      </c>
      <c r="I1035" s="4" t="s">
        <v>355</v>
      </c>
    </row>
    <row r="1036" spans="1:9">
      <c r="A1036" s="10" t="s">
        <v>451</v>
      </c>
      <c r="B1036" s="11">
        <v>132</v>
      </c>
      <c r="C1036" s="11" t="s">
        <v>1554</v>
      </c>
      <c r="D1036" s="11" t="s">
        <v>2</v>
      </c>
      <c r="E1036" s="13">
        <v>60000000</v>
      </c>
      <c r="F1036" s="13">
        <v>59365105</v>
      </c>
      <c r="G1036" s="9">
        <f t="shared" si="16"/>
        <v>-634895</v>
      </c>
      <c r="H1036" s="12">
        <v>7.7</v>
      </c>
      <c r="I1036" s="4" t="s">
        <v>916</v>
      </c>
    </row>
    <row r="1037" spans="1:9">
      <c r="A1037" s="5" t="s">
        <v>350</v>
      </c>
      <c r="B1037" s="6">
        <v>93</v>
      </c>
      <c r="C1037" s="6" t="s">
        <v>1556</v>
      </c>
      <c r="D1037" s="6" t="s">
        <v>2</v>
      </c>
      <c r="E1037" s="8">
        <v>46000000</v>
      </c>
      <c r="F1037" s="8">
        <v>162792677</v>
      </c>
      <c r="G1037" s="9">
        <f t="shared" si="16"/>
        <v>116792677</v>
      </c>
      <c r="H1037" s="7">
        <v>7.2</v>
      </c>
      <c r="I1037" s="4" t="s">
        <v>355</v>
      </c>
    </row>
    <row r="1038" spans="1:9">
      <c r="A1038" s="10" t="s">
        <v>1553</v>
      </c>
      <c r="B1038" s="11">
        <v>115</v>
      </c>
      <c r="C1038" s="11" t="s">
        <v>1558</v>
      </c>
      <c r="D1038" s="11" t="s">
        <v>1559</v>
      </c>
      <c r="E1038" s="13">
        <v>45000000</v>
      </c>
      <c r="F1038" s="13">
        <v>31598308</v>
      </c>
      <c r="G1038" s="9">
        <f t="shared" si="16"/>
        <v>-13401692</v>
      </c>
      <c r="H1038" s="12">
        <v>6.8</v>
      </c>
      <c r="I1038" s="4" t="s">
        <v>448</v>
      </c>
    </row>
    <row r="1039" spans="1:9">
      <c r="A1039" s="5" t="s">
        <v>1555</v>
      </c>
      <c r="B1039" s="6">
        <v>75</v>
      </c>
      <c r="C1039" s="6" t="s">
        <v>1561</v>
      </c>
      <c r="D1039" s="6" t="s">
        <v>2</v>
      </c>
      <c r="E1039" s="8">
        <v>45000000</v>
      </c>
      <c r="F1039" s="8">
        <v>57362581</v>
      </c>
      <c r="G1039" s="9">
        <f t="shared" si="16"/>
        <v>12362581</v>
      </c>
      <c r="H1039" s="7">
        <v>5.4</v>
      </c>
      <c r="I1039" s="4" t="s">
        <v>5581</v>
      </c>
    </row>
    <row r="1040" spans="1:9">
      <c r="A1040" s="10" t="s">
        <v>1557</v>
      </c>
      <c r="B1040" s="11">
        <v>108</v>
      </c>
      <c r="C1040" s="11" t="s">
        <v>1563</v>
      </c>
      <c r="D1040" s="11" t="s">
        <v>2</v>
      </c>
      <c r="E1040" s="13">
        <v>45000000</v>
      </c>
      <c r="F1040" s="13">
        <v>53854588</v>
      </c>
      <c r="G1040" s="9">
        <f t="shared" si="16"/>
        <v>8854588</v>
      </c>
      <c r="H1040" s="12">
        <v>6.3</v>
      </c>
      <c r="I1040" s="4" t="s">
        <v>355</v>
      </c>
    </row>
    <row r="1041" spans="1:9">
      <c r="A1041" s="5" t="s">
        <v>1560</v>
      </c>
      <c r="B1041" s="6">
        <v>105</v>
      </c>
      <c r="C1041" s="6" t="s">
        <v>1565</v>
      </c>
      <c r="D1041" s="6" t="s">
        <v>2</v>
      </c>
      <c r="E1041" s="8">
        <v>45000000</v>
      </c>
      <c r="F1041" s="8">
        <v>52580895</v>
      </c>
      <c r="G1041" s="9">
        <f t="shared" si="16"/>
        <v>7580895</v>
      </c>
      <c r="H1041" s="7">
        <v>5.6</v>
      </c>
      <c r="I1041" s="4" t="s">
        <v>916</v>
      </c>
    </row>
    <row r="1042" spans="1:9">
      <c r="A1042" s="10" t="s">
        <v>1562</v>
      </c>
      <c r="B1042" s="11">
        <v>102</v>
      </c>
      <c r="C1042" s="11" t="s">
        <v>1566</v>
      </c>
      <c r="D1042" s="11" t="s">
        <v>2</v>
      </c>
      <c r="E1042" s="13">
        <v>45000000</v>
      </c>
      <c r="F1042" s="13">
        <v>51019112</v>
      </c>
      <c r="G1042" s="9">
        <f t="shared" si="16"/>
        <v>6019112</v>
      </c>
      <c r="H1042" s="12">
        <v>6.8</v>
      </c>
      <c r="I1042" s="4" t="s">
        <v>355</v>
      </c>
    </row>
    <row r="1043" spans="1:9">
      <c r="A1043" s="5" t="s">
        <v>1564</v>
      </c>
      <c r="B1043" s="6">
        <v>118</v>
      </c>
      <c r="C1043" s="6" t="s">
        <v>1567</v>
      </c>
      <c r="D1043" s="6" t="s">
        <v>2</v>
      </c>
      <c r="E1043" s="8">
        <v>30000000</v>
      </c>
      <c r="F1043" s="8">
        <v>48114556</v>
      </c>
      <c r="G1043" s="9">
        <f t="shared" si="16"/>
        <v>18114556</v>
      </c>
      <c r="H1043" s="7">
        <v>4.3</v>
      </c>
      <c r="I1043" s="4" t="s">
        <v>5581</v>
      </c>
    </row>
    <row r="1044" spans="1:9">
      <c r="A1044" s="10" t="s">
        <v>1407</v>
      </c>
      <c r="B1044" s="11">
        <v>111</v>
      </c>
      <c r="C1044" s="11" t="s">
        <v>1568</v>
      </c>
      <c r="D1044" s="11" t="s">
        <v>2</v>
      </c>
      <c r="E1044" s="13">
        <v>45000000</v>
      </c>
      <c r="F1044" s="13">
        <v>50648679</v>
      </c>
      <c r="G1044" s="9">
        <f t="shared" si="16"/>
        <v>5648679</v>
      </c>
      <c r="H1044" s="12">
        <v>6.3</v>
      </c>
      <c r="I1044" s="4" t="s">
        <v>5581</v>
      </c>
    </row>
    <row r="1045" spans="1:9">
      <c r="A1045" s="5" t="s">
        <v>7</v>
      </c>
      <c r="B1045" s="6">
        <v>81</v>
      </c>
      <c r="C1045" s="6" t="s">
        <v>1569</v>
      </c>
      <c r="D1045" s="6" t="s">
        <v>2</v>
      </c>
      <c r="E1045" s="8">
        <v>45000000</v>
      </c>
      <c r="F1045" s="8">
        <v>46280507</v>
      </c>
      <c r="G1045" s="9">
        <f t="shared" si="16"/>
        <v>1280507</v>
      </c>
      <c r="H1045" s="7">
        <v>6.5</v>
      </c>
      <c r="I1045" s="4" t="s">
        <v>1779</v>
      </c>
    </row>
    <row r="1046" spans="1:9">
      <c r="A1046" s="10" t="s">
        <v>906</v>
      </c>
      <c r="B1046" s="11">
        <v>116</v>
      </c>
      <c r="C1046" s="11" t="s">
        <v>1570</v>
      </c>
      <c r="D1046" s="11" t="s">
        <v>2</v>
      </c>
      <c r="E1046" s="13">
        <v>45000000</v>
      </c>
      <c r="F1046" s="13">
        <v>38360195</v>
      </c>
      <c r="G1046" s="9">
        <f t="shared" si="16"/>
        <v>-6639805</v>
      </c>
      <c r="H1046" s="12">
        <v>6.4</v>
      </c>
      <c r="I1046" s="4" t="s">
        <v>355</v>
      </c>
    </row>
    <row r="1047" spans="1:9">
      <c r="A1047" s="5" t="s">
        <v>1276</v>
      </c>
      <c r="B1047" s="6">
        <v>86</v>
      </c>
      <c r="C1047" s="6" t="s">
        <v>1571</v>
      </c>
      <c r="D1047" s="6" t="s">
        <v>2</v>
      </c>
      <c r="E1047" s="8">
        <v>45000000</v>
      </c>
      <c r="F1047" s="8">
        <v>46815748</v>
      </c>
      <c r="G1047" s="9">
        <f t="shared" si="16"/>
        <v>1815748</v>
      </c>
      <c r="H1047" s="7">
        <v>6.3</v>
      </c>
      <c r="I1047" s="4" t="s">
        <v>5581</v>
      </c>
    </row>
    <row r="1048" spans="1:9">
      <c r="A1048" s="10" t="s">
        <v>268</v>
      </c>
      <c r="B1048" s="11">
        <v>127</v>
      </c>
      <c r="C1048" s="11" t="s">
        <v>1573</v>
      </c>
      <c r="D1048" s="11" t="s">
        <v>2</v>
      </c>
      <c r="E1048" s="13">
        <v>120000000</v>
      </c>
      <c r="F1048" s="13">
        <v>35617599</v>
      </c>
      <c r="G1048" s="9">
        <f t="shared" si="16"/>
        <v>-84382401</v>
      </c>
      <c r="H1048" s="12">
        <v>5.9</v>
      </c>
      <c r="I1048" s="4" t="s">
        <v>251</v>
      </c>
    </row>
    <row r="1049" spans="1:9">
      <c r="A1049" s="5" t="s">
        <v>129</v>
      </c>
      <c r="B1049" s="6">
        <v>140</v>
      </c>
      <c r="C1049" s="6" t="s">
        <v>1575</v>
      </c>
      <c r="D1049" s="6" t="s">
        <v>2</v>
      </c>
      <c r="E1049" s="8">
        <v>35000000</v>
      </c>
      <c r="F1049" s="8">
        <v>47307550</v>
      </c>
      <c r="G1049" s="9">
        <f t="shared" si="16"/>
        <v>12307550</v>
      </c>
      <c r="H1049" s="7">
        <v>6.5</v>
      </c>
      <c r="I1049" s="4" t="s">
        <v>916</v>
      </c>
    </row>
    <row r="1050" spans="1:9">
      <c r="A1050" s="10" t="s">
        <v>1572</v>
      </c>
      <c r="B1050" s="11">
        <v>91</v>
      </c>
      <c r="C1050" s="11" t="s">
        <v>1576</v>
      </c>
      <c r="D1050" s="11" t="s">
        <v>2</v>
      </c>
      <c r="E1050" s="13">
        <v>45000000</v>
      </c>
      <c r="F1050" s="13">
        <v>32003620</v>
      </c>
      <c r="G1050" s="9">
        <f t="shared" si="16"/>
        <v>-12996380</v>
      </c>
      <c r="H1050" s="12">
        <v>6.5</v>
      </c>
      <c r="I1050" s="4" t="s">
        <v>448</v>
      </c>
    </row>
    <row r="1051" spans="1:9">
      <c r="A1051" s="5" t="s">
        <v>1574</v>
      </c>
      <c r="B1051" s="6">
        <v>98</v>
      </c>
      <c r="C1051" s="6" t="s">
        <v>1577</v>
      </c>
      <c r="D1051" s="6" t="s">
        <v>2</v>
      </c>
      <c r="E1051" s="8">
        <v>45000000</v>
      </c>
      <c r="F1051" s="8">
        <v>27972410</v>
      </c>
      <c r="G1051" s="9">
        <f t="shared" si="16"/>
        <v>-17027590</v>
      </c>
      <c r="H1051" s="7">
        <v>6.1</v>
      </c>
      <c r="I1051" s="4" t="s">
        <v>448</v>
      </c>
    </row>
    <row r="1052" spans="1:9">
      <c r="A1052" s="10" t="s">
        <v>1114</v>
      </c>
      <c r="B1052" s="11">
        <v>84</v>
      </c>
      <c r="C1052" s="11" t="s">
        <v>1579</v>
      </c>
      <c r="D1052" s="11" t="s">
        <v>2</v>
      </c>
      <c r="E1052" s="13">
        <v>2500000</v>
      </c>
      <c r="F1052" s="13">
        <v>28133159</v>
      </c>
      <c r="G1052" s="9">
        <f t="shared" si="16"/>
        <v>25633159</v>
      </c>
      <c r="H1052" s="12">
        <v>5.9</v>
      </c>
      <c r="I1052" s="4" t="s">
        <v>5581</v>
      </c>
    </row>
    <row r="1053" spans="1:9">
      <c r="A1053" s="5" t="s">
        <v>1544</v>
      </c>
      <c r="B1053" s="6">
        <v>109</v>
      </c>
      <c r="C1053" s="6" t="s">
        <v>1580</v>
      </c>
      <c r="D1053" s="6" t="s">
        <v>2</v>
      </c>
      <c r="E1053" s="8">
        <v>45000000</v>
      </c>
      <c r="F1053" s="8">
        <v>27400000</v>
      </c>
      <c r="G1053" s="9">
        <f t="shared" si="16"/>
        <v>-17600000</v>
      </c>
      <c r="H1053" s="7">
        <v>6.6</v>
      </c>
      <c r="I1053" s="4" t="s">
        <v>251</v>
      </c>
    </row>
    <row r="1054" spans="1:9">
      <c r="A1054" s="10" t="s">
        <v>1578</v>
      </c>
      <c r="B1054" s="11">
        <v>93</v>
      </c>
      <c r="C1054" s="11" t="s">
        <v>1581</v>
      </c>
      <c r="D1054" s="11" t="s">
        <v>2</v>
      </c>
      <c r="E1054" s="13">
        <v>50000000</v>
      </c>
      <c r="F1054" s="13">
        <v>24343673</v>
      </c>
      <c r="G1054" s="9">
        <f t="shared" si="16"/>
        <v>-25656327</v>
      </c>
      <c r="H1054" s="12">
        <v>7.4</v>
      </c>
      <c r="I1054" s="4" t="s">
        <v>355</v>
      </c>
    </row>
    <row r="1055" spans="1:9">
      <c r="A1055" s="5" t="s">
        <v>1155</v>
      </c>
      <c r="B1055" s="6">
        <v>113</v>
      </c>
      <c r="C1055" s="6" t="s">
        <v>1582</v>
      </c>
      <c r="D1055" s="6" t="s">
        <v>2</v>
      </c>
      <c r="E1055" s="8">
        <v>26000000</v>
      </c>
      <c r="F1055" s="8">
        <v>22877808</v>
      </c>
      <c r="G1055" s="9">
        <f t="shared" si="16"/>
        <v>-3122192</v>
      </c>
      <c r="H1055" s="7">
        <v>7.3</v>
      </c>
      <c r="I1055" s="4" t="s">
        <v>5581</v>
      </c>
    </row>
    <row r="1056" spans="1:9">
      <c r="A1056" s="10" t="s">
        <v>729</v>
      </c>
      <c r="B1056" s="11">
        <v>141</v>
      </c>
      <c r="C1056" s="11" t="s">
        <v>1583</v>
      </c>
      <c r="D1056" s="11" t="s">
        <v>2</v>
      </c>
      <c r="E1056" s="13">
        <v>45000000</v>
      </c>
      <c r="F1056" s="13">
        <v>36883539</v>
      </c>
      <c r="G1056" s="9">
        <f t="shared" si="16"/>
        <v>-8116461</v>
      </c>
      <c r="H1056" s="12">
        <v>6.6</v>
      </c>
      <c r="I1056" s="4" t="s">
        <v>448</v>
      </c>
    </row>
    <row r="1057" spans="1:9">
      <c r="A1057" s="5" t="s">
        <v>887</v>
      </c>
      <c r="B1057" s="6">
        <v>119</v>
      </c>
      <c r="C1057" s="6" t="s">
        <v>1584</v>
      </c>
      <c r="D1057" s="6" t="s">
        <v>2</v>
      </c>
      <c r="E1057" s="8">
        <v>40000000</v>
      </c>
      <c r="F1057" s="8">
        <v>22531698</v>
      </c>
      <c r="G1057" s="9">
        <f t="shared" si="16"/>
        <v>-17468302</v>
      </c>
      <c r="H1057" s="7">
        <v>5.6</v>
      </c>
      <c r="I1057" s="4" t="s">
        <v>916</v>
      </c>
    </row>
    <row r="1058" spans="1:9">
      <c r="A1058" s="10" t="s">
        <v>610</v>
      </c>
      <c r="B1058" s="11">
        <v>97</v>
      </c>
      <c r="C1058" s="11" t="s">
        <v>1585</v>
      </c>
      <c r="D1058" s="11" t="s">
        <v>2</v>
      </c>
      <c r="E1058" s="13">
        <v>45000000</v>
      </c>
      <c r="F1058" s="13">
        <v>20400913</v>
      </c>
      <c r="G1058" s="9">
        <f t="shared" si="16"/>
        <v>-24599087</v>
      </c>
      <c r="H1058" s="12">
        <v>5.3</v>
      </c>
      <c r="I1058" s="4" t="s">
        <v>355</v>
      </c>
    </row>
    <row r="1059" spans="1:9">
      <c r="A1059" s="5" t="s">
        <v>354</v>
      </c>
      <c r="B1059" s="6">
        <v>117</v>
      </c>
      <c r="C1059" s="6" t="s">
        <v>1586</v>
      </c>
      <c r="D1059" s="6" t="s">
        <v>2</v>
      </c>
      <c r="E1059" s="8">
        <v>45000000</v>
      </c>
      <c r="F1059" s="8">
        <v>20101861</v>
      </c>
      <c r="G1059" s="9">
        <f t="shared" si="16"/>
        <v>-24898139</v>
      </c>
      <c r="H1059" s="7">
        <v>6</v>
      </c>
      <c r="I1059" s="4" t="s">
        <v>5581</v>
      </c>
    </row>
    <row r="1060" spans="1:9">
      <c r="A1060" s="10" t="s">
        <v>1051</v>
      </c>
      <c r="B1060" s="11">
        <v>101</v>
      </c>
      <c r="C1060" s="11" t="s">
        <v>1587</v>
      </c>
      <c r="D1060" s="11" t="s">
        <v>2</v>
      </c>
      <c r="E1060" s="13">
        <v>45000000</v>
      </c>
      <c r="F1060" s="13">
        <v>25200412</v>
      </c>
      <c r="G1060" s="9">
        <f t="shared" si="16"/>
        <v>-19799588</v>
      </c>
      <c r="H1060" s="12">
        <v>5.4</v>
      </c>
      <c r="I1060" s="4" t="s">
        <v>3856</v>
      </c>
    </row>
    <row r="1061" spans="1:9">
      <c r="A1061" s="5" t="s">
        <v>318</v>
      </c>
      <c r="B1061" s="6">
        <v>153</v>
      </c>
      <c r="C1061" s="6" t="s">
        <v>1589</v>
      </c>
      <c r="D1061" s="6" t="s">
        <v>2</v>
      </c>
      <c r="E1061" s="8">
        <v>45000000</v>
      </c>
      <c r="F1061" s="8">
        <v>19719930</v>
      </c>
      <c r="G1061" s="9">
        <f t="shared" si="16"/>
        <v>-25280070</v>
      </c>
      <c r="H1061" s="7">
        <v>6.8</v>
      </c>
      <c r="I1061" s="4" t="s">
        <v>355</v>
      </c>
    </row>
    <row r="1062" spans="1:9">
      <c r="A1062" s="10" t="s">
        <v>832</v>
      </c>
      <c r="B1062" s="11">
        <v>122</v>
      </c>
      <c r="C1062" s="11" t="s">
        <v>1590</v>
      </c>
      <c r="D1062" s="11" t="s">
        <v>2</v>
      </c>
      <c r="E1062" s="13">
        <v>25000000</v>
      </c>
      <c r="F1062" s="13">
        <v>19377727</v>
      </c>
      <c r="G1062" s="9">
        <f t="shared" si="16"/>
        <v>-5622273</v>
      </c>
      <c r="H1062" s="12">
        <v>6.4</v>
      </c>
      <c r="I1062" s="4" t="s">
        <v>916</v>
      </c>
    </row>
    <row r="1063" spans="1:9">
      <c r="A1063" s="5" t="s">
        <v>1588</v>
      </c>
      <c r="B1063" s="6">
        <v>102</v>
      </c>
      <c r="C1063" s="6" t="s">
        <v>1591</v>
      </c>
      <c r="D1063" s="6" t="s">
        <v>2</v>
      </c>
      <c r="E1063" s="8">
        <v>35000000</v>
      </c>
      <c r="F1063" s="8">
        <v>13401683</v>
      </c>
      <c r="G1063" s="9">
        <f t="shared" si="16"/>
        <v>-21598317</v>
      </c>
      <c r="H1063" s="7">
        <v>7.1</v>
      </c>
      <c r="I1063" s="4" t="s">
        <v>251</v>
      </c>
    </row>
    <row r="1064" spans="1:9">
      <c r="A1064" s="10" t="s">
        <v>830</v>
      </c>
      <c r="B1064" s="11">
        <v>83</v>
      </c>
      <c r="C1064" s="11" t="s">
        <v>1592</v>
      </c>
      <c r="D1064" s="11" t="s">
        <v>2</v>
      </c>
      <c r="E1064" s="13">
        <v>50000000</v>
      </c>
      <c r="F1064" s="13">
        <v>17300889</v>
      </c>
      <c r="G1064" s="9">
        <f t="shared" si="16"/>
        <v>-32699111</v>
      </c>
      <c r="H1064" s="12">
        <v>4.9000000000000004</v>
      </c>
      <c r="I1064" s="4" t="s">
        <v>916</v>
      </c>
    </row>
    <row r="1065" spans="1:9">
      <c r="A1065" s="5" t="s">
        <v>266</v>
      </c>
      <c r="B1065" s="6">
        <v>103</v>
      </c>
      <c r="C1065" s="6" t="s">
        <v>1593</v>
      </c>
      <c r="D1065" s="6" t="s">
        <v>2</v>
      </c>
      <c r="E1065" s="8">
        <v>40000000</v>
      </c>
      <c r="F1065" s="8">
        <v>15527125</v>
      </c>
      <c r="G1065" s="9">
        <f t="shared" si="16"/>
        <v>-24472875</v>
      </c>
      <c r="H1065" s="7">
        <v>5.8</v>
      </c>
      <c r="I1065" s="4" t="s">
        <v>448</v>
      </c>
    </row>
    <row r="1066" spans="1:9">
      <c r="A1066" s="10" t="s">
        <v>1048</v>
      </c>
      <c r="B1066" s="11">
        <v>110</v>
      </c>
      <c r="C1066" s="11" t="s">
        <v>1594</v>
      </c>
      <c r="D1066" s="11" t="s">
        <v>2</v>
      </c>
      <c r="E1066" s="13">
        <v>45000000</v>
      </c>
      <c r="F1066" s="13">
        <v>13560960</v>
      </c>
      <c r="G1066" s="9">
        <f t="shared" si="16"/>
        <v>-31439040</v>
      </c>
      <c r="H1066" s="12">
        <v>7.1</v>
      </c>
      <c r="I1066" s="4" t="s">
        <v>448</v>
      </c>
    </row>
    <row r="1067" spans="1:9">
      <c r="A1067" s="5" t="s">
        <v>185</v>
      </c>
      <c r="B1067" s="6">
        <v>136</v>
      </c>
      <c r="C1067" s="6" t="s">
        <v>1596</v>
      </c>
      <c r="D1067" s="6" t="s">
        <v>2</v>
      </c>
      <c r="E1067" s="8">
        <v>35000000</v>
      </c>
      <c r="F1067" s="8">
        <v>15523168</v>
      </c>
      <c r="G1067" s="9">
        <f t="shared" si="16"/>
        <v>-19476832</v>
      </c>
      <c r="H1067" s="7">
        <v>7.2</v>
      </c>
      <c r="I1067" s="4" t="s">
        <v>916</v>
      </c>
    </row>
    <row r="1068" spans="1:9">
      <c r="A1068" s="10" t="s">
        <v>801</v>
      </c>
      <c r="B1068" s="11">
        <v>91</v>
      </c>
      <c r="C1068" s="11" t="s">
        <v>1598</v>
      </c>
      <c r="D1068" s="11" t="s">
        <v>2</v>
      </c>
      <c r="E1068" s="13">
        <v>52000000</v>
      </c>
      <c r="F1068" s="13">
        <v>11146409</v>
      </c>
      <c r="G1068" s="9">
        <f t="shared" si="16"/>
        <v>-40853591</v>
      </c>
      <c r="H1068" s="12">
        <v>6</v>
      </c>
      <c r="I1068" s="4" t="s">
        <v>355</v>
      </c>
    </row>
    <row r="1069" spans="1:9">
      <c r="A1069" s="5" t="s">
        <v>1595</v>
      </c>
      <c r="B1069" s="6">
        <v>89</v>
      </c>
      <c r="C1069" s="6" t="s">
        <v>1600</v>
      </c>
      <c r="D1069" s="6" t="s">
        <v>2</v>
      </c>
      <c r="E1069" s="8">
        <v>70000000</v>
      </c>
      <c r="F1069" s="8">
        <v>7916887</v>
      </c>
      <c r="G1069" s="9">
        <f t="shared" si="16"/>
        <v>-62083113</v>
      </c>
      <c r="H1069" s="7">
        <v>6</v>
      </c>
      <c r="I1069" s="4" t="s">
        <v>355</v>
      </c>
    </row>
    <row r="1070" spans="1:9">
      <c r="A1070" s="10" t="s">
        <v>1597</v>
      </c>
      <c r="B1070" s="11">
        <v>107</v>
      </c>
      <c r="C1070" s="11" t="s">
        <v>1601</v>
      </c>
      <c r="D1070" s="11" t="s">
        <v>2</v>
      </c>
      <c r="E1070" s="13">
        <v>45000000</v>
      </c>
      <c r="F1070" s="13">
        <v>6565495</v>
      </c>
      <c r="G1070" s="9">
        <f t="shared" si="16"/>
        <v>-38434505</v>
      </c>
      <c r="H1070" s="12">
        <v>7</v>
      </c>
      <c r="I1070" s="4" t="s">
        <v>355</v>
      </c>
    </row>
    <row r="1071" spans="1:9">
      <c r="A1071" s="5" t="s">
        <v>1599</v>
      </c>
      <c r="B1071" s="6">
        <v>129</v>
      </c>
      <c r="C1071" s="6" t="s">
        <v>1602</v>
      </c>
      <c r="D1071" s="6" t="s">
        <v>2</v>
      </c>
      <c r="E1071" s="8">
        <v>45000000</v>
      </c>
      <c r="F1071" s="8">
        <v>15279680</v>
      </c>
      <c r="G1071" s="9">
        <f t="shared" si="16"/>
        <v>-29720320</v>
      </c>
      <c r="H1071" s="7">
        <v>5.4</v>
      </c>
      <c r="I1071" s="4" t="s">
        <v>448</v>
      </c>
    </row>
    <row r="1072" spans="1:9">
      <c r="A1072" s="10" t="s">
        <v>1106</v>
      </c>
      <c r="B1072" s="11">
        <v>95</v>
      </c>
      <c r="C1072" s="11" t="s">
        <v>1603</v>
      </c>
      <c r="D1072" s="11" t="s">
        <v>2</v>
      </c>
      <c r="E1072" s="13">
        <v>45000000</v>
      </c>
      <c r="F1072" s="13">
        <v>7262288</v>
      </c>
      <c r="G1072" s="9">
        <f t="shared" si="16"/>
        <v>-37737712</v>
      </c>
      <c r="H1072" s="12">
        <v>6.5</v>
      </c>
      <c r="I1072" s="4" t="s">
        <v>3856</v>
      </c>
    </row>
    <row r="1073" spans="1:9">
      <c r="A1073" s="5" t="s">
        <v>1526</v>
      </c>
      <c r="B1073" s="6">
        <v>122</v>
      </c>
      <c r="C1073" s="6" t="s">
        <v>1604</v>
      </c>
      <c r="D1073" s="6" t="s">
        <v>2</v>
      </c>
      <c r="E1073" s="8">
        <v>45000000</v>
      </c>
      <c r="F1073" s="8">
        <v>4584886</v>
      </c>
      <c r="G1073" s="9">
        <f t="shared" si="16"/>
        <v>-40415114</v>
      </c>
      <c r="H1073" s="7">
        <v>6.4</v>
      </c>
      <c r="I1073" s="4" t="s">
        <v>916</v>
      </c>
    </row>
    <row r="1074" spans="1:9">
      <c r="A1074" s="10" t="s">
        <v>73</v>
      </c>
      <c r="B1074" s="11">
        <v>110</v>
      </c>
      <c r="C1074" s="11" t="s">
        <v>1605</v>
      </c>
      <c r="D1074" s="11" t="s">
        <v>2</v>
      </c>
      <c r="E1074" s="13">
        <v>45000000</v>
      </c>
      <c r="F1074" s="13">
        <v>2154540</v>
      </c>
      <c r="G1074" s="9">
        <f t="shared" si="16"/>
        <v>-42845460</v>
      </c>
      <c r="H1074" s="12">
        <v>4.9000000000000004</v>
      </c>
      <c r="I1074" s="4" t="s">
        <v>448</v>
      </c>
    </row>
    <row r="1075" spans="1:9">
      <c r="A1075" s="5" t="s">
        <v>715</v>
      </c>
      <c r="B1075" s="6">
        <v>135</v>
      </c>
      <c r="C1075" s="6" t="s">
        <v>1606</v>
      </c>
      <c r="D1075" s="6" t="s">
        <v>2</v>
      </c>
      <c r="E1075" s="8">
        <v>35000000</v>
      </c>
      <c r="F1075" s="8">
        <v>8129455</v>
      </c>
      <c r="G1075" s="9">
        <f t="shared" si="16"/>
        <v>-26870545</v>
      </c>
      <c r="H1075" s="7">
        <v>6.3</v>
      </c>
      <c r="I1075" s="4" t="s">
        <v>355</v>
      </c>
    </row>
    <row r="1076" spans="1:9">
      <c r="A1076" s="10" t="s">
        <v>1599</v>
      </c>
      <c r="B1076" s="11">
        <v>111</v>
      </c>
      <c r="C1076" s="11" t="s">
        <v>1608</v>
      </c>
      <c r="D1076" s="11" t="s">
        <v>2</v>
      </c>
      <c r="E1076" s="13">
        <v>45000000</v>
      </c>
      <c r="F1076" s="13">
        <v>136019448</v>
      </c>
      <c r="G1076" s="9">
        <f t="shared" si="16"/>
        <v>91019448</v>
      </c>
      <c r="H1076" s="12">
        <v>7.7</v>
      </c>
      <c r="I1076" s="4" t="s">
        <v>448</v>
      </c>
    </row>
    <row r="1077" spans="1:9">
      <c r="A1077" s="5" t="s">
        <v>849</v>
      </c>
      <c r="B1077" s="6">
        <v>95</v>
      </c>
      <c r="C1077" s="6" t="s">
        <v>1609</v>
      </c>
      <c r="D1077" s="6" t="s">
        <v>2</v>
      </c>
      <c r="E1077" s="8">
        <v>57000000</v>
      </c>
      <c r="F1077" s="8">
        <v>183875760</v>
      </c>
      <c r="G1077" s="9">
        <f t="shared" si="16"/>
        <v>126875760</v>
      </c>
      <c r="H1077" s="7">
        <v>7.8</v>
      </c>
      <c r="I1077" s="4" t="s">
        <v>355</v>
      </c>
    </row>
    <row r="1078" spans="1:9">
      <c r="A1078" s="10" t="s">
        <v>1607</v>
      </c>
      <c r="B1078" s="11">
        <v>109</v>
      </c>
      <c r="C1078" s="11" t="s">
        <v>1611</v>
      </c>
      <c r="D1078" s="11" t="s">
        <v>2</v>
      </c>
      <c r="E1078" s="13">
        <v>50000000</v>
      </c>
      <c r="F1078" s="13">
        <v>67061228</v>
      </c>
      <c r="G1078" s="9">
        <f t="shared" si="16"/>
        <v>17061228</v>
      </c>
      <c r="H1078" s="12">
        <v>5.5</v>
      </c>
      <c r="I1078" s="4" t="s">
        <v>355</v>
      </c>
    </row>
    <row r="1079" spans="1:9">
      <c r="A1079" s="5" t="s">
        <v>1251</v>
      </c>
      <c r="B1079" s="6">
        <v>93</v>
      </c>
      <c r="C1079" s="6" t="s">
        <v>1613</v>
      </c>
      <c r="D1079" s="6" t="s">
        <v>2</v>
      </c>
      <c r="E1079" s="8">
        <v>45000000</v>
      </c>
      <c r="F1079" s="8">
        <v>53300852</v>
      </c>
      <c r="G1079" s="9">
        <f t="shared" si="16"/>
        <v>8300852</v>
      </c>
      <c r="H1079" s="7">
        <v>7.5</v>
      </c>
      <c r="I1079" s="4" t="s">
        <v>448</v>
      </c>
    </row>
    <row r="1080" spans="1:9">
      <c r="A1080" s="10" t="s">
        <v>1610</v>
      </c>
      <c r="B1080" s="11">
        <v>94</v>
      </c>
      <c r="C1080" s="11" t="s">
        <v>1615</v>
      </c>
      <c r="D1080" s="11" t="s">
        <v>2</v>
      </c>
      <c r="E1080" s="13">
        <v>45000000</v>
      </c>
      <c r="F1080" s="13">
        <v>150415432</v>
      </c>
      <c r="G1080" s="9">
        <f t="shared" si="16"/>
        <v>105415432</v>
      </c>
      <c r="H1080" s="12">
        <v>6.4</v>
      </c>
      <c r="I1080" s="4" t="s">
        <v>5581</v>
      </c>
    </row>
    <row r="1081" spans="1:9">
      <c r="A1081" s="5" t="s">
        <v>1612</v>
      </c>
      <c r="B1081" s="6">
        <v>117</v>
      </c>
      <c r="C1081" s="6" t="s">
        <v>1616</v>
      </c>
      <c r="D1081" s="6" t="s">
        <v>2</v>
      </c>
      <c r="E1081" s="8">
        <v>45000000</v>
      </c>
      <c r="F1081" s="8">
        <v>44834712</v>
      </c>
      <c r="G1081" s="9">
        <f t="shared" si="16"/>
        <v>-165288</v>
      </c>
      <c r="H1081" s="7">
        <v>5.6</v>
      </c>
      <c r="I1081" s="4" t="s">
        <v>5581</v>
      </c>
    </row>
    <row r="1082" spans="1:9">
      <c r="A1082" s="10" t="s">
        <v>1614</v>
      </c>
      <c r="B1082" s="11">
        <v>112</v>
      </c>
      <c r="C1082" s="11" t="s">
        <v>1617</v>
      </c>
      <c r="D1082" s="11" t="s">
        <v>2</v>
      </c>
      <c r="E1082" s="13">
        <v>45000000</v>
      </c>
      <c r="F1082" s="13">
        <v>84300000</v>
      </c>
      <c r="G1082" s="9">
        <f t="shared" si="16"/>
        <v>39300000</v>
      </c>
      <c r="H1082" s="12">
        <v>7.5</v>
      </c>
      <c r="I1082" s="4" t="s">
        <v>251</v>
      </c>
    </row>
    <row r="1083" spans="1:9">
      <c r="A1083" s="5" t="s">
        <v>436</v>
      </c>
      <c r="B1083" s="6">
        <v>111</v>
      </c>
      <c r="C1083" s="6" t="s">
        <v>1618</v>
      </c>
      <c r="D1083" s="6" t="s">
        <v>2</v>
      </c>
      <c r="E1083" s="8">
        <v>40000000</v>
      </c>
      <c r="F1083" s="8">
        <v>1500000</v>
      </c>
      <c r="G1083" s="9">
        <f t="shared" si="16"/>
        <v>-38500000</v>
      </c>
      <c r="H1083" s="7">
        <v>6.8</v>
      </c>
      <c r="I1083" s="4" t="s">
        <v>355</v>
      </c>
    </row>
    <row r="1084" spans="1:9">
      <c r="A1084" s="10" t="s">
        <v>1257</v>
      </c>
      <c r="B1084" s="11">
        <v>96</v>
      </c>
      <c r="C1084" s="11" t="s">
        <v>1619</v>
      </c>
      <c r="D1084" s="11" t="s">
        <v>2</v>
      </c>
      <c r="E1084" s="13">
        <v>40000000</v>
      </c>
      <c r="F1084" s="13">
        <v>62318875</v>
      </c>
      <c r="G1084" s="9">
        <f t="shared" si="16"/>
        <v>22318875</v>
      </c>
      <c r="H1084" s="12">
        <v>6.8</v>
      </c>
      <c r="I1084" s="4" t="s">
        <v>448</v>
      </c>
    </row>
    <row r="1085" spans="1:9">
      <c r="A1085" s="5" t="s">
        <v>1341</v>
      </c>
      <c r="B1085" s="6">
        <v>141</v>
      </c>
      <c r="C1085" s="6" t="s">
        <v>1620</v>
      </c>
      <c r="D1085" s="6" t="s">
        <v>2</v>
      </c>
      <c r="E1085" s="8">
        <v>45000000</v>
      </c>
      <c r="F1085" s="8">
        <v>5773519</v>
      </c>
      <c r="G1085" s="9">
        <f t="shared" si="16"/>
        <v>-39226481</v>
      </c>
      <c r="H1085" s="7">
        <v>6</v>
      </c>
      <c r="I1085" s="4" t="s">
        <v>5581</v>
      </c>
    </row>
    <row r="1086" spans="1:9">
      <c r="A1086" s="10" t="s">
        <v>529</v>
      </c>
      <c r="B1086" s="11">
        <v>94</v>
      </c>
      <c r="C1086" s="11" t="s">
        <v>1622</v>
      </c>
      <c r="D1086" s="11" t="s">
        <v>2</v>
      </c>
      <c r="E1086" s="13">
        <v>45000000</v>
      </c>
      <c r="F1086" s="13">
        <v>51768623</v>
      </c>
      <c r="G1086" s="9">
        <f t="shared" si="16"/>
        <v>6768623</v>
      </c>
      <c r="H1086" s="12">
        <v>7.3</v>
      </c>
      <c r="I1086" s="4" t="s">
        <v>5581</v>
      </c>
    </row>
    <row r="1087" spans="1:9">
      <c r="A1087" s="5" t="s">
        <v>198</v>
      </c>
      <c r="B1087" s="6">
        <v>87</v>
      </c>
      <c r="C1087" s="6" t="s">
        <v>1624</v>
      </c>
      <c r="D1087" s="6" t="s">
        <v>2</v>
      </c>
      <c r="E1087" s="8">
        <v>45000000</v>
      </c>
      <c r="F1087" s="8">
        <v>37035515</v>
      </c>
      <c r="G1087" s="9">
        <f t="shared" si="16"/>
        <v>-7964485</v>
      </c>
      <c r="H1087" s="7">
        <v>6</v>
      </c>
      <c r="I1087" s="4" t="s">
        <v>251</v>
      </c>
    </row>
    <row r="1088" spans="1:9">
      <c r="A1088" s="10" t="s">
        <v>1621</v>
      </c>
      <c r="B1088" s="11">
        <v>88</v>
      </c>
      <c r="C1088" s="11" t="s">
        <v>1626</v>
      </c>
      <c r="D1088" s="11" t="s">
        <v>2</v>
      </c>
      <c r="E1088" s="13">
        <v>65000000</v>
      </c>
      <c r="F1088" s="13">
        <v>24520892</v>
      </c>
      <c r="G1088" s="9">
        <f t="shared" si="16"/>
        <v>-40479108</v>
      </c>
      <c r="H1088" s="12">
        <v>7</v>
      </c>
      <c r="I1088" s="4" t="s">
        <v>448</v>
      </c>
    </row>
    <row r="1089" spans="1:9">
      <c r="A1089" s="5" t="s">
        <v>1623</v>
      </c>
      <c r="B1089" s="6">
        <v>177</v>
      </c>
      <c r="C1089" s="6" t="s">
        <v>1628</v>
      </c>
      <c r="D1089" s="6" t="s">
        <v>2</v>
      </c>
      <c r="E1089" s="8">
        <v>44500000</v>
      </c>
      <c r="F1089" s="8">
        <v>24430272</v>
      </c>
      <c r="G1089" s="9">
        <f t="shared" si="16"/>
        <v>-20069728</v>
      </c>
      <c r="H1089" s="7">
        <v>5.0999999999999996</v>
      </c>
      <c r="I1089" s="4" t="s">
        <v>251</v>
      </c>
    </row>
    <row r="1090" spans="1:9">
      <c r="A1090" s="10" t="s">
        <v>1625</v>
      </c>
      <c r="B1090" s="11">
        <v>133</v>
      </c>
      <c r="C1090" s="11" t="s">
        <v>1630</v>
      </c>
      <c r="D1090" s="11" t="s">
        <v>2</v>
      </c>
      <c r="E1090" s="13">
        <v>44000000</v>
      </c>
      <c r="F1090" s="13">
        <v>158348400</v>
      </c>
      <c r="G1090" s="9">
        <f t="shared" ref="G1090:G1153" si="17">F1090-E1090</f>
        <v>114348400</v>
      </c>
      <c r="H1090" s="12">
        <v>6.8</v>
      </c>
      <c r="I1090" s="4" t="s">
        <v>355</v>
      </c>
    </row>
    <row r="1091" spans="1:9">
      <c r="A1091" s="5" t="s">
        <v>1627</v>
      </c>
      <c r="B1091" s="6">
        <v>119</v>
      </c>
      <c r="C1091" s="6" t="s">
        <v>1631</v>
      </c>
      <c r="D1091" s="6" t="s">
        <v>2</v>
      </c>
      <c r="E1091" s="8">
        <v>40000000</v>
      </c>
      <c r="F1091" s="8">
        <v>31136950</v>
      </c>
      <c r="G1091" s="9">
        <f t="shared" si="17"/>
        <v>-8863050</v>
      </c>
      <c r="H1091" s="7">
        <v>6.5</v>
      </c>
      <c r="I1091" s="4" t="s">
        <v>916</v>
      </c>
    </row>
    <row r="1092" spans="1:9">
      <c r="A1092" s="10" t="s">
        <v>1629</v>
      </c>
      <c r="B1092" s="11">
        <v>102</v>
      </c>
      <c r="C1092" s="11" t="s">
        <v>1632</v>
      </c>
      <c r="D1092" s="11" t="s">
        <v>2</v>
      </c>
      <c r="E1092" s="13">
        <v>44000000</v>
      </c>
      <c r="F1092" s="13">
        <v>29113588</v>
      </c>
      <c r="G1092" s="9">
        <f t="shared" si="17"/>
        <v>-14886412</v>
      </c>
      <c r="H1092" s="12">
        <v>6.6</v>
      </c>
      <c r="I1092" s="4" t="s">
        <v>916</v>
      </c>
    </row>
    <row r="1093" spans="1:9">
      <c r="A1093" s="5" t="s">
        <v>5</v>
      </c>
      <c r="B1093" s="6">
        <v>101</v>
      </c>
      <c r="C1093" s="6" t="s">
        <v>1634</v>
      </c>
      <c r="D1093" s="6" t="s">
        <v>2</v>
      </c>
      <c r="E1093" s="8">
        <v>44000000</v>
      </c>
      <c r="F1093" s="8">
        <v>138447667</v>
      </c>
      <c r="G1093" s="9">
        <f t="shared" si="17"/>
        <v>94447667</v>
      </c>
      <c r="H1093" s="7">
        <v>7.2</v>
      </c>
      <c r="I1093" s="4" t="s">
        <v>355</v>
      </c>
    </row>
    <row r="1094" spans="1:9">
      <c r="A1094" s="10" t="s">
        <v>280</v>
      </c>
      <c r="B1094" s="11">
        <v>91</v>
      </c>
      <c r="C1094" s="11" t="s">
        <v>1636</v>
      </c>
      <c r="D1094" s="11" t="s">
        <v>2</v>
      </c>
      <c r="E1094" s="13">
        <v>44000000</v>
      </c>
      <c r="F1094" s="13">
        <v>116006080</v>
      </c>
      <c r="G1094" s="9">
        <f t="shared" si="17"/>
        <v>72006080</v>
      </c>
      <c r="H1094" s="12">
        <v>7</v>
      </c>
      <c r="I1094" s="4" t="s">
        <v>448</v>
      </c>
    </row>
    <row r="1095" spans="1:9">
      <c r="A1095" s="5" t="s">
        <v>1633</v>
      </c>
      <c r="B1095" s="6">
        <v>117</v>
      </c>
      <c r="C1095" s="6" t="s">
        <v>1637</v>
      </c>
      <c r="D1095" s="6" t="s">
        <v>2</v>
      </c>
      <c r="E1095" s="8">
        <v>2600000</v>
      </c>
      <c r="F1095" s="8">
        <v>106793915</v>
      </c>
      <c r="G1095" s="9">
        <f t="shared" si="17"/>
        <v>104193915</v>
      </c>
      <c r="H1095" s="7">
        <v>7</v>
      </c>
      <c r="I1095" s="4" t="s">
        <v>448</v>
      </c>
    </row>
    <row r="1096" spans="1:9">
      <c r="A1096" s="10" t="s">
        <v>1635</v>
      </c>
      <c r="B1096" s="11">
        <v>86</v>
      </c>
      <c r="C1096" s="11" t="s">
        <v>1639</v>
      </c>
      <c r="D1096" s="11" t="s">
        <v>2</v>
      </c>
      <c r="E1096" s="13">
        <v>44000000</v>
      </c>
      <c r="F1096" s="13">
        <v>87856565</v>
      </c>
      <c r="G1096" s="9">
        <f t="shared" si="17"/>
        <v>43856565</v>
      </c>
      <c r="H1096" s="12">
        <v>5.9</v>
      </c>
      <c r="I1096" s="4" t="s">
        <v>251</v>
      </c>
    </row>
    <row r="1097" spans="1:9">
      <c r="A1097" s="5" t="s">
        <v>1149</v>
      </c>
      <c r="B1097" s="6">
        <v>124</v>
      </c>
      <c r="C1097" s="6" t="s">
        <v>1641</v>
      </c>
      <c r="D1097" s="6" t="s">
        <v>2</v>
      </c>
      <c r="E1097" s="8">
        <v>50000000</v>
      </c>
      <c r="F1097" s="8">
        <v>70100000</v>
      </c>
      <c r="G1097" s="9">
        <f t="shared" si="17"/>
        <v>20100000</v>
      </c>
      <c r="H1097" s="7">
        <v>5.4</v>
      </c>
      <c r="I1097" s="4" t="s">
        <v>1779</v>
      </c>
    </row>
    <row r="1098" spans="1:9">
      <c r="A1098" s="10" t="s">
        <v>1638</v>
      </c>
      <c r="B1098" s="11">
        <v>134</v>
      </c>
      <c r="C1098" s="11" t="s">
        <v>1643</v>
      </c>
      <c r="D1098" s="11" t="s">
        <v>2</v>
      </c>
      <c r="E1098" s="13">
        <v>40000000</v>
      </c>
      <c r="F1098" s="13">
        <v>159578352</v>
      </c>
      <c r="G1098" s="9">
        <f t="shared" si="17"/>
        <v>119578352</v>
      </c>
      <c r="H1098" s="12">
        <v>6.6</v>
      </c>
      <c r="I1098" s="4" t="s">
        <v>355</v>
      </c>
    </row>
    <row r="1099" spans="1:9">
      <c r="A1099" s="5" t="s">
        <v>1640</v>
      </c>
      <c r="B1099" s="6">
        <v>95</v>
      </c>
      <c r="C1099" s="6" t="s">
        <v>671</v>
      </c>
      <c r="D1099" s="6" t="s">
        <v>2</v>
      </c>
      <c r="E1099" s="8">
        <v>43000000</v>
      </c>
      <c r="F1099" s="8">
        <v>57750000</v>
      </c>
      <c r="G1099" s="9">
        <f t="shared" si="17"/>
        <v>14750000</v>
      </c>
      <c r="H1099" s="7">
        <v>7</v>
      </c>
      <c r="I1099" s="4" t="s">
        <v>448</v>
      </c>
    </row>
    <row r="1100" spans="1:9">
      <c r="A1100" s="10" t="s">
        <v>1642</v>
      </c>
      <c r="B1100" s="11">
        <v>100</v>
      </c>
      <c r="C1100" s="11" t="s">
        <v>1645</v>
      </c>
      <c r="D1100" s="11" t="s">
        <v>2</v>
      </c>
      <c r="E1100" s="13">
        <v>43000000</v>
      </c>
      <c r="F1100" s="13">
        <v>45290318</v>
      </c>
      <c r="G1100" s="9">
        <f t="shared" si="17"/>
        <v>2290318</v>
      </c>
      <c r="H1100" s="12">
        <v>6.5</v>
      </c>
      <c r="I1100" s="4" t="s">
        <v>448</v>
      </c>
    </row>
    <row r="1101" spans="1:9">
      <c r="A1101" s="5" t="s">
        <v>670</v>
      </c>
      <c r="B1101" s="6">
        <v>220</v>
      </c>
      <c r="C1101" s="6" t="s">
        <v>1647</v>
      </c>
      <c r="D1101" s="6" t="s">
        <v>2</v>
      </c>
      <c r="E1101" s="8">
        <v>45000000</v>
      </c>
      <c r="F1101" s="8">
        <v>41543207</v>
      </c>
      <c r="G1101" s="9">
        <f t="shared" si="17"/>
        <v>-3456793</v>
      </c>
      <c r="H1101" s="7">
        <v>6.3</v>
      </c>
      <c r="I1101" s="4" t="s">
        <v>448</v>
      </c>
    </row>
    <row r="1102" spans="1:9">
      <c r="A1102" s="10" t="s">
        <v>1644</v>
      </c>
      <c r="B1102" s="11">
        <v>212</v>
      </c>
      <c r="C1102" s="11" t="s">
        <v>1648</v>
      </c>
      <c r="D1102" s="11" t="s">
        <v>2</v>
      </c>
      <c r="E1102" s="13">
        <v>43000000</v>
      </c>
      <c r="F1102" s="13">
        <v>41252428</v>
      </c>
      <c r="G1102" s="9">
        <f t="shared" si="17"/>
        <v>-1747572</v>
      </c>
      <c r="H1102" s="12">
        <v>6.5</v>
      </c>
      <c r="I1102" s="4" t="s">
        <v>251</v>
      </c>
    </row>
    <row r="1103" spans="1:9">
      <c r="A1103" s="5" t="s">
        <v>1646</v>
      </c>
      <c r="B1103" s="6">
        <v>128</v>
      </c>
      <c r="C1103" s="6" t="s">
        <v>1649</v>
      </c>
      <c r="D1103" s="6" t="s">
        <v>2</v>
      </c>
      <c r="E1103" s="8">
        <v>42000000</v>
      </c>
      <c r="F1103" s="8">
        <v>35228696</v>
      </c>
      <c r="G1103" s="9">
        <f t="shared" si="17"/>
        <v>-6771304</v>
      </c>
      <c r="H1103" s="7">
        <v>6.5</v>
      </c>
      <c r="I1103" s="4" t="s">
        <v>448</v>
      </c>
    </row>
    <row r="1104" spans="1:9">
      <c r="A1104" s="10" t="s">
        <v>198</v>
      </c>
      <c r="B1104" s="11">
        <v>106</v>
      </c>
      <c r="C1104" s="11" t="s">
        <v>1650</v>
      </c>
      <c r="D1104" s="11" t="s">
        <v>2</v>
      </c>
      <c r="E1104" s="13">
        <v>44000000</v>
      </c>
      <c r="F1104" s="13">
        <v>59992760</v>
      </c>
      <c r="G1104" s="9">
        <f t="shared" si="17"/>
        <v>15992760</v>
      </c>
      <c r="H1104" s="12">
        <v>5.8</v>
      </c>
      <c r="I1104" s="4" t="s">
        <v>355</v>
      </c>
    </row>
    <row r="1105" spans="1:9">
      <c r="A1105" s="5" t="s">
        <v>1032</v>
      </c>
      <c r="B1105" s="6">
        <v>160</v>
      </c>
      <c r="C1105" s="6" t="s">
        <v>1651</v>
      </c>
      <c r="D1105" s="6" t="s">
        <v>2</v>
      </c>
      <c r="E1105" s="8">
        <v>40000000</v>
      </c>
      <c r="F1105" s="8">
        <v>34667015</v>
      </c>
      <c r="G1105" s="9">
        <f t="shared" si="17"/>
        <v>-5332985</v>
      </c>
      <c r="H1105" s="7">
        <v>6.6</v>
      </c>
      <c r="I1105" s="4" t="s">
        <v>448</v>
      </c>
    </row>
    <row r="1106" spans="1:9">
      <c r="A1106" s="10" t="s">
        <v>135</v>
      </c>
      <c r="B1106" s="11">
        <v>114</v>
      </c>
      <c r="C1106" s="11" t="s">
        <v>1652</v>
      </c>
      <c r="D1106" s="11" t="s">
        <v>526</v>
      </c>
      <c r="E1106" s="13">
        <v>42000000</v>
      </c>
      <c r="F1106" s="13">
        <v>37652565</v>
      </c>
      <c r="G1106" s="9">
        <f t="shared" si="17"/>
        <v>-4347435</v>
      </c>
      <c r="H1106" s="12">
        <v>5.4</v>
      </c>
      <c r="I1106" s="4" t="s">
        <v>251</v>
      </c>
    </row>
    <row r="1107" spans="1:9">
      <c r="A1107" s="5" t="s">
        <v>1392</v>
      </c>
      <c r="B1107" s="6">
        <v>99</v>
      </c>
      <c r="C1107" s="6" t="s">
        <v>1654</v>
      </c>
      <c r="D1107" s="6" t="s">
        <v>2</v>
      </c>
      <c r="E1107" s="8">
        <v>42000000</v>
      </c>
      <c r="F1107" s="8">
        <v>24375436</v>
      </c>
      <c r="G1107" s="9">
        <f t="shared" si="17"/>
        <v>-17624564</v>
      </c>
      <c r="H1107" s="7">
        <v>6.1</v>
      </c>
      <c r="I1107" s="4" t="s">
        <v>355</v>
      </c>
    </row>
    <row r="1108" spans="1:9">
      <c r="A1108" s="10" t="s">
        <v>524</v>
      </c>
      <c r="B1108" s="11">
        <v>74</v>
      </c>
      <c r="C1108" s="11" t="s">
        <v>1655</v>
      </c>
      <c r="D1108" s="11" t="s">
        <v>2</v>
      </c>
      <c r="E1108" s="13">
        <v>45000000</v>
      </c>
      <c r="F1108" s="13">
        <v>20915465</v>
      </c>
      <c r="G1108" s="9">
        <f t="shared" si="17"/>
        <v>-24084535</v>
      </c>
      <c r="H1108" s="12">
        <v>4</v>
      </c>
      <c r="I1108" s="4" t="s">
        <v>916</v>
      </c>
    </row>
    <row r="1109" spans="1:9">
      <c r="A1109" s="5" t="s">
        <v>1653</v>
      </c>
      <c r="B1109" s="6">
        <v>139</v>
      </c>
      <c r="C1109" s="6" t="s">
        <v>1656</v>
      </c>
      <c r="D1109" s="6" t="s">
        <v>2</v>
      </c>
      <c r="E1109" s="8">
        <v>42000000</v>
      </c>
      <c r="F1109" s="8">
        <v>24127895</v>
      </c>
      <c r="G1109" s="9">
        <f t="shared" si="17"/>
        <v>-17872105</v>
      </c>
      <c r="H1109" s="7">
        <v>7.6</v>
      </c>
      <c r="I1109" s="4" t="s">
        <v>5581</v>
      </c>
    </row>
    <row r="1110" spans="1:9">
      <c r="A1110" s="10" t="s">
        <v>36</v>
      </c>
      <c r="B1110" s="11">
        <v>103</v>
      </c>
      <c r="C1110" s="11" t="s">
        <v>1658</v>
      </c>
      <c r="D1110" s="11" t="s">
        <v>2</v>
      </c>
      <c r="E1110" s="13">
        <v>40000000</v>
      </c>
      <c r="F1110" s="13">
        <v>84961</v>
      </c>
      <c r="G1110" s="9">
        <f t="shared" si="17"/>
        <v>-39915039</v>
      </c>
      <c r="H1110" s="12">
        <v>7.9</v>
      </c>
      <c r="I1110" s="4" t="s">
        <v>355</v>
      </c>
    </row>
    <row r="1111" spans="1:9">
      <c r="A1111" s="5" t="s">
        <v>91</v>
      </c>
      <c r="B1111" s="6">
        <v>101</v>
      </c>
      <c r="C1111" s="6" t="s">
        <v>1660</v>
      </c>
      <c r="D1111" s="6" t="s">
        <v>2</v>
      </c>
      <c r="E1111" s="8">
        <v>43000000</v>
      </c>
      <c r="F1111" s="8">
        <v>26404753</v>
      </c>
      <c r="G1111" s="9">
        <f t="shared" si="17"/>
        <v>-16595247</v>
      </c>
      <c r="H1111" s="7">
        <v>5.3</v>
      </c>
      <c r="I1111" s="4" t="s">
        <v>355</v>
      </c>
    </row>
    <row r="1112" spans="1:9">
      <c r="A1112" s="10" t="s">
        <v>1657</v>
      </c>
      <c r="B1112" s="11">
        <v>91</v>
      </c>
      <c r="C1112" s="11" t="s">
        <v>1662</v>
      </c>
      <c r="D1112" s="11" t="s">
        <v>2</v>
      </c>
      <c r="E1112" s="13">
        <v>31115000</v>
      </c>
      <c r="F1112" s="13">
        <v>6105175</v>
      </c>
      <c r="G1112" s="9">
        <f t="shared" si="17"/>
        <v>-25009825</v>
      </c>
      <c r="H1112" s="12">
        <v>6.6</v>
      </c>
      <c r="I1112" s="4" t="s">
        <v>251</v>
      </c>
    </row>
    <row r="1113" spans="1:9">
      <c r="A1113" s="5" t="s">
        <v>1659</v>
      </c>
      <c r="B1113" s="6">
        <v>130</v>
      </c>
      <c r="C1113" s="6" t="s">
        <v>1664</v>
      </c>
      <c r="D1113" s="6" t="s">
        <v>2</v>
      </c>
      <c r="E1113" s="8">
        <v>42000000</v>
      </c>
      <c r="F1113" s="8">
        <v>5664251</v>
      </c>
      <c r="G1113" s="9">
        <f t="shared" si="17"/>
        <v>-36335749</v>
      </c>
      <c r="H1113" s="7">
        <v>6.3</v>
      </c>
      <c r="I1113" s="4" t="s">
        <v>355</v>
      </c>
    </row>
    <row r="1114" spans="1:9">
      <c r="A1114" s="10" t="s">
        <v>1661</v>
      </c>
      <c r="B1114" s="11">
        <v>130</v>
      </c>
      <c r="C1114" s="11" t="s">
        <v>1665</v>
      </c>
      <c r="D1114" s="11" t="s">
        <v>2</v>
      </c>
      <c r="E1114" s="13">
        <v>42000000</v>
      </c>
      <c r="F1114" s="13">
        <v>1260917</v>
      </c>
      <c r="G1114" s="9">
        <f t="shared" si="17"/>
        <v>-40739083</v>
      </c>
      <c r="H1114" s="12">
        <v>7.2</v>
      </c>
      <c r="I1114" s="4" t="s">
        <v>916</v>
      </c>
    </row>
    <row r="1115" spans="1:9">
      <c r="A1115" s="5" t="s">
        <v>1663</v>
      </c>
      <c r="B1115" s="6">
        <v>110</v>
      </c>
      <c r="C1115" s="6" t="s">
        <v>1666</v>
      </c>
      <c r="D1115" s="6" t="s">
        <v>2</v>
      </c>
      <c r="E1115" s="8">
        <v>42000000</v>
      </c>
      <c r="F1115" s="8">
        <v>116724075</v>
      </c>
      <c r="G1115" s="9">
        <f t="shared" si="17"/>
        <v>74724075</v>
      </c>
      <c r="H1115" s="7">
        <v>7</v>
      </c>
      <c r="I1115" s="4" t="s">
        <v>916</v>
      </c>
    </row>
    <row r="1116" spans="1:9">
      <c r="A1116" s="10" t="s">
        <v>657</v>
      </c>
      <c r="B1116" s="11">
        <v>147</v>
      </c>
      <c r="C1116" s="11" t="s">
        <v>1667</v>
      </c>
      <c r="D1116" s="11" t="s">
        <v>2</v>
      </c>
      <c r="E1116" s="13">
        <v>32000000</v>
      </c>
      <c r="F1116" s="13">
        <v>56083966</v>
      </c>
      <c r="G1116" s="9">
        <f t="shared" si="17"/>
        <v>24083966</v>
      </c>
      <c r="H1116" s="12">
        <v>6.9</v>
      </c>
      <c r="I1116" s="4" t="s">
        <v>355</v>
      </c>
    </row>
    <row r="1117" spans="1:9">
      <c r="A1117" s="5" t="s">
        <v>842</v>
      </c>
      <c r="B1117" s="6">
        <v>96</v>
      </c>
      <c r="C1117" s="6" t="s">
        <v>1668</v>
      </c>
      <c r="D1117" s="6" t="s">
        <v>2</v>
      </c>
      <c r="E1117" s="8">
        <v>42000000</v>
      </c>
      <c r="F1117" s="8">
        <v>22108977</v>
      </c>
      <c r="G1117" s="9">
        <f t="shared" si="17"/>
        <v>-19891023</v>
      </c>
      <c r="H1117" s="7">
        <v>5.2</v>
      </c>
      <c r="I1117" s="4" t="s">
        <v>355</v>
      </c>
    </row>
    <row r="1118" spans="1:9">
      <c r="A1118" s="10" t="s">
        <v>838</v>
      </c>
      <c r="B1118" s="11">
        <v>118</v>
      </c>
      <c r="C1118" s="11" t="s">
        <v>1670</v>
      </c>
      <c r="D1118" s="11" t="s">
        <v>2</v>
      </c>
      <c r="E1118" s="13">
        <v>32000000</v>
      </c>
      <c r="F1118" s="13">
        <v>293501675</v>
      </c>
      <c r="G1118" s="9">
        <f t="shared" si="17"/>
        <v>261501675</v>
      </c>
      <c r="H1118" s="12">
        <v>8.1</v>
      </c>
      <c r="I1118" s="4" t="s">
        <v>355</v>
      </c>
    </row>
    <row r="1119" spans="1:9">
      <c r="A1119" s="5" t="s">
        <v>1657</v>
      </c>
      <c r="B1119" s="6">
        <v>88</v>
      </c>
      <c r="C1119" s="6" t="s">
        <v>1672</v>
      </c>
      <c r="D1119" s="6" t="s">
        <v>2</v>
      </c>
      <c r="E1119" s="8">
        <v>42000000</v>
      </c>
      <c r="F1119" s="8">
        <v>18600911</v>
      </c>
      <c r="G1119" s="9">
        <f t="shared" si="17"/>
        <v>-23399089</v>
      </c>
      <c r="H1119" s="7">
        <v>6.6</v>
      </c>
      <c r="I1119" s="4" t="s">
        <v>448</v>
      </c>
    </row>
    <row r="1120" spans="1:9">
      <c r="A1120" s="10" t="s">
        <v>1669</v>
      </c>
      <c r="B1120" s="11">
        <v>325</v>
      </c>
      <c r="C1120" s="11" t="s">
        <v>1674</v>
      </c>
      <c r="D1120" s="11" t="s">
        <v>2</v>
      </c>
      <c r="E1120" s="13">
        <v>42000000</v>
      </c>
      <c r="F1120" s="13">
        <v>7204138</v>
      </c>
      <c r="G1120" s="9">
        <f t="shared" si="17"/>
        <v>-34795862</v>
      </c>
      <c r="H1120" s="12">
        <v>6.2</v>
      </c>
      <c r="I1120" s="4" t="s">
        <v>251</v>
      </c>
    </row>
    <row r="1121" spans="1:9">
      <c r="A1121" s="5" t="s">
        <v>1671</v>
      </c>
      <c r="B1121" s="6">
        <v>102</v>
      </c>
      <c r="C1121" s="6" t="s">
        <v>1675</v>
      </c>
      <c r="D1121" s="6" t="s">
        <v>2</v>
      </c>
      <c r="E1121" s="8">
        <v>42000000</v>
      </c>
      <c r="F1121" s="8">
        <v>90800000</v>
      </c>
      <c r="G1121" s="9">
        <f t="shared" si="17"/>
        <v>48800000</v>
      </c>
      <c r="H1121" s="7">
        <v>7.2</v>
      </c>
      <c r="I1121" s="4" t="s">
        <v>5581</v>
      </c>
    </row>
    <row r="1122" spans="1:9">
      <c r="A1122" s="10" t="s">
        <v>1673</v>
      </c>
      <c r="B1122" s="11">
        <v>110</v>
      </c>
      <c r="C1122" s="11" t="s">
        <v>1677</v>
      </c>
      <c r="D1122" s="11" t="s">
        <v>2</v>
      </c>
      <c r="E1122" s="13">
        <v>50000000</v>
      </c>
      <c r="F1122" s="13">
        <v>150117807</v>
      </c>
      <c r="G1122" s="9">
        <f t="shared" si="17"/>
        <v>100117807</v>
      </c>
      <c r="H1122" s="12">
        <v>7.3</v>
      </c>
      <c r="I1122" s="4" t="s">
        <v>448</v>
      </c>
    </row>
    <row r="1123" spans="1:9">
      <c r="A1123" s="5" t="s">
        <v>433</v>
      </c>
      <c r="B1123" s="6">
        <v>136</v>
      </c>
      <c r="C1123" s="6" t="s">
        <v>1679</v>
      </c>
      <c r="D1123" s="6" t="s">
        <v>2</v>
      </c>
      <c r="E1123" s="8">
        <v>31000000</v>
      </c>
      <c r="F1123" s="8">
        <v>163947053</v>
      </c>
      <c r="G1123" s="9">
        <f t="shared" si="17"/>
        <v>132947053</v>
      </c>
      <c r="H1123" s="7">
        <v>6.7</v>
      </c>
      <c r="I1123" s="4" t="s">
        <v>355</v>
      </c>
    </row>
    <row r="1124" spans="1:9">
      <c r="A1124" s="10" t="s">
        <v>1676</v>
      </c>
      <c r="B1124" s="11">
        <v>103</v>
      </c>
      <c r="C1124" s="11" t="s">
        <v>1680</v>
      </c>
      <c r="D1124" s="11" t="s">
        <v>2</v>
      </c>
      <c r="E1124" s="13">
        <v>40000000</v>
      </c>
      <c r="F1124" s="13">
        <v>116735231</v>
      </c>
      <c r="G1124" s="9">
        <f t="shared" si="17"/>
        <v>76735231</v>
      </c>
      <c r="H1124" s="12">
        <v>6.4</v>
      </c>
      <c r="I1124" s="4" t="s">
        <v>355</v>
      </c>
    </row>
    <row r="1125" spans="1:9">
      <c r="A1125" s="5" t="s">
        <v>1678</v>
      </c>
      <c r="B1125" s="6">
        <v>103</v>
      </c>
      <c r="C1125" s="6" t="s">
        <v>1681</v>
      </c>
      <c r="D1125" s="6" t="s">
        <v>2</v>
      </c>
      <c r="E1125" s="8">
        <v>44000000</v>
      </c>
      <c r="F1125" s="8">
        <v>118500000</v>
      </c>
      <c r="G1125" s="9">
        <f t="shared" si="17"/>
        <v>74500000</v>
      </c>
      <c r="H1125" s="7">
        <v>7.8</v>
      </c>
      <c r="I1125" s="4" t="s">
        <v>916</v>
      </c>
    </row>
    <row r="1126" spans="1:9">
      <c r="A1126" s="10" t="s">
        <v>882</v>
      </c>
      <c r="B1126" s="11">
        <v>90</v>
      </c>
      <c r="C1126" s="11" t="s">
        <v>1683</v>
      </c>
      <c r="D1126" s="11" t="s">
        <v>2</v>
      </c>
      <c r="E1126" s="13">
        <v>45000000</v>
      </c>
      <c r="F1126" s="13">
        <v>126546825</v>
      </c>
      <c r="G1126" s="9">
        <f t="shared" si="17"/>
        <v>81546825</v>
      </c>
      <c r="H1126" s="12">
        <v>6.4</v>
      </c>
      <c r="I1126" s="4" t="s">
        <v>3856</v>
      </c>
    </row>
    <row r="1127" spans="1:9">
      <c r="A1127" s="5" t="s">
        <v>297</v>
      </c>
      <c r="B1127" s="6">
        <v>154</v>
      </c>
      <c r="C1127" s="6" t="s">
        <v>1684</v>
      </c>
      <c r="D1127" s="6" t="s">
        <v>2</v>
      </c>
      <c r="E1127" s="8">
        <v>27000000</v>
      </c>
      <c r="F1127" s="8">
        <v>166147885</v>
      </c>
      <c r="G1127" s="9">
        <f t="shared" si="17"/>
        <v>139147885</v>
      </c>
      <c r="H1127" s="7">
        <v>4.0999999999999996</v>
      </c>
      <c r="I1127" s="4" t="s">
        <v>5579</v>
      </c>
    </row>
    <row r="1128" spans="1:9">
      <c r="A1128" s="10" t="s">
        <v>1682</v>
      </c>
      <c r="B1128" s="11">
        <v>99</v>
      </c>
      <c r="C1128" s="11" t="s">
        <v>1686</v>
      </c>
      <c r="D1128" s="11" t="s">
        <v>2</v>
      </c>
      <c r="E1128" s="13">
        <v>41000000</v>
      </c>
      <c r="F1128" s="13">
        <v>111760631</v>
      </c>
      <c r="G1128" s="9">
        <f t="shared" si="17"/>
        <v>70760631</v>
      </c>
      <c r="H1128" s="12">
        <v>4.0999999999999996</v>
      </c>
      <c r="I1128" s="4" t="s">
        <v>355</v>
      </c>
    </row>
    <row r="1129" spans="1:9">
      <c r="A1129" s="5" t="s">
        <v>595</v>
      </c>
      <c r="B1129" s="6">
        <v>93</v>
      </c>
      <c r="C1129" s="6" t="s">
        <v>1687</v>
      </c>
      <c r="D1129" s="6" t="s">
        <v>2</v>
      </c>
      <c r="E1129" s="8">
        <v>65000000</v>
      </c>
      <c r="F1129" s="8">
        <v>108706165</v>
      </c>
      <c r="G1129" s="9">
        <f t="shared" si="17"/>
        <v>43706165</v>
      </c>
      <c r="H1129" s="7">
        <v>7.4</v>
      </c>
      <c r="I1129" s="4" t="s">
        <v>355</v>
      </c>
    </row>
    <row r="1130" spans="1:9">
      <c r="A1130" s="10" t="s">
        <v>1685</v>
      </c>
      <c r="B1130" s="11">
        <v>109</v>
      </c>
      <c r="C1130" s="11" t="s">
        <v>1688</v>
      </c>
      <c r="D1130" s="11" t="s">
        <v>2</v>
      </c>
      <c r="E1130" s="13">
        <v>41000000</v>
      </c>
      <c r="F1130" s="13">
        <v>138614544</v>
      </c>
      <c r="G1130" s="9">
        <f t="shared" si="17"/>
        <v>97614544</v>
      </c>
      <c r="H1130" s="12">
        <v>5.8</v>
      </c>
      <c r="I1130" s="4" t="s">
        <v>916</v>
      </c>
    </row>
    <row r="1131" spans="1:9">
      <c r="A1131" s="5" t="s">
        <v>481</v>
      </c>
      <c r="B1131" s="6">
        <v>124</v>
      </c>
      <c r="C1131" s="6" t="s">
        <v>1689</v>
      </c>
      <c r="D1131" s="6" t="s">
        <v>2</v>
      </c>
      <c r="E1131" s="8">
        <v>40000000</v>
      </c>
      <c r="F1131" s="8">
        <v>125069696</v>
      </c>
      <c r="G1131" s="9">
        <f t="shared" si="17"/>
        <v>85069696</v>
      </c>
      <c r="H1131" s="7">
        <v>7.6</v>
      </c>
      <c r="I1131" s="4" t="s">
        <v>355</v>
      </c>
    </row>
    <row r="1132" spans="1:9">
      <c r="A1132" s="10" t="s">
        <v>569</v>
      </c>
      <c r="B1132" s="11">
        <v>84</v>
      </c>
      <c r="C1132" s="11" t="s">
        <v>1690</v>
      </c>
      <c r="D1132" s="11" t="s">
        <v>2</v>
      </c>
      <c r="E1132" s="13">
        <v>42000000</v>
      </c>
      <c r="F1132" s="13">
        <v>107458785</v>
      </c>
      <c r="G1132" s="9">
        <f t="shared" si="17"/>
        <v>65458785</v>
      </c>
      <c r="H1132" s="12">
        <v>7.2</v>
      </c>
      <c r="I1132" s="4" t="s">
        <v>448</v>
      </c>
    </row>
    <row r="1133" spans="1:9">
      <c r="A1133" s="5" t="s">
        <v>1597</v>
      </c>
      <c r="B1133" s="6">
        <v>90</v>
      </c>
      <c r="C1133" s="6" t="s">
        <v>1692</v>
      </c>
      <c r="D1133" s="6" t="s">
        <v>2</v>
      </c>
      <c r="E1133" s="8">
        <v>41000000</v>
      </c>
      <c r="F1133" s="8">
        <v>102310175</v>
      </c>
      <c r="G1133" s="9">
        <f t="shared" si="17"/>
        <v>61310175</v>
      </c>
      <c r="H1133" s="7">
        <v>7.8</v>
      </c>
      <c r="I1133" s="4" t="s">
        <v>916</v>
      </c>
    </row>
    <row r="1134" spans="1:9">
      <c r="A1134" s="10" t="s">
        <v>1295</v>
      </c>
      <c r="B1134" s="11">
        <v>117</v>
      </c>
      <c r="C1134" s="11" t="s">
        <v>1694</v>
      </c>
      <c r="D1134" s="11" t="s">
        <v>2</v>
      </c>
      <c r="E1134" s="13">
        <v>8000000</v>
      </c>
      <c r="F1134" s="13">
        <v>96917897</v>
      </c>
      <c r="G1134" s="9">
        <f t="shared" si="17"/>
        <v>88917897</v>
      </c>
      <c r="H1134" s="12">
        <v>7.7</v>
      </c>
      <c r="I1134" s="4" t="s">
        <v>916</v>
      </c>
    </row>
    <row r="1135" spans="1:9">
      <c r="A1135" s="5" t="s">
        <v>1691</v>
      </c>
      <c r="B1135" s="6">
        <v>123</v>
      </c>
      <c r="C1135" s="6" t="s">
        <v>1695</v>
      </c>
      <c r="D1135" s="6" t="s">
        <v>2</v>
      </c>
      <c r="E1135" s="8">
        <v>40000000</v>
      </c>
      <c r="F1135" s="8">
        <v>93952276</v>
      </c>
      <c r="G1135" s="9">
        <f t="shared" si="17"/>
        <v>53952276</v>
      </c>
      <c r="H1135" s="7">
        <v>6.4</v>
      </c>
      <c r="I1135" s="4" t="s">
        <v>355</v>
      </c>
    </row>
    <row r="1136" spans="1:9">
      <c r="A1136" s="10" t="s">
        <v>1693</v>
      </c>
      <c r="B1136" s="11">
        <v>251</v>
      </c>
      <c r="C1136" s="11" t="s">
        <v>1697</v>
      </c>
      <c r="D1136" s="11" t="s">
        <v>2</v>
      </c>
      <c r="E1136" s="13">
        <v>40000000</v>
      </c>
      <c r="F1136" s="13">
        <v>90703745</v>
      </c>
      <c r="G1136" s="9">
        <f t="shared" si="17"/>
        <v>50703745</v>
      </c>
      <c r="H1136" s="12">
        <v>5.0999999999999996</v>
      </c>
      <c r="I1136" s="4" t="s">
        <v>355</v>
      </c>
    </row>
    <row r="1137" spans="1:9">
      <c r="A1137" s="5" t="s">
        <v>256</v>
      </c>
      <c r="B1137" s="6">
        <v>105</v>
      </c>
      <c r="C1137" s="6" t="s">
        <v>1698</v>
      </c>
      <c r="D1137" s="6" t="s">
        <v>2</v>
      </c>
      <c r="E1137" s="8">
        <v>70000000</v>
      </c>
      <c r="F1137" s="8">
        <v>89138076</v>
      </c>
      <c r="G1137" s="9">
        <f t="shared" si="17"/>
        <v>19138076</v>
      </c>
      <c r="H1137" s="7">
        <v>5.5</v>
      </c>
      <c r="I1137" s="4" t="s">
        <v>355</v>
      </c>
    </row>
    <row r="1138" spans="1:9">
      <c r="A1138" s="10" t="s">
        <v>1696</v>
      </c>
      <c r="B1138" s="11">
        <v>115</v>
      </c>
      <c r="C1138" s="11" t="s">
        <v>1699</v>
      </c>
      <c r="D1138" s="11" t="s">
        <v>2</v>
      </c>
      <c r="E1138" s="13">
        <v>40000000</v>
      </c>
      <c r="F1138" s="13">
        <v>87666629</v>
      </c>
      <c r="G1138" s="9">
        <f t="shared" si="17"/>
        <v>47666629</v>
      </c>
      <c r="H1138" s="12">
        <v>7.4</v>
      </c>
      <c r="I1138" s="4" t="s">
        <v>3856</v>
      </c>
    </row>
    <row r="1139" spans="1:9">
      <c r="A1139" s="5" t="s">
        <v>436</v>
      </c>
      <c r="B1139" s="6">
        <v>122</v>
      </c>
      <c r="C1139" s="6" t="s">
        <v>1701</v>
      </c>
      <c r="D1139" s="6" t="s">
        <v>2</v>
      </c>
      <c r="E1139" s="8">
        <v>40000000</v>
      </c>
      <c r="F1139" s="8">
        <v>90353764</v>
      </c>
      <c r="G1139" s="9">
        <f t="shared" si="17"/>
        <v>50353764</v>
      </c>
      <c r="H1139" s="7">
        <v>6</v>
      </c>
      <c r="I1139" s="4" t="s">
        <v>355</v>
      </c>
    </row>
    <row r="1140" spans="1:9">
      <c r="A1140" s="10" t="s">
        <v>1458</v>
      </c>
      <c r="B1140" s="11">
        <v>119</v>
      </c>
      <c r="C1140" s="11" t="s">
        <v>1703</v>
      </c>
      <c r="D1140" s="11" t="s">
        <v>2</v>
      </c>
      <c r="E1140" s="13">
        <v>40000000</v>
      </c>
      <c r="F1140" s="13">
        <v>82522790</v>
      </c>
      <c r="G1140" s="9">
        <f t="shared" si="17"/>
        <v>42522790</v>
      </c>
      <c r="H1140" s="12">
        <v>7.5</v>
      </c>
      <c r="I1140" s="4" t="s">
        <v>355</v>
      </c>
    </row>
    <row r="1141" spans="1:9">
      <c r="A1141" s="5" t="s">
        <v>1700</v>
      </c>
      <c r="B1141" s="6">
        <v>81</v>
      </c>
      <c r="C1141" s="6" t="s">
        <v>1704</v>
      </c>
      <c r="D1141" s="6" t="s">
        <v>2</v>
      </c>
      <c r="E1141" s="8">
        <v>38000000</v>
      </c>
      <c r="F1141" s="8">
        <v>94125426</v>
      </c>
      <c r="G1141" s="9">
        <f t="shared" si="17"/>
        <v>56125426</v>
      </c>
      <c r="H1141" s="7">
        <v>7</v>
      </c>
      <c r="I1141" s="4" t="s">
        <v>5581</v>
      </c>
    </row>
    <row r="1142" spans="1:9">
      <c r="A1142" s="10" t="s">
        <v>1702</v>
      </c>
      <c r="B1142" s="11">
        <v>133</v>
      </c>
      <c r="C1142" s="11" t="s">
        <v>1706</v>
      </c>
      <c r="D1142" s="11" t="s">
        <v>2</v>
      </c>
      <c r="E1142" s="13">
        <v>40000000</v>
      </c>
      <c r="F1142" s="13">
        <v>95001343</v>
      </c>
      <c r="G1142" s="9">
        <f t="shared" si="17"/>
        <v>55001343</v>
      </c>
      <c r="H1142" s="12">
        <v>7.5</v>
      </c>
      <c r="I1142" s="4" t="s">
        <v>355</v>
      </c>
    </row>
    <row r="1143" spans="1:9">
      <c r="A1143" s="5" t="s">
        <v>1005</v>
      </c>
      <c r="B1143" s="6">
        <v>100</v>
      </c>
      <c r="C1143" s="6" t="s">
        <v>1708</v>
      </c>
      <c r="D1143" s="6" t="s">
        <v>2</v>
      </c>
      <c r="E1143" s="8">
        <v>40000000</v>
      </c>
      <c r="F1143" s="8">
        <v>81292135</v>
      </c>
      <c r="G1143" s="9">
        <f t="shared" si="17"/>
        <v>41292135</v>
      </c>
      <c r="H1143" s="7">
        <v>7.3</v>
      </c>
      <c r="I1143" s="4" t="s">
        <v>916</v>
      </c>
    </row>
    <row r="1144" spans="1:9">
      <c r="A1144" s="10" t="s">
        <v>1705</v>
      </c>
      <c r="B1144" s="11">
        <v>120</v>
      </c>
      <c r="C1144" s="11" t="s">
        <v>1710</v>
      </c>
      <c r="D1144" s="11" t="s">
        <v>2</v>
      </c>
      <c r="E1144" s="13">
        <v>40000000</v>
      </c>
      <c r="F1144" s="13">
        <v>86208010</v>
      </c>
      <c r="G1144" s="9">
        <f t="shared" si="17"/>
        <v>46208010</v>
      </c>
      <c r="H1144" s="12">
        <v>5.7</v>
      </c>
      <c r="I1144" s="4" t="s">
        <v>3289</v>
      </c>
    </row>
    <row r="1145" spans="1:9">
      <c r="A1145" s="5" t="s">
        <v>1707</v>
      </c>
      <c r="B1145" s="6">
        <v>104</v>
      </c>
      <c r="C1145" s="6" t="s">
        <v>1712</v>
      </c>
      <c r="D1145" s="6" t="s">
        <v>2</v>
      </c>
      <c r="E1145" s="8">
        <v>40000000</v>
      </c>
      <c r="F1145" s="8">
        <v>81593527</v>
      </c>
      <c r="G1145" s="9">
        <f t="shared" si="17"/>
        <v>41593527</v>
      </c>
      <c r="H1145" s="7">
        <v>7.3</v>
      </c>
      <c r="I1145" s="4" t="s">
        <v>251</v>
      </c>
    </row>
    <row r="1146" spans="1:9">
      <c r="A1146" s="10" t="s">
        <v>1709</v>
      </c>
      <c r="B1146" s="11">
        <v>122</v>
      </c>
      <c r="C1146" s="11" t="s">
        <v>1713</v>
      </c>
      <c r="D1146" s="11" t="s">
        <v>2</v>
      </c>
      <c r="E1146" s="13">
        <v>40000000</v>
      </c>
      <c r="F1146" s="13">
        <v>75274748</v>
      </c>
      <c r="G1146" s="9">
        <f t="shared" si="17"/>
        <v>35274748</v>
      </c>
      <c r="H1146" s="12">
        <v>7.2</v>
      </c>
      <c r="I1146" s="4" t="s">
        <v>355</v>
      </c>
    </row>
    <row r="1147" spans="1:9">
      <c r="A1147" s="5" t="s">
        <v>1711</v>
      </c>
      <c r="B1147" s="6">
        <v>80</v>
      </c>
      <c r="C1147" s="6" t="s">
        <v>1714</v>
      </c>
      <c r="D1147" s="6" t="s">
        <v>526</v>
      </c>
      <c r="E1147" s="8">
        <v>40000000</v>
      </c>
      <c r="F1147" s="8">
        <v>90835030</v>
      </c>
      <c r="G1147" s="9">
        <f t="shared" si="17"/>
        <v>50835030</v>
      </c>
      <c r="H1147" s="7">
        <v>5.9</v>
      </c>
      <c r="I1147" s="4" t="s">
        <v>916</v>
      </c>
    </row>
    <row r="1148" spans="1:9">
      <c r="A1148" s="10" t="s">
        <v>1479</v>
      </c>
      <c r="B1148" s="11">
        <v>91</v>
      </c>
      <c r="C1148" s="11" t="s">
        <v>1716</v>
      </c>
      <c r="D1148" s="11" t="s">
        <v>2</v>
      </c>
      <c r="E1148" s="13">
        <v>40000000</v>
      </c>
      <c r="F1148" s="13">
        <v>72455275</v>
      </c>
      <c r="G1148" s="9">
        <f t="shared" si="17"/>
        <v>32455275</v>
      </c>
      <c r="H1148" s="12">
        <v>7.8</v>
      </c>
      <c r="I1148" s="4" t="s">
        <v>916</v>
      </c>
    </row>
    <row r="1149" spans="1:9">
      <c r="A1149" s="5" t="s">
        <v>524</v>
      </c>
      <c r="B1149" s="6">
        <v>112</v>
      </c>
      <c r="C1149" s="6" t="s">
        <v>1718</v>
      </c>
      <c r="D1149" s="6" t="s">
        <v>2</v>
      </c>
      <c r="E1149" s="8">
        <v>45000000</v>
      </c>
      <c r="F1149" s="8">
        <v>75305995</v>
      </c>
      <c r="G1149" s="9">
        <f t="shared" si="17"/>
        <v>30305995</v>
      </c>
      <c r="H1149" s="7">
        <v>7.7</v>
      </c>
      <c r="I1149" s="4" t="s">
        <v>448</v>
      </c>
    </row>
    <row r="1150" spans="1:9">
      <c r="A1150" s="10" t="s">
        <v>1715</v>
      </c>
      <c r="B1150" s="11">
        <v>100</v>
      </c>
      <c r="C1150" s="11" t="s">
        <v>1720</v>
      </c>
      <c r="D1150" s="11" t="s">
        <v>2</v>
      </c>
      <c r="E1150" s="13">
        <v>40000000</v>
      </c>
      <c r="F1150" s="13">
        <v>74098862</v>
      </c>
      <c r="G1150" s="9">
        <f t="shared" si="17"/>
        <v>34098862</v>
      </c>
      <c r="H1150" s="12">
        <v>8.1</v>
      </c>
      <c r="I1150" s="4" t="s">
        <v>355</v>
      </c>
    </row>
    <row r="1151" spans="1:9">
      <c r="A1151" s="5" t="s">
        <v>1717</v>
      </c>
      <c r="B1151" s="6">
        <v>105</v>
      </c>
      <c r="C1151" s="6" t="s">
        <v>1722</v>
      </c>
      <c r="D1151" s="6" t="s">
        <v>393</v>
      </c>
      <c r="E1151" s="8">
        <v>40000000</v>
      </c>
      <c r="F1151" s="8">
        <v>72266306</v>
      </c>
      <c r="G1151" s="9">
        <f t="shared" si="17"/>
        <v>32266306</v>
      </c>
      <c r="H1151" s="7">
        <v>6.6</v>
      </c>
      <c r="I1151" s="4" t="s">
        <v>448</v>
      </c>
    </row>
    <row r="1152" spans="1:9">
      <c r="A1152" s="10" t="s">
        <v>1719</v>
      </c>
      <c r="B1152" s="11">
        <v>110</v>
      </c>
      <c r="C1152" s="11" t="s">
        <v>1723</v>
      </c>
      <c r="D1152" s="11" t="s">
        <v>2</v>
      </c>
      <c r="E1152" s="13">
        <v>40000000</v>
      </c>
      <c r="F1152" s="13">
        <v>71347010</v>
      </c>
      <c r="G1152" s="9">
        <f t="shared" si="17"/>
        <v>31347010</v>
      </c>
      <c r="H1152" s="12">
        <v>7.1</v>
      </c>
      <c r="I1152" s="4" t="s">
        <v>916</v>
      </c>
    </row>
    <row r="1153" spans="1:9">
      <c r="A1153" s="5" t="s">
        <v>1136</v>
      </c>
      <c r="B1153" s="6">
        <v>101</v>
      </c>
      <c r="C1153" s="6" t="s">
        <v>1725</v>
      </c>
      <c r="D1153" s="6" t="s">
        <v>393</v>
      </c>
      <c r="E1153" s="8">
        <v>40000000</v>
      </c>
      <c r="F1153" s="8">
        <v>70836296</v>
      </c>
      <c r="G1153" s="9">
        <f t="shared" si="17"/>
        <v>30836296</v>
      </c>
      <c r="H1153" s="7">
        <v>5.9</v>
      </c>
      <c r="I1153" s="4" t="s">
        <v>916</v>
      </c>
    </row>
    <row r="1154" spans="1:9">
      <c r="A1154" s="10" t="s">
        <v>1341</v>
      </c>
      <c r="B1154" s="11">
        <v>144</v>
      </c>
      <c r="C1154" s="11" t="s">
        <v>1726</v>
      </c>
      <c r="D1154" s="11" t="s">
        <v>2</v>
      </c>
      <c r="E1154" s="13">
        <v>40000000</v>
      </c>
      <c r="F1154" s="13">
        <v>70405498</v>
      </c>
      <c r="G1154" s="9">
        <f t="shared" ref="G1154:G1217" si="18">F1154-E1154</f>
        <v>30405498</v>
      </c>
      <c r="H1154" s="12">
        <v>8</v>
      </c>
      <c r="I1154" s="4" t="s">
        <v>355</v>
      </c>
    </row>
    <row r="1155" spans="1:9">
      <c r="A1155" s="5" t="s">
        <v>1724</v>
      </c>
      <c r="B1155" s="6">
        <v>108</v>
      </c>
      <c r="C1155" s="6" t="s">
        <v>1728</v>
      </c>
      <c r="D1155" s="6" t="s">
        <v>2</v>
      </c>
      <c r="E1155" s="8">
        <v>40000000</v>
      </c>
      <c r="F1155" s="8">
        <v>70163652</v>
      </c>
      <c r="G1155" s="9">
        <f t="shared" si="18"/>
        <v>30163652</v>
      </c>
      <c r="H1155" s="7">
        <v>4.5999999999999996</v>
      </c>
      <c r="I1155" s="4" t="s">
        <v>355</v>
      </c>
    </row>
    <row r="1156" spans="1:9">
      <c r="A1156" s="10" t="s">
        <v>1394</v>
      </c>
      <c r="B1156" s="11">
        <v>107</v>
      </c>
      <c r="C1156" s="11" t="s">
        <v>1729</v>
      </c>
      <c r="D1156" s="11" t="s">
        <v>2</v>
      </c>
      <c r="E1156" s="13">
        <v>40000000</v>
      </c>
      <c r="F1156" s="13">
        <v>66808615</v>
      </c>
      <c r="G1156" s="9">
        <f t="shared" si="18"/>
        <v>26808615</v>
      </c>
      <c r="H1156" s="12">
        <v>6.1</v>
      </c>
      <c r="I1156" s="4" t="s">
        <v>448</v>
      </c>
    </row>
    <row r="1157" spans="1:9">
      <c r="A1157" s="5" t="s">
        <v>1727</v>
      </c>
      <c r="B1157" s="6">
        <v>102</v>
      </c>
      <c r="C1157" s="6" t="s">
        <v>1731</v>
      </c>
      <c r="D1157" s="6" t="s">
        <v>2</v>
      </c>
      <c r="E1157" s="8">
        <v>35000000</v>
      </c>
      <c r="F1157" s="8">
        <v>115603980</v>
      </c>
      <c r="G1157" s="9">
        <f t="shared" si="18"/>
        <v>80603980</v>
      </c>
      <c r="H1157" s="7">
        <v>7.2</v>
      </c>
      <c r="I1157" s="4" t="s">
        <v>251</v>
      </c>
    </row>
    <row r="1158" spans="1:9">
      <c r="A1158" s="10" t="s">
        <v>239</v>
      </c>
      <c r="B1158" s="11">
        <v>100</v>
      </c>
      <c r="C1158" s="11" t="s">
        <v>1732</v>
      </c>
      <c r="D1158" s="11" t="s">
        <v>2</v>
      </c>
      <c r="E1158" s="13">
        <v>40000000</v>
      </c>
      <c r="F1158" s="13">
        <v>64149837</v>
      </c>
      <c r="G1158" s="9">
        <f t="shared" si="18"/>
        <v>24149837</v>
      </c>
      <c r="H1158" s="12">
        <v>6.4</v>
      </c>
      <c r="I1158" s="4" t="s">
        <v>448</v>
      </c>
    </row>
    <row r="1159" spans="1:9">
      <c r="A1159" s="5" t="s">
        <v>1730</v>
      </c>
      <c r="B1159" s="6">
        <v>126</v>
      </c>
      <c r="C1159" s="6" t="s">
        <v>1734</v>
      </c>
      <c r="D1159" s="6" t="s">
        <v>2</v>
      </c>
      <c r="E1159" s="8">
        <v>35000000</v>
      </c>
      <c r="F1159" s="8">
        <v>83906114</v>
      </c>
      <c r="G1159" s="9">
        <f t="shared" si="18"/>
        <v>48906114</v>
      </c>
      <c r="H1159" s="7">
        <v>6</v>
      </c>
      <c r="I1159" s="4" t="s">
        <v>448</v>
      </c>
    </row>
    <row r="1160" spans="1:9">
      <c r="A1160" s="10" t="s">
        <v>1064</v>
      </c>
      <c r="B1160" s="11">
        <v>138</v>
      </c>
      <c r="C1160" s="11" t="s">
        <v>1735</v>
      </c>
      <c r="D1160" s="11" t="s">
        <v>2</v>
      </c>
      <c r="E1160" s="13">
        <v>40000000</v>
      </c>
      <c r="F1160" s="13">
        <v>66466372</v>
      </c>
      <c r="G1160" s="9">
        <f t="shared" si="18"/>
        <v>26466372</v>
      </c>
      <c r="H1160" s="12">
        <v>5.2</v>
      </c>
      <c r="I1160" s="4" t="s">
        <v>355</v>
      </c>
    </row>
    <row r="1161" spans="1:9">
      <c r="A1161" s="5" t="s">
        <v>1733</v>
      </c>
      <c r="B1161" s="6">
        <v>108</v>
      </c>
      <c r="C1161" s="6" t="s">
        <v>1737</v>
      </c>
      <c r="D1161" s="6" t="s">
        <v>2</v>
      </c>
      <c r="E1161" s="8">
        <v>40000000</v>
      </c>
      <c r="F1161" s="8">
        <v>72306065</v>
      </c>
      <c r="G1161" s="9">
        <f t="shared" si="18"/>
        <v>32306065</v>
      </c>
      <c r="H1161" s="7">
        <v>7.6</v>
      </c>
      <c r="I1161" s="4" t="s">
        <v>3856</v>
      </c>
    </row>
    <row r="1162" spans="1:9">
      <c r="A1162" s="10" t="s">
        <v>1132</v>
      </c>
      <c r="B1162" s="11">
        <v>105</v>
      </c>
      <c r="C1162" s="11" t="s">
        <v>1739</v>
      </c>
      <c r="D1162" s="11" t="s">
        <v>2</v>
      </c>
      <c r="E1162" s="13">
        <v>40000000</v>
      </c>
      <c r="F1162" s="13">
        <v>59068786</v>
      </c>
      <c r="G1162" s="9">
        <f t="shared" si="18"/>
        <v>19068786</v>
      </c>
      <c r="H1162" s="12">
        <v>6.4</v>
      </c>
      <c r="I1162" s="4" t="s">
        <v>355</v>
      </c>
    </row>
    <row r="1163" spans="1:9">
      <c r="A1163" s="5" t="s">
        <v>1736</v>
      </c>
      <c r="B1163" s="6">
        <v>108</v>
      </c>
      <c r="C1163" s="6" t="s">
        <v>1740</v>
      </c>
      <c r="D1163" s="6" t="s">
        <v>2</v>
      </c>
      <c r="E1163" s="8">
        <v>40000000</v>
      </c>
      <c r="F1163" s="8">
        <v>57887882</v>
      </c>
      <c r="G1163" s="9">
        <f t="shared" si="18"/>
        <v>17887882</v>
      </c>
      <c r="H1163" s="7">
        <v>6.1</v>
      </c>
      <c r="I1163" s="4" t="s">
        <v>5581</v>
      </c>
    </row>
    <row r="1164" spans="1:9">
      <c r="A1164" s="10" t="s">
        <v>1738</v>
      </c>
      <c r="B1164" s="11">
        <v>89</v>
      </c>
      <c r="C1164" s="11" t="s">
        <v>1741</v>
      </c>
      <c r="D1164" s="11" t="s">
        <v>2</v>
      </c>
      <c r="E1164" s="13">
        <v>40000000</v>
      </c>
      <c r="F1164" s="13">
        <v>53955614</v>
      </c>
      <c r="G1164" s="9">
        <f t="shared" si="18"/>
        <v>13955614</v>
      </c>
      <c r="H1164" s="12">
        <v>6.1</v>
      </c>
      <c r="I1164" s="4" t="s">
        <v>448</v>
      </c>
    </row>
    <row r="1165" spans="1:9">
      <c r="A1165" s="5" t="s">
        <v>109</v>
      </c>
      <c r="B1165" s="6">
        <v>129</v>
      </c>
      <c r="C1165" s="6" t="s">
        <v>1743</v>
      </c>
      <c r="D1165" s="6" t="s">
        <v>2</v>
      </c>
      <c r="E1165" s="8">
        <v>40000000</v>
      </c>
      <c r="F1165" s="8">
        <v>54967359</v>
      </c>
      <c r="G1165" s="9">
        <f t="shared" si="18"/>
        <v>14967359</v>
      </c>
      <c r="H1165" s="7">
        <v>5.2</v>
      </c>
      <c r="I1165" s="4" t="s">
        <v>916</v>
      </c>
    </row>
    <row r="1166" spans="1:9">
      <c r="A1166" s="10" t="s">
        <v>534</v>
      </c>
      <c r="B1166" s="11">
        <v>84</v>
      </c>
      <c r="C1166" s="11" t="s">
        <v>1744</v>
      </c>
      <c r="D1166" s="11" t="s">
        <v>2</v>
      </c>
      <c r="E1166" s="13">
        <v>40000000</v>
      </c>
      <c r="F1166" s="13">
        <v>54228104</v>
      </c>
      <c r="G1166" s="9">
        <f t="shared" si="18"/>
        <v>14228104</v>
      </c>
      <c r="H1166" s="12">
        <v>7.7</v>
      </c>
      <c r="I1166" s="4" t="s">
        <v>448</v>
      </c>
    </row>
    <row r="1167" spans="1:9">
      <c r="A1167" s="5" t="s">
        <v>1742</v>
      </c>
      <c r="B1167" s="6">
        <v>149</v>
      </c>
      <c r="C1167" s="6" t="s">
        <v>1745</v>
      </c>
      <c r="D1167" s="6" t="s">
        <v>2</v>
      </c>
      <c r="E1167" s="8">
        <v>40000000</v>
      </c>
      <c r="F1167" s="8">
        <v>57981889</v>
      </c>
      <c r="G1167" s="9">
        <f t="shared" si="18"/>
        <v>17981889</v>
      </c>
      <c r="H1167" s="7">
        <v>7.3</v>
      </c>
      <c r="I1167" s="4" t="s">
        <v>355</v>
      </c>
    </row>
    <row r="1168" spans="1:9">
      <c r="A1168" s="10" t="s">
        <v>1338</v>
      </c>
      <c r="B1168" s="11">
        <v>94</v>
      </c>
      <c r="C1168" s="11" t="s">
        <v>1746</v>
      </c>
      <c r="D1168" s="11" t="s">
        <v>2</v>
      </c>
      <c r="E1168" s="13">
        <v>40000000</v>
      </c>
      <c r="F1168" s="13">
        <v>61094903</v>
      </c>
      <c r="G1168" s="9">
        <f t="shared" si="18"/>
        <v>21094903</v>
      </c>
      <c r="H1168" s="12">
        <v>6.9</v>
      </c>
      <c r="I1168" s="4" t="s">
        <v>338</v>
      </c>
    </row>
    <row r="1169" spans="1:9">
      <c r="A1169" s="5" t="s">
        <v>354</v>
      </c>
      <c r="B1169" s="6">
        <v>121</v>
      </c>
      <c r="C1169" s="6" t="s">
        <v>1747</v>
      </c>
      <c r="D1169" s="6" t="s">
        <v>2</v>
      </c>
      <c r="E1169" s="8">
        <v>34000000</v>
      </c>
      <c r="F1169" s="8">
        <v>53082743</v>
      </c>
      <c r="G1169" s="9">
        <f t="shared" si="18"/>
        <v>19082743</v>
      </c>
      <c r="H1169" s="7">
        <v>8.5</v>
      </c>
      <c r="I1169" s="4" t="s">
        <v>355</v>
      </c>
    </row>
    <row r="1170" spans="1:9">
      <c r="A1170" s="10" t="s">
        <v>209</v>
      </c>
      <c r="B1170" s="11">
        <v>128</v>
      </c>
      <c r="C1170" s="11" t="s">
        <v>1748</v>
      </c>
      <c r="D1170" s="11" t="s">
        <v>2</v>
      </c>
      <c r="E1170" s="13">
        <v>65000000</v>
      </c>
      <c r="F1170" s="13">
        <v>54414716</v>
      </c>
      <c r="G1170" s="9">
        <f t="shared" si="18"/>
        <v>-10585284</v>
      </c>
      <c r="H1170" s="12">
        <v>6.3</v>
      </c>
      <c r="I1170" s="4" t="s">
        <v>251</v>
      </c>
    </row>
    <row r="1171" spans="1:9">
      <c r="A1171" s="5" t="s">
        <v>51</v>
      </c>
      <c r="B1171" s="6">
        <v>134</v>
      </c>
      <c r="C1171" s="6" t="s">
        <v>1749</v>
      </c>
      <c r="D1171" s="6" t="s">
        <v>2</v>
      </c>
      <c r="E1171" s="8">
        <v>20000000</v>
      </c>
      <c r="F1171" s="8">
        <v>57011847</v>
      </c>
      <c r="G1171" s="9">
        <f t="shared" si="18"/>
        <v>37011847</v>
      </c>
      <c r="H1171" s="7">
        <v>5.9</v>
      </c>
      <c r="I1171" s="4" t="s">
        <v>5581</v>
      </c>
    </row>
    <row r="1172" spans="1:9">
      <c r="A1172" s="10" t="s">
        <v>1553</v>
      </c>
      <c r="B1172" s="11">
        <v>120</v>
      </c>
      <c r="C1172" s="11" t="s">
        <v>1750</v>
      </c>
      <c r="D1172" s="11" t="s">
        <v>2</v>
      </c>
      <c r="E1172" s="13">
        <v>40000000</v>
      </c>
      <c r="F1172" s="13">
        <v>50859889</v>
      </c>
      <c r="G1172" s="9">
        <f t="shared" si="18"/>
        <v>10859889</v>
      </c>
      <c r="H1172" s="12">
        <v>7.8</v>
      </c>
      <c r="I1172" s="4" t="s">
        <v>355</v>
      </c>
    </row>
    <row r="1173" spans="1:9">
      <c r="A1173" s="5" t="s">
        <v>82</v>
      </c>
      <c r="B1173" s="6">
        <v>129</v>
      </c>
      <c r="C1173" s="6" t="s">
        <v>1752</v>
      </c>
      <c r="D1173" s="6" t="s">
        <v>2</v>
      </c>
      <c r="E1173" s="8">
        <v>40000000</v>
      </c>
      <c r="F1173" s="8">
        <v>51185897</v>
      </c>
      <c r="G1173" s="9">
        <f t="shared" si="18"/>
        <v>11185897</v>
      </c>
      <c r="H1173" s="7">
        <v>6.7</v>
      </c>
      <c r="I1173" s="4" t="s">
        <v>355</v>
      </c>
    </row>
    <row r="1174" spans="1:9">
      <c r="A1174" s="10" t="s">
        <v>175</v>
      </c>
      <c r="B1174" s="11">
        <v>89</v>
      </c>
      <c r="C1174" s="11" t="s">
        <v>1753</v>
      </c>
      <c r="D1174" s="11" t="s">
        <v>2</v>
      </c>
      <c r="E1174" s="13">
        <v>40000000</v>
      </c>
      <c r="F1174" s="13">
        <v>52000688</v>
      </c>
      <c r="G1174" s="9">
        <f t="shared" si="18"/>
        <v>12000688</v>
      </c>
      <c r="H1174" s="12">
        <v>6.4</v>
      </c>
      <c r="I1174" s="4" t="s">
        <v>448</v>
      </c>
    </row>
    <row r="1175" spans="1:9">
      <c r="A1175" s="5" t="s">
        <v>1751</v>
      </c>
      <c r="B1175" s="6">
        <v>116</v>
      </c>
      <c r="C1175" s="6" t="s">
        <v>1755</v>
      </c>
      <c r="D1175" s="6" t="s">
        <v>2</v>
      </c>
      <c r="E1175" s="8">
        <v>40000000</v>
      </c>
      <c r="F1175" s="8">
        <v>49851591</v>
      </c>
      <c r="G1175" s="9">
        <f t="shared" si="18"/>
        <v>9851591</v>
      </c>
      <c r="H1175" s="7">
        <v>5.9</v>
      </c>
      <c r="I1175" s="4" t="s">
        <v>355</v>
      </c>
    </row>
    <row r="1176" spans="1:9">
      <c r="A1176" s="10" t="s">
        <v>1578</v>
      </c>
      <c r="B1176" s="11">
        <v>118</v>
      </c>
      <c r="C1176" s="11" t="s">
        <v>1756</v>
      </c>
      <c r="D1176" s="11" t="s">
        <v>2</v>
      </c>
      <c r="E1176" s="13">
        <v>50000000</v>
      </c>
      <c r="F1176" s="13">
        <v>47781388</v>
      </c>
      <c r="G1176" s="9">
        <f t="shared" si="18"/>
        <v>-2218612</v>
      </c>
      <c r="H1176" s="12">
        <v>6.6</v>
      </c>
      <c r="I1176" s="4" t="s">
        <v>448</v>
      </c>
    </row>
    <row r="1177" spans="1:9">
      <c r="A1177" s="5" t="s">
        <v>1754</v>
      </c>
      <c r="B1177" s="6">
        <v>107</v>
      </c>
      <c r="C1177" s="6" t="s">
        <v>1758</v>
      </c>
      <c r="D1177" s="6" t="s">
        <v>2</v>
      </c>
      <c r="E1177" s="8">
        <v>40000000</v>
      </c>
      <c r="F1177" s="8">
        <v>52320979</v>
      </c>
      <c r="G1177" s="9">
        <f t="shared" si="18"/>
        <v>12320979</v>
      </c>
      <c r="H1177" s="7">
        <v>6.8</v>
      </c>
      <c r="I1177" s="4" t="s">
        <v>355</v>
      </c>
    </row>
    <row r="1178" spans="1:9">
      <c r="A1178" s="10" t="s">
        <v>109</v>
      </c>
      <c r="B1178" s="11">
        <v>155</v>
      </c>
      <c r="C1178" s="11" t="s">
        <v>1759</v>
      </c>
      <c r="D1178" s="11" t="s">
        <v>2</v>
      </c>
      <c r="E1178" s="13">
        <v>40000000</v>
      </c>
      <c r="F1178" s="13">
        <v>47806295</v>
      </c>
      <c r="G1178" s="9">
        <f t="shared" si="18"/>
        <v>7806295</v>
      </c>
      <c r="H1178" s="12">
        <v>6.5</v>
      </c>
      <c r="I1178" s="4" t="s">
        <v>916</v>
      </c>
    </row>
    <row r="1179" spans="1:9">
      <c r="A1179" s="5" t="s">
        <v>1757</v>
      </c>
      <c r="B1179" s="6">
        <v>123</v>
      </c>
      <c r="C1179" s="6" t="s">
        <v>1760</v>
      </c>
      <c r="D1179" s="6" t="s">
        <v>2</v>
      </c>
      <c r="E1179" s="8">
        <v>35000000</v>
      </c>
      <c r="F1179" s="8">
        <v>51853450</v>
      </c>
      <c r="G1179" s="9">
        <f t="shared" si="18"/>
        <v>16853450</v>
      </c>
      <c r="H1179" s="7">
        <v>6.6</v>
      </c>
      <c r="I1179" s="4" t="s">
        <v>251</v>
      </c>
    </row>
    <row r="1180" spans="1:9">
      <c r="A1180" s="10" t="s">
        <v>1322</v>
      </c>
      <c r="B1180" s="11">
        <v>128</v>
      </c>
      <c r="C1180" s="11" t="s">
        <v>1761</v>
      </c>
      <c r="D1180" s="11" t="s">
        <v>2</v>
      </c>
      <c r="E1180" s="13">
        <v>40000000</v>
      </c>
      <c r="F1180" s="13">
        <v>46012734</v>
      </c>
      <c r="G1180" s="9">
        <f t="shared" si="18"/>
        <v>6012734</v>
      </c>
      <c r="H1180" s="12">
        <v>5.8</v>
      </c>
      <c r="I1180" s="4" t="s">
        <v>355</v>
      </c>
    </row>
    <row r="1181" spans="1:9">
      <c r="A1181" s="5" t="s">
        <v>992</v>
      </c>
      <c r="B1181" s="6">
        <v>139</v>
      </c>
      <c r="C1181" s="6" t="s">
        <v>1762</v>
      </c>
      <c r="D1181" s="6" t="s">
        <v>2</v>
      </c>
      <c r="E1181" s="8">
        <v>30000000</v>
      </c>
      <c r="F1181" s="8">
        <v>47034272</v>
      </c>
      <c r="G1181" s="9">
        <f t="shared" si="18"/>
        <v>17034272</v>
      </c>
      <c r="H1181" s="7">
        <v>6.9</v>
      </c>
      <c r="I1181" s="4" t="s">
        <v>355</v>
      </c>
    </row>
    <row r="1182" spans="1:9">
      <c r="A1182" s="10" t="s">
        <v>1394</v>
      </c>
      <c r="B1182" s="11">
        <v>109</v>
      </c>
      <c r="C1182" s="11" t="s">
        <v>1763</v>
      </c>
      <c r="D1182" s="11" t="s">
        <v>2</v>
      </c>
      <c r="E1182" s="13">
        <v>40000000</v>
      </c>
      <c r="F1182" s="13">
        <v>45856732</v>
      </c>
      <c r="G1182" s="9">
        <f t="shared" si="18"/>
        <v>5856732</v>
      </c>
      <c r="H1182" s="12">
        <v>7.1</v>
      </c>
      <c r="I1182" s="4" t="s">
        <v>916</v>
      </c>
    </row>
    <row r="1183" spans="1:9">
      <c r="A1183" s="5" t="s">
        <v>713</v>
      </c>
      <c r="B1183" s="6">
        <v>120</v>
      </c>
      <c r="C1183" s="6" t="s">
        <v>1764</v>
      </c>
      <c r="D1183" s="6" t="s">
        <v>2</v>
      </c>
      <c r="E1183" s="8">
        <v>42000000</v>
      </c>
      <c r="F1183" s="8">
        <v>59588068</v>
      </c>
      <c r="G1183" s="9">
        <f t="shared" si="18"/>
        <v>17588068</v>
      </c>
      <c r="H1183" s="7">
        <v>5.8</v>
      </c>
      <c r="I1183" s="4" t="s">
        <v>355</v>
      </c>
    </row>
    <row r="1184" spans="1:9">
      <c r="A1184" s="10" t="s">
        <v>942</v>
      </c>
      <c r="B1184" s="11">
        <v>121</v>
      </c>
      <c r="C1184" s="11" t="s">
        <v>1765</v>
      </c>
      <c r="D1184" s="11" t="s">
        <v>2</v>
      </c>
      <c r="E1184" s="13">
        <v>40000000</v>
      </c>
      <c r="F1184" s="13">
        <v>44175394</v>
      </c>
      <c r="G1184" s="9">
        <f t="shared" si="18"/>
        <v>4175394</v>
      </c>
      <c r="H1184" s="12">
        <v>7.2</v>
      </c>
      <c r="I1184" s="4" t="s">
        <v>448</v>
      </c>
    </row>
    <row r="1185" spans="1:9">
      <c r="A1185" s="5" t="s">
        <v>1397</v>
      </c>
      <c r="B1185" s="6">
        <v>102</v>
      </c>
      <c r="C1185" s="6" t="s">
        <v>1766</v>
      </c>
      <c r="D1185" s="6" t="s">
        <v>2</v>
      </c>
      <c r="E1185" s="8">
        <v>40000000</v>
      </c>
      <c r="F1185" s="8">
        <v>45500797</v>
      </c>
      <c r="G1185" s="9">
        <f t="shared" si="18"/>
        <v>5500797</v>
      </c>
      <c r="H1185" s="7">
        <v>6</v>
      </c>
      <c r="I1185" s="4" t="s">
        <v>355</v>
      </c>
    </row>
    <row r="1186" spans="1:9">
      <c r="A1186" s="10" t="s">
        <v>638</v>
      </c>
      <c r="B1186" s="11">
        <v>117</v>
      </c>
      <c r="C1186" s="11" t="s">
        <v>1767</v>
      </c>
      <c r="D1186" s="11" t="s">
        <v>2</v>
      </c>
      <c r="E1186" s="13">
        <v>30000000</v>
      </c>
      <c r="F1186" s="13">
        <v>41797066</v>
      </c>
      <c r="G1186" s="9">
        <f t="shared" si="18"/>
        <v>11797066</v>
      </c>
      <c r="H1186" s="12">
        <v>4.7</v>
      </c>
      <c r="I1186" s="4" t="s">
        <v>5581</v>
      </c>
    </row>
    <row r="1187" spans="1:9">
      <c r="A1187" s="5" t="s">
        <v>362</v>
      </c>
      <c r="B1187" s="6">
        <v>178</v>
      </c>
      <c r="C1187" s="6" t="s">
        <v>1768</v>
      </c>
      <c r="D1187" s="6" t="s">
        <v>2</v>
      </c>
      <c r="E1187" s="8">
        <v>40000000</v>
      </c>
      <c r="F1187" s="8">
        <v>38087756</v>
      </c>
      <c r="G1187" s="9">
        <f t="shared" si="18"/>
        <v>-1912244</v>
      </c>
      <c r="H1187" s="7">
        <v>5.2</v>
      </c>
      <c r="I1187" s="4" t="s">
        <v>448</v>
      </c>
    </row>
    <row r="1188" spans="1:9">
      <c r="A1188" s="10" t="s">
        <v>438</v>
      </c>
      <c r="B1188" s="11">
        <v>147</v>
      </c>
      <c r="C1188" s="11" t="s">
        <v>1769</v>
      </c>
      <c r="D1188" s="11" t="s">
        <v>2</v>
      </c>
      <c r="E1188" s="13">
        <v>40000000</v>
      </c>
      <c r="F1188" s="13">
        <v>37752931</v>
      </c>
      <c r="G1188" s="9">
        <f t="shared" si="18"/>
        <v>-2247069</v>
      </c>
      <c r="H1188" s="12">
        <v>5.5</v>
      </c>
      <c r="I1188" s="4" t="s">
        <v>5581</v>
      </c>
    </row>
    <row r="1189" spans="1:9">
      <c r="A1189" s="5" t="s">
        <v>1021</v>
      </c>
      <c r="B1189" s="6">
        <v>90</v>
      </c>
      <c r="C1189" s="6" t="s">
        <v>1770</v>
      </c>
      <c r="D1189" s="6" t="s">
        <v>2</v>
      </c>
      <c r="E1189" s="8">
        <v>40000000</v>
      </c>
      <c r="F1189" s="8">
        <v>37371385</v>
      </c>
      <c r="G1189" s="9">
        <f t="shared" si="18"/>
        <v>-2628615</v>
      </c>
      <c r="H1189" s="7">
        <v>7</v>
      </c>
      <c r="I1189" s="4" t="s">
        <v>251</v>
      </c>
    </row>
    <row r="1190" spans="1:9">
      <c r="A1190" s="10" t="s">
        <v>1035</v>
      </c>
      <c r="B1190" s="11">
        <v>105</v>
      </c>
      <c r="C1190" s="11" t="s">
        <v>1771</v>
      </c>
      <c r="D1190" s="11" t="s">
        <v>2</v>
      </c>
      <c r="E1190" s="13">
        <v>40000000</v>
      </c>
      <c r="F1190" s="13">
        <v>37101011</v>
      </c>
      <c r="G1190" s="9">
        <f t="shared" si="18"/>
        <v>-2898989</v>
      </c>
      <c r="H1190" s="12">
        <v>5.8</v>
      </c>
      <c r="I1190" s="4" t="s">
        <v>355</v>
      </c>
    </row>
    <row r="1191" spans="1:9">
      <c r="A1191" s="5" t="s">
        <v>670</v>
      </c>
      <c r="B1191" s="6">
        <v>114</v>
      </c>
      <c r="C1191" s="6" t="s">
        <v>1772</v>
      </c>
      <c r="D1191" s="6" t="s">
        <v>2</v>
      </c>
      <c r="E1191" s="8">
        <v>43000000</v>
      </c>
      <c r="F1191" s="8">
        <v>38176892</v>
      </c>
      <c r="G1191" s="9">
        <f t="shared" si="18"/>
        <v>-4823108</v>
      </c>
      <c r="H1191" s="7">
        <v>6.2</v>
      </c>
      <c r="I1191" s="4" t="s">
        <v>916</v>
      </c>
    </row>
    <row r="1192" spans="1:9">
      <c r="A1192" s="10" t="s">
        <v>1691</v>
      </c>
      <c r="B1192" s="11">
        <v>206</v>
      </c>
      <c r="C1192" s="11" t="s">
        <v>1773</v>
      </c>
      <c r="D1192" s="11" t="s">
        <v>2</v>
      </c>
      <c r="E1192" s="13">
        <v>25000000</v>
      </c>
      <c r="F1192" s="13">
        <v>36283504</v>
      </c>
      <c r="G1192" s="9">
        <f t="shared" si="18"/>
        <v>11283504</v>
      </c>
      <c r="H1192" s="12">
        <v>6.5</v>
      </c>
      <c r="I1192" s="4" t="s">
        <v>355</v>
      </c>
    </row>
    <row r="1193" spans="1:9">
      <c r="A1193" s="5" t="s">
        <v>942</v>
      </c>
      <c r="B1193" s="6">
        <v>99</v>
      </c>
      <c r="C1193" s="6" t="s">
        <v>1774</v>
      </c>
      <c r="D1193" s="6" t="s">
        <v>2</v>
      </c>
      <c r="E1193" s="8">
        <v>40000000</v>
      </c>
      <c r="F1193" s="8">
        <v>35183792</v>
      </c>
      <c r="G1193" s="9">
        <f t="shared" si="18"/>
        <v>-4816208</v>
      </c>
      <c r="H1193" s="7">
        <v>7.2</v>
      </c>
      <c r="I1193" s="4" t="s">
        <v>5581</v>
      </c>
    </row>
    <row r="1194" spans="1:9">
      <c r="A1194" s="10" t="s">
        <v>198</v>
      </c>
      <c r="B1194" s="11">
        <v>123</v>
      </c>
      <c r="C1194" s="11" t="s">
        <v>1775</v>
      </c>
      <c r="D1194" s="11" t="s">
        <v>2</v>
      </c>
      <c r="E1194" s="13">
        <v>40000000</v>
      </c>
      <c r="F1194" s="13">
        <v>38543473</v>
      </c>
      <c r="G1194" s="9">
        <f t="shared" si="18"/>
        <v>-1456527</v>
      </c>
      <c r="H1194" s="12">
        <v>5.0999999999999996</v>
      </c>
      <c r="I1194" s="4" t="s">
        <v>448</v>
      </c>
    </row>
    <row r="1195" spans="1:9">
      <c r="A1195" s="5" t="s">
        <v>1365</v>
      </c>
      <c r="B1195" s="6">
        <v>137</v>
      </c>
      <c r="C1195" s="6" t="s">
        <v>997</v>
      </c>
      <c r="D1195" s="6" t="s">
        <v>2</v>
      </c>
      <c r="E1195" s="8">
        <v>40000000</v>
      </c>
      <c r="F1195" s="8">
        <v>36037909</v>
      </c>
      <c r="G1195" s="9">
        <f t="shared" si="18"/>
        <v>-3962091</v>
      </c>
      <c r="H1195" s="7">
        <v>4.7</v>
      </c>
      <c r="I1195" s="4" t="s">
        <v>355</v>
      </c>
    </row>
    <row r="1196" spans="1:9">
      <c r="A1196" s="10" t="s">
        <v>3</v>
      </c>
      <c r="B1196" s="11">
        <v>102</v>
      </c>
      <c r="C1196" s="11" t="s">
        <v>1776</v>
      </c>
      <c r="D1196" s="11" t="s">
        <v>2</v>
      </c>
      <c r="E1196" s="13">
        <v>40000000</v>
      </c>
      <c r="F1196" s="13">
        <v>42575718</v>
      </c>
      <c r="G1196" s="9">
        <f t="shared" si="18"/>
        <v>2575718</v>
      </c>
      <c r="H1196" s="12">
        <v>5.9</v>
      </c>
      <c r="I1196" s="4" t="s">
        <v>448</v>
      </c>
    </row>
    <row r="1197" spans="1:9">
      <c r="A1197" s="5" t="s">
        <v>143</v>
      </c>
      <c r="B1197" s="6">
        <v>109</v>
      </c>
      <c r="C1197" s="6" t="s">
        <v>1778</v>
      </c>
      <c r="D1197" s="6" t="s">
        <v>2</v>
      </c>
      <c r="E1197" s="8">
        <v>36000000</v>
      </c>
      <c r="F1197" s="8">
        <v>33864342</v>
      </c>
      <c r="G1197" s="9">
        <f t="shared" si="18"/>
        <v>-2135658</v>
      </c>
      <c r="H1197" s="7">
        <v>5.8</v>
      </c>
      <c r="I1197" s="4" t="s">
        <v>1779</v>
      </c>
    </row>
    <row r="1198" spans="1:9">
      <c r="A1198" s="10" t="s">
        <v>1685</v>
      </c>
      <c r="B1198" s="11">
        <v>82</v>
      </c>
      <c r="C1198" s="11" t="s">
        <v>1780</v>
      </c>
      <c r="D1198" s="11" t="s">
        <v>2</v>
      </c>
      <c r="E1198" s="13">
        <v>40000000</v>
      </c>
      <c r="F1198" s="13">
        <v>33508922</v>
      </c>
      <c r="G1198" s="9">
        <f t="shared" si="18"/>
        <v>-6491078</v>
      </c>
      <c r="H1198" s="12">
        <v>7.2</v>
      </c>
      <c r="I1198" s="4" t="s">
        <v>3856</v>
      </c>
    </row>
    <row r="1199" spans="1:9">
      <c r="A1199" s="5" t="s">
        <v>1777</v>
      </c>
      <c r="B1199" s="6">
        <v>142</v>
      </c>
      <c r="C1199" s="6" t="s">
        <v>1781</v>
      </c>
      <c r="D1199" s="6" t="s">
        <v>2</v>
      </c>
      <c r="E1199" s="8">
        <v>40000000</v>
      </c>
      <c r="F1199" s="8">
        <v>42071069</v>
      </c>
      <c r="G1199" s="9">
        <f t="shared" si="18"/>
        <v>2071069</v>
      </c>
      <c r="H1199" s="7">
        <v>6.2</v>
      </c>
      <c r="I1199" s="4" t="s">
        <v>448</v>
      </c>
    </row>
    <row r="1200" spans="1:9">
      <c r="A1200" s="10" t="s">
        <v>1621</v>
      </c>
      <c r="B1200" s="11">
        <v>106</v>
      </c>
      <c r="C1200" s="11" t="s">
        <v>1782</v>
      </c>
      <c r="D1200" s="11" t="s">
        <v>2</v>
      </c>
      <c r="E1200" s="13">
        <v>40000000</v>
      </c>
      <c r="F1200" s="13">
        <v>32853640</v>
      </c>
      <c r="G1200" s="9">
        <f t="shared" si="18"/>
        <v>-7146360</v>
      </c>
      <c r="H1200" s="12">
        <v>5.7</v>
      </c>
      <c r="I1200" s="4" t="s">
        <v>448</v>
      </c>
    </row>
    <row r="1201" spans="1:9">
      <c r="A1201" s="5" t="s">
        <v>96</v>
      </c>
      <c r="B1201" s="6">
        <v>114</v>
      </c>
      <c r="C1201" s="6" t="s">
        <v>1784</v>
      </c>
      <c r="D1201" s="6" t="s">
        <v>2</v>
      </c>
      <c r="E1201" s="8">
        <v>40000000</v>
      </c>
      <c r="F1201" s="8">
        <v>42615685</v>
      </c>
      <c r="G1201" s="9">
        <f t="shared" si="18"/>
        <v>2615685</v>
      </c>
      <c r="H1201" s="7">
        <v>6.1</v>
      </c>
      <c r="I1201" s="4" t="s">
        <v>1779</v>
      </c>
    </row>
    <row r="1202" spans="1:9">
      <c r="A1202" s="10" t="s">
        <v>556</v>
      </c>
      <c r="B1202" s="11">
        <v>106</v>
      </c>
      <c r="C1202" s="11" t="s">
        <v>1785</v>
      </c>
      <c r="D1202" s="11" t="s">
        <v>2</v>
      </c>
      <c r="E1202" s="13">
        <v>40000000</v>
      </c>
      <c r="F1202" s="13">
        <v>32055248</v>
      </c>
      <c r="G1202" s="9">
        <f t="shared" si="18"/>
        <v>-7944752</v>
      </c>
      <c r="H1202" s="12">
        <v>6</v>
      </c>
      <c r="I1202" s="4" t="s">
        <v>251</v>
      </c>
    </row>
    <row r="1203" spans="1:9">
      <c r="A1203" s="5" t="s">
        <v>1783</v>
      </c>
      <c r="B1203" s="6">
        <v>108</v>
      </c>
      <c r="C1203" s="6" t="s">
        <v>1786</v>
      </c>
      <c r="D1203" s="6" t="s">
        <v>2</v>
      </c>
      <c r="E1203" s="8">
        <v>40000000</v>
      </c>
      <c r="F1203" s="8">
        <v>31836745</v>
      </c>
      <c r="G1203" s="9">
        <f t="shared" si="18"/>
        <v>-8163255</v>
      </c>
      <c r="H1203" s="7">
        <v>6.9</v>
      </c>
      <c r="I1203" s="4" t="s">
        <v>448</v>
      </c>
    </row>
    <row r="1204" spans="1:9">
      <c r="A1204" s="10" t="s">
        <v>450</v>
      </c>
      <c r="B1204" s="11">
        <v>98</v>
      </c>
      <c r="C1204" s="11" t="s">
        <v>1788</v>
      </c>
      <c r="D1204" s="11" t="s">
        <v>2</v>
      </c>
      <c r="E1204" s="13">
        <v>40000000</v>
      </c>
      <c r="F1204" s="13">
        <v>30993544</v>
      </c>
      <c r="G1204" s="9">
        <f t="shared" si="18"/>
        <v>-9006456</v>
      </c>
      <c r="H1204" s="12">
        <v>6.5</v>
      </c>
      <c r="I1204" s="4" t="s">
        <v>338</v>
      </c>
    </row>
    <row r="1205" spans="1:9">
      <c r="A1205" s="5" t="s">
        <v>765</v>
      </c>
      <c r="B1205" s="6">
        <v>131</v>
      </c>
      <c r="C1205" s="6" t="s">
        <v>1789</v>
      </c>
      <c r="D1205" s="6" t="s">
        <v>2</v>
      </c>
      <c r="E1205" s="8">
        <v>40000000</v>
      </c>
      <c r="F1205" s="8">
        <v>30981850</v>
      </c>
      <c r="G1205" s="9">
        <f t="shared" si="18"/>
        <v>-9018150</v>
      </c>
      <c r="H1205" s="7">
        <v>5</v>
      </c>
      <c r="I1205" s="4" t="s">
        <v>3856</v>
      </c>
    </row>
    <row r="1206" spans="1:9">
      <c r="A1206" s="10" t="s">
        <v>1787</v>
      </c>
      <c r="B1206" s="11">
        <v>118</v>
      </c>
      <c r="C1206" s="11" t="s">
        <v>1790</v>
      </c>
      <c r="D1206" s="11" t="s">
        <v>2</v>
      </c>
      <c r="E1206" s="13">
        <v>38000000</v>
      </c>
      <c r="F1206" s="13">
        <v>30199105</v>
      </c>
      <c r="G1206" s="9">
        <f t="shared" si="18"/>
        <v>-7800895</v>
      </c>
      <c r="H1206" s="12">
        <v>5.7</v>
      </c>
      <c r="I1206" s="4" t="s">
        <v>3856</v>
      </c>
    </row>
    <row r="1207" spans="1:9">
      <c r="A1207" s="5" t="s">
        <v>133</v>
      </c>
      <c r="B1207" s="6">
        <v>113</v>
      </c>
      <c r="C1207" s="6" t="s">
        <v>1791</v>
      </c>
      <c r="D1207" s="6" t="s">
        <v>2</v>
      </c>
      <c r="E1207" s="8">
        <v>40000000</v>
      </c>
      <c r="F1207" s="8">
        <v>29077547</v>
      </c>
      <c r="G1207" s="9">
        <f t="shared" si="18"/>
        <v>-10922453</v>
      </c>
      <c r="H1207" s="7">
        <v>7</v>
      </c>
      <c r="I1207" s="4" t="s">
        <v>5581</v>
      </c>
    </row>
    <row r="1208" spans="1:9">
      <c r="A1208" s="10" t="s">
        <v>1572</v>
      </c>
      <c r="B1208" s="11">
        <v>130</v>
      </c>
      <c r="C1208" s="11" t="s">
        <v>1792</v>
      </c>
      <c r="D1208" s="11" t="s">
        <v>2</v>
      </c>
      <c r="E1208" s="13">
        <v>60000000</v>
      </c>
      <c r="F1208" s="13">
        <v>29374178</v>
      </c>
      <c r="G1208" s="9">
        <f t="shared" si="18"/>
        <v>-30625822</v>
      </c>
      <c r="H1208" s="12">
        <v>5.0999999999999996</v>
      </c>
      <c r="I1208" s="4" t="s">
        <v>448</v>
      </c>
    </row>
    <row r="1209" spans="1:9">
      <c r="A1209" s="5" t="s">
        <v>1412</v>
      </c>
      <c r="B1209" s="6">
        <v>116</v>
      </c>
      <c r="C1209" s="6" t="s">
        <v>1793</v>
      </c>
      <c r="D1209" s="6" t="s">
        <v>2</v>
      </c>
      <c r="E1209" s="8">
        <v>40000000</v>
      </c>
      <c r="F1209" s="8">
        <v>28535768</v>
      </c>
      <c r="G1209" s="9">
        <f t="shared" si="18"/>
        <v>-11464232</v>
      </c>
      <c r="H1209" s="7">
        <v>5.3</v>
      </c>
      <c r="I1209" s="4" t="s">
        <v>251</v>
      </c>
    </row>
    <row r="1210" spans="1:9">
      <c r="A1210" s="10" t="s">
        <v>7</v>
      </c>
      <c r="B1210" s="11">
        <v>89</v>
      </c>
      <c r="C1210" s="11" t="s">
        <v>1795</v>
      </c>
      <c r="D1210" s="11" t="s">
        <v>2</v>
      </c>
      <c r="E1210" s="13">
        <v>40000000</v>
      </c>
      <c r="F1210" s="13">
        <v>27663982</v>
      </c>
      <c r="G1210" s="9">
        <f t="shared" si="18"/>
        <v>-12336018</v>
      </c>
      <c r="H1210" s="12">
        <v>4.4000000000000004</v>
      </c>
      <c r="I1210" s="4" t="s">
        <v>448</v>
      </c>
    </row>
    <row r="1211" spans="1:9">
      <c r="A1211" s="5" t="s">
        <v>1230</v>
      </c>
      <c r="B1211" s="6">
        <v>139</v>
      </c>
      <c r="C1211" s="6" t="s">
        <v>1796</v>
      </c>
      <c r="D1211" s="6" t="s">
        <v>1797</v>
      </c>
      <c r="E1211" s="8">
        <v>40000000</v>
      </c>
      <c r="F1211" s="8">
        <v>27053815</v>
      </c>
      <c r="G1211" s="9">
        <f t="shared" si="18"/>
        <v>-12946185</v>
      </c>
      <c r="H1211" s="7">
        <v>4.7</v>
      </c>
      <c r="I1211" s="4" t="s">
        <v>355</v>
      </c>
    </row>
    <row r="1212" spans="1:9">
      <c r="A1212" s="10" t="s">
        <v>1794</v>
      </c>
      <c r="B1212" s="11">
        <v>130</v>
      </c>
      <c r="C1212" s="11" t="s">
        <v>1798</v>
      </c>
      <c r="D1212" s="11" t="s">
        <v>2</v>
      </c>
      <c r="E1212" s="13">
        <v>30000000</v>
      </c>
      <c r="F1212" s="13">
        <v>26814957</v>
      </c>
      <c r="G1212" s="9">
        <f t="shared" si="18"/>
        <v>-3185043</v>
      </c>
      <c r="H1212" s="12">
        <v>6.7</v>
      </c>
      <c r="I1212" s="4" t="s">
        <v>355</v>
      </c>
    </row>
    <row r="1213" spans="1:9">
      <c r="A1213" s="5" t="s">
        <v>872</v>
      </c>
      <c r="B1213" s="6">
        <v>107</v>
      </c>
      <c r="C1213" s="6" t="s">
        <v>1800</v>
      </c>
      <c r="D1213" s="6" t="s">
        <v>2</v>
      </c>
      <c r="E1213" s="8">
        <v>40000000</v>
      </c>
      <c r="F1213" s="8">
        <v>25178165</v>
      </c>
      <c r="G1213" s="9">
        <f t="shared" si="18"/>
        <v>-14821835</v>
      </c>
      <c r="H1213" s="7">
        <v>6.7</v>
      </c>
      <c r="I1213" s="4" t="s">
        <v>3856</v>
      </c>
    </row>
    <row r="1214" spans="1:9">
      <c r="A1214" s="10" t="s">
        <v>1705</v>
      </c>
      <c r="B1214" s="11">
        <v>116</v>
      </c>
      <c r="C1214" s="11" t="s">
        <v>1801</v>
      </c>
      <c r="D1214" s="11" t="s">
        <v>2</v>
      </c>
      <c r="E1214" s="13">
        <v>40000000</v>
      </c>
      <c r="F1214" s="13">
        <v>25117498</v>
      </c>
      <c r="G1214" s="9">
        <f t="shared" si="18"/>
        <v>-14882502</v>
      </c>
      <c r="H1214" s="12">
        <v>5.7</v>
      </c>
      <c r="I1214" s="4" t="s">
        <v>5581</v>
      </c>
    </row>
    <row r="1215" spans="1:9">
      <c r="A1215" s="5" t="s">
        <v>1799</v>
      </c>
      <c r="B1215" s="6">
        <v>96</v>
      </c>
      <c r="C1215" s="6" t="s">
        <v>1802</v>
      </c>
      <c r="D1215" s="6" t="s">
        <v>2</v>
      </c>
      <c r="E1215" s="8">
        <v>25000000</v>
      </c>
      <c r="F1215" s="8">
        <v>32645</v>
      </c>
      <c r="G1215" s="9">
        <f t="shared" si="18"/>
        <v>-24967355</v>
      </c>
      <c r="H1215" s="7">
        <v>7.4</v>
      </c>
      <c r="I1215" s="4" t="s">
        <v>5581</v>
      </c>
    </row>
    <row r="1216" spans="1:9">
      <c r="A1216" s="10" t="s">
        <v>727</v>
      </c>
      <c r="B1216" s="11">
        <v>99</v>
      </c>
      <c r="C1216" s="11" t="s">
        <v>1804</v>
      </c>
      <c r="D1216" s="11" t="s">
        <v>2</v>
      </c>
      <c r="E1216" s="13">
        <v>40000000</v>
      </c>
      <c r="F1216" s="13">
        <v>24332324</v>
      </c>
      <c r="G1216" s="9">
        <f t="shared" si="18"/>
        <v>-15667676</v>
      </c>
      <c r="H1216" s="12">
        <v>6.1</v>
      </c>
      <c r="I1216" s="4" t="s">
        <v>448</v>
      </c>
    </row>
    <row r="1217" spans="1:9">
      <c r="A1217" s="5" t="s">
        <v>1202</v>
      </c>
      <c r="B1217" s="6">
        <v>104</v>
      </c>
      <c r="C1217" s="6" t="s">
        <v>1805</v>
      </c>
      <c r="D1217" s="6" t="s">
        <v>2</v>
      </c>
      <c r="E1217" s="8">
        <v>40000000</v>
      </c>
      <c r="F1217" s="8">
        <v>36665854</v>
      </c>
      <c r="G1217" s="9">
        <f t="shared" si="18"/>
        <v>-3334146</v>
      </c>
      <c r="H1217" s="7">
        <v>6.4</v>
      </c>
      <c r="I1217" s="4" t="s">
        <v>448</v>
      </c>
    </row>
    <row r="1218" spans="1:9">
      <c r="A1218" s="10" t="s">
        <v>1803</v>
      </c>
      <c r="B1218" s="11">
        <v>105</v>
      </c>
      <c r="C1218" s="11" t="s">
        <v>1807</v>
      </c>
      <c r="D1218" s="11" t="s">
        <v>2</v>
      </c>
      <c r="E1218" s="13">
        <v>40000000</v>
      </c>
      <c r="F1218" s="13">
        <v>22717758</v>
      </c>
      <c r="G1218" s="9">
        <f t="shared" ref="G1218:G1281" si="19">F1218-E1218</f>
        <v>-17282242</v>
      </c>
      <c r="H1218" s="12">
        <v>6.2</v>
      </c>
      <c r="I1218" s="4" t="s">
        <v>916</v>
      </c>
    </row>
    <row r="1219" spans="1:9">
      <c r="A1219" s="5" t="s">
        <v>1199</v>
      </c>
      <c r="B1219" s="6">
        <v>101</v>
      </c>
      <c r="C1219" s="6" t="s">
        <v>1809</v>
      </c>
      <c r="D1219" s="6" t="s">
        <v>2</v>
      </c>
      <c r="E1219" s="8">
        <v>40000000</v>
      </c>
      <c r="F1219" s="8">
        <v>22433915</v>
      </c>
      <c r="G1219" s="9">
        <f t="shared" si="19"/>
        <v>-17566085</v>
      </c>
      <c r="H1219" s="7">
        <v>6.2</v>
      </c>
      <c r="I1219" s="4" t="s">
        <v>448</v>
      </c>
    </row>
    <row r="1220" spans="1:9">
      <c r="A1220" s="10" t="s">
        <v>1806</v>
      </c>
      <c r="B1220" s="11">
        <v>134</v>
      </c>
      <c r="C1220" s="11" t="s">
        <v>1810</v>
      </c>
      <c r="D1220" s="11" t="s">
        <v>2</v>
      </c>
      <c r="E1220" s="13">
        <v>40000000</v>
      </c>
      <c r="F1220" s="13">
        <v>22326247</v>
      </c>
      <c r="G1220" s="9">
        <f t="shared" si="19"/>
        <v>-17673753</v>
      </c>
      <c r="H1220" s="12">
        <v>5.9</v>
      </c>
      <c r="I1220" s="4" t="s">
        <v>251</v>
      </c>
    </row>
    <row r="1221" spans="1:9">
      <c r="A1221" s="5" t="s">
        <v>1808</v>
      </c>
      <c r="B1221" s="6">
        <v>135</v>
      </c>
      <c r="C1221" s="6" t="s">
        <v>1811</v>
      </c>
      <c r="D1221" s="6" t="s">
        <v>2</v>
      </c>
      <c r="E1221" s="8">
        <v>40000000</v>
      </c>
      <c r="F1221" s="8">
        <v>21176322</v>
      </c>
      <c r="G1221" s="9">
        <f t="shared" si="19"/>
        <v>-18823678</v>
      </c>
      <c r="H1221" s="7">
        <v>4</v>
      </c>
      <c r="I1221" s="4" t="s">
        <v>3856</v>
      </c>
    </row>
    <row r="1222" spans="1:9">
      <c r="A1222" s="10" t="s">
        <v>998</v>
      </c>
      <c r="B1222" s="11">
        <v>98</v>
      </c>
      <c r="C1222" s="11" t="s">
        <v>1812</v>
      </c>
      <c r="D1222" s="11" t="s">
        <v>2</v>
      </c>
      <c r="E1222" s="13">
        <v>40000000</v>
      </c>
      <c r="F1222" s="13">
        <v>20300000</v>
      </c>
      <c r="G1222" s="9">
        <f t="shared" si="19"/>
        <v>-19700000</v>
      </c>
      <c r="H1222" s="12">
        <v>6.2</v>
      </c>
      <c r="I1222" s="4" t="s">
        <v>448</v>
      </c>
    </row>
    <row r="1223" spans="1:9">
      <c r="A1223" s="5" t="s">
        <v>1322</v>
      </c>
      <c r="B1223" s="6">
        <v>155</v>
      </c>
      <c r="C1223" s="6" t="s">
        <v>1813</v>
      </c>
      <c r="D1223" s="6" t="s">
        <v>2</v>
      </c>
      <c r="E1223" s="8">
        <v>40000000</v>
      </c>
      <c r="F1223" s="8">
        <v>20302961</v>
      </c>
      <c r="G1223" s="9">
        <f t="shared" si="19"/>
        <v>-19697039</v>
      </c>
      <c r="H1223" s="7">
        <v>4.5999999999999996</v>
      </c>
      <c r="I1223" s="4" t="s">
        <v>448</v>
      </c>
    </row>
    <row r="1224" spans="1:9">
      <c r="A1224" s="10" t="s">
        <v>1633</v>
      </c>
      <c r="B1224" s="11">
        <v>106</v>
      </c>
      <c r="C1224" s="11" t="s">
        <v>1814</v>
      </c>
      <c r="D1224" s="11" t="s">
        <v>2</v>
      </c>
      <c r="E1224" s="13">
        <v>40000000</v>
      </c>
      <c r="F1224" s="13">
        <v>15962471</v>
      </c>
      <c r="G1224" s="9">
        <f t="shared" si="19"/>
        <v>-24037529</v>
      </c>
      <c r="H1224" s="12">
        <v>6.4</v>
      </c>
      <c r="I1224" s="4" t="s">
        <v>1779</v>
      </c>
    </row>
    <row r="1225" spans="1:9">
      <c r="A1225" s="5" t="s">
        <v>96</v>
      </c>
      <c r="B1225" s="6">
        <v>102</v>
      </c>
      <c r="C1225" s="6" t="s">
        <v>1816</v>
      </c>
      <c r="D1225" s="6" t="s">
        <v>2</v>
      </c>
      <c r="E1225" s="8">
        <v>35000000</v>
      </c>
      <c r="F1225" s="8">
        <v>14942422</v>
      </c>
      <c r="G1225" s="9">
        <f t="shared" si="19"/>
        <v>-20057578</v>
      </c>
      <c r="H1225" s="7">
        <v>5.9</v>
      </c>
      <c r="I1225" s="4" t="s">
        <v>916</v>
      </c>
    </row>
    <row r="1226" spans="1:9">
      <c r="A1226" s="10" t="s">
        <v>350</v>
      </c>
      <c r="B1226" s="11">
        <v>95</v>
      </c>
      <c r="C1226" s="11" t="s">
        <v>1817</v>
      </c>
      <c r="D1226" s="11" t="s">
        <v>2</v>
      </c>
      <c r="E1226" s="13">
        <v>40000000</v>
      </c>
      <c r="F1226" s="13">
        <v>14967182</v>
      </c>
      <c r="G1226" s="9">
        <f t="shared" si="19"/>
        <v>-25032818</v>
      </c>
      <c r="H1226" s="12">
        <v>5.0999999999999996</v>
      </c>
      <c r="I1226" s="4" t="s">
        <v>355</v>
      </c>
    </row>
    <row r="1227" spans="1:9">
      <c r="A1227" s="5" t="s">
        <v>1815</v>
      </c>
      <c r="B1227" s="6">
        <v>103</v>
      </c>
      <c r="C1227" s="6" t="s">
        <v>1818</v>
      </c>
      <c r="D1227" s="6" t="s">
        <v>2</v>
      </c>
      <c r="E1227" s="8">
        <v>40000000</v>
      </c>
      <c r="F1227" s="8">
        <v>18996755</v>
      </c>
      <c r="G1227" s="9">
        <f t="shared" si="19"/>
        <v>-21003245</v>
      </c>
      <c r="H1227" s="7">
        <v>7.6</v>
      </c>
      <c r="I1227" s="4" t="s">
        <v>448</v>
      </c>
    </row>
    <row r="1228" spans="1:9">
      <c r="A1228" s="10" t="s">
        <v>1155</v>
      </c>
      <c r="B1228" s="11">
        <v>95</v>
      </c>
      <c r="C1228" s="11" t="s">
        <v>1819</v>
      </c>
      <c r="D1228" s="11" t="s">
        <v>2</v>
      </c>
      <c r="E1228" s="13">
        <v>500000</v>
      </c>
      <c r="F1228" s="13">
        <v>14375181</v>
      </c>
      <c r="G1228" s="9">
        <f t="shared" si="19"/>
        <v>13875181</v>
      </c>
      <c r="H1228" s="12">
        <v>4.2</v>
      </c>
      <c r="I1228" s="4" t="s">
        <v>448</v>
      </c>
    </row>
    <row r="1229" spans="1:9">
      <c r="A1229" s="5" t="s">
        <v>1461</v>
      </c>
      <c r="B1229" s="6">
        <v>109</v>
      </c>
      <c r="C1229" s="6" t="s">
        <v>1821</v>
      </c>
      <c r="D1229" s="6" t="s">
        <v>2</v>
      </c>
      <c r="E1229" s="8">
        <v>40000000</v>
      </c>
      <c r="F1229" s="8">
        <v>20999103</v>
      </c>
      <c r="G1229" s="9">
        <f t="shared" si="19"/>
        <v>-19000897</v>
      </c>
      <c r="H1229" s="7">
        <v>7.8</v>
      </c>
      <c r="I1229" s="4" t="s">
        <v>355</v>
      </c>
    </row>
    <row r="1230" spans="1:9">
      <c r="A1230" s="10" t="s">
        <v>1080</v>
      </c>
      <c r="B1230" s="11">
        <v>95</v>
      </c>
      <c r="C1230" s="11" t="s">
        <v>1822</v>
      </c>
      <c r="D1230" s="11" t="s">
        <v>2</v>
      </c>
      <c r="E1230" s="13">
        <v>40000000</v>
      </c>
      <c r="F1230" s="13">
        <v>14448589</v>
      </c>
      <c r="G1230" s="9">
        <f t="shared" si="19"/>
        <v>-25551411</v>
      </c>
      <c r="H1230" s="12">
        <v>5.8</v>
      </c>
      <c r="I1230" s="4" t="s">
        <v>355</v>
      </c>
    </row>
    <row r="1231" spans="1:9">
      <c r="A1231" s="5" t="s">
        <v>1820</v>
      </c>
      <c r="B1231" s="6">
        <v>111</v>
      </c>
      <c r="C1231" s="6" t="s">
        <v>1823</v>
      </c>
      <c r="D1231" s="6" t="s">
        <v>2</v>
      </c>
      <c r="E1231" s="8">
        <v>40000000</v>
      </c>
      <c r="F1231" s="8">
        <v>14358033</v>
      </c>
      <c r="G1231" s="9">
        <f t="shared" si="19"/>
        <v>-25641967</v>
      </c>
      <c r="H1231" s="7">
        <v>5.9</v>
      </c>
      <c r="I1231" s="4" t="s">
        <v>355</v>
      </c>
    </row>
    <row r="1232" spans="1:9">
      <c r="A1232" s="10" t="s">
        <v>1736</v>
      </c>
      <c r="B1232" s="11">
        <v>123</v>
      </c>
      <c r="C1232" s="11" t="s">
        <v>1824</v>
      </c>
      <c r="D1232" s="11" t="s">
        <v>2</v>
      </c>
      <c r="E1232" s="13">
        <v>60000000</v>
      </c>
      <c r="F1232" s="13">
        <v>33201661</v>
      </c>
      <c r="G1232" s="9">
        <f t="shared" si="19"/>
        <v>-26798339</v>
      </c>
      <c r="H1232" s="12">
        <v>8.4</v>
      </c>
      <c r="I1232" s="4" t="s">
        <v>5581</v>
      </c>
    </row>
    <row r="1233" spans="1:9">
      <c r="A1233" s="5" t="s">
        <v>1754</v>
      </c>
      <c r="B1233" s="6">
        <v>140</v>
      </c>
      <c r="C1233" s="6" t="s">
        <v>1825</v>
      </c>
      <c r="D1233" s="6" t="s">
        <v>2</v>
      </c>
      <c r="E1233" s="8">
        <v>60000000</v>
      </c>
      <c r="F1233" s="8">
        <v>14018364</v>
      </c>
      <c r="G1233" s="9">
        <f t="shared" si="19"/>
        <v>-45981636</v>
      </c>
      <c r="H1233" s="7">
        <v>4.8</v>
      </c>
      <c r="I1233" s="4" t="s">
        <v>355</v>
      </c>
    </row>
    <row r="1234" spans="1:9">
      <c r="A1234" s="10" t="s">
        <v>354</v>
      </c>
      <c r="B1234" s="11">
        <v>94</v>
      </c>
      <c r="C1234" s="11" t="s">
        <v>1827</v>
      </c>
      <c r="D1234" s="11" t="s">
        <v>2</v>
      </c>
      <c r="E1234" s="13">
        <v>40000000</v>
      </c>
      <c r="F1234" s="13">
        <v>13395939</v>
      </c>
      <c r="G1234" s="9">
        <f t="shared" si="19"/>
        <v>-26604061</v>
      </c>
      <c r="H1234" s="12">
        <v>6.2</v>
      </c>
      <c r="I1234" s="4" t="s">
        <v>916</v>
      </c>
    </row>
    <row r="1235" spans="1:9">
      <c r="A1235" s="5" t="s">
        <v>198</v>
      </c>
      <c r="B1235" s="6">
        <v>94</v>
      </c>
      <c r="C1235" s="6" t="s">
        <v>1830</v>
      </c>
      <c r="D1235" s="6" t="s">
        <v>2</v>
      </c>
      <c r="E1235" s="8">
        <v>40000000</v>
      </c>
      <c r="F1235" s="8">
        <v>20113965</v>
      </c>
      <c r="G1235" s="9">
        <f t="shared" si="19"/>
        <v>-19886035</v>
      </c>
      <c r="H1235" s="7">
        <v>6.5</v>
      </c>
      <c r="I1235" s="4" t="s">
        <v>448</v>
      </c>
    </row>
    <row r="1236" spans="1:9">
      <c r="A1236" s="10" t="s">
        <v>1826</v>
      </c>
      <c r="B1236" s="11">
        <v>92</v>
      </c>
      <c r="C1236" s="11" t="s">
        <v>1831</v>
      </c>
      <c r="D1236" s="11" t="s">
        <v>2</v>
      </c>
      <c r="E1236" s="13">
        <v>45000000</v>
      </c>
      <c r="F1236" s="13">
        <v>13376506</v>
      </c>
      <c r="G1236" s="9">
        <f t="shared" si="19"/>
        <v>-31623494</v>
      </c>
      <c r="H1236" s="12">
        <v>6.3</v>
      </c>
      <c r="I1236" s="4" t="s">
        <v>251</v>
      </c>
    </row>
    <row r="1237" spans="1:9">
      <c r="A1237" s="5" t="s">
        <v>1829</v>
      </c>
      <c r="B1237" s="6">
        <v>102</v>
      </c>
      <c r="C1237" s="6" t="s">
        <v>1833</v>
      </c>
      <c r="D1237" s="6" t="s">
        <v>2</v>
      </c>
      <c r="E1237" s="8">
        <v>40000000</v>
      </c>
      <c r="F1237" s="8">
        <v>13208023</v>
      </c>
      <c r="G1237" s="9">
        <f t="shared" si="19"/>
        <v>-26791977</v>
      </c>
      <c r="H1237" s="7">
        <v>3.3</v>
      </c>
      <c r="I1237" s="4" t="s">
        <v>355</v>
      </c>
    </row>
    <row r="1238" spans="1:9">
      <c r="A1238" s="10" t="s">
        <v>1447</v>
      </c>
      <c r="B1238" s="11">
        <v>123</v>
      </c>
      <c r="C1238" s="11" t="s">
        <v>1834</v>
      </c>
      <c r="D1238" s="11" t="s">
        <v>2</v>
      </c>
      <c r="E1238" s="13">
        <v>40000000</v>
      </c>
      <c r="F1238" s="13">
        <v>13838130</v>
      </c>
      <c r="G1238" s="9">
        <f t="shared" si="19"/>
        <v>-26161870</v>
      </c>
      <c r="H1238" s="12">
        <v>5.9</v>
      </c>
      <c r="I1238" s="4" t="s">
        <v>355</v>
      </c>
    </row>
    <row r="1239" spans="1:9">
      <c r="A1239" s="5" t="s">
        <v>1832</v>
      </c>
      <c r="B1239" s="6">
        <v>104</v>
      </c>
      <c r="C1239" s="6" t="s">
        <v>1835</v>
      </c>
      <c r="D1239" s="6" t="s">
        <v>2</v>
      </c>
      <c r="E1239" s="8">
        <v>40000000</v>
      </c>
      <c r="F1239" s="8">
        <v>5773519</v>
      </c>
      <c r="G1239" s="9">
        <f t="shared" si="19"/>
        <v>-34226481</v>
      </c>
      <c r="H1239" s="7">
        <v>6</v>
      </c>
      <c r="I1239" s="4" t="s">
        <v>355</v>
      </c>
    </row>
    <row r="1240" spans="1:9">
      <c r="A1240" s="10" t="s">
        <v>692</v>
      </c>
      <c r="B1240" s="11">
        <v>102</v>
      </c>
      <c r="C1240" s="11" t="s">
        <v>1836</v>
      </c>
      <c r="D1240" s="11" t="s">
        <v>2</v>
      </c>
      <c r="E1240" s="13">
        <v>45000000</v>
      </c>
      <c r="F1240" s="13">
        <v>9652000</v>
      </c>
      <c r="G1240" s="9">
        <f t="shared" si="19"/>
        <v>-35348000</v>
      </c>
      <c r="H1240" s="12">
        <v>5.8</v>
      </c>
      <c r="I1240" s="4" t="s">
        <v>448</v>
      </c>
    </row>
    <row r="1241" spans="1:9">
      <c r="A1241" s="5" t="s">
        <v>942</v>
      </c>
      <c r="B1241" s="6">
        <v>136</v>
      </c>
      <c r="C1241" s="6" t="s">
        <v>1837</v>
      </c>
      <c r="D1241" s="6" t="s">
        <v>2</v>
      </c>
      <c r="E1241" s="8">
        <v>51000000</v>
      </c>
      <c r="F1241" s="8">
        <v>7000000</v>
      </c>
      <c r="G1241" s="9">
        <f t="shared" si="19"/>
        <v>-44000000</v>
      </c>
      <c r="H1241" s="7">
        <v>4.7</v>
      </c>
      <c r="I1241" s="4" t="s">
        <v>5579</v>
      </c>
    </row>
    <row r="1242" spans="1:9">
      <c r="A1242" s="10" t="s">
        <v>750</v>
      </c>
      <c r="B1242" s="11">
        <v>93</v>
      </c>
      <c r="C1242" s="11" t="s">
        <v>1838</v>
      </c>
      <c r="D1242" s="11" t="s">
        <v>2</v>
      </c>
      <c r="E1242" s="13">
        <v>40000000</v>
      </c>
      <c r="F1242" s="13">
        <v>10431220</v>
      </c>
      <c r="G1242" s="9">
        <f t="shared" si="19"/>
        <v>-29568780</v>
      </c>
      <c r="H1242" s="12">
        <v>4.0999999999999996</v>
      </c>
      <c r="I1242" s="4" t="s">
        <v>916</v>
      </c>
    </row>
    <row r="1243" spans="1:9">
      <c r="A1243" s="5" t="s">
        <v>677</v>
      </c>
      <c r="B1243" s="6">
        <v>129</v>
      </c>
      <c r="C1243" s="6" t="s">
        <v>1840</v>
      </c>
      <c r="D1243" s="6" t="s">
        <v>2</v>
      </c>
      <c r="E1243" s="8">
        <v>40000000</v>
      </c>
      <c r="F1243" s="8">
        <v>10326062</v>
      </c>
      <c r="G1243" s="9">
        <f t="shared" si="19"/>
        <v>-29673938</v>
      </c>
      <c r="H1243" s="7">
        <v>6.8</v>
      </c>
      <c r="I1243" s="4" t="s">
        <v>1779</v>
      </c>
    </row>
    <row r="1244" spans="1:9">
      <c r="A1244" s="10" t="s">
        <v>1614</v>
      </c>
      <c r="B1244" s="11">
        <v>107</v>
      </c>
      <c r="C1244" s="11" t="s">
        <v>1841</v>
      </c>
      <c r="D1244" s="11" t="s">
        <v>2</v>
      </c>
      <c r="E1244" s="13">
        <v>40000000</v>
      </c>
      <c r="F1244" s="13">
        <v>6114237</v>
      </c>
      <c r="G1244" s="9">
        <f t="shared" si="19"/>
        <v>-33885763</v>
      </c>
      <c r="H1244" s="12">
        <v>6.2</v>
      </c>
      <c r="I1244" s="4" t="s">
        <v>448</v>
      </c>
    </row>
    <row r="1245" spans="1:9">
      <c r="A1245" s="5" t="s">
        <v>1839</v>
      </c>
      <c r="B1245" s="6">
        <v>117</v>
      </c>
      <c r="C1245" s="6" t="s">
        <v>1842</v>
      </c>
      <c r="D1245" s="6" t="s">
        <v>2</v>
      </c>
      <c r="E1245" s="8">
        <v>77000000</v>
      </c>
      <c r="F1245" s="8">
        <v>4835968</v>
      </c>
      <c r="G1245" s="9">
        <f t="shared" si="19"/>
        <v>-72164032</v>
      </c>
      <c r="H1245" s="7">
        <v>4.5</v>
      </c>
      <c r="I1245" s="4" t="s">
        <v>448</v>
      </c>
    </row>
    <row r="1246" spans="1:9">
      <c r="A1246" s="10" t="s">
        <v>1597</v>
      </c>
      <c r="B1246" s="11">
        <v>116</v>
      </c>
      <c r="C1246" s="11" t="s">
        <v>1844</v>
      </c>
      <c r="D1246" s="11" t="s">
        <v>2</v>
      </c>
      <c r="E1246" s="13">
        <v>30000000</v>
      </c>
      <c r="F1246" s="13">
        <v>4777007</v>
      </c>
      <c r="G1246" s="9">
        <f t="shared" si="19"/>
        <v>-25222993</v>
      </c>
      <c r="H1246" s="12">
        <v>5.8</v>
      </c>
      <c r="I1246" s="4" t="s">
        <v>3856</v>
      </c>
    </row>
    <row r="1247" spans="1:9">
      <c r="A1247" s="5" t="s">
        <v>1500</v>
      </c>
      <c r="B1247" s="6">
        <v>135</v>
      </c>
      <c r="C1247" s="6" t="s">
        <v>1845</v>
      </c>
      <c r="D1247" s="6" t="s">
        <v>2</v>
      </c>
      <c r="E1247" s="8">
        <v>60000000</v>
      </c>
      <c r="F1247" s="8">
        <v>3675072</v>
      </c>
      <c r="G1247" s="9">
        <f t="shared" si="19"/>
        <v>-56324928</v>
      </c>
      <c r="H1247" s="7">
        <v>7.3</v>
      </c>
      <c r="I1247" s="4" t="s">
        <v>5581</v>
      </c>
    </row>
    <row r="1248" spans="1:9">
      <c r="A1248" s="10" t="s">
        <v>1843</v>
      </c>
      <c r="B1248" s="11">
        <v>107</v>
      </c>
      <c r="C1248" s="11" t="s">
        <v>1846</v>
      </c>
      <c r="D1248" s="11" t="s">
        <v>2</v>
      </c>
      <c r="E1248" s="13">
        <v>40000000</v>
      </c>
      <c r="F1248" s="13">
        <v>18438149</v>
      </c>
      <c r="G1248" s="9">
        <f t="shared" si="19"/>
        <v>-21561851</v>
      </c>
      <c r="H1248" s="12">
        <v>5.9</v>
      </c>
      <c r="I1248" s="4" t="s">
        <v>1779</v>
      </c>
    </row>
    <row r="1249" spans="1:9">
      <c r="A1249" s="5" t="s">
        <v>333</v>
      </c>
      <c r="B1249" s="6">
        <v>90</v>
      </c>
      <c r="C1249" s="6" t="s">
        <v>1847</v>
      </c>
      <c r="D1249" s="6" t="s">
        <v>2</v>
      </c>
      <c r="E1249" s="8">
        <v>40000000</v>
      </c>
      <c r="F1249" s="8">
        <v>511920</v>
      </c>
      <c r="G1249" s="9">
        <f t="shared" si="19"/>
        <v>-39488080</v>
      </c>
      <c r="H1249" s="7">
        <v>4.4000000000000004</v>
      </c>
      <c r="I1249" s="4" t="s">
        <v>916</v>
      </c>
    </row>
    <row r="1250" spans="1:9">
      <c r="A1250" s="10" t="s">
        <v>473</v>
      </c>
      <c r="B1250" s="11">
        <v>99</v>
      </c>
      <c r="C1250" s="11" t="s">
        <v>1848</v>
      </c>
      <c r="D1250" s="11" t="s">
        <v>2</v>
      </c>
      <c r="E1250" s="13">
        <v>42000000</v>
      </c>
      <c r="F1250" s="13">
        <v>10640645</v>
      </c>
      <c r="G1250" s="9">
        <f t="shared" si="19"/>
        <v>-31359355</v>
      </c>
      <c r="H1250" s="12">
        <v>5.8</v>
      </c>
      <c r="I1250" s="4" t="s">
        <v>251</v>
      </c>
    </row>
    <row r="1251" spans="1:9">
      <c r="A1251" s="5" t="s">
        <v>1249</v>
      </c>
      <c r="B1251" s="6">
        <v>104</v>
      </c>
      <c r="C1251" s="6" t="s">
        <v>1849</v>
      </c>
      <c r="D1251" s="6" t="s">
        <v>2</v>
      </c>
      <c r="E1251" s="8">
        <v>40000000</v>
      </c>
      <c r="F1251" s="8">
        <v>652526</v>
      </c>
      <c r="G1251" s="9">
        <f t="shared" si="19"/>
        <v>-39347474</v>
      </c>
      <c r="H1251" s="7">
        <v>5.0999999999999996</v>
      </c>
      <c r="I1251" s="4" t="s">
        <v>355</v>
      </c>
    </row>
    <row r="1252" spans="1:9">
      <c r="A1252" s="10" t="s">
        <v>1282</v>
      </c>
      <c r="B1252" s="11">
        <v>115</v>
      </c>
      <c r="C1252" s="11" t="s">
        <v>1851</v>
      </c>
      <c r="D1252" s="11" t="s">
        <v>2</v>
      </c>
      <c r="E1252" s="13">
        <v>40000000</v>
      </c>
      <c r="F1252" s="13">
        <v>80050171</v>
      </c>
      <c r="G1252" s="9">
        <f t="shared" si="19"/>
        <v>40050171</v>
      </c>
      <c r="H1252" s="12">
        <v>6.9</v>
      </c>
      <c r="I1252" s="4" t="s">
        <v>448</v>
      </c>
    </row>
    <row r="1253" spans="1:9">
      <c r="A1253" s="5" t="s">
        <v>493</v>
      </c>
      <c r="B1253" s="6">
        <v>119</v>
      </c>
      <c r="C1253" s="6" t="s">
        <v>1853</v>
      </c>
      <c r="D1253" s="6" t="s">
        <v>2</v>
      </c>
      <c r="E1253" s="8">
        <v>40000000</v>
      </c>
      <c r="F1253" s="8">
        <v>7564000</v>
      </c>
      <c r="G1253" s="9">
        <f t="shared" si="19"/>
        <v>-32436000</v>
      </c>
      <c r="H1253" s="7">
        <v>6.2</v>
      </c>
      <c r="I1253" s="4" t="s">
        <v>916</v>
      </c>
    </row>
    <row r="1254" spans="1:9">
      <c r="A1254" s="10" t="s">
        <v>1850</v>
      </c>
      <c r="B1254" s="11">
        <v>99</v>
      </c>
      <c r="C1254" s="11" t="s">
        <v>1854</v>
      </c>
      <c r="D1254" s="11" t="s">
        <v>2</v>
      </c>
      <c r="E1254" s="13">
        <v>36000000</v>
      </c>
      <c r="F1254" s="13">
        <v>876671</v>
      </c>
      <c r="G1254" s="9">
        <f t="shared" si="19"/>
        <v>-35123329</v>
      </c>
      <c r="H1254" s="12">
        <v>6.9</v>
      </c>
      <c r="I1254" s="4" t="s">
        <v>448</v>
      </c>
    </row>
    <row r="1255" spans="1:9">
      <c r="A1255" s="5" t="s">
        <v>1852</v>
      </c>
      <c r="B1255" s="6">
        <v>112</v>
      </c>
      <c r="C1255" s="6" t="s">
        <v>1855</v>
      </c>
      <c r="D1255" s="6" t="s">
        <v>2</v>
      </c>
      <c r="E1255" s="8">
        <v>24000000</v>
      </c>
      <c r="F1255" s="8">
        <v>2869369</v>
      </c>
      <c r="G1255" s="9">
        <f t="shared" si="19"/>
        <v>-21130631</v>
      </c>
      <c r="H1255" s="7">
        <v>7.3</v>
      </c>
      <c r="I1255" s="4" t="s">
        <v>251</v>
      </c>
    </row>
    <row r="1256" spans="1:9">
      <c r="A1256" s="10" t="s">
        <v>734</v>
      </c>
      <c r="B1256" s="11">
        <v>128</v>
      </c>
      <c r="C1256" s="11" t="s">
        <v>1856</v>
      </c>
      <c r="D1256" s="11" t="s">
        <v>2</v>
      </c>
      <c r="E1256" s="13">
        <v>33000000</v>
      </c>
      <c r="F1256" s="13">
        <v>128978</v>
      </c>
      <c r="G1256" s="9">
        <f t="shared" si="19"/>
        <v>-32871022</v>
      </c>
      <c r="H1256" s="12">
        <v>7.1</v>
      </c>
      <c r="I1256" s="4" t="s">
        <v>448</v>
      </c>
    </row>
    <row r="1257" spans="1:9">
      <c r="A1257" s="5" t="s">
        <v>122</v>
      </c>
      <c r="B1257" s="6">
        <v>112</v>
      </c>
      <c r="C1257" s="6" t="s">
        <v>1857</v>
      </c>
      <c r="D1257" s="6" t="s">
        <v>2</v>
      </c>
      <c r="E1257" s="8">
        <v>40000000</v>
      </c>
      <c r="F1257" s="8">
        <v>77231</v>
      </c>
      <c r="G1257" s="9">
        <f t="shared" si="19"/>
        <v>-39922769</v>
      </c>
      <c r="H1257" s="7">
        <v>6</v>
      </c>
      <c r="I1257" s="4" t="s">
        <v>1779</v>
      </c>
    </row>
    <row r="1258" spans="1:9">
      <c r="A1258" s="10" t="s">
        <v>1553</v>
      </c>
      <c r="B1258" s="11">
        <v>86</v>
      </c>
      <c r="C1258" s="11" t="s">
        <v>1859</v>
      </c>
      <c r="D1258" s="11" t="s">
        <v>2</v>
      </c>
      <c r="E1258" s="13">
        <v>40000000</v>
      </c>
      <c r="F1258" s="13">
        <v>4563029</v>
      </c>
      <c r="G1258" s="9">
        <f t="shared" si="19"/>
        <v>-35436971</v>
      </c>
      <c r="H1258" s="12">
        <v>7</v>
      </c>
      <c r="I1258" s="4" t="s">
        <v>5579</v>
      </c>
    </row>
    <row r="1259" spans="1:9">
      <c r="A1259" s="5" t="s">
        <v>1544</v>
      </c>
      <c r="B1259" s="6">
        <v>108</v>
      </c>
      <c r="C1259" s="6" t="s">
        <v>1860</v>
      </c>
      <c r="D1259" s="6" t="s">
        <v>2</v>
      </c>
      <c r="E1259" s="8">
        <v>40000000</v>
      </c>
      <c r="F1259" s="8">
        <v>50693162</v>
      </c>
      <c r="G1259" s="9">
        <f t="shared" si="19"/>
        <v>10693162</v>
      </c>
      <c r="H1259" s="7">
        <v>7.6</v>
      </c>
      <c r="I1259" s="4" t="s">
        <v>3856</v>
      </c>
    </row>
    <row r="1260" spans="1:9">
      <c r="A1260" s="10" t="s">
        <v>1858</v>
      </c>
      <c r="B1260" s="11">
        <v>128</v>
      </c>
      <c r="C1260" s="11" t="s">
        <v>1862</v>
      </c>
      <c r="D1260" s="11" t="s">
        <v>2</v>
      </c>
      <c r="E1260" s="13">
        <v>26000000</v>
      </c>
      <c r="F1260" s="13">
        <v>6498000</v>
      </c>
      <c r="G1260" s="9">
        <f t="shared" si="19"/>
        <v>-19502000</v>
      </c>
      <c r="H1260" s="12">
        <v>8.4</v>
      </c>
      <c r="I1260" s="4" t="s">
        <v>448</v>
      </c>
    </row>
    <row r="1261" spans="1:9">
      <c r="A1261" s="5" t="s">
        <v>948</v>
      </c>
      <c r="B1261" s="6">
        <v>84</v>
      </c>
      <c r="C1261" s="6" t="s">
        <v>1864</v>
      </c>
      <c r="D1261" s="6" t="s">
        <v>2</v>
      </c>
      <c r="E1261" s="8">
        <v>40000000</v>
      </c>
      <c r="F1261" s="8">
        <v>63411478</v>
      </c>
      <c r="G1261" s="9">
        <f t="shared" si="19"/>
        <v>23411478</v>
      </c>
      <c r="H1261" s="7">
        <v>7.1</v>
      </c>
      <c r="I1261" s="4" t="s">
        <v>448</v>
      </c>
    </row>
    <row r="1262" spans="1:9">
      <c r="A1262" s="10" t="s">
        <v>1861</v>
      </c>
      <c r="B1262" s="11">
        <v>111</v>
      </c>
      <c r="C1262" s="11" t="s">
        <v>1865</v>
      </c>
      <c r="D1262" s="11" t="s">
        <v>2</v>
      </c>
      <c r="E1262" s="13">
        <v>40000000</v>
      </c>
      <c r="F1262" s="13">
        <v>144512310</v>
      </c>
      <c r="G1262" s="9">
        <f t="shared" si="19"/>
        <v>104512310</v>
      </c>
      <c r="H1262" s="12">
        <v>6.7</v>
      </c>
      <c r="I1262" s="4" t="s">
        <v>1779</v>
      </c>
    </row>
    <row r="1263" spans="1:9">
      <c r="A1263" s="5" t="s">
        <v>1863</v>
      </c>
      <c r="B1263" s="6">
        <v>131</v>
      </c>
      <c r="C1263" s="6" t="s">
        <v>1866</v>
      </c>
      <c r="D1263" s="6" t="s">
        <v>2</v>
      </c>
      <c r="E1263" s="8">
        <v>40000000</v>
      </c>
      <c r="F1263" s="8">
        <v>35287788</v>
      </c>
      <c r="G1263" s="9">
        <f t="shared" si="19"/>
        <v>-4712212</v>
      </c>
      <c r="H1263" s="7">
        <v>7</v>
      </c>
      <c r="I1263" s="4" t="s">
        <v>448</v>
      </c>
    </row>
    <row r="1264" spans="1:9">
      <c r="A1264" s="10" t="s">
        <v>1170</v>
      </c>
      <c r="B1264" s="11">
        <v>123</v>
      </c>
      <c r="C1264" s="11" t="s">
        <v>1868</v>
      </c>
      <c r="D1264" s="11" t="s">
        <v>2</v>
      </c>
      <c r="E1264" s="13">
        <v>40000000</v>
      </c>
      <c r="F1264" s="13">
        <v>25335935</v>
      </c>
      <c r="G1264" s="9">
        <f t="shared" si="19"/>
        <v>-14664065</v>
      </c>
      <c r="H1264" s="12">
        <v>8</v>
      </c>
      <c r="I1264" s="4" t="s">
        <v>916</v>
      </c>
    </row>
    <row r="1265" spans="1:9">
      <c r="A1265" s="5" t="s">
        <v>348</v>
      </c>
      <c r="B1265" s="6">
        <v>101</v>
      </c>
      <c r="C1265" s="6" t="s">
        <v>1869</v>
      </c>
      <c r="D1265" s="6" t="s">
        <v>2</v>
      </c>
      <c r="E1265" s="8">
        <v>20000000</v>
      </c>
      <c r="F1265" s="8">
        <v>5881504</v>
      </c>
      <c r="G1265" s="9">
        <f t="shared" si="19"/>
        <v>-14118496</v>
      </c>
      <c r="H1265" s="7">
        <v>5.3</v>
      </c>
      <c r="I1265" s="4" t="s">
        <v>448</v>
      </c>
    </row>
    <row r="1266" spans="1:9">
      <c r="A1266" s="10" t="s">
        <v>1867</v>
      </c>
      <c r="B1266" s="11">
        <v>102</v>
      </c>
      <c r="C1266" s="11" t="s">
        <v>1871</v>
      </c>
      <c r="D1266" s="11" t="s">
        <v>2</v>
      </c>
      <c r="E1266" s="13">
        <v>20000000</v>
      </c>
      <c r="F1266" s="13">
        <v>60000000</v>
      </c>
      <c r="G1266" s="9">
        <f t="shared" si="19"/>
        <v>40000000</v>
      </c>
      <c r="H1266" s="12">
        <v>4.9000000000000004</v>
      </c>
      <c r="I1266" s="4" t="s">
        <v>3289</v>
      </c>
    </row>
    <row r="1267" spans="1:9">
      <c r="A1267" s="5" t="s">
        <v>1473</v>
      </c>
      <c r="B1267" s="6">
        <v>114</v>
      </c>
      <c r="C1267" s="6" t="s">
        <v>1873</v>
      </c>
      <c r="D1267" s="6" t="s">
        <v>2</v>
      </c>
      <c r="E1267" s="8">
        <v>25000000</v>
      </c>
      <c r="F1267" s="8">
        <v>29802761</v>
      </c>
      <c r="G1267" s="9">
        <f t="shared" si="19"/>
        <v>4802761</v>
      </c>
      <c r="H1267" s="7">
        <v>6.4</v>
      </c>
      <c r="I1267" s="4" t="s">
        <v>448</v>
      </c>
    </row>
    <row r="1268" spans="1:9">
      <c r="A1268" s="10" t="s">
        <v>1870</v>
      </c>
      <c r="B1268" s="11">
        <v>107</v>
      </c>
      <c r="C1268" s="11" t="s">
        <v>1875</v>
      </c>
      <c r="D1268" s="11" t="s">
        <v>2</v>
      </c>
      <c r="E1268" s="13">
        <v>30000000</v>
      </c>
      <c r="F1268" s="13">
        <v>626809</v>
      </c>
      <c r="G1268" s="9">
        <f t="shared" si="19"/>
        <v>-29373191</v>
      </c>
      <c r="H1268" s="12">
        <v>7.4</v>
      </c>
      <c r="I1268" s="4" t="s">
        <v>448</v>
      </c>
    </row>
    <row r="1269" spans="1:9">
      <c r="A1269" s="5" t="s">
        <v>1872</v>
      </c>
      <c r="B1269" s="6">
        <v>87</v>
      </c>
      <c r="C1269" s="6" t="s">
        <v>1876</v>
      </c>
      <c r="D1269" s="6" t="s">
        <v>2</v>
      </c>
      <c r="E1269" s="8">
        <v>40000000</v>
      </c>
      <c r="F1269" s="8">
        <v>127214072</v>
      </c>
      <c r="G1269" s="9">
        <f t="shared" si="19"/>
        <v>87214072</v>
      </c>
      <c r="H1269" s="7">
        <v>6.1</v>
      </c>
      <c r="I1269" s="4" t="s">
        <v>355</v>
      </c>
    </row>
    <row r="1270" spans="1:9">
      <c r="A1270" s="10" t="s">
        <v>1874</v>
      </c>
      <c r="B1270" s="11">
        <v>103</v>
      </c>
      <c r="C1270" s="11" t="s">
        <v>1877</v>
      </c>
      <c r="D1270" s="11" t="s">
        <v>2</v>
      </c>
      <c r="E1270" s="13">
        <v>25000000</v>
      </c>
      <c r="F1270" s="13">
        <v>88915214</v>
      </c>
      <c r="G1270" s="9">
        <f t="shared" si="19"/>
        <v>63915214</v>
      </c>
      <c r="H1270" s="12">
        <v>6.5</v>
      </c>
      <c r="I1270" s="4" t="s">
        <v>251</v>
      </c>
    </row>
    <row r="1271" spans="1:9">
      <c r="A1271" s="5" t="s">
        <v>1487</v>
      </c>
      <c r="B1271" s="6">
        <v>99</v>
      </c>
      <c r="C1271" s="6" t="s">
        <v>1878</v>
      </c>
      <c r="D1271" s="6" t="s">
        <v>2</v>
      </c>
      <c r="E1271" s="8">
        <v>39200000</v>
      </c>
      <c r="F1271" s="8">
        <v>30400000</v>
      </c>
      <c r="G1271" s="9">
        <f t="shared" si="19"/>
        <v>-8800000</v>
      </c>
      <c r="H1271" s="7">
        <v>5.7</v>
      </c>
      <c r="I1271" s="4" t="s">
        <v>448</v>
      </c>
    </row>
    <row r="1272" spans="1:9">
      <c r="A1272" s="10" t="s">
        <v>1214</v>
      </c>
      <c r="B1272" s="11">
        <v>122</v>
      </c>
      <c r="C1272" s="11" t="s">
        <v>1879</v>
      </c>
      <c r="D1272" s="11" t="s">
        <v>393</v>
      </c>
      <c r="E1272" s="13">
        <v>25000000</v>
      </c>
      <c r="F1272" s="13">
        <v>85570368</v>
      </c>
      <c r="G1272" s="9">
        <f t="shared" si="19"/>
        <v>60570368</v>
      </c>
      <c r="H1272" s="12">
        <v>5.0999999999999996</v>
      </c>
      <c r="I1272" s="4" t="s">
        <v>3856</v>
      </c>
    </row>
    <row r="1273" spans="1:9">
      <c r="A1273" s="5" t="s">
        <v>1484</v>
      </c>
      <c r="B1273" s="6">
        <v>91</v>
      </c>
      <c r="C1273" s="6" t="s">
        <v>1882</v>
      </c>
      <c r="D1273" s="6" t="s">
        <v>2</v>
      </c>
      <c r="E1273" s="8">
        <v>23000000</v>
      </c>
      <c r="F1273" s="8">
        <v>75668868</v>
      </c>
      <c r="G1273" s="9">
        <f t="shared" si="19"/>
        <v>52668868</v>
      </c>
      <c r="H1273" s="7">
        <v>6.6</v>
      </c>
      <c r="I1273" s="4" t="s">
        <v>355</v>
      </c>
    </row>
    <row r="1274" spans="1:9">
      <c r="A1274" s="10" t="s">
        <v>1136</v>
      </c>
      <c r="B1274" s="11">
        <v>103</v>
      </c>
      <c r="C1274" s="11" t="s">
        <v>1884</v>
      </c>
      <c r="D1274" s="11" t="s">
        <v>2</v>
      </c>
      <c r="E1274" s="13">
        <v>18026148</v>
      </c>
      <c r="F1274" s="13">
        <v>6594136</v>
      </c>
      <c r="G1274" s="9">
        <f t="shared" si="19"/>
        <v>-11432012</v>
      </c>
      <c r="H1274" s="12">
        <v>6.5</v>
      </c>
      <c r="I1274" s="4" t="s">
        <v>916</v>
      </c>
    </row>
    <row r="1275" spans="1:9">
      <c r="A1275" s="5" t="s">
        <v>1880</v>
      </c>
      <c r="B1275" s="6">
        <v>107</v>
      </c>
      <c r="C1275" s="6" t="s">
        <v>1885</v>
      </c>
      <c r="D1275" s="6" t="s">
        <v>2</v>
      </c>
      <c r="E1275" s="8">
        <v>39000000</v>
      </c>
      <c r="F1275" s="8">
        <v>58700247</v>
      </c>
      <c r="G1275" s="9">
        <f t="shared" si="19"/>
        <v>19700247</v>
      </c>
      <c r="H1275" s="7">
        <v>6.9</v>
      </c>
      <c r="I1275" s="4" t="s">
        <v>5581</v>
      </c>
    </row>
    <row r="1276" spans="1:9">
      <c r="A1276" s="10" t="s">
        <v>1883</v>
      </c>
      <c r="B1276" s="11">
        <v>106</v>
      </c>
      <c r="C1276" s="11" t="s">
        <v>1887</v>
      </c>
      <c r="D1276" s="11" t="s">
        <v>2</v>
      </c>
      <c r="E1276" s="13">
        <v>38000000</v>
      </c>
      <c r="F1276" s="13">
        <v>50668906</v>
      </c>
      <c r="G1276" s="9">
        <f t="shared" si="19"/>
        <v>12668906</v>
      </c>
      <c r="H1276" s="12">
        <v>7.6</v>
      </c>
      <c r="I1276" s="4" t="s">
        <v>448</v>
      </c>
    </row>
    <row r="1277" spans="1:9">
      <c r="A1277" s="5" t="s">
        <v>1751</v>
      </c>
      <c r="B1277" s="6">
        <v>101</v>
      </c>
      <c r="C1277" s="6" t="s">
        <v>1889</v>
      </c>
      <c r="D1277" s="6" t="s">
        <v>2</v>
      </c>
      <c r="E1277" s="8">
        <v>39000000</v>
      </c>
      <c r="F1277" s="8">
        <v>39177215</v>
      </c>
      <c r="G1277" s="9">
        <f t="shared" si="19"/>
        <v>177215</v>
      </c>
      <c r="H1277" s="7">
        <v>5.6</v>
      </c>
      <c r="I1277" s="4" t="s">
        <v>1779</v>
      </c>
    </row>
    <row r="1278" spans="1:9">
      <c r="A1278" s="10" t="s">
        <v>1886</v>
      </c>
      <c r="B1278" s="11">
        <v>109</v>
      </c>
      <c r="C1278" s="11" t="s">
        <v>1890</v>
      </c>
      <c r="D1278" s="11" t="s">
        <v>2</v>
      </c>
      <c r="E1278" s="13">
        <v>40000000</v>
      </c>
      <c r="F1278" s="13">
        <v>40334024</v>
      </c>
      <c r="G1278" s="9">
        <f t="shared" si="19"/>
        <v>334024</v>
      </c>
      <c r="H1278" s="12">
        <v>6.2</v>
      </c>
      <c r="I1278" s="4" t="s">
        <v>355</v>
      </c>
    </row>
    <row r="1279" spans="1:9">
      <c r="A1279" s="5" t="s">
        <v>1888</v>
      </c>
      <c r="B1279" s="6">
        <v>110</v>
      </c>
      <c r="C1279" s="6" t="s">
        <v>1677</v>
      </c>
      <c r="D1279" s="6" t="s">
        <v>2</v>
      </c>
      <c r="E1279" s="8">
        <v>39000000</v>
      </c>
      <c r="F1279" s="8">
        <v>71038190</v>
      </c>
      <c r="G1279" s="9">
        <f t="shared" si="19"/>
        <v>32038190</v>
      </c>
      <c r="H1279" s="7">
        <v>4.4000000000000004</v>
      </c>
      <c r="I1279" s="4" t="s">
        <v>3856</v>
      </c>
    </row>
    <row r="1280" spans="1:9">
      <c r="A1280" s="10" t="s">
        <v>469</v>
      </c>
      <c r="B1280" s="11">
        <v>89</v>
      </c>
      <c r="C1280" s="11" t="s">
        <v>1891</v>
      </c>
      <c r="D1280" s="11" t="s">
        <v>2</v>
      </c>
      <c r="E1280" s="13">
        <v>39000000</v>
      </c>
      <c r="F1280" s="13">
        <v>24044532</v>
      </c>
      <c r="G1280" s="9">
        <f t="shared" si="19"/>
        <v>-14955468</v>
      </c>
      <c r="H1280" s="12">
        <v>5.6</v>
      </c>
      <c r="I1280" s="4" t="s">
        <v>916</v>
      </c>
    </row>
    <row r="1281" spans="1:9">
      <c r="A1281" s="5" t="s">
        <v>1676</v>
      </c>
      <c r="B1281" s="6">
        <v>100</v>
      </c>
      <c r="C1281" s="6" t="s">
        <v>1893</v>
      </c>
      <c r="D1281" s="6" t="s">
        <v>2</v>
      </c>
      <c r="E1281" s="8">
        <v>40000000</v>
      </c>
      <c r="F1281" s="8">
        <v>22770864</v>
      </c>
      <c r="G1281" s="9">
        <f t="shared" si="19"/>
        <v>-17229136</v>
      </c>
      <c r="H1281" s="7">
        <v>5.5</v>
      </c>
      <c r="I1281" s="4" t="s">
        <v>1779</v>
      </c>
    </row>
    <row r="1282" spans="1:9">
      <c r="A1282" s="10" t="s">
        <v>1513</v>
      </c>
      <c r="B1282" s="11">
        <v>119</v>
      </c>
      <c r="C1282" s="11" t="s">
        <v>1895</v>
      </c>
      <c r="D1282" s="11" t="s">
        <v>2</v>
      </c>
      <c r="E1282" s="13">
        <v>553632000</v>
      </c>
      <c r="F1282" s="13">
        <v>18653746</v>
      </c>
      <c r="G1282" s="9">
        <f t="shared" ref="G1282:G1345" si="20">F1282-E1282</f>
        <v>-534978254</v>
      </c>
      <c r="H1282" s="12">
        <v>6.7</v>
      </c>
      <c r="I1282" s="4" t="s">
        <v>5581</v>
      </c>
    </row>
    <row r="1283" spans="1:9">
      <c r="A1283" s="5" t="s">
        <v>1892</v>
      </c>
      <c r="B1283" s="6">
        <v>83</v>
      </c>
      <c r="C1283" s="6" t="s">
        <v>1897</v>
      </c>
      <c r="D1283" s="6" t="s">
        <v>2</v>
      </c>
      <c r="E1283" s="8">
        <v>38000000</v>
      </c>
      <c r="F1283" s="8">
        <v>17305211</v>
      </c>
      <c r="G1283" s="9">
        <f t="shared" si="20"/>
        <v>-20694789</v>
      </c>
      <c r="H1283" s="7">
        <v>6.1</v>
      </c>
      <c r="I1283" s="4" t="s">
        <v>448</v>
      </c>
    </row>
    <row r="1284" spans="1:9">
      <c r="A1284" s="10" t="s">
        <v>1894</v>
      </c>
      <c r="B1284" s="11">
        <v>108</v>
      </c>
      <c r="C1284" s="11" t="s">
        <v>1899</v>
      </c>
      <c r="D1284" s="11" t="s">
        <v>2</v>
      </c>
      <c r="E1284" s="13">
        <v>38000000</v>
      </c>
      <c r="F1284" s="13">
        <v>16991902</v>
      </c>
      <c r="G1284" s="9">
        <f t="shared" si="20"/>
        <v>-21008098</v>
      </c>
      <c r="H1284" s="12">
        <v>6.2</v>
      </c>
      <c r="I1284" s="4" t="s">
        <v>355</v>
      </c>
    </row>
    <row r="1285" spans="1:9">
      <c r="A1285" s="5" t="s">
        <v>1896</v>
      </c>
      <c r="B1285" s="6">
        <v>102</v>
      </c>
      <c r="C1285" s="6" t="s">
        <v>1900</v>
      </c>
      <c r="D1285" s="6" t="s">
        <v>2</v>
      </c>
      <c r="E1285" s="8">
        <v>39000000</v>
      </c>
      <c r="F1285" s="8">
        <v>47536959</v>
      </c>
      <c r="G1285" s="9">
        <f t="shared" si="20"/>
        <v>8536959</v>
      </c>
      <c r="H1285" s="7">
        <v>7.3</v>
      </c>
      <c r="I1285" s="4" t="s">
        <v>251</v>
      </c>
    </row>
    <row r="1286" spans="1:9">
      <c r="A1286" s="10" t="s">
        <v>1898</v>
      </c>
      <c r="B1286" s="11">
        <v>93</v>
      </c>
      <c r="C1286" s="11" t="s">
        <v>1901</v>
      </c>
      <c r="D1286" s="11" t="s">
        <v>2</v>
      </c>
      <c r="E1286" s="13">
        <v>38000000</v>
      </c>
      <c r="F1286" s="13">
        <v>10300000</v>
      </c>
      <c r="G1286" s="9">
        <f t="shared" si="20"/>
        <v>-27700000</v>
      </c>
      <c r="H1286" s="12">
        <v>6.6</v>
      </c>
      <c r="I1286" s="4" t="s">
        <v>5581</v>
      </c>
    </row>
    <row r="1287" spans="1:9">
      <c r="A1287" s="5" t="s">
        <v>1423</v>
      </c>
      <c r="B1287" s="6">
        <v>84</v>
      </c>
      <c r="C1287" s="6" t="s">
        <v>1903</v>
      </c>
      <c r="D1287" s="6" t="s">
        <v>2</v>
      </c>
      <c r="E1287" s="8">
        <v>35000000</v>
      </c>
      <c r="F1287" s="8">
        <v>13782838</v>
      </c>
      <c r="G1287" s="9">
        <f t="shared" si="20"/>
        <v>-21217162</v>
      </c>
      <c r="H1287" s="7">
        <v>8.1999999999999993</v>
      </c>
      <c r="I1287" s="4" t="s">
        <v>916</v>
      </c>
    </row>
    <row r="1288" spans="1:9">
      <c r="A1288" s="10" t="s">
        <v>1843</v>
      </c>
      <c r="B1288" s="11">
        <v>107</v>
      </c>
      <c r="C1288" s="11" t="s">
        <v>1904</v>
      </c>
      <c r="D1288" s="11" t="s">
        <v>2</v>
      </c>
      <c r="E1288" s="13">
        <v>38600000</v>
      </c>
      <c r="F1288" s="13">
        <v>41997790</v>
      </c>
      <c r="G1288" s="9">
        <f t="shared" si="20"/>
        <v>3397790</v>
      </c>
      <c r="H1288" s="12">
        <v>6.4</v>
      </c>
      <c r="I1288" s="4" t="s">
        <v>355</v>
      </c>
    </row>
    <row r="1289" spans="1:9">
      <c r="A1289" s="5" t="s">
        <v>1902</v>
      </c>
      <c r="B1289" s="6">
        <v>91</v>
      </c>
      <c r="C1289" s="6" t="s">
        <v>1906</v>
      </c>
      <c r="D1289" s="6" t="s">
        <v>2</v>
      </c>
      <c r="E1289" s="8">
        <v>38000000</v>
      </c>
      <c r="F1289" s="8">
        <v>6482195</v>
      </c>
      <c r="G1289" s="9">
        <f t="shared" si="20"/>
        <v>-31517805</v>
      </c>
      <c r="H1289" s="7">
        <v>6.4</v>
      </c>
      <c r="I1289" s="4" t="s">
        <v>916</v>
      </c>
    </row>
    <row r="1290" spans="1:9">
      <c r="A1290" s="10" t="s">
        <v>1464</v>
      </c>
      <c r="B1290" s="11">
        <v>94</v>
      </c>
      <c r="C1290" s="11" t="s">
        <v>1908</v>
      </c>
      <c r="D1290" s="11" t="s">
        <v>2</v>
      </c>
      <c r="E1290" s="13">
        <v>40000000</v>
      </c>
      <c r="F1290" s="13">
        <v>623374</v>
      </c>
      <c r="G1290" s="9">
        <f t="shared" si="20"/>
        <v>-39376626</v>
      </c>
      <c r="H1290" s="12">
        <v>5.2</v>
      </c>
      <c r="I1290" s="4" t="s">
        <v>916</v>
      </c>
    </row>
    <row r="1291" spans="1:9">
      <c r="A1291" s="5" t="s">
        <v>1111</v>
      </c>
      <c r="B1291" s="6">
        <v>115</v>
      </c>
      <c r="C1291" s="6" t="s">
        <v>1909</v>
      </c>
      <c r="D1291" s="6" t="s">
        <v>2</v>
      </c>
      <c r="E1291" s="8">
        <v>38000000</v>
      </c>
      <c r="F1291" s="8">
        <v>7871693</v>
      </c>
      <c r="G1291" s="9">
        <f t="shared" si="20"/>
        <v>-30128307</v>
      </c>
      <c r="H1291" s="7">
        <v>6.5</v>
      </c>
      <c r="I1291" s="4" t="s">
        <v>3856</v>
      </c>
    </row>
    <row r="1292" spans="1:9">
      <c r="A1292" s="10" t="s">
        <v>1907</v>
      </c>
      <c r="B1292" s="11">
        <v>93</v>
      </c>
      <c r="C1292" s="11" t="s">
        <v>1911</v>
      </c>
      <c r="D1292" s="11" t="s">
        <v>2</v>
      </c>
      <c r="E1292" s="13">
        <v>38000000</v>
      </c>
      <c r="F1292" s="13">
        <v>16377274</v>
      </c>
      <c r="G1292" s="9">
        <f t="shared" si="20"/>
        <v>-21622726</v>
      </c>
      <c r="H1292" s="12">
        <v>7.1</v>
      </c>
      <c r="I1292" s="4" t="s">
        <v>355</v>
      </c>
    </row>
    <row r="1293" spans="1:9">
      <c r="A1293" s="5" t="s">
        <v>1358</v>
      </c>
      <c r="B1293" s="6">
        <v>105</v>
      </c>
      <c r="C1293" s="6" t="s">
        <v>1912</v>
      </c>
      <c r="D1293" s="6" t="s">
        <v>2</v>
      </c>
      <c r="E1293" s="8">
        <v>35000000</v>
      </c>
      <c r="F1293" s="8">
        <v>9589875</v>
      </c>
      <c r="G1293" s="9">
        <f t="shared" si="20"/>
        <v>-25410125</v>
      </c>
      <c r="H1293" s="7">
        <v>7.3</v>
      </c>
      <c r="I1293" s="4" t="s">
        <v>355</v>
      </c>
    </row>
    <row r="1294" spans="1:9">
      <c r="A1294" s="10" t="s">
        <v>1910</v>
      </c>
      <c r="B1294" s="11">
        <v>107</v>
      </c>
      <c r="C1294" s="11" t="s">
        <v>1913</v>
      </c>
      <c r="D1294" s="11" t="s">
        <v>2</v>
      </c>
      <c r="E1294" s="13">
        <v>30000000</v>
      </c>
      <c r="F1294" s="13">
        <v>34912982</v>
      </c>
      <c r="G1294" s="9">
        <f t="shared" si="20"/>
        <v>4912982</v>
      </c>
      <c r="H1294" s="12">
        <v>5.2</v>
      </c>
      <c r="I1294" s="4" t="s">
        <v>916</v>
      </c>
    </row>
    <row r="1295" spans="1:9">
      <c r="A1295" s="5" t="s">
        <v>711</v>
      </c>
      <c r="B1295" s="6">
        <v>101</v>
      </c>
      <c r="C1295" s="6" t="s">
        <v>1915</v>
      </c>
      <c r="D1295" s="6" t="s">
        <v>2</v>
      </c>
      <c r="E1295" s="8">
        <v>38000000</v>
      </c>
      <c r="F1295" s="8">
        <v>109712885</v>
      </c>
      <c r="G1295" s="9">
        <f t="shared" si="20"/>
        <v>71712885</v>
      </c>
      <c r="H1295" s="7">
        <v>7.7</v>
      </c>
      <c r="I1295" s="4" t="s">
        <v>355</v>
      </c>
    </row>
    <row r="1296" spans="1:9">
      <c r="A1296" s="10" t="s">
        <v>1199</v>
      </c>
      <c r="B1296" s="11">
        <v>111</v>
      </c>
      <c r="C1296" s="11" t="s">
        <v>1916</v>
      </c>
      <c r="D1296" s="11" t="s">
        <v>2</v>
      </c>
      <c r="E1296" s="13">
        <v>38000000</v>
      </c>
      <c r="F1296" s="13">
        <v>92173235</v>
      </c>
      <c r="G1296" s="9">
        <f t="shared" si="20"/>
        <v>54173235</v>
      </c>
      <c r="H1296" s="12">
        <v>7.6</v>
      </c>
      <c r="I1296" s="4" t="s">
        <v>251</v>
      </c>
    </row>
    <row r="1297" spans="1:9">
      <c r="A1297" s="5" t="s">
        <v>1914</v>
      </c>
      <c r="B1297" s="6">
        <v>113</v>
      </c>
      <c r="C1297" s="6" t="s">
        <v>1918</v>
      </c>
      <c r="D1297" s="6" t="s">
        <v>526</v>
      </c>
      <c r="E1297" s="8">
        <v>38000000</v>
      </c>
      <c r="F1297" s="8">
        <v>41102171</v>
      </c>
      <c r="G1297" s="9">
        <f t="shared" si="20"/>
        <v>3102171</v>
      </c>
      <c r="H1297" s="7">
        <v>5.7</v>
      </c>
      <c r="I1297" s="4" t="s">
        <v>448</v>
      </c>
    </row>
    <row r="1298" spans="1:9">
      <c r="A1298" s="10" t="s">
        <v>1162</v>
      </c>
      <c r="B1298" s="11">
        <v>112</v>
      </c>
      <c r="C1298" s="11" t="s">
        <v>1919</v>
      </c>
      <c r="D1298" s="11" t="s">
        <v>1920</v>
      </c>
      <c r="E1298" s="13">
        <v>38000000</v>
      </c>
      <c r="F1298" s="13">
        <v>60338891</v>
      </c>
      <c r="G1298" s="9">
        <f t="shared" si="20"/>
        <v>22338891</v>
      </c>
      <c r="H1298" s="12">
        <v>7</v>
      </c>
      <c r="I1298" s="4" t="s">
        <v>448</v>
      </c>
    </row>
    <row r="1299" spans="1:9">
      <c r="A1299" s="5" t="s">
        <v>1917</v>
      </c>
      <c r="B1299" s="6">
        <v>126</v>
      </c>
      <c r="C1299" s="6" t="s">
        <v>1922</v>
      </c>
      <c r="D1299" s="6" t="s">
        <v>2</v>
      </c>
      <c r="E1299" s="8">
        <v>57000000</v>
      </c>
      <c r="F1299" s="8">
        <v>48006503</v>
      </c>
      <c r="G1299" s="9">
        <f t="shared" si="20"/>
        <v>-8993497</v>
      </c>
      <c r="H1299" s="7">
        <v>6</v>
      </c>
      <c r="I1299" s="4" t="s">
        <v>448</v>
      </c>
    </row>
    <row r="1300" spans="1:9">
      <c r="A1300" s="10" t="s">
        <v>546</v>
      </c>
      <c r="B1300" s="11">
        <v>90</v>
      </c>
      <c r="C1300" s="11" t="s">
        <v>1923</v>
      </c>
      <c r="D1300" s="11" t="s">
        <v>393</v>
      </c>
      <c r="E1300" s="13">
        <v>10000000</v>
      </c>
      <c r="F1300" s="13">
        <v>26903709</v>
      </c>
      <c r="G1300" s="9">
        <f t="shared" si="20"/>
        <v>16903709</v>
      </c>
      <c r="H1300" s="12">
        <v>8.1</v>
      </c>
      <c r="I1300" s="4" t="s">
        <v>448</v>
      </c>
    </row>
    <row r="1301" spans="1:9">
      <c r="A1301" s="5" t="s">
        <v>1921</v>
      </c>
      <c r="B1301" s="6">
        <v>93</v>
      </c>
      <c r="C1301" s="6" t="s">
        <v>1925</v>
      </c>
      <c r="D1301" s="6" t="s">
        <v>2</v>
      </c>
      <c r="E1301" s="8">
        <v>38000000</v>
      </c>
      <c r="F1301" s="8">
        <v>22450975</v>
      </c>
      <c r="G1301" s="9">
        <f t="shared" si="20"/>
        <v>-15549025</v>
      </c>
      <c r="H1301" s="7">
        <v>8</v>
      </c>
      <c r="I1301" s="4" t="s">
        <v>448</v>
      </c>
    </row>
    <row r="1302" spans="1:9">
      <c r="A1302" s="10" t="s">
        <v>538</v>
      </c>
      <c r="B1302" s="11">
        <v>98</v>
      </c>
      <c r="C1302" s="11" t="s">
        <v>1926</v>
      </c>
      <c r="D1302" s="11" t="s">
        <v>2</v>
      </c>
      <c r="E1302" s="13">
        <v>15000000</v>
      </c>
      <c r="F1302" s="13">
        <v>44867349</v>
      </c>
      <c r="G1302" s="9">
        <f t="shared" si="20"/>
        <v>29867349</v>
      </c>
      <c r="H1302" s="12">
        <v>5.6</v>
      </c>
      <c r="I1302" s="4" t="s">
        <v>3856</v>
      </c>
    </row>
    <row r="1303" spans="1:9">
      <c r="A1303" s="5" t="s">
        <v>1924</v>
      </c>
      <c r="B1303" s="6">
        <v>159</v>
      </c>
      <c r="C1303" s="6" t="s">
        <v>1928</v>
      </c>
      <c r="D1303" s="6" t="s">
        <v>1929</v>
      </c>
      <c r="E1303" s="8">
        <v>38000000</v>
      </c>
      <c r="F1303" s="8">
        <v>46813366</v>
      </c>
      <c r="G1303" s="9">
        <f t="shared" si="20"/>
        <v>8813366</v>
      </c>
      <c r="H1303" s="7">
        <v>6.1</v>
      </c>
      <c r="I1303" s="4" t="s">
        <v>916</v>
      </c>
    </row>
    <row r="1304" spans="1:9">
      <c r="A1304" s="10" t="s">
        <v>276</v>
      </c>
      <c r="B1304" s="11">
        <v>107</v>
      </c>
      <c r="C1304" s="11" t="s">
        <v>1930</v>
      </c>
      <c r="D1304" s="11" t="s">
        <v>2</v>
      </c>
      <c r="E1304" s="13">
        <v>37000000</v>
      </c>
      <c r="F1304" s="13">
        <v>72279690</v>
      </c>
      <c r="G1304" s="9">
        <f t="shared" si="20"/>
        <v>35279690</v>
      </c>
      <c r="H1304" s="12">
        <v>6.9</v>
      </c>
      <c r="I1304" s="4" t="s">
        <v>5581</v>
      </c>
    </row>
    <row r="1305" spans="1:9">
      <c r="A1305" s="5" t="s">
        <v>1927</v>
      </c>
      <c r="B1305" s="6">
        <v>102</v>
      </c>
      <c r="C1305" s="6" t="s">
        <v>1931</v>
      </c>
      <c r="D1305" s="6" t="s">
        <v>2</v>
      </c>
      <c r="E1305" s="8">
        <v>38000000</v>
      </c>
      <c r="F1305" s="8">
        <v>191449475</v>
      </c>
      <c r="G1305" s="9">
        <f t="shared" si="20"/>
        <v>153449475</v>
      </c>
      <c r="H1305" s="7">
        <v>5.2</v>
      </c>
      <c r="I1305" s="4" t="s">
        <v>355</v>
      </c>
    </row>
    <row r="1306" spans="1:9">
      <c r="A1306" s="10" t="s">
        <v>335</v>
      </c>
      <c r="B1306" s="11">
        <v>106</v>
      </c>
      <c r="C1306" s="11" t="s">
        <v>174</v>
      </c>
      <c r="D1306" s="11" t="s">
        <v>2</v>
      </c>
      <c r="E1306" s="13">
        <v>55000000</v>
      </c>
      <c r="F1306" s="13">
        <v>71026631</v>
      </c>
      <c r="G1306" s="9">
        <f t="shared" si="20"/>
        <v>16026631</v>
      </c>
      <c r="H1306" s="12">
        <v>7</v>
      </c>
      <c r="I1306" s="4" t="s">
        <v>916</v>
      </c>
    </row>
    <row r="1307" spans="1:9">
      <c r="A1307" s="5" t="s">
        <v>1026</v>
      </c>
      <c r="B1307" s="6">
        <v>87</v>
      </c>
      <c r="C1307" s="6" t="s">
        <v>1932</v>
      </c>
      <c r="D1307" s="6" t="s">
        <v>2</v>
      </c>
      <c r="E1307" s="8">
        <v>32000000</v>
      </c>
      <c r="F1307" s="8">
        <v>68208190</v>
      </c>
      <c r="G1307" s="9">
        <f t="shared" si="20"/>
        <v>36208190</v>
      </c>
      <c r="H1307" s="7">
        <v>6.3</v>
      </c>
      <c r="I1307" s="4" t="s">
        <v>448</v>
      </c>
    </row>
    <row r="1308" spans="1:9">
      <c r="A1308" s="10" t="s">
        <v>125</v>
      </c>
      <c r="B1308" s="11">
        <v>119</v>
      </c>
      <c r="C1308" s="11" t="s">
        <v>1933</v>
      </c>
      <c r="D1308" s="11" t="s">
        <v>2</v>
      </c>
      <c r="E1308" s="13">
        <v>38000000</v>
      </c>
      <c r="F1308" s="13">
        <v>150368971</v>
      </c>
      <c r="G1308" s="9">
        <f t="shared" si="20"/>
        <v>112368971</v>
      </c>
      <c r="H1308" s="12">
        <v>7</v>
      </c>
      <c r="I1308" s="4" t="s">
        <v>448</v>
      </c>
    </row>
    <row r="1309" spans="1:9">
      <c r="A1309" s="5" t="s">
        <v>60</v>
      </c>
      <c r="B1309" s="6">
        <v>110</v>
      </c>
      <c r="C1309" s="6" t="s">
        <v>1934</v>
      </c>
      <c r="D1309" s="6" t="s">
        <v>2</v>
      </c>
      <c r="E1309" s="8">
        <v>40000000</v>
      </c>
      <c r="F1309" s="8">
        <v>50129186</v>
      </c>
      <c r="G1309" s="9">
        <f t="shared" si="20"/>
        <v>10129186</v>
      </c>
      <c r="H1309" s="7">
        <v>6.9</v>
      </c>
      <c r="I1309" s="4" t="s">
        <v>355</v>
      </c>
    </row>
    <row r="1310" spans="1:9">
      <c r="A1310" s="10" t="s">
        <v>17</v>
      </c>
      <c r="B1310" s="11">
        <v>125</v>
      </c>
      <c r="C1310" s="11" t="s">
        <v>1935</v>
      </c>
      <c r="D1310" s="11" t="s">
        <v>2</v>
      </c>
      <c r="E1310" s="13">
        <v>38000000</v>
      </c>
      <c r="F1310" s="13">
        <v>55500000</v>
      </c>
      <c r="G1310" s="9">
        <f t="shared" si="20"/>
        <v>17500000</v>
      </c>
      <c r="H1310" s="12">
        <v>6.2</v>
      </c>
      <c r="I1310" s="4" t="s">
        <v>355</v>
      </c>
    </row>
    <row r="1311" spans="1:9">
      <c r="A1311" s="5" t="s">
        <v>1278</v>
      </c>
      <c r="B1311" s="6">
        <v>113</v>
      </c>
      <c r="C1311" s="6" t="s">
        <v>1936</v>
      </c>
      <c r="D1311" s="6" t="s">
        <v>2</v>
      </c>
      <c r="E1311" s="8">
        <v>35000000</v>
      </c>
      <c r="F1311" s="8">
        <v>50213619</v>
      </c>
      <c r="G1311" s="9">
        <f t="shared" si="20"/>
        <v>15213619</v>
      </c>
      <c r="H1311" s="7">
        <v>6.4</v>
      </c>
      <c r="I1311" s="4" t="s">
        <v>355</v>
      </c>
    </row>
    <row r="1312" spans="1:9">
      <c r="A1312" s="10" t="s">
        <v>1326</v>
      </c>
      <c r="B1312" s="11">
        <v>150</v>
      </c>
      <c r="C1312" s="11" t="s">
        <v>1937</v>
      </c>
      <c r="D1312" s="11" t="s">
        <v>526</v>
      </c>
      <c r="E1312" s="13">
        <v>37000000</v>
      </c>
      <c r="F1312" s="13">
        <v>42019483</v>
      </c>
      <c r="G1312" s="9">
        <f t="shared" si="20"/>
        <v>5019483</v>
      </c>
      <c r="H1312" s="12">
        <v>6.4</v>
      </c>
      <c r="I1312" s="4" t="s">
        <v>916</v>
      </c>
    </row>
    <row r="1313" spans="1:9">
      <c r="A1313" s="5" t="s">
        <v>667</v>
      </c>
      <c r="B1313" s="6">
        <v>108</v>
      </c>
      <c r="C1313" s="6" t="s">
        <v>1938</v>
      </c>
      <c r="D1313" s="6" t="s">
        <v>2</v>
      </c>
      <c r="E1313" s="8">
        <v>40000000</v>
      </c>
      <c r="F1313" s="8">
        <v>23360779</v>
      </c>
      <c r="G1313" s="9">
        <f t="shared" si="20"/>
        <v>-16639221</v>
      </c>
      <c r="H1313" s="7">
        <v>5.7</v>
      </c>
      <c r="I1313" s="4" t="s">
        <v>355</v>
      </c>
    </row>
    <row r="1314" spans="1:9">
      <c r="A1314" s="10" t="s">
        <v>359</v>
      </c>
      <c r="B1314" s="11">
        <v>96</v>
      </c>
      <c r="C1314" s="11" t="s">
        <v>1939</v>
      </c>
      <c r="D1314" s="11" t="s">
        <v>2</v>
      </c>
      <c r="E1314" s="13">
        <v>37000000</v>
      </c>
      <c r="F1314" s="13">
        <v>26183197</v>
      </c>
      <c r="G1314" s="9">
        <f t="shared" si="20"/>
        <v>-10816803</v>
      </c>
      <c r="H1314" s="12">
        <v>6.1</v>
      </c>
      <c r="I1314" s="4" t="s">
        <v>448</v>
      </c>
    </row>
    <row r="1315" spans="1:9">
      <c r="A1315" s="5" t="s">
        <v>842</v>
      </c>
      <c r="B1315" s="6">
        <v>93</v>
      </c>
      <c r="C1315" s="6" t="s">
        <v>1941</v>
      </c>
      <c r="D1315" s="6" t="s">
        <v>2</v>
      </c>
      <c r="E1315" s="8">
        <v>37000000</v>
      </c>
      <c r="F1315" s="8">
        <v>20991497</v>
      </c>
      <c r="G1315" s="9">
        <f t="shared" si="20"/>
        <v>-16008503</v>
      </c>
      <c r="H1315" s="7">
        <v>5.4</v>
      </c>
      <c r="I1315" s="4" t="s">
        <v>251</v>
      </c>
    </row>
    <row r="1316" spans="1:9">
      <c r="A1316" s="10" t="s">
        <v>832</v>
      </c>
      <c r="B1316" s="11">
        <v>100</v>
      </c>
      <c r="C1316" s="11" t="s">
        <v>1942</v>
      </c>
      <c r="D1316" s="11" t="s">
        <v>2</v>
      </c>
      <c r="E1316" s="13">
        <v>38000000</v>
      </c>
      <c r="F1316" s="13">
        <v>13052741</v>
      </c>
      <c r="G1316" s="9">
        <f t="shared" si="20"/>
        <v>-24947259</v>
      </c>
      <c r="H1316" s="12">
        <v>6.7</v>
      </c>
      <c r="I1316" s="4" t="s">
        <v>448</v>
      </c>
    </row>
    <row r="1317" spans="1:9">
      <c r="A1317" s="5" t="s">
        <v>1940</v>
      </c>
      <c r="B1317" s="6">
        <v>118</v>
      </c>
      <c r="C1317" s="6" t="s">
        <v>1944</v>
      </c>
      <c r="D1317" s="6" t="s">
        <v>2</v>
      </c>
      <c r="E1317" s="8">
        <v>37000000</v>
      </c>
      <c r="F1317" s="8">
        <v>14378353</v>
      </c>
      <c r="G1317" s="9">
        <f t="shared" si="20"/>
        <v>-22621647</v>
      </c>
      <c r="H1317" s="7">
        <v>6.8</v>
      </c>
      <c r="I1317" s="4" t="s">
        <v>251</v>
      </c>
    </row>
    <row r="1318" spans="1:9">
      <c r="A1318" s="10" t="s">
        <v>1338</v>
      </c>
      <c r="B1318" s="11">
        <v>122</v>
      </c>
      <c r="C1318" s="11" t="s">
        <v>1946</v>
      </c>
      <c r="D1318" s="11" t="s">
        <v>526</v>
      </c>
      <c r="E1318" s="13">
        <v>37000000</v>
      </c>
      <c r="F1318" s="13">
        <v>33037754</v>
      </c>
      <c r="G1318" s="9">
        <f t="shared" si="20"/>
        <v>-3962246</v>
      </c>
      <c r="H1318" s="12">
        <v>6</v>
      </c>
      <c r="I1318" s="4" t="s">
        <v>355</v>
      </c>
    </row>
    <row r="1319" spans="1:9">
      <c r="A1319" s="5" t="s">
        <v>1943</v>
      </c>
      <c r="B1319" s="6">
        <v>120</v>
      </c>
      <c r="C1319" s="6" t="s">
        <v>1947</v>
      </c>
      <c r="D1319" s="6" t="s">
        <v>2</v>
      </c>
      <c r="E1319" s="8">
        <v>38000000</v>
      </c>
      <c r="F1319" s="8">
        <v>12339633</v>
      </c>
      <c r="G1319" s="9">
        <f t="shared" si="20"/>
        <v>-25660367</v>
      </c>
      <c r="H1319" s="7">
        <v>7.8</v>
      </c>
      <c r="I1319" s="4" t="s">
        <v>355</v>
      </c>
    </row>
    <row r="1320" spans="1:9">
      <c r="A1320" s="10" t="s">
        <v>1945</v>
      </c>
      <c r="B1320" s="11">
        <v>88</v>
      </c>
      <c r="C1320" s="11" t="s">
        <v>1949</v>
      </c>
      <c r="D1320" s="11" t="s">
        <v>2</v>
      </c>
      <c r="E1320" s="13">
        <v>37000000</v>
      </c>
      <c r="F1320" s="13">
        <v>2954405</v>
      </c>
      <c r="G1320" s="9">
        <f t="shared" si="20"/>
        <v>-34045595</v>
      </c>
      <c r="H1320" s="12">
        <v>5.3</v>
      </c>
      <c r="I1320" s="4" t="s">
        <v>916</v>
      </c>
    </row>
    <row r="1321" spans="1:9">
      <c r="A1321" s="5" t="s">
        <v>179</v>
      </c>
      <c r="B1321" s="6">
        <v>146</v>
      </c>
      <c r="C1321" s="6" t="s">
        <v>1951</v>
      </c>
      <c r="D1321" s="6" t="s">
        <v>2</v>
      </c>
      <c r="E1321" s="8">
        <v>37000000</v>
      </c>
      <c r="F1321" s="8">
        <v>30105968</v>
      </c>
      <c r="G1321" s="9">
        <f t="shared" si="20"/>
        <v>-6894032</v>
      </c>
      <c r="H1321" s="7">
        <v>4.5</v>
      </c>
      <c r="I1321" s="4" t="s">
        <v>448</v>
      </c>
    </row>
    <row r="1322" spans="1:9">
      <c r="A1322" s="10" t="s">
        <v>1948</v>
      </c>
      <c r="B1322" s="11">
        <v>115</v>
      </c>
      <c r="C1322" s="11" t="s">
        <v>1952</v>
      </c>
      <c r="D1322" s="11" t="s">
        <v>2</v>
      </c>
      <c r="E1322" s="13">
        <v>36000000</v>
      </c>
      <c r="F1322" s="13">
        <v>37788228</v>
      </c>
      <c r="G1322" s="9">
        <f t="shared" si="20"/>
        <v>1788228</v>
      </c>
      <c r="H1322" s="12">
        <v>5.4</v>
      </c>
      <c r="I1322" s="4" t="s">
        <v>251</v>
      </c>
    </row>
    <row r="1323" spans="1:9">
      <c r="A1323" s="5" t="s">
        <v>1950</v>
      </c>
      <c r="B1323" s="6">
        <v>123</v>
      </c>
      <c r="C1323" s="6" t="s">
        <v>1954</v>
      </c>
      <c r="D1323" s="6" t="s">
        <v>2</v>
      </c>
      <c r="E1323" s="8">
        <v>65000000</v>
      </c>
      <c r="F1323" s="8">
        <v>277313371</v>
      </c>
      <c r="G1323" s="9">
        <f t="shared" si="20"/>
        <v>212313371</v>
      </c>
      <c r="H1323" s="7">
        <v>7.8</v>
      </c>
      <c r="I1323" s="4" t="s">
        <v>448</v>
      </c>
    </row>
    <row r="1324" spans="1:9">
      <c r="A1324" s="10" t="s">
        <v>193</v>
      </c>
      <c r="B1324" s="11">
        <v>94</v>
      </c>
      <c r="C1324" s="11" t="s">
        <v>1955</v>
      </c>
      <c r="D1324" s="11" t="s">
        <v>2</v>
      </c>
      <c r="E1324" s="13">
        <v>37000000</v>
      </c>
      <c r="F1324" s="13">
        <v>2126511</v>
      </c>
      <c r="G1324" s="9">
        <f t="shared" si="20"/>
        <v>-34873489</v>
      </c>
      <c r="H1324" s="12">
        <v>7.2</v>
      </c>
      <c r="I1324" s="4" t="s">
        <v>355</v>
      </c>
    </row>
    <row r="1325" spans="1:9">
      <c r="A1325" s="5" t="s">
        <v>1953</v>
      </c>
      <c r="B1325" s="6">
        <v>102</v>
      </c>
      <c r="C1325" s="6" t="s">
        <v>1957</v>
      </c>
      <c r="D1325" s="6" t="s">
        <v>2</v>
      </c>
      <c r="E1325" s="8">
        <v>29500000</v>
      </c>
      <c r="F1325" s="8">
        <v>205399422</v>
      </c>
      <c r="G1325" s="9">
        <f t="shared" si="20"/>
        <v>175899422</v>
      </c>
      <c r="H1325" s="7">
        <v>6.6</v>
      </c>
      <c r="I1325" s="4" t="s">
        <v>916</v>
      </c>
    </row>
    <row r="1326" spans="1:9">
      <c r="A1326" s="10" t="s">
        <v>1414</v>
      </c>
      <c r="B1326" s="11">
        <v>98</v>
      </c>
      <c r="C1326" s="11" t="s">
        <v>1958</v>
      </c>
      <c r="D1326" s="11" t="s">
        <v>2</v>
      </c>
      <c r="E1326" s="13">
        <v>36000000</v>
      </c>
      <c r="F1326" s="13">
        <v>251188924</v>
      </c>
      <c r="G1326" s="9">
        <f t="shared" si="20"/>
        <v>215188924</v>
      </c>
      <c r="H1326" s="12">
        <v>7.6</v>
      </c>
      <c r="I1326" s="4" t="s">
        <v>355</v>
      </c>
    </row>
    <row r="1327" spans="1:9">
      <c r="A1327" s="5" t="s">
        <v>1956</v>
      </c>
      <c r="B1327" s="6">
        <v>133</v>
      </c>
      <c r="C1327" s="6" t="s">
        <v>1959</v>
      </c>
      <c r="D1327" s="6" t="s">
        <v>2</v>
      </c>
      <c r="E1327" s="8">
        <v>36000000</v>
      </c>
      <c r="F1327" s="8">
        <v>1068392</v>
      </c>
      <c r="G1327" s="9">
        <f t="shared" si="20"/>
        <v>-34931608</v>
      </c>
      <c r="H1327" s="7">
        <v>5.9</v>
      </c>
      <c r="I1327" s="4" t="s">
        <v>251</v>
      </c>
    </row>
    <row r="1328" spans="1:9">
      <c r="A1328" s="10" t="s">
        <v>1144</v>
      </c>
      <c r="B1328" s="11">
        <v>118</v>
      </c>
      <c r="C1328" s="11" t="s">
        <v>1960</v>
      </c>
      <c r="D1328" s="11" t="s">
        <v>2</v>
      </c>
      <c r="E1328" s="13">
        <v>36000000</v>
      </c>
      <c r="F1328" s="13">
        <v>144731527</v>
      </c>
      <c r="G1328" s="9">
        <f t="shared" si="20"/>
        <v>108731527</v>
      </c>
      <c r="H1328" s="12">
        <v>6.7</v>
      </c>
      <c r="I1328" s="4" t="s">
        <v>448</v>
      </c>
    </row>
    <row r="1329" spans="1:9">
      <c r="A1329" s="5" t="s">
        <v>1032</v>
      </c>
      <c r="B1329" s="6">
        <v>105</v>
      </c>
      <c r="C1329" s="6" t="s">
        <v>1961</v>
      </c>
      <c r="D1329" s="6" t="s">
        <v>2</v>
      </c>
      <c r="E1329" s="8">
        <v>36000000</v>
      </c>
      <c r="F1329" s="8">
        <v>255950375</v>
      </c>
      <c r="G1329" s="9">
        <f t="shared" si="20"/>
        <v>219950375</v>
      </c>
      <c r="H1329" s="7">
        <v>7.7</v>
      </c>
      <c r="I1329" s="4" t="s">
        <v>355</v>
      </c>
    </row>
    <row r="1330" spans="1:9">
      <c r="A1330" s="10" t="s">
        <v>193</v>
      </c>
      <c r="B1330" s="11">
        <v>109</v>
      </c>
      <c r="C1330" s="11" t="s">
        <v>1963</v>
      </c>
      <c r="D1330" s="11" t="s">
        <v>2</v>
      </c>
      <c r="E1330" s="13">
        <v>34000000</v>
      </c>
      <c r="F1330" s="13">
        <v>112692062</v>
      </c>
      <c r="G1330" s="9">
        <f t="shared" si="20"/>
        <v>78692062</v>
      </c>
      <c r="H1330" s="12">
        <v>5.4</v>
      </c>
      <c r="I1330" s="4" t="s">
        <v>355</v>
      </c>
    </row>
    <row r="1331" spans="1:9">
      <c r="A1331" s="5" t="s">
        <v>1214</v>
      </c>
      <c r="B1331" s="6">
        <v>129</v>
      </c>
      <c r="C1331" s="6" t="s">
        <v>1964</v>
      </c>
      <c r="D1331" s="6" t="s">
        <v>2</v>
      </c>
      <c r="E1331" s="8">
        <v>36000000</v>
      </c>
      <c r="F1331" s="8">
        <v>117528646</v>
      </c>
      <c r="G1331" s="9">
        <f t="shared" si="20"/>
        <v>81528646</v>
      </c>
      <c r="H1331" s="7">
        <v>6.9</v>
      </c>
      <c r="I1331" s="4" t="s">
        <v>916</v>
      </c>
    </row>
    <row r="1332" spans="1:9">
      <c r="A1332" s="10" t="s">
        <v>1962</v>
      </c>
      <c r="B1332" s="11">
        <v>109</v>
      </c>
      <c r="C1332" s="11" t="s">
        <v>1965</v>
      </c>
      <c r="D1332" s="11" t="s">
        <v>2</v>
      </c>
      <c r="E1332" s="13">
        <v>37000000</v>
      </c>
      <c r="F1332" s="13">
        <v>171031347</v>
      </c>
      <c r="G1332" s="9">
        <f t="shared" si="20"/>
        <v>134031347</v>
      </c>
      <c r="H1332" s="12">
        <v>7.7</v>
      </c>
      <c r="I1332" s="4" t="s">
        <v>448</v>
      </c>
    </row>
    <row r="1333" spans="1:9">
      <c r="A1333" s="5" t="s">
        <v>42</v>
      </c>
      <c r="B1333" s="6">
        <v>127</v>
      </c>
      <c r="C1333" s="6" t="s">
        <v>1966</v>
      </c>
      <c r="D1333" s="6" t="s">
        <v>2</v>
      </c>
      <c r="E1333" s="8">
        <v>36000000</v>
      </c>
      <c r="F1333" s="8">
        <v>124732962</v>
      </c>
      <c r="G1333" s="9">
        <f t="shared" si="20"/>
        <v>88732962</v>
      </c>
      <c r="H1333" s="7">
        <v>6.8</v>
      </c>
      <c r="I1333" s="4" t="s">
        <v>355</v>
      </c>
    </row>
    <row r="1334" spans="1:9">
      <c r="A1334" s="10" t="s">
        <v>1484</v>
      </c>
      <c r="B1334" s="11">
        <v>118</v>
      </c>
      <c r="C1334" s="11" t="s">
        <v>1968</v>
      </c>
      <c r="D1334" s="11" t="s">
        <v>2</v>
      </c>
      <c r="E1334" s="13">
        <v>36000000</v>
      </c>
      <c r="F1334" s="13">
        <v>82300000</v>
      </c>
      <c r="G1334" s="9">
        <f t="shared" si="20"/>
        <v>46300000</v>
      </c>
      <c r="H1334" s="12">
        <v>6.4</v>
      </c>
      <c r="I1334" s="4" t="s">
        <v>3289</v>
      </c>
    </row>
    <row r="1335" spans="1:9">
      <c r="A1335" s="5" t="s">
        <v>373</v>
      </c>
      <c r="B1335" s="6">
        <v>110</v>
      </c>
      <c r="C1335" s="6" t="s">
        <v>1970</v>
      </c>
      <c r="D1335" s="6" t="s">
        <v>2</v>
      </c>
      <c r="E1335" s="8">
        <v>37000000</v>
      </c>
      <c r="F1335" s="8">
        <v>134455175</v>
      </c>
      <c r="G1335" s="9">
        <f t="shared" si="20"/>
        <v>97455175</v>
      </c>
      <c r="H1335" s="7">
        <v>5.7</v>
      </c>
      <c r="I1335" s="4" t="s">
        <v>355</v>
      </c>
    </row>
    <row r="1336" spans="1:9">
      <c r="A1336" s="10" t="s">
        <v>1967</v>
      </c>
      <c r="B1336" s="11">
        <v>90</v>
      </c>
      <c r="C1336" s="11" t="s">
        <v>1971</v>
      </c>
      <c r="D1336" s="11" t="s">
        <v>2</v>
      </c>
      <c r="E1336" s="13">
        <v>36000000</v>
      </c>
      <c r="F1336" s="13">
        <v>79100000</v>
      </c>
      <c r="G1336" s="9">
        <f t="shared" si="20"/>
        <v>43100000</v>
      </c>
      <c r="H1336" s="12">
        <v>7.3</v>
      </c>
      <c r="I1336" s="4" t="s">
        <v>3856</v>
      </c>
    </row>
    <row r="1337" spans="1:9">
      <c r="A1337" s="5" t="s">
        <v>1969</v>
      </c>
      <c r="B1337" s="6">
        <v>144</v>
      </c>
      <c r="C1337" s="6" t="s">
        <v>1973</v>
      </c>
      <c r="D1337" s="6" t="s">
        <v>2</v>
      </c>
      <c r="E1337" s="8">
        <v>36000000</v>
      </c>
      <c r="F1337" s="8">
        <v>81159365</v>
      </c>
      <c r="G1337" s="9">
        <f t="shared" si="20"/>
        <v>45159365</v>
      </c>
      <c r="H1337" s="7">
        <v>6.8</v>
      </c>
      <c r="I1337" s="4" t="s">
        <v>355</v>
      </c>
    </row>
    <row r="1338" spans="1:9">
      <c r="A1338" s="10" t="s">
        <v>836</v>
      </c>
      <c r="B1338" s="11">
        <v>97</v>
      </c>
      <c r="C1338" s="11" t="s">
        <v>1975</v>
      </c>
      <c r="D1338" s="11" t="s">
        <v>2</v>
      </c>
      <c r="E1338" s="13">
        <v>37000000</v>
      </c>
      <c r="F1338" s="13">
        <v>110008260</v>
      </c>
      <c r="G1338" s="9">
        <f t="shared" si="20"/>
        <v>73008260</v>
      </c>
      <c r="H1338" s="12">
        <v>6.3</v>
      </c>
      <c r="I1338" s="4" t="s">
        <v>448</v>
      </c>
    </row>
    <row r="1339" spans="1:9">
      <c r="A1339" s="5" t="s">
        <v>1972</v>
      </c>
      <c r="B1339" s="6">
        <v>130</v>
      </c>
      <c r="C1339" s="6" t="s">
        <v>1976</v>
      </c>
      <c r="D1339" s="6" t="s">
        <v>2</v>
      </c>
      <c r="E1339" s="8">
        <v>35200000</v>
      </c>
      <c r="F1339" s="8">
        <v>67962333</v>
      </c>
      <c r="G1339" s="9">
        <f t="shared" si="20"/>
        <v>32762333</v>
      </c>
      <c r="H1339" s="7">
        <v>5.9</v>
      </c>
      <c r="I1339" s="4" t="s">
        <v>355</v>
      </c>
    </row>
    <row r="1340" spans="1:9">
      <c r="A1340" s="10" t="s">
        <v>1974</v>
      </c>
      <c r="B1340" s="11">
        <v>112</v>
      </c>
      <c r="C1340" s="11" t="s">
        <v>1978</v>
      </c>
      <c r="D1340" s="11" t="s">
        <v>2</v>
      </c>
      <c r="E1340" s="13">
        <v>35000000</v>
      </c>
      <c r="F1340" s="13">
        <v>78651430</v>
      </c>
      <c r="G1340" s="9">
        <f t="shared" si="20"/>
        <v>43651430</v>
      </c>
      <c r="H1340" s="12">
        <v>7.4</v>
      </c>
      <c r="I1340" s="4" t="s">
        <v>448</v>
      </c>
    </row>
    <row r="1341" spans="1:9">
      <c r="A1341" s="5" t="s">
        <v>1423</v>
      </c>
      <c r="B1341" s="6">
        <v>133</v>
      </c>
      <c r="C1341" s="6" t="s">
        <v>1980</v>
      </c>
      <c r="D1341" s="6" t="s">
        <v>2</v>
      </c>
      <c r="E1341" s="8">
        <v>36000000</v>
      </c>
      <c r="F1341" s="8">
        <v>64604977</v>
      </c>
      <c r="G1341" s="9">
        <f t="shared" si="20"/>
        <v>28604977</v>
      </c>
      <c r="H1341" s="7">
        <v>8.3000000000000007</v>
      </c>
      <c r="I1341" s="4" t="s">
        <v>448</v>
      </c>
    </row>
    <row r="1342" spans="1:9">
      <c r="A1342" s="10" t="s">
        <v>1977</v>
      </c>
      <c r="B1342" s="11">
        <v>150</v>
      </c>
      <c r="C1342" s="11" t="s">
        <v>1981</v>
      </c>
      <c r="D1342" s="11" t="s">
        <v>2</v>
      </c>
      <c r="E1342" s="13">
        <v>33000000</v>
      </c>
      <c r="F1342" s="13">
        <v>63939454</v>
      </c>
      <c r="G1342" s="9">
        <f t="shared" si="20"/>
        <v>30939454</v>
      </c>
      <c r="H1342" s="12">
        <v>6.2</v>
      </c>
      <c r="I1342" s="4" t="s">
        <v>448</v>
      </c>
    </row>
    <row r="1343" spans="1:9">
      <c r="A1343" s="5" t="s">
        <v>1979</v>
      </c>
      <c r="B1343" s="6">
        <v>110</v>
      </c>
      <c r="C1343" s="6" t="s">
        <v>1983</v>
      </c>
      <c r="D1343" s="6" t="s">
        <v>2</v>
      </c>
      <c r="E1343" s="8">
        <v>35000000</v>
      </c>
      <c r="F1343" s="8">
        <v>63826569</v>
      </c>
      <c r="G1343" s="9">
        <f t="shared" si="20"/>
        <v>28826569</v>
      </c>
      <c r="H1343" s="7">
        <v>6.3</v>
      </c>
      <c r="I1343" s="4" t="s">
        <v>355</v>
      </c>
    </row>
    <row r="1344" spans="1:9">
      <c r="A1344" s="10" t="s">
        <v>1663</v>
      </c>
      <c r="B1344" s="11">
        <v>96</v>
      </c>
      <c r="C1344" s="11" t="s">
        <v>1985</v>
      </c>
      <c r="D1344" s="11" t="s">
        <v>2</v>
      </c>
      <c r="E1344" s="13">
        <v>36000000</v>
      </c>
      <c r="F1344" s="13">
        <v>60054449</v>
      </c>
      <c r="G1344" s="9">
        <f t="shared" si="20"/>
        <v>24054449</v>
      </c>
      <c r="H1344" s="12">
        <v>5.8</v>
      </c>
      <c r="I1344" s="4" t="s">
        <v>355</v>
      </c>
    </row>
    <row r="1345" spans="1:9">
      <c r="A1345" s="5" t="s">
        <v>1982</v>
      </c>
      <c r="B1345" s="6">
        <v>96</v>
      </c>
      <c r="C1345" s="6" t="s">
        <v>1987</v>
      </c>
      <c r="D1345" s="6" t="s">
        <v>2</v>
      </c>
      <c r="E1345" s="8">
        <v>35000000</v>
      </c>
      <c r="F1345" s="8">
        <v>26505000</v>
      </c>
      <c r="G1345" s="9">
        <f t="shared" si="20"/>
        <v>-8495000</v>
      </c>
      <c r="H1345" s="7">
        <v>7.5</v>
      </c>
      <c r="I1345" s="4" t="s">
        <v>355</v>
      </c>
    </row>
    <row r="1346" spans="1:9">
      <c r="A1346" s="10" t="s">
        <v>1984</v>
      </c>
      <c r="B1346" s="11">
        <v>123</v>
      </c>
      <c r="C1346" s="11" t="s">
        <v>1988</v>
      </c>
      <c r="D1346" s="11" t="s">
        <v>2</v>
      </c>
      <c r="E1346" s="13">
        <v>29000000</v>
      </c>
      <c r="F1346" s="13">
        <v>61280963</v>
      </c>
      <c r="G1346" s="9">
        <f t="shared" ref="G1346:G1409" si="21">F1346-E1346</f>
        <v>32280963</v>
      </c>
      <c r="H1346" s="12">
        <v>6.3</v>
      </c>
      <c r="I1346" s="4" t="s">
        <v>916</v>
      </c>
    </row>
    <row r="1347" spans="1:9">
      <c r="A1347" s="5" t="s">
        <v>1986</v>
      </c>
      <c r="B1347" s="6">
        <v>188</v>
      </c>
      <c r="C1347" s="6" t="s">
        <v>1989</v>
      </c>
      <c r="D1347" s="6" t="s">
        <v>2</v>
      </c>
      <c r="E1347" s="8">
        <v>35000000</v>
      </c>
      <c r="F1347" s="8">
        <v>56876365</v>
      </c>
      <c r="G1347" s="9">
        <f t="shared" si="21"/>
        <v>21876365</v>
      </c>
      <c r="H1347" s="7">
        <v>6.4</v>
      </c>
      <c r="I1347" s="4" t="s">
        <v>448</v>
      </c>
    </row>
    <row r="1348" spans="1:9">
      <c r="A1348" s="10" t="s">
        <v>220</v>
      </c>
      <c r="B1348" s="11">
        <v>107</v>
      </c>
      <c r="C1348" s="11" t="s">
        <v>1991</v>
      </c>
      <c r="D1348" s="11" t="s">
        <v>2</v>
      </c>
      <c r="E1348" s="13">
        <v>35000000</v>
      </c>
      <c r="F1348" s="13">
        <v>59699513</v>
      </c>
      <c r="G1348" s="9">
        <f t="shared" si="21"/>
        <v>24699513</v>
      </c>
      <c r="H1348" s="12">
        <v>7.2</v>
      </c>
      <c r="I1348" s="4" t="s">
        <v>251</v>
      </c>
    </row>
    <row r="1349" spans="1:9">
      <c r="A1349" s="5" t="s">
        <v>1972</v>
      </c>
      <c r="B1349" s="6">
        <v>110</v>
      </c>
      <c r="C1349" s="6" t="s">
        <v>1993</v>
      </c>
      <c r="D1349" s="6" t="s">
        <v>2</v>
      </c>
      <c r="E1349" s="8">
        <v>38000000</v>
      </c>
      <c r="F1349" s="8">
        <v>54132596</v>
      </c>
      <c r="G1349" s="9">
        <f t="shared" si="21"/>
        <v>16132596</v>
      </c>
      <c r="H1349" s="7">
        <v>6.3</v>
      </c>
      <c r="I1349" s="4" t="s">
        <v>3856</v>
      </c>
    </row>
    <row r="1350" spans="1:9">
      <c r="A1350" s="10" t="s">
        <v>1990</v>
      </c>
      <c r="B1350" s="11">
        <v>113</v>
      </c>
      <c r="C1350" s="11" t="s">
        <v>1995</v>
      </c>
      <c r="D1350" s="11" t="s">
        <v>2</v>
      </c>
      <c r="E1350" s="13">
        <v>35000000</v>
      </c>
      <c r="F1350" s="13">
        <v>52277485</v>
      </c>
      <c r="G1350" s="9">
        <f t="shared" si="21"/>
        <v>17277485</v>
      </c>
      <c r="H1350" s="12">
        <v>6.9</v>
      </c>
      <c r="I1350" s="4" t="s">
        <v>5581</v>
      </c>
    </row>
    <row r="1351" spans="1:9">
      <c r="A1351" s="5" t="s">
        <v>1992</v>
      </c>
      <c r="B1351" s="6">
        <v>122</v>
      </c>
      <c r="C1351" s="6" t="s">
        <v>1996</v>
      </c>
      <c r="D1351" s="6" t="s">
        <v>2</v>
      </c>
      <c r="E1351" s="8">
        <v>35000000</v>
      </c>
      <c r="F1351" s="8">
        <v>55802754</v>
      </c>
      <c r="G1351" s="9">
        <f t="shared" si="21"/>
        <v>20802754</v>
      </c>
      <c r="H1351" s="7">
        <v>6.6</v>
      </c>
      <c r="I1351" s="4" t="s">
        <v>448</v>
      </c>
    </row>
    <row r="1352" spans="1:9">
      <c r="A1352" s="10" t="s">
        <v>1994</v>
      </c>
      <c r="B1352" s="11">
        <v>116</v>
      </c>
      <c r="C1352" s="11" t="s">
        <v>1997</v>
      </c>
      <c r="D1352" s="11" t="s">
        <v>2</v>
      </c>
      <c r="E1352" s="13">
        <v>35000000</v>
      </c>
      <c r="F1352" s="13">
        <v>55291815</v>
      </c>
      <c r="G1352" s="9">
        <f t="shared" si="21"/>
        <v>20291815</v>
      </c>
      <c r="H1352" s="12">
        <v>6</v>
      </c>
      <c r="I1352" s="4" t="s">
        <v>355</v>
      </c>
    </row>
    <row r="1353" spans="1:9">
      <c r="A1353" s="5" t="s">
        <v>1707</v>
      </c>
      <c r="B1353" s="6">
        <v>93</v>
      </c>
      <c r="C1353" s="6" t="s">
        <v>1998</v>
      </c>
      <c r="D1353" s="6" t="s">
        <v>2</v>
      </c>
      <c r="E1353" s="8">
        <v>35000000</v>
      </c>
      <c r="F1353" s="8">
        <v>83299761</v>
      </c>
      <c r="G1353" s="9">
        <f t="shared" si="21"/>
        <v>48299761</v>
      </c>
      <c r="H1353" s="7">
        <v>7.5</v>
      </c>
      <c r="I1353" s="4" t="s">
        <v>916</v>
      </c>
    </row>
    <row r="1354" spans="1:9">
      <c r="A1354" s="10" t="s">
        <v>1777</v>
      </c>
      <c r="B1354" s="11">
        <v>118</v>
      </c>
      <c r="C1354" s="11" t="s">
        <v>1999</v>
      </c>
      <c r="D1354" s="11" t="s">
        <v>2</v>
      </c>
      <c r="E1354" s="13">
        <v>35000000</v>
      </c>
      <c r="F1354" s="13">
        <v>48169908</v>
      </c>
      <c r="G1354" s="9">
        <f t="shared" si="21"/>
        <v>13169908</v>
      </c>
      <c r="H1354" s="12">
        <v>7.7</v>
      </c>
      <c r="I1354" s="4" t="s">
        <v>448</v>
      </c>
    </row>
    <row r="1355" spans="1:9">
      <c r="A1355" s="5" t="s">
        <v>717</v>
      </c>
      <c r="B1355" s="6">
        <v>115</v>
      </c>
      <c r="C1355" s="6" t="s">
        <v>2001</v>
      </c>
      <c r="D1355" s="6" t="s">
        <v>1559</v>
      </c>
      <c r="E1355" s="8">
        <v>35000000</v>
      </c>
      <c r="F1355" s="8">
        <v>67523385</v>
      </c>
      <c r="G1355" s="9">
        <f t="shared" si="21"/>
        <v>32523385</v>
      </c>
      <c r="H1355" s="7">
        <v>6.2</v>
      </c>
      <c r="I1355" s="4" t="s">
        <v>5579</v>
      </c>
    </row>
    <row r="1356" spans="1:9">
      <c r="A1356" s="10" t="s">
        <v>1387</v>
      </c>
      <c r="B1356" s="11">
        <v>93</v>
      </c>
      <c r="C1356" s="11" t="s">
        <v>2002</v>
      </c>
      <c r="D1356" s="11" t="s">
        <v>2</v>
      </c>
      <c r="E1356" s="13">
        <v>35000000</v>
      </c>
      <c r="F1356" s="13">
        <v>49474048</v>
      </c>
      <c r="G1356" s="9">
        <f t="shared" si="21"/>
        <v>14474048</v>
      </c>
      <c r="H1356" s="12">
        <v>5.4</v>
      </c>
      <c r="I1356" s="4" t="s">
        <v>5581</v>
      </c>
    </row>
    <row r="1357" spans="1:9">
      <c r="A1357" s="5" t="s">
        <v>2000</v>
      </c>
      <c r="B1357" s="6">
        <v>121</v>
      </c>
      <c r="C1357" s="6" t="s">
        <v>2004</v>
      </c>
      <c r="D1357" s="6" t="s">
        <v>2</v>
      </c>
      <c r="E1357" s="8">
        <v>27000000</v>
      </c>
      <c r="F1357" s="8">
        <v>45802315</v>
      </c>
      <c r="G1357" s="9">
        <f t="shared" si="21"/>
        <v>18802315</v>
      </c>
      <c r="H1357" s="7">
        <v>6.6</v>
      </c>
      <c r="I1357" s="4" t="s">
        <v>916</v>
      </c>
    </row>
    <row r="1358" spans="1:9">
      <c r="A1358" s="10" t="s">
        <v>164</v>
      </c>
      <c r="B1358" s="11">
        <v>101</v>
      </c>
      <c r="C1358" s="11" t="s">
        <v>2006</v>
      </c>
      <c r="D1358" s="11" t="s">
        <v>2</v>
      </c>
      <c r="E1358" s="13">
        <v>35000000</v>
      </c>
      <c r="F1358" s="13">
        <v>43792641</v>
      </c>
      <c r="G1358" s="9">
        <f t="shared" si="21"/>
        <v>8792641</v>
      </c>
      <c r="H1358" s="12">
        <v>5.3</v>
      </c>
      <c r="I1358" s="4" t="s">
        <v>916</v>
      </c>
    </row>
    <row r="1359" spans="1:9">
      <c r="A1359" s="5" t="s">
        <v>2003</v>
      </c>
      <c r="B1359" s="6">
        <v>107</v>
      </c>
      <c r="C1359" s="6" t="s">
        <v>2007</v>
      </c>
      <c r="D1359" s="6" t="s">
        <v>2</v>
      </c>
      <c r="E1359" s="8">
        <v>35000000</v>
      </c>
      <c r="F1359" s="8">
        <v>57651794</v>
      </c>
      <c r="G1359" s="9">
        <f t="shared" si="21"/>
        <v>22651794</v>
      </c>
      <c r="H1359" s="7">
        <v>5.6</v>
      </c>
      <c r="I1359" s="4" t="s">
        <v>251</v>
      </c>
    </row>
    <row r="1360" spans="1:9">
      <c r="A1360" s="10" t="s">
        <v>2005</v>
      </c>
      <c r="B1360" s="11">
        <v>124</v>
      </c>
      <c r="C1360" s="11" t="s">
        <v>2008</v>
      </c>
      <c r="D1360" s="11" t="s">
        <v>2</v>
      </c>
      <c r="E1360" s="13">
        <v>35000000</v>
      </c>
      <c r="F1360" s="13">
        <v>43894863</v>
      </c>
      <c r="G1360" s="9">
        <f t="shared" si="21"/>
        <v>8894863</v>
      </c>
      <c r="H1360" s="12">
        <v>5.9</v>
      </c>
      <c r="I1360" s="4" t="s">
        <v>1779</v>
      </c>
    </row>
    <row r="1361" spans="1:9">
      <c r="A1361" s="5" t="s">
        <v>1994</v>
      </c>
      <c r="B1361" s="6">
        <v>109</v>
      </c>
      <c r="C1361" s="6" t="s">
        <v>2009</v>
      </c>
      <c r="D1361" s="6" t="s">
        <v>2</v>
      </c>
      <c r="E1361" s="8">
        <v>35000000</v>
      </c>
      <c r="F1361" s="8">
        <v>41954997</v>
      </c>
      <c r="G1361" s="9">
        <f t="shared" si="21"/>
        <v>6954997</v>
      </c>
      <c r="H1361" s="7">
        <v>7.8</v>
      </c>
      <c r="I1361" s="4" t="s">
        <v>355</v>
      </c>
    </row>
    <row r="1362" spans="1:9">
      <c r="A1362" s="10" t="s">
        <v>1282</v>
      </c>
      <c r="B1362" s="11">
        <v>105</v>
      </c>
      <c r="C1362" s="11" t="s">
        <v>2010</v>
      </c>
      <c r="D1362" s="11" t="s">
        <v>2</v>
      </c>
      <c r="E1362" s="13">
        <v>1800000</v>
      </c>
      <c r="F1362" s="13">
        <v>39532308</v>
      </c>
      <c r="G1362" s="9">
        <f t="shared" si="21"/>
        <v>37732308</v>
      </c>
      <c r="H1362" s="12">
        <v>6.7</v>
      </c>
      <c r="I1362" s="4" t="s">
        <v>5581</v>
      </c>
    </row>
    <row r="1363" spans="1:9">
      <c r="A1363" s="5" t="s">
        <v>827</v>
      </c>
      <c r="B1363" s="6">
        <v>130</v>
      </c>
      <c r="C1363" s="6" t="s">
        <v>2011</v>
      </c>
      <c r="D1363" s="6" t="s">
        <v>2</v>
      </c>
      <c r="E1363" s="8">
        <v>33000000</v>
      </c>
      <c r="F1363" s="8">
        <v>76600000</v>
      </c>
      <c r="G1363" s="9">
        <f t="shared" si="21"/>
        <v>43600000</v>
      </c>
      <c r="H1363" s="7">
        <v>7.4</v>
      </c>
      <c r="I1363" s="4" t="s">
        <v>355</v>
      </c>
    </row>
    <row r="1364" spans="1:9">
      <c r="A1364" s="10" t="s">
        <v>898</v>
      </c>
      <c r="B1364" s="11">
        <v>127</v>
      </c>
      <c r="C1364" s="11" t="s">
        <v>2013</v>
      </c>
      <c r="D1364" s="11" t="s">
        <v>2</v>
      </c>
      <c r="E1364" s="13">
        <v>35000000</v>
      </c>
      <c r="F1364" s="13">
        <v>39692139</v>
      </c>
      <c r="G1364" s="9">
        <f t="shared" si="21"/>
        <v>4692139</v>
      </c>
      <c r="H1364" s="12">
        <v>6.2</v>
      </c>
      <c r="I1364" s="4" t="s">
        <v>251</v>
      </c>
    </row>
    <row r="1365" spans="1:9">
      <c r="A1365" s="5" t="s">
        <v>1051</v>
      </c>
      <c r="B1365" s="6">
        <v>114</v>
      </c>
      <c r="C1365" s="6" t="s">
        <v>2014</v>
      </c>
      <c r="D1365" s="6" t="s">
        <v>2</v>
      </c>
      <c r="E1365" s="8">
        <v>35000000</v>
      </c>
      <c r="F1365" s="8">
        <v>40687294</v>
      </c>
      <c r="G1365" s="9">
        <f t="shared" si="21"/>
        <v>5687294</v>
      </c>
      <c r="H1365" s="7">
        <v>5.4</v>
      </c>
      <c r="I1365" s="4" t="s">
        <v>916</v>
      </c>
    </row>
    <row r="1366" spans="1:9">
      <c r="A1366" s="10" t="s">
        <v>2012</v>
      </c>
      <c r="B1366" s="11">
        <v>106</v>
      </c>
      <c r="C1366" s="11" t="s">
        <v>2015</v>
      </c>
      <c r="D1366" s="11" t="s">
        <v>2</v>
      </c>
      <c r="E1366" s="13">
        <v>34000000</v>
      </c>
      <c r="F1366" s="13">
        <v>37553932</v>
      </c>
      <c r="G1366" s="9">
        <f t="shared" si="21"/>
        <v>3553932</v>
      </c>
      <c r="H1366" s="12">
        <v>6.7</v>
      </c>
      <c r="I1366" s="4" t="s">
        <v>251</v>
      </c>
    </row>
    <row r="1367" spans="1:9">
      <c r="A1367" s="5" t="s">
        <v>950</v>
      </c>
      <c r="B1367" s="6">
        <v>95</v>
      </c>
      <c r="C1367" s="6" t="s">
        <v>2016</v>
      </c>
      <c r="D1367" s="6" t="s">
        <v>2</v>
      </c>
      <c r="E1367" s="8">
        <v>35000000</v>
      </c>
      <c r="F1367" s="8">
        <v>37481242</v>
      </c>
      <c r="G1367" s="9">
        <f t="shared" si="21"/>
        <v>2481242</v>
      </c>
      <c r="H1367" s="7">
        <v>5.3</v>
      </c>
      <c r="I1367" s="4" t="s">
        <v>3856</v>
      </c>
    </row>
    <row r="1368" spans="1:9">
      <c r="A1368" s="10" t="s">
        <v>1479</v>
      </c>
      <c r="B1368" s="11">
        <v>81</v>
      </c>
      <c r="C1368" s="11" t="s">
        <v>2017</v>
      </c>
      <c r="D1368" s="11" t="s">
        <v>2</v>
      </c>
      <c r="E1368" s="13">
        <v>35000000</v>
      </c>
      <c r="F1368" s="13">
        <v>39026186</v>
      </c>
      <c r="G1368" s="9">
        <f t="shared" si="21"/>
        <v>4026186</v>
      </c>
      <c r="H1368" s="12">
        <v>5.9</v>
      </c>
      <c r="I1368" s="4" t="s">
        <v>355</v>
      </c>
    </row>
    <row r="1369" spans="1:9">
      <c r="A1369" s="5" t="s">
        <v>1469</v>
      </c>
      <c r="B1369" s="6">
        <v>95</v>
      </c>
      <c r="C1369" s="6" t="s">
        <v>2019</v>
      </c>
      <c r="D1369" s="6" t="s">
        <v>2</v>
      </c>
      <c r="E1369" s="8">
        <v>35000000</v>
      </c>
      <c r="F1369" s="8">
        <v>33422806</v>
      </c>
      <c r="G1369" s="9">
        <f t="shared" si="21"/>
        <v>-1577194</v>
      </c>
      <c r="H1369" s="7">
        <v>4.8</v>
      </c>
      <c r="I1369" s="4" t="s">
        <v>916</v>
      </c>
    </row>
    <row r="1370" spans="1:9">
      <c r="A1370" s="10" t="s">
        <v>389</v>
      </c>
      <c r="B1370" s="11">
        <v>108</v>
      </c>
      <c r="C1370" s="11" t="s">
        <v>2020</v>
      </c>
      <c r="D1370" s="11" t="s">
        <v>2</v>
      </c>
      <c r="E1370" s="13">
        <v>35000000</v>
      </c>
      <c r="F1370" s="13">
        <v>33423521</v>
      </c>
      <c r="G1370" s="9">
        <f t="shared" si="21"/>
        <v>-1576479</v>
      </c>
      <c r="H1370" s="12">
        <v>3.8</v>
      </c>
      <c r="I1370" s="4" t="s">
        <v>5581</v>
      </c>
    </row>
    <row r="1371" spans="1:9">
      <c r="A1371" s="5" t="s">
        <v>2018</v>
      </c>
      <c r="B1371" s="6">
        <v>105</v>
      </c>
      <c r="C1371" s="6" t="s">
        <v>2022</v>
      </c>
      <c r="D1371" s="6" t="s">
        <v>2023</v>
      </c>
      <c r="E1371" s="8">
        <v>33000000</v>
      </c>
      <c r="F1371" s="8">
        <v>32519322</v>
      </c>
      <c r="G1371" s="9">
        <f t="shared" si="21"/>
        <v>-480678</v>
      </c>
      <c r="H1371" s="7">
        <v>8.5</v>
      </c>
      <c r="I1371" s="4" t="s">
        <v>448</v>
      </c>
    </row>
    <row r="1372" spans="1:9">
      <c r="A1372" s="10" t="s">
        <v>685</v>
      </c>
      <c r="B1372" s="11">
        <v>95</v>
      </c>
      <c r="C1372" s="11" t="s">
        <v>2024</v>
      </c>
      <c r="D1372" s="11" t="s">
        <v>2</v>
      </c>
      <c r="E1372" s="13">
        <v>35000000</v>
      </c>
      <c r="F1372" s="13">
        <v>31598308</v>
      </c>
      <c r="G1372" s="9">
        <f t="shared" si="21"/>
        <v>-3401692</v>
      </c>
      <c r="H1372" s="12">
        <v>6.8</v>
      </c>
      <c r="I1372" s="4" t="s">
        <v>448</v>
      </c>
    </row>
    <row r="1373" spans="1:9">
      <c r="A1373" s="5" t="s">
        <v>2021</v>
      </c>
      <c r="B1373" s="6">
        <v>126</v>
      </c>
      <c r="C1373" s="6" t="s">
        <v>2025</v>
      </c>
      <c r="D1373" s="6" t="s">
        <v>2</v>
      </c>
      <c r="E1373" s="8">
        <v>35000000</v>
      </c>
      <c r="F1373" s="8">
        <v>37617947</v>
      </c>
      <c r="G1373" s="9">
        <f t="shared" si="21"/>
        <v>2617947</v>
      </c>
      <c r="H1373" s="7">
        <v>6.8</v>
      </c>
      <c r="I1373" s="4" t="s">
        <v>251</v>
      </c>
    </row>
    <row r="1374" spans="1:9">
      <c r="A1374" s="10" t="s">
        <v>532</v>
      </c>
      <c r="B1374" s="11">
        <v>102</v>
      </c>
      <c r="C1374" s="11" t="s">
        <v>2026</v>
      </c>
      <c r="D1374" s="11" t="s">
        <v>2</v>
      </c>
      <c r="E1374" s="13">
        <v>35000000</v>
      </c>
      <c r="F1374" s="13">
        <v>32048809</v>
      </c>
      <c r="G1374" s="9">
        <f t="shared" si="21"/>
        <v>-2951191</v>
      </c>
      <c r="H1374" s="12">
        <v>5.3</v>
      </c>
      <c r="I1374" s="4" t="s">
        <v>355</v>
      </c>
    </row>
    <row r="1375" spans="1:9">
      <c r="A1375" s="5" t="s">
        <v>60</v>
      </c>
      <c r="B1375" s="6">
        <v>121</v>
      </c>
      <c r="C1375" s="6" t="s">
        <v>2027</v>
      </c>
      <c r="D1375" s="6" t="s">
        <v>2</v>
      </c>
      <c r="E1375" s="8">
        <v>35000000</v>
      </c>
      <c r="F1375" s="8">
        <v>33987757</v>
      </c>
      <c r="G1375" s="9">
        <f t="shared" si="21"/>
        <v>-1012243</v>
      </c>
      <c r="H1375" s="7">
        <v>7.3</v>
      </c>
      <c r="I1375" s="4" t="s">
        <v>916</v>
      </c>
    </row>
    <row r="1376" spans="1:9">
      <c r="A1376" s="10" t="s">
        <v>147</v>
      </c>
      <c r="B1376" s="11">
        <v>129</v>
      </c>
      <c r="C1376" s="11" t="s">
        <v>2028</v>
      </c>
      <c r="D1376" s="11" t="s">
        <v>2</v>
      </c>
      <c r="E1376" s="13">
        <v>33000000</v>
      </c>
      <c r="F1376" s="13">
        <v>37304950</v>
      </c>
      <c r="G1376" s="9">
        <f t="shared" si="21"/>
        <v>4304950</v>
      </c>
      <c r="H1376" s="12">
        <v>6.6</v>
      </c>
      <c r="I1376" s="4" t="s">
        <v>355</v>
      </c>
    </row>
    <row r="1377" spans="1:9">
      <c r="A1377" s="5" t="s">
        <v>280</v>
      </c>
      <c r="B1377" s="6">
        <v>88</v>
      </c>
      <c r="C1377" s="6" t="s">
        <v>2029</v>
      </c>
      <c r="D1377" s="6" t="s">
        <v>2</v>
      </c>
      <c r="E1377" s="8">
        <v>30000000</v>
      </c>
      <c r="F1377" s="8">
        <v>30691439</v>
      </c>
      <c r="G1377" s="9">
        <f t="shared" si="21"/>
        <v>691439</v>
      </c>
      <c r="H1377" s="7">
        <v>6.2</v>
      </c>
      <c r="I1377" s="4" t="s">
        <v>448</v>
      </c>
    </row>
    <row r="1378" spans="1:9">
      <c r="A1378" s="10" t="s">
        <v>558</v>
      </c>
      <c r="B1378" s="11">
        <v>106</v>
      </c>
      <c r="C1378" s="11" t="s">
        <v>2030</v>
      </c>
      <c r="D1378" s="11" t="s">
        <v>2</v>
      </c>
      <c r="E1378" s="13">
        <v>35000000</v>
      </c>
      <c r="F1378" s="13">
        <v>30307804</v>
      </c>
      <c r="G1378" s="9">
        <f t="shared" si="21"/>
        <v>-4692196</v>
      </c>
      <c r="H1378" s="12">
        <v>5.2</v>
      </c>
      <c r="I1378" s="4" t="s">
        <v>916</v>
      </c>
    </row>
    <row r="1379" spans="1:9">
      <c r="A1379" s="5" t="s">
        <v>1338</v>
      </c>
      <c r="B1379" s="6">
        <v>110</v>
      </c>
      <c r="C1379" s="6" t="s">
        <v>2031</v>
      </c>
      <c r="D1379" s="6" t="s">
        <v>2</v>
      </c>
      <c r="E1379" s="8">
        <v>33000000</v>
      </c>
      <c r="F1379" s="8">
        <v>30669413</v>
      </c>
      <c r="G1379" s="9">
        <f t="shared" si="21"/>
        <v>-2330587</v>
      </c>
      <c r="H1379" s="7">
        <v>6.2</v>
      </c>
      <c r="I1379" s="4" t="s">
        <v>916</v>
      </c>
    </row>
    <row r="1380" spans="1:9">
      <c r="A1380" s="10" t="s">
        <v>702</v>
      </c>
      <c r="B1380" s="11">
        <v>109</v>
      </c>
      <c r="C1380" s="11" t="s">
        <v>2032</v>
      </c>
      <c r="D1380" s="11" t="s">
        <v>2</v>
      </c>
      <c r="E1380" s="13">
        <v>10700000</v>
      </c>
      <c r="F1380" s="13">
        <v>28687835</v>
      </c>
      <c r="G1380" s="9">
        <f t="shared" si="21"/>
        <v>17987835</v>
      </c>
      <c r="H1380" s="12">
        <v>6.2</v>
      </c>
      <c r="I1380" s="4" t="s">
        <v>5581</v>
      </c>
    </row>
    <row r="1381" spans="1:9">
      <c r="A1381" s="5" t="s">
        <v>1984</v>
      </c>
      <c r="B1381" s="6">
        <v>143</v>
      </c>
      <c r="C1381" s="6" t="s">
        <v>2034</v>
      </c>
      <c r="D1381" s="6" t="s">
        <v>2</v>
      </c>
      <c r="E1381" s="8">
        <v>35000000</v>
      </c>
      <c r="F1381" s="8">
        <v>26494611</v>
      </c>
      <c r="G1381" s="9">
        <f t="shared" si="21"/>
        <v>-8505389</v>
      </c>
      <c r="H1381" s="7">
        <v>6.6</v>
      </c>
      <c r="I1381" s="4" t="s">
        <v>355</v>
      </c>
    </row>
    <row r="1382" spans="1:9">
      <c r="A1382" s="10" t="s">
        <v>1064</v>
      </c>
      <c r="B1382" s="11">
        <v>120</v>
      </c>
      <c r="C1382" s="11" t="s">
        <v>2035</v>
      </c>
      <c r="D1382" s="11" t="s">
        <v>2</v>
      </c>
      <c r="E1382" s="13">
        <v>35000000</v>
      </c>
      <c r="F1382" s="13">
        <v>25266129</v>
      </c>
      <c r="G1382" s="9">
        <f t="shared" si="21"/>
        <v>-9733871</v>
      </c>
      <c r="H1382" s="12">
        <v>6.2</v>
      </c>
      <c r="I1382" s="4" t="s">
        <v>448</v>
      </c>
    </row>
    <row r="1383" spans="1:9">
      <c r="A1383" s="5" t="s">
        <v>2033</v>
      </c>
      <c r="B1383" s="6">
        <v>128</v>
      </c>
      <c r="C1383" s="6" t="s">
        <v>2036</v>
      </c>
      <c r="D1383" s="6" t="s">
        <v>2</v>
      </c>
      <c r="E1383" s="8">
        <v>40000000</v>
      </c>
      <c r="F1383" s="8">
        <v>25863915</v>
      </c>
      <c r="G1383" s="9">
        <f t="shared" si="21"/>
        <v>-14136085</v>
      </c>
      <c r="H1383" s="7">
        <v>5.0999999999999996</v>
      </c>
      <c r="I1383" s="4" t="s">
        <v>355</v>
      </c>
    </row>
    <row r="1384" spans="1:9">
      <c r="A1384" s="10" t="s">
        <v>702</v>
      </c>
      <c r="B1384" s="11">
        <v>123</v>
      </c>
      <c r="C1384" s="11" t="s">
        <v>2037</v>
      </c>
      <c r="D1384" s="11" t="s">
        <v>2</v>
      </c>
      <c r="E1384" s="13">
        <v>35000000</v>
      </c>
      <c r="F1384" s="13">
        <v>25078937</v>
      </c>
      <c r="G1384" s="9">
        <f t="shared" si="21"/>
        <v>-9921063</v>
      </c>
      <c r="H1384" s="12">
        <v>6.6</v>
      </c>
      <c r="I1384" s="4" t="s">
        <v>355</v>
      </c>
    </row>
    <row r="1385" spans="1:9">
      <c r="A1385" s="5" t="s">
        <v>122</v>
      </c>
      <c r="B1385" s="6">
        <v>129</v>
      </c>
      <c r="C1385" s="6" t="s">
        <v>2038</v>
      </c>
      <c r="D1385" s="6" t="s">
        <v>2</v>
      </c>
      <c r="E1385" s="8">
        <v>35000000</v>
      </c>
      <c r="F1385" s="8">
        <v>28995450</v>
      </c>
      <c r="G1385" s="9">
        <f t="shared" si="21"/>
        <v>-6004550</v>
      </c>
      <c r="H1385" s="7">
        <v>6.1</v>
      </c>
      <c r="I1385" s="4" t="s">
        <v>355</v>
      </c>
    </row>
    <row r="1386" spans="1:9">
      <c r="A1386" s="10" t="s">
        <v>832</v>
      </c>
      <c r="B1386" s="11">
        <v>105</v>
      </c>
      <c r="C1386" s="11" t="s">
        <v>2040</v>
      </c>
      <c r="D1386" s="11" t="s">
        <v>2</v>
      </c>
      <c r="E1386" s="13">
        <v>50000000</v>
      </c>
      <c r="F1386" s="13">
        <v>24276500</v>
      </c>
      <c r="G1386" s="9">
        <f t="shared" si="21"/>
        <v>-25723500</v>
      </c>
      <c r="H1386" s="12">
        <v>6.6</v>
      </c>
      <c r="I1386" s="4" t="s">
        <v>448</v>
      </c>
    </row>
    <row r="1387" spans="1:9">
      <c r="A1387" s="5" t="s">
        <v>866</v>
      </c>
      <c r="B1387" s="6">
        <v>162</v>
      </c>
      <c r="C1387" s="6" t="s">
        <v>2041</v>
      </c>
      <c r="D1387" s="6" t="s">
        <v>2</v>
      </c>
      <c r="E1387" s="8">
        <v>35000000</v>
      </c>
      <c r="F1387" s="8">
        <v>20981633</v>
      </c>
      <c r="G1387" s="9">
        <f t="shared" si="21"/>
        <v>-14018367</v>
      </c>
      <c r="H1387" s="7">
        <v>5.9</v>
      </c>
      <c r="I1387" s="4" t="s">
        <v>916</v>
      </c>
    </row>
    <row r="1388" spans="1:9">
      <c r="A1388" s="10" t="s">
        <v>2039</v>
      </c>
      <c r="B1388" s="11">
        <v>138</v>
      </c>
      <c r="C1388" s="11" t="s">
        <v>2042</v>
      </c>
      <c r="D1388" s="11" t="s">
        <v>2</v>
      </c>
      <c r="E1388" s="13">
        <v>35000000</v>
      </c>
      <c r="F1388" s="13">
        <v>22913677</v>
      </c>
      <c r="G1388" s="9">
        <f t="shared" si="21"/>
        <v>-12086323</v>
      </c>
      <c r="H1388" s="12">
        <v>6.3</v>
      </c>
      <c r="I1388" s="4" t="s">
        <v>355</v>
      </c>
    </row>
    <row r="1389" spans="1:9">
      <c r="A1389" s="5" t="s">
        <v>713</v>
      </c>
      <c r="B1389" s="6">
        <v>100</v>
      </c>
      <c r="C1389" s="6" t="s">
        <v>2043</v>
      </c>
      <c r="D1389" s="6" t="s">
        <v>2</v>
      </c>
      <c r="E1389" s="8">
        <v>35000000</v>
      </c>
      <c r="F1389" s="8">
        <v>34531832</v>
      </c>
      <c r="G1389" s="9">
        <f t="shared" si="21"/>
        <v>-468168</v>
      </c>
      <c r="H1389" s="7">
        <v>7.1</v>
      </c>
      <c r="I1389" s="4" t="s">
        <v>355</v>
      </c>
    </row>
    <row r="1390" spans="1:9">
      <c r="A1390" s="10" t="s">
        <v>1341</v>
      </c>
      <c r="B1390" s="11">
        <v>90</v>
      </c>
      <c r="C1390" s="11" t="s">
        <v>2044</v>
      </c>
      <c r="D1390" s="11" t="s">
        <v>2</v>
      </c>
      <c r="E1390" s="13">
        <v>30000000</v>
      </c>
      <c r="F1390" s="13">
        <v>28064226</v>
      </c>
      <c r="G1390" s="9">
        <f t="shared" si="21"/>
        <v>-1935774</v>
      </c>
      <c r="H1390" s="12">
        <v>5</v>
      </c>
      <c r="I1390" s="4" t="s">
        <v>448</v>
      </c>
    </row>
    <row r="1391" spans="1:9">
      <c r="A1391" s="5" t="s">
        <v>152</v>
      </c>
      <c r="B1391" s="6">
        <v>108</v>
      </c>
      <c r="C1391" s="6" t="s">
        <v>2045</v>
      </c>
      <c r="D1391" s="6" t="s">
        <v>2</v>
      </c>
      <c r="E1391" s="8">
        <v>30000000</v>
      </c>
      <c r="F1391" s="8">
        <v>19447478</v>
      </c>
      <c r="G1391" s="9">
        <f t="shared" si="21"/>
        <v>-10552522</v>
      </c>
      <c r="H1391" s="7">
        <v>5.6</v>
      </c>
      <c r="I1391" s="4" t="s">
        <v>916</v>
      </c>
    </row>
    <row r="1392" spans="1:9">
      <c r="A1392" s="10" t="s">
        <v>529</v>
      </c>
      <c r="B1392" s="11">
        <v>101</v>
      </c>
      <c r="C1392" s="11" t="s">
        <v>2046</v>
      </c>
      <c r="D1392" s="11" t="s">
        <v>2</v>
      </c>
      <c r="E1392" s="13">
        <v>27000000</v>
      </c>
      <c r="F1392" s="13">
        <v>19389454</v>
      </c>
      <c r="G1392" s="9">
        <f t="shared" si="21"/>
        <v>-7610546</v>
      </c>
      <c r="H1392" s="12">
        <v>7.4</v>
      </c>
      <c r="I1392" s="4" t="s">
        <v>916</v>
      </c>
    </row>
    <row r="1393" spans="1:9">
      <c r="A1393" s="5" t="s">
        <v>399</v>
      </c>
      <c r="B1393" s="6">
        <v>109</v>
      </c>
      <c r="C1393" s="6" t="s">
        <v>2047</v>
      </c>
      <c r="D1393" s="6" t="s">
        <v>2</v>
      </c>
      <c r="E1393" s="8">
        <v>35000000</v>
      </c>
      <c r="F1393" s="8">
        <v>25871834</v>
      </c>
      <c r="G1393" s="9">
        <f t="shared" si="21"/>
        <v>-9128166</v>
      </c>
      <c r="H1393" s="7">
        <v>4.5</v>
      </c>
      <c r="I1393" s="4" t="s">
        <v>916</v>
      </c>
    </row>
    <row r="1394" spans="1:9">
      <c r="A1394" s="10" t="s">
        <v>1754</v>
      </c>
      <c r="B1394" s="11">
        <v>132</v>
      </c>
      <c r="C1394" s="11" t="s">
        <v>2048</v>
      </c>
      <c r="D1394" s="11" t="s">
        <v>2</v>
      </c>
      <c r="E1394" s="13">
        <v>35000000</v>
      </c>
      <c r="F1394" s="13">
        <v>19692608</v>
      </c>
      <c r="G1394" s="9">
        <f t="shared" si="21"/>
        <v>-15307392</v>
      </c>
      <c r="H1394" s="12">
        <v>6.2</v>
      </c>
      <c r="I1394" s="4" t="s">
        <v>916</v>
      </c>
    </row>
    <row r="1395" spans="1:9">
      <c r="A1395" s="5" t="s">
        <v>661</v>
      </c>
      <c r="B1395" s="6">
        <v>123</v>
      </c>
      <c r="C1395" s="6" t="s">
        <v>2049</v>
      </c>
      <c r="D1395" s="6" t="s">
        <v>2</v>
      </c>
      <c r="E1395" s="8">
        <v>35000000</v>
      </c>
      <c r="F1395" s="8">
        <v>19294901</v>
      </c>
      <c r="G1395" s="9">
        <f t="shared" si="21"/>
        <v>-15705099</v>
      </c>
      <c r="H1395" s="7">
        <v>5</v>
      </c>
      <c r="I1395" s="4" t="s">
        <v>3856</v>
      </c>
    </row>
    <row r="1396" spans="1:9">
      <c r="A1396" s="10" t="s">
        <v>903</v>
      </c>
      <c r="B1396" s="11">
        <v>87</v>
      </c>
      <c r="C1396" s="11" t="s">
        <v>2051</v>
      </c>
      <c r="D1396" s="11" t="s">
        <v>2</v>
      </c>
      <c r="E1396" s="13">
        <v>35000000</v>
      </c>
      <c r="F1396" s="13">
        <v>20275446</v>
      </c>
      <c r="G1396" s="9">
        <f t="shared" si="21"/>
        <v>-14724554</v>
      </c>
      <c r="H1396" s="12">
        <v>6.5</v>
      </c>
      <c r="I1396" s="4" t="s">
        <v>251</v>
      </c>
    </row>
    <row r="1397" spans="1:9">
      <c r="A1397" s="5" t="s">
        <v>903</v>
      </c>
      <c r="B1397" s="6">
        <v>109</v>
      </c>
      <c r="C1397" s="6" t="s">
        <v>2053</v>
      </c>
      <c r="D1397" s="6" t="s">
        <v>2</v>
      </c>
      <c r="E1397" s="8">
        <v>35000000</v>
      </c>
      <c r="F1397" s="8">
        <v>34507079</v>
      </c>
      <c r="G1397" s="9">
        <f t="shared" si="21"/>
        <v>-492921</v>
      </c>
      <c r="H1397" s="7">
        <v>5.0999999999999996</v>
      </c>
      <c r="I1397" s="4" t="s">
        <v>448</v>
      </c>
    </row>
    <row r="1398" spans="1:9">
      <c r="A1398" s="10" t="s">
        <v>2050</v>
      </c>
      <c r="B1398" s="11">
        <v>109</v>
      </c>
      <c r="C1398" s="11" t="s">
        <v>2054</v>
      </c>
      <c r="D1398" s="11" t="s">
        <v>2</v>
      </c>
      <c r="E1398" s="13">
        <v>35000000</v>
      </c>
      <c r="F1398" s="13">
        <v>18306166</v>
      </c>
      <c r="G1398" s="9">
        <f t="shared" si="21"/>
        <v>-16693834</v>
      </c>
      <c r="H1398" s="12">
        <v>6.5</v>
      </c>
      <c r="I1398" s="4" t="s">
        <v>448</v>
      </c>
    </row>
    <row r="1399" spans="1:9">
      <c r="A1399" s="5" t="s">
        <v>2052</v>
      </c>
      <c r="B1399" s="6">
        <v>92</v>
      </c>
      <c r="C1399" s="6" t="s">
        <v>2055</v>
      </c>
      <c r="D1399" s="6" t="s">
        <v>2</v>
      </c>
      <c r="E1399" s="8">
        <v>20000000</v>
      </c>
      <c r="F1399" s="8">
        <v>17609982</v>
      </c>
      <c r="G1399" s="9">
        <f t="shared" si="21"/>
        <v>-2390018</v>
      </c>
      <c r="H1399" s="7">
        <v>6.2</v>
      </c>
      <c r="I1399" s="4" t="s">
        <v>355</v>
      </c>
    </row>
    <row r="1400" spans="1:9">
      <c r="A1400" s="10" t="s">
        <v>1009</v>
      </c>
      <c r="B1400" s="11">
        <v>125</v>
      </c>
      <c r="C1400" s="11" t="s">
        <v>2056</v>
      </c>
      <c r="D1400" s="11" t="s">
        <v>2</v>
      </c>
      <c r="E1400" s="13">
        <v>35000000</v>
      </c>
      <c r="F1400" s="13">
        <v>16831505</v>
      </c>
      <c r="G1400" s="9">
        <f t="shared" si="21"/>
        <v>-18168495</v>
      </c>
      <c r="H1400" s="12">
        <v>6.3</v>
      </c>
      <c r="I1400" s="4" t="s">
        <v>355</v>
      </c>
    </row>
    <row r="1401" spans="1:9">
      <c r="A1401" s="5" t="s">
        <v>1783</v>
      </c>
      <c r="B1401" s="6">
        <v>202</v>
      </c>
      <c r="C1401" s="6" t="s">
        <v>2057</v>
      </c>
      <c r="D1401" s="6" t="s">
        <v>2</v>
      </c>
      <c r="E1401" s="8">
        <v>35000000</v>
      </c>
      <c r="F1401" s="8">
        <v>17596256</v>
      </c>
      <c r="G1401" s="9">
        <f t="shared" si="21"/>
        <v>-17403744</v>
      </c>
      <c r="H1401" s="7">
        <v>3.8</v>
      </c>
      <c r="I1401" s="4" t="s">
        <v>355</v>
      </c>
    </row>
    <row r="1402" spans="1:9">
      <c r="A1402" s="10" t="s">
        <v>558</v>
      </c>
      <c r="B1402" s="11">
        <v>134</v>
      </c>
      <c r="C1402" s="11" t="s">
        <v>2058</v>
      </c>
      <c r="D1402" s="11" t="s">
        <v>2</v>
      </c>
      <c r="E1402" s="13">
        <v>30000000</v>
      </c>
      <c r="F1402" s="13">
        <v>14998070</v>
      </c>
      <c r="G1402" s="9">
        <f t="shared" si="21"/>
        <v>-15001930</v>
      </c>
      <c r="H1402" s="12">
        <v>6.2</v>
      </c>
      <c r="I1402" s="4" t="s">
        <v>3856</v>
      </c>
    </row>
    <row r="1403" spans="1:9">
      <c r="A1403" s="5" t="s">
        <v>1392</v>
      </c>
      <c r="B1403" s="6">
        <v>88</v>
      </c>
      <c r="C1403" s="6" t="s">
        <v>2059</v>
      </c>
      <c r="D1403" s="6" t="s">
        <v>2</v>
      </c>
      <c r="E1403" s="8">
        <v>19000000</v>
      </c>
      <c r="F1403" s="8">
        <v>14587732</v>
      </c>
      <c r="G1403" s="9">
        <f t="shared" si="21"/>
        <v>-4412268</v>
      </c>
      <c r="H1403" s="7">
        <v>5.7</v>
      </c>
      <c r="I1403" s="4" t="s">
        <v>355</v>
      </c>
    </row>
    <row r="1404" spans="1:9">
      <c r="A1404" s="10" t="s">
        <v>866</v>
      </c>
      <c r="B1404" s="11">
        <v>92</v>
      </c>
      <c r="C1404" s="11" t="s">
        <v>2061</v>
      </c>
      <c r="D1404" s="11" t="s">
        <v>2</v>
      </c>
      <c r="E1404" s="13">
        <v>35000000</v>
      </c>
      <c r="F1404" s="13">
        <v>18317151</v>
      </c>
      <c r="G1404" s="9">
        <f t="shared" si="21"/>
        <v>-16682849</v>
      </c>
      <c r="H1404" s="12">
        <v>6.7</v>
      </c>
      <c r="I1404" s="4" t="s">
        <v>3856</v>
      </c>
    </row>
    <row r="1405" spans="1:9">
      <c r="A1405" s="5" t="s">
        <v>585</v>
      </c>
      <c r="B1405" s="6">
        <v>91</v>
      </c>
      <c r="C1405" s="6" t="s">
        <v>2062</v>
      </c>
      <c r="D1405" s="6" t="s">
        <v>2</v>
      </c>
      <c r="E1405" s="8">
        <v>35000000</v>
      </c>
      <c r="F1405" s="8">
        <v>11405825</v>
      </c>
      <c r="G1405" s="9">
        <f t="shared" si="21"/>
        <v>-23594175</v>
      </c>
      <c r="H1405" s="7">
        <v>6.8</v>
      </c>
      <c r="I1405" s="4" t="s">
        <v>355</v>
      </c>
    </row>
    <row r="1406" spans="1:9">
      <c r="A1406" s="10" t="s">
        <v>2060</v>
      </c>
      <c r="B1406" s="11">
        <v>75</v>
      </c>
      <c r="C1406" s="11" t="s">
        <v>2063</v>
      </c>
      <c r="D1406" s="11" t="s">
        <v>2</v>
      </c>
      <c r="E1406" s="13">
        <v>30000000</v>
      </c>
      <c r="F1406" s="13">
        <v>13264986</v>
      </c>
      <c r="G1406" s="9">
        <f t="shared" si="21"/>
        <v>-16735014</v>
      </c>
      <c r="H1406" s="12">
        <v>6</v>
      </c>
      <c r="I1406" s="4" t="s">
        <v>355</v>
      </c>
    </row>
    <row r="1407" spans="1:9">
      <c r="A1407" s="5" t="s">
        <v>1751</v>
      </c>
      <c r="B1407" s="6">
        <v>98</v>
      </c>
      <c r="C1407" s="6" t="s">
        <v>2065</v>
      </c>
      <c r="D1407" s="6" t="s">
        <v>2</v>
      </c>
      <c r="E1407" s="8">
        <v>35000000</v>
      </c>
      <c r="F1407" s="8">
        <v>10991381</v>
      </c>
      <c r="G1407" s="9">
        <f t="shared" si="21"/>
        <v>-24008619</v>
      </c>
      <c r="H1407" s="7">
        <v>7.3</v>
      </c>
      <c r="I1407" s="4" t="s">
        <v>448</v>
      </c>
    </row>
    <row r="1408" spans="1:9">
      <c r="A1408" s="10" t="s">
        <v>588</v>
      </c>
      <c r="B1408" s="11">
        <v>147</v>
      </c>
      <c r="C1408" s="11" t="s">
        <v>2066</v>
      </c>
      <c r="D1408" s="11" t="s">
        <v>2</v>
      </c>
      <c r="E1408" s="13">
        <v>35000000</v>
      </c>
      <c r="F1408" s="13">
        <v>10268846</v>
      </c>
      <c r="G1408" s="9">
        <f t="shared" si="21"/>
        <v>-24731154</v>
      </c>
      <c r="H1408" s="12">
        <v>5.5</v>
      </c>
      <c r="I1408" s="4" t="s">
        <v>251</v>
      </c>
    </row>
    <row r="1409" spans="1:9">
      <c r="A1409" s="5" t="s">
        <v>2064</v>
      </c>
      <c r="B1409" s="6">
        <v>100</v>
      </c>
      <c r="C1409" s="6" t="s">
        <v>2067</v>
      </c>
      <c r="D1409" s="6" t="s">
        <v>2</v>
      </c>
      <c r="E1409" s="8">
        <v>35000000</v>
      </c>
      <c r="F1409" s="8">
        <v>13303319</v>
      </c>
      <c r="G1409" s="9">
        <f t="shared" si="21"/>
        <v>-21696681</v>
      </c>
      <c r="H1409" s="7">
        <v>6.7</v>
      </c>
      <c r="I1409" s="4" t="s">
        <v>448</v>
      </c>
    </row>
    <row r="1410" spans="1:9">
      <c r="A1410" s="10" t="s">
        <v>91</v>
      </c>
      <c r="B1410" s="11">
        <v>120</v>
      </c>
      <c r="C1410" s="11" t="s">
        <v>2069</v>
      </c>
      <c r="D1410" s="11" t="s">
        <v>2</v>
      </c>
      <c r="E1410" s="13">
        <v>35000000</v>
      </c>
      <c r="F1410" s="13">
        <v>10076136</v>
      </c>
      <c r="G1410" s="9">
        <f t="shared" ref="G1410:G1473" si="22">F1410-E1410</f>
        <v>-24923864</v>
      </c>
      <c r="H1410" s="12">
        <v>4.8</v>
      </c>
      <c r="I1410" s="4" t="s">
        <v>251</v>
      </c>
    </row>
    <row r="1411" spans="1:9">
      <c r="A1411" s="5" t="s">
        <v>628</v>
      </c>
      <c r="B1411" s="6">
        <v>104</v>
      </c>
      <c r="C1411" s="6" t="s">
        <v>2070</v>
      </c>
      <c r="D1411" s="6" t="s">
        <v>2</v>
      </c>
      <c r="E1411" s="8">
        <v>55000000</v>
      </c>
      <c r="F1411" s="8">
        <v>10499968</v>
      </c>
      <c r="G1411" s="9">
        <f t="shared" si="22"/>
        <v>-44500032</v>
      </c>
      <c r="H1411" s="7">
        <v>5.7</v>
      </c>
      <c r="I1411" s="4" t="s">
        <v>448</v>
      </c>
    </row>
    <row r="1412" spans="1:9">
      <c r="A1412" s="10" t="s">
        <v>2068</v>
      </c>
      <c r="B1412" s="11">
        <v>103</v>
      </c>
      <c r="C1412" s="11" t="s">
        <v>2071</v>
      </c>
      <c r="D1412" s="11" t="s">
        <v>2</v>
      </c>
      <c r="E1412" s="13">
        <v>35000000</v>
      </c>
      <c r="F1412" s="13">
        <v>7659747</v>
      </c>
      <c r="G1412" s="9">
        <f t="shared" si="22"/>
        <v>-27340253</v>
      </c>
      <c r="H1412" s="12">
        <v>5.0999999999999996</v>
      </c>
      <c r="I1412" s="4" t="s">
        <v>5581</v>
      </c>
    </row>
    <row r="1413" spans="1:9">
      <c r="A1413" s="5" t="s">
        <v>1984</v>
      </c>
      <c r="B1413" s="6">
        <v>109</v>
      </c>
      <c r="C1413" s="6" t="s">
        <v>2072</v>
      </c>
      <c r="D1413" s="6" t="s">
        <v>2</v>
      </c>
      <c r="E1413" s="8">
        <v>35000000</v>
      </c>
      <c r="F1413" s="8">
        <v>7948159</v>
      </c>
      <c r="G1413" s="9">
        <f t="shared" si="22"/>
        <v>-27051841</v>
      </c>
      <c r="H1413" s="7">
        <v>6</v>
      </c>
      <c r="I1413" s="4" t="s">
        <v>5581</v>
      </c>
    </row>
    <row r="1414" spans="1:9">
      <c r="A1414" s="10" t="s">
        <v>556</v>
      </c>
      <c r="B1414" s="11">
        <v>104</v>
      </c>
      <c r="C1414" s="11" t="s">
        <v>2074</v>
      </c>
      <c r="D1414" s="11" t="s">
        <v>2</v>
      </c>
      <c r="E1414" s="13">
        <v>35000000</v>
      </c>
      <c r="F1414" s="13">
        <v>11631245</v>
      </c>
      <c r="G1414" s="9">
        <f t="shared" si="22"/>
        <v>-23368755</v>
      </c>
      <c r="H1414" s="12">
        <v>4.2</v>
      </c>
      <c r="I1414" s="4" t="s">
        <v>448</v>
      </c>
    </row>
    <row r="1415" spans="1:9">
      <c r="A1415" s="5" t="s">
        <v>1479</v>
      </c>
      <c r="B1415" s="6">
        <v>112</v>
      </c>
      <c r="C1415" s="6" t="s">
        <v>2076</v>
      </c>
      <c r="D1415" s="6" t="s">
        <v>2</v>
      </c>
      <c r="E1415" s="8">
        <v>35000000</v>
      </c>
      <c r="F1415" s="8">
        <v>10137502</v>
      </c>
      <c r="G1415" s="9">
        <f t="shared" si="22"/>
        <v>-24862498</v>
      </c>
      <c r="H1415" s="7">
        <v>7.4</v>
      </c>
      <c r="I1415" s="4" t="s">
        <v>448</v>
      </c>
    </row>
    <row r="1416" spans="1:9">
      <c r="A1416" s="10" t="s">
        <v>2073</v>
      </c>
      <c r="B1416" s="11">
        <v>95</v>
      </c>
      <c r="C1416" s="11" t="s">
        <v>2078</v>
      </c>
      <c r="D1416" s="11" t="s">
        <v>2</v>
      </c>
      <c r="E1416" s="13">
        <v>35000000</v>
      </c>
      <c r="F1416" s="13">
        <v>6448817</v>
      </c>
      <c r="G1416" s="9">
        <f t="shared" si="22"/>
        <v>-28551183</v>
      </c>
      <c r="H1416" s="12">
        <v>4.5999999999999996</v>
      </c>
      <c r="I1416" s="4" t="s">
        <v>916</v>
      </c>
    </row>
    <row r="1417" spans="1:9">
      <c r="A1417" s="5" t="s">
        <v>2075</v>
      </c>
      <c r="B1417" s="6">
        <v>102</v>
      </c>
      <c r="C1417" s="6" t="s">
        <v>2080</v>
      </c>
      <c r="D1417" s="6" t="s">
        <v>2</v>
      </c>
      <c r="E1417" s="8">
        <v>35000000</v>
      </c>
      <c r="F1417" s="8">
        <v>7458269</v>
      </c>
      <c r="G1417" s="9">
        <f t="shared" si="22"/>
        <v>-27541731</v>
      </c>
      <c r="H1417" s="7">
        <v>6.9</v>
      </c>
      <c r="I1417" s="4" t="s">
        <v>5581</v>
      </c>
    </row>
    <row r="1418" spans="1:9">
      <c r="A1418" s="10" t="s">
        <v>2077</v>
      </c>
      <c r="B1418" s="11">
        <v>102</v>
      </c>
      <c r="C1418" s="11" t="s">
        <v>2082</v>
      </c>
      <c r="D1418" s="11" t="s">
        <v>2</v>
      </c>
      <c r="E1418" s="13">
        <v>35000000</v>
      </c>
      <c r="F1418" s="13">
        <v>4651977</v>
      </c>
      <c r="G1418" s="9">
        <f t="shared" si="22"/>
        <v>-30348023</v>
      </c>
      <c r="H1418" s="12">
        <v>6.9</v>
      </c>
      <c r="I1418" s="4" t="s">
        <v>251</v>
      </c>
    </row>
    <row r="1419" spans="1:9">
      <c r="A1419" s="5" t="s">
        <v>2079</v>
      </c>
      <c r="B1419" s="6">
        <v>150</v>
      </c>
      <c r="C1419" s="6" t="s">
        <v>2083</v>
      </c>
      <c r="D1419" s="6" t="s">
        <v>2</v>
      </c>
      <c r="E1419" s="8">
        <v>31000000</v>
      </c>
      <c r="F1419" s="8">
        <v>4496583</v>
      </c>
      <c r="G1419" s="9">
        <f t="shared" si="22"/>
        <v>-26503417</v>
      </c>
      <c r="H1419" s="7">
        <v>8</v>
      </c>
      <c r="I1419" s="4" t="s">
        <v>448</v>
      </c>
    </row>
    <row r="1420" spans="1:9">
      <c r="A1420" s="10" t="s">
        <v>2081</v>
      </c>
      <c r="B1420" s="11">
        <v>122</v>
      </c>
      <c r="C1420" s="11" t="s">
        <v>1604</v>
      </c>
      <c r="D1420" s="11" t="s">
        <v>2</v>
      </c>
      <c r="E1420" s="13">
        <v>35000000</v>
      </c>
      <c r="F1420" s="13">
        <v>2221994</v>
      </c>
      <c r="G1420" s="9">
        <f t="shared" si="22"/>
        <v>-32778006</v>
      </c>
      <c r="H1420" s="12">
        <v>6.4</v>
      </c>
      <c r="I1420" s="4" t="s">
        <v>355</v>
      </c>
    </row>
    <row r="1421" spans="1:9">
      <c r="A1421" s="5" t="s">
        <v>1032</v>
      </c>
      <c r="B1421" s="6">
        <v>101</v>
      </c>
      <c r="C1421" s="6" t="s">
        <v>2084</v>
      </c>
      <c r="D1421" s="6" t="s">
        <v>2</v>
      </c>
      <c r="E1421" s="8">
        <v>30000000</v>
      </c>
      <c r="F1421" s="8">
        <v>6592103</v>
      </c>
      <c r="G1421" s="9">
        <f t="shared" si="22"/>
        <v>-23407897</v>
      </c>
      <c r="H1421" s="7">
        <v>6.3</v>
      </c>
      <c r="I1421" s="4" t="s">
        <v>1779</v>
      </c>
    </row>
    <row r="1422" spans="1:9">
      <c r="A1422" s="10" t="s">
        <v>715</v>
      </c>
      <c r="B1422" s="11">
        <v>108</v>
      </c>
      <c r="C1422" s="11" t="s">
        <v>2085</v>
      </c>
      <c r="D1422" s="11" t="s">
        <v>2</v>
      </c>
      <c r="E1422" s="13">
        <v>27000000</v>
      </c>
      <c r="F1422" s="13">
        <v>630779</v>
      </c>
      <c r="G1422" s="9">
        <f t="shared" si="22"/>
        <v>-26369221</v>
      </c>
      <c r="H1422" s="12">
        <v>6.8</v>
      </c>
      <c r="I1422" s="4" t="s">
        <v>1779</v>
      </c>
    </row>
    <row r="1423" spans="1:9">
      <c r="A1423" s="5" t="s">
        <v>1707</v>
      </c>
      <c r="B1423" s="6">
        <v>98</v>
      </c>
      <c r="C1423" s="6" t="s">
        <v>2086</v>
      </c>
      <c r="D1423" s="6" t="s">
        <v>2</v>
      </c>
      <c r="E1423" s="8">
        <v>35000000</v>
      </c>
      <c r="F1423" s="8">
        <v>102413606</v>
      </c>
      <c r="G1423" s="9">
        <f t="shared" si="22"/>
        <v>67413606</v>
      </c>
      <c r="H1423" s="7">
        <v>6.8</v>
      </c>
      <c r="I1423" s="4" t="s">
        <v>355</v>
      </c>
    </row>
    <row r="1424" spans="1:9">
      <c r="A1424" s="10" t="s">
        <v>1412</v>
      </c>
      <c r="B1424" s="11">
        <v>137</v>
      </c>
      <c r="C1424" s="11" t="s">
        <v>2087</v>
      </c>
      <c r="D1424" s="11" t="s">
        <v>2</v>
      </c>
      <c r="E1424" s="13">
        <v>35000000</v>
      </c>
      <c r="F1424" s="13">
        <v>10214013</v>
      </c>
      <c r="G1424" s="9">
        <f t="shared" si="22"/>
        <v>-24785987</v>
      </c>
      <c r="H1424" s="12">
        <v>5.4</v>
      </c>
      <c r="I1424" s="4" t="s">
        <v>3856</v>
      </c>
    </row>
    <row r="1425" spans="1:9">
      <c r="A1425" s="5" t="s">
        <v>823</v>
      </c>
      <c r="B1425" s="6">
        <v>112</v>
      </c>
      <c r="C1425" s="6" t="s">
        <v>2089</v>
      </c>
      <c r="D1425" s="6" t="s">
        <v>2</v>
      </c>
      <c r="E1425" s="8">
        <v>35000000</v>
      </c>
      <c r="F1425" s="8">
        <v>32000000</v>
      </c>
      <c r="G1425" s="9">
        <f t="shared" si="22"/>
        <v>-3000000</v>
      </c>
      <c r="H1425" s="7">
        <v>7.2</v>
      </c>
      <c r="I1425" s="4" t="s">
        <v>355</v>
      </c>
    </row>
    <row r="1426" spans="1:9">
      <c r="A1426" s="10" t="s">
        <v>998</v>
      </c>
      <c r="B1426" s="11">
        <v>101</v>
      </c>
      <c r="C1426" s="11" t="s">
        <v>2091</v>
      </c>
      <c r="D1426" s="11" t="s">
        <v>2</v>
      </c>
      <c r="E1426" s="13">
        <v>35000000</v>
      </c>
      <c r="F1426" s="13">
        <v>10139254</v>
      </c>
      <c r="G1426" s="9">
        <f t="shared" si="22"/>
        <v>-24860746</v>
      </c>
      <c r="H1426" s="12">
        <v>7.3</v>
      </c>
      <c r="I1426" s="4" t="s">
        <v>3856</v>
      </c>
    </row>
    <row r="1427" spans="1:9">
      <c r="A1427" s="5" t="s">
        <v>2088</v>
      </c>
      <c r="B1427" s="6">
        <v>103</v>
      </c>
      <c r="C1427" s="6" t="s">
        <v>2092</v>
      </c>
      <c r="D1427" s="6" t="s">
        <v>2</v>
      </c>
      <c r="E1427" s="8">
        <v>35000000</v>
      </c>
      <c r="F1427" s="8">
        <v>11227940</v>
      </c>
      <c r="G1427" s="9">
        <f t="shared" si="22"/>
        <v>-23772060</v>
      </c>
      <c r="H1427" s="7">
        <v>5.2</v>
      </c>
      <c r="I1427" s="4" t="s">
        <v>448</v>
      </c>
    </row>
    <row r="1428" spans="1:9">
      <c r="A1428" s="10" t="s">
        <v>2090</v>
      </c>
      <c r="B1428" s="11">
        <v>101</v>
      </c>
      <c r="C1428" s="11" t="s">
        <v>2093</v>
      </c>
      <c r="D1428" s="11" t="s">
        <v>2</v>
      </c>
      <c r="E1428" s="13">
        <v>35000000</v>
      </c>
      <c r="F1428" s="13">
        <v>183125</v>
      </c>
      <c r="G1428" s="9">
        <f t="shared" si="22"/>
        <v>-34816875</v>
      </c>
      <c r="H1428" s="12">
        <v>5.5</v>
      </c>
      <c r="I1428" s="4" t="s">
        <v>448</v>
      </c>
    </row>
    <row r="1429" spans="1:9">
      <c r="A1429" s="5" t="s">
        <v>734</v>
      </c>
      <c r="B1429" s="6">
        <v>112</v>
      </c>
      <c r="C1429" s="6" t="s">
        <v>2095</v>
      </c>
      <c r="D1429" s="6" t="s">
        <v>2</v>
      </c>
      <c r="E1429" s="8">
        <v>35000000</v>
      </c>
      <c r="F1429" s="8">
        <v>15081783</v>
      </c>
      <c r="G1429" s="9">
        <f t="shared" si="22"/>
        <v>-19918217</v>
      </c>
      <c r="H1429" s="7">
        <v>7.7</v>
      </c>
      <c r="I1429" s="4" t="s">
        <v>3856</v>
      </c>
    </row>
    <row r="1430" spans="1:9">
      <c r="A1430" s="10" t="s">
        <v>933</v>
      </c>
      <c r="B1430" s="11">
        <v>111</v>
      </c>
      <c r="C1430" s="11" t="s">
        <v>2097</v>
      </c>
      <c r="D1430" s="11" t="s">
        <v>2</v>
      </c>
      <c r="E1430" s="13">
        <v>32000000</v>
      </c>
      <c r="F1430" s="13">
        <v>37432299</v>
      </c>
      <c r="G1430" s="9">
        <f t="shared" si="22"/>
        <v>5432299</v>
      </c>
      <c r="H1430" s="12">
        <v>7.1</v>
      </c>
      <c r="I1430" s="4" t="s">
        <v>3856</v>
      </c>
    </row>
    <row r="1431" spans="1:9">
      <c r="A1431" s="5" t="s">
        <v>2094</v>
      </c>
      <c r="B1431" s="6">
        <v>102</v>
      </c>
      <c r="C1431" s="6" t="s">
        <v>2098</v>
      </c>
      <c r="D1431" s="6" t="s">
        <v>2</v>
      </c>
      <c r="E1431" s="8">
        <v>35000000</v>
      </c>
      <c r="F1431" s="8">
        <v>10654581</v>
      </c>
      <c r="G1431" s="9">
        <f t="shared" si="22"/>
        <v>-24345419</v>
      </c>
      <c r="H1431" s="7">
        <v>5.3</v>
      </c>
      <c r="I1431" s="4" t="s">
        <v>448</v>
      </c>
    </row>
    <row r="1432" spans="1:9">
      <c r="A1432" s="10" t="s">
        <v>2096</v>
      </c>
      <c r="B1432" s="11">
        <v>101</v>
      </c>
      <c r="C1432" s="11" t="s">
        <v>2099</v>
      </c>
      <c r="D1432" s="11" t="s">
        <v>2</v>
      </c>
      <c r="E1432" s="13">
        <v>35000000</v>
      </c>
      <c r="F1432" s="13">
        <v>6543194</v>
      </c>
      <c r="G1432" s="9">
        <f t="shared" si="22"/>
        <v>-28456806</v>
      </c>
      <c r="H1432" s="12">
        <v>5.6</v>
      </c>
      <c r="I1432" s="4" t="s">
        <v>448</v>
      </c>
    </row>
    <row r="1433" spans="1:9">
      <c r="A1433" s="5" t="s">
        <v>1990</v>
      </c>
      <c r="B1433" s="6">
        <v>155</v>
      </c>
      <c r="C1433" s="6" t="s">
        <v>2100</v>
      </c>
      <c r="D1433" s="6" t="s">
        <v>2</v>
      </c>
      <c r="E1433" s="8">
        <v>38000000</v>
      </c>
      <c r="F1433" s="8">
        <v>13101142</v>
      </c>
      <c r="G1433" s="9">
        <f t="shared" si="22"/>
        <v>-24898858</v>
      </c>
      <c r="H1433" s="7">
        <v>5.7</v>
      </c>
      <c r="I1433" s="4" t="s">
        <v>355</v>
      </c>
    </row>
    <row r="1434" spans="1:9">
      <c r="A1434" s="10" t="s">
        <v>125</v>
      </c>
      <c r="B1434" s="11">
        <v>93</v>
      </c>
      <c r="C1434" s="11" t="s">
        <v>2102</v>
      </c>
      <c r="D1434" s="11" t="s">
        <v>2</v>
      </c>
      <c r="E1434" s="13">
        <v>35000000</v>
      </c>
      <c r="F1434" s="13">
        <v>8324748</v>
      </c>
      <c r="G1434" s="9">
        <f t="shared" si="22"/>
        <v>-26675252</v>
      </c>
      <c r="H1434" s="12">
        <v>7.1</v>
      </c>
      <c r="I1434" s="4" t="s">
        <v>448</v>
      </c>
    </row>
    <row r="1435" spans="1:9">
      <c r="A1435" s="5" t="s">
        <v>998</v>
      </c>
      <c r="B1435" s="6">
        <v>109</v>
      </c>
      <c r="C1435" s="6" t="s">
        <v>2104</v>
      </c>
      <c r="D1435" s="6" t="s">
        <v>2</v>
      </c>
      <c r="E1435" s="8">
        <v>35000000</v>
      </c>
      <c r="F1435" s="8">
        <v>141340178</v>
      </c>
      <c r="G1435" s="9">
        <f t="shared" si="22"/>
        <v>106340178</v>
      </c>
      <c r="H1435" s="7">
        <v>7.6</v>
      </c>
      <c r="I1435" s="4" t="s">
        <v>448</v>
      </c>
    </row>
    <row r="1436" spans="1:9">
      <c r="A1436" s="10" t="s">
        <v>2101</v>
      </c>
      <c r="B1436" s="11">
        <v>140</v>
      </c>
      <c r="C1436" s="11" t="s">
        <v>2105</v>
      </c>
      <c r="D1436" s="11" t="s">
        <v>2</v>
      </c>
      <c r="E1436" s="13">
        <v>35000000</v>
      </c>
      <c r="F1436" s="13">
        <v>51758599</v>
      </c>
      <c r="G1436" s="9">
        <f t="shared" si="22"/>
        <v>16758599</v>
      </c>
      <c r="H1436" s="12">
        <v>5.5</v>
      </c>
      <c r="I1436" s="4" t="s">
        <v>448</v>
      </c>
    </row>
    <row r="1437" spans="1:9">
      <c r="A1437" s="5" t="s">
        <v>2103</v>
      </c>
      <c r="B1437" s="6">
        <v>108</v>
      </c>
      <c r="C1437" s="6" t="s">
        <v>2107</v>
      </c>
      <c r="D1437" s="6" t="s">
        <v>2</v>
      </c>
      <c r="E1437" s="8">
        <v>35000000</v>
      </c>
      <c r="F1437" s="8">
        <v>117559438</v>
      </c>
      <c r="G1437" s="9">
        <f t="shared" si="22"/>
        <v>82559438</v>
      </c>
      <c r="H1437" s="7">
        <v>5.0999999999999996</v>
      </c>
      <c r="I1437" s="4" t="s">
        <v>3856</v>
      </c>
    </row>
    <row r="1438" spans="1:9">
      <c r="A1438" s="10" t="s">
        <v>1513</v>
      </c>
      <c r="B1438" s="11">
        <v>96</v>
      </c>
      <c r="C1438" s="11" t="s">
        <v>2109</v>
      </c>
      <c r="D1438" s="11" t="s">
        <v>2</v>
      </c>
      <c r="E1438" s="13">
        <v>35000000</v>
      </c>
      <c r="F1438" s="13">
        <v>4091</v>
      </c>
      <c r="G1438" s="9">
        <f t="shared" si="22"/>
        <v>-34995909</v>
      </c>
      <c r="H1438" s="12">
        <v>6.3</v>
      </c>
      <c r="I1438" s="4" t="s">
        <v>355</v>
      </c>
    </row>
    <row r="1439" spans="1:9">
      <c r="A1439" s="5" t="s">
        <v>2106</v>
      </c>
      <c r="B1439" s="6">
        <v>123</v>
      </c>
      <c r="C1439" s="6" t="s">
        <v>2111</v>
      </c>
      <c r="D1439" s="6" t="s">
        <v>2</v>
      </c>
      <c r="E1439" s="8">
        <v>35000000</v>
      </c>
      <c r="F1439" s="8">
        <v>21426805</v>
      </c>
      <c r="G1439" s="9">
        <f t="shared" si="22"/>
        <v>-13573195</v>
      </c>
      <c r="H1439" s="7">
        <v>4.9000000000000004</v>
      </c>
      <c r="I1439" s="4" t="s">
        <v>338</v>
      </c>
    </row>
    <row r="1440" spans="1:9">
      <c r="A1440" s="10" t="s">
        <v>2108</v>
      </c>
      <c r="B1440" s="11">
        <v>106</v>
      </c>
      <c r="C1440" s="11" t="s">
        <v>2112</v>
      </c>
      <c r="D1440" s="11" t="s">
        <v>2</v>
      </c>
      <c r="E1440" s="13">
        <v>35000000</v>
      </c>
      <c r="F1440" s="13">
        <v>35057332</v>
      </c>
      <c r="G1440" s="9">
        <f t="shared" si="22"/>
        <v>57332</v>
      </c>
      <c r="H1440" s="12">
        <v>6.5</v>
      </c>
      <c r="I1440" s="4" t="s">
        <v>448</v>
      </c>
    </row>
    <row r="1441" spans="1:9">
      <c r="A1441" s="5" t="s">
        <v>2110</v>
      </c>
      <c r="B1441" s="6">
        <v>76</v>
      </c>
      <c r="C1441" s="6" t="s">
        <v>2114</v>
      </c>
      <c r="D1441" s="6" t="s">
        <v>2</v>
      </c>
      <c r="E1441" s="8">
        <v>35000000</v>
      </c>
      <c r="F1441" s="8">
        <v>34014398</v>
      </c>
      <c r="G1441" s="9">
        <f t="shared" si="22"/>
        <v>-985602</v>
      </c>
      <c r="H1441" s="7">
        <v>5.6</v>
      </c>
      <c r="I1441" s="4" t="s">
        <v>355</v>
      </c>
    </row>
    <row r="1442" spans="1:9">
      <c r="A1442" s="10" t="s">
        <v>791</v>
      </c>
      <c r="B1442" s="11">
        <v>107</v>
      </c>
      <c r="C1442" s="11" t="s">
        <v>2115</v>
      </c>
      <c r="D1442" s="11" t="s">
        <v>2</v>
      </c>
      <c r="E1442" s="13">
        <v>35000000</v>
      </c>
      <c r="F1442" s="13">
        <v>28927720</v>
      </c>
      <c r="G1442" s="9">
        <f t="shared" si="22"/>
        <v>-6072280</v>
      </c>
      <c r="H1442" s="12">
        <v>5.3</v>
      </c>
      <c r="I1442" s="4" t="s">
        <v>355</v>
      </c>
    </row>
    <row r="1443" spans="1:9">
      <c r="A1443" s="5" t="s">
        <v>2113</v>
      </c>
      <c r="B1443" s="6">
        <v>82</v>
      </c>
      <c r="C1443" s="6" t="s">
        <v>2117</v>
      </c>
      <c r="D1443" s="6" t="s">
        <v>2</v>
      </c>
      <c r="E1443" s="8">
        <v>35000000</v>
      </c>
      <c r="F1443" s="8">
        <v>33682273</v>
      </c>
      <c r="G1443" s="9">
        <f t="shared" si="22"/>
        <v>-1317727</v>
      </c>
      <c r="H1443" s="7">
        <v>6.5</v>
      </c>
      <c r="I1443" s="4" t="s">
        <v>448</v>
      </c>
    </row>
    <row r="1444" spans="1:9">
      <c r="A1444" s="10" t="s">
        <v>1341</v>
      </c>
      <c r="B1444" s="11">
        <v>109</v>
      </c>
      <c r="C1444" s="11" t="s">
        <v>2119</v>
      </c>
      <c r="D1444" s="11" t="s">
        <v>2</v>
      </c>
      <c r="E1444" s="13">
        <v>35000000</v>
      </c>
      <c r="F1444" s="13">
        <v>4280577</v>
      </c>
      <c r="G1444" s="9">
        <f t="shared" si="22"/>
        <v>-30719423</v>
      </c>
      <c r="H1444" s="12">
        <v>6.8</v>
      </c>
      <c r="I1444" s="4" t="s">
        <v>448</v>
      </c>
    </row>
    <row r="1445" spans="1:9">
      <c r="A1445" s="5" t="s">
        <v>2116</v>
      </c>
      <c r="B1445" s="6">
        <v>99</v>
      </c>
      <c r="C1445" s="6" t="s">
        <v>2120</v>
      </c>
      <c r="D1445" s="6" t="s">
        <v>2</v>
      </c>
      <c r="E1445" s="8">
        <v>32000000</v>
      </c>
      <c r="F1445" s="8">
        <v>17120019</v>
      </c>
      <c r="G1445" s="9">
        <f t="shared" si="22"/>
        <v>-14879981</v>
      </c>
      <c r="H1445" s="7">
        <v>6.5</v>
      </c>
      <c r="I1445" s="4" t="s">
        <v>916</v>
      </c>
    </row>
    <row r="1446" spans="1:9">
      <c r="A1446" s="10" t="s">
        <v>2118</v>
      </c>
      <c r="B1446" s="11">
        <v>91</v>
      </c>
      <c r="C1446" s="11" t="s">
        <v>2121</v>
      </c>
      <c r="D1446" s="11" t="s">
        <v>2</v>
      </c>
      <c r="E1446" s="13">
        <v>34000000</v>
      </c>
      <c r="F1446" s="13">
        <v>8406264</v>
      </c>
      <c r="G1446" s="9">
        <f t="shared" si="22"/>
        <v>-25593736</v>
      </c>
      <c r="H1446" s="12">
        <v>6</v>
      </c>
      <c r="I1446" s="4" t="s">
        <v>251</v>
      </c>
    </row>
    <row r="1447" spans="1:9">
      <c r="A1447" s="5" t="s">
        <v>1754</v>
      </c>
      <c r="B1447" s="6">
        <v>87</v>
      </c>
      <c r="C1447" s="6" t="s">
        <v>2122</v>
      </c>
      <c r="D1447" s="6" t="s">
        <v>2</v>
      </c>
      <c r="E1447" s="8">
        <v>35000000</v>
      </c>
      <c r="F1447" s="8">
        <v>309125409</v>
      </c>
      <c r="G1447" s="9">
        <f t="shared" si="22"/>
        <v>274125409</v>
      </c>
      <c r="H1447" s="7">
        <v>8.4</v>
      </c>
      <c r="I1447" s="4" t="s">
        <v>448</v>
      </c>
    </row>
    <row r="1448" spans="1:9">
      <c r="A1448" s="10" t="s">
        <v>1202</v>
      </c>
      <c r="B1448" s="11">
        <v>125</v>
      </c>
      <c r="C1448" s="11" t="s">
        <v>2123</v>
      </c>
      <c r="D1448" s="11" t="s">
        <v>2</v>
      </c>
      <c r="E1448" s="13">
        <v>30000000</v>
      </c>
      <c r="F1448" s="13">
        <v>10955425</v>
      </c>
      <c r="G1448" s="9">
        <f t="shared" si="22"/>
        <v>-19044575</v>
      </c>
      <c r="H1448" s="12">
        <v>6</v>
      </c>
      <c r="I1448" s="4" t="s">
        <v>355</v>
      </c>
    </row>
    <row r="1449" spans="1:9">
      <c r="A1449" s="5" t="s">
        <v>1736</v>
      </c>
      <c r="B1449" s="6">
        <v>118</v>
      </c>
      <c r="C1449" s="6" t="s">
        <v>2124</v>
      </c>
      <c r="D1449" s="6" t="s">
        <v>2</v>
      </c>
      <c r="E1449" s="8">
        <v>35000000</v>
      </c>
      <c r="F1449" s="8">
        <v>34180954</v>
      </c>
      <c r="G1449" s="9">
        <f t="shared" si="22"/>
        <v>-819046</v>
      </c>
      <c r="H1449" s="7">
        <v>7.6</v>
      </c>
      <c r="I1449" s="4" t="s">
        <v>3856</v>
      </c>
    </row>
    <row r="1450" spans="1:9">
      <c r="A1450" s="10" t="s">
        <v>1301</v>
      </c>
      <c r="B1450" s="11">
        <v>98</v>
      </c>
      <c r="C1450" s="11" t="s">
        <v>2125</v>
      </c>
      <c r="D1450" s="11" t="s">
        <v>2</v>
      </c>
      <c r="E1450" s="13">
        <v>34000000</v>
      </c>
      <c r="F1450" s="13">
        <v>173381405</v>
      </c>
      <c r="G1450" s="9">
        <f t="shared" si="22"/>
        <v>139381405</v>
      </c>
      <c r="H1450" s="12">
        <v>6.9</v>
      </c>
      <c r="I1450" s="4" t="s">
        <v>1779</v>
      </c>
    </row>
    <row r="1451" spans="1:9">
      <c r="A1451" s="5" t="s">
        <v>1021</v>
      </c>
      <c r="B1451" s="6">
        <v>92</v>
      </c>
      <c r="C1451" s="6" t="s">
        <v>2126</v>
      </c>
      <c r="D1451" s="6" t="s">
        <v>2</v>
      </c>
      <c r="E1451" s="8">
        <v>35000000</v>
      </c>
      <c r="F1451" s="8">
        <v>104632573</v>
      </c>
      <c r="G1451" s="9">
        <f t="shared" si="22"/>
        <v>69632573</v>
      </c>
      <c r="H1451" s="7">
        <v>6.4</v>
      </c>
      <c r="I1451" s="4" t="s">
        <v>916</v>
      </c>
    </row>
    <row r="1452" spans="1:9">
      <c r="A1452" s="10" t="s">
        <v>1435</v>
      </c>
      <c r="B1452" s="11">
        <v>93</v>
      </c>
      <c r="C1452" s="11" t="s">
        <v>2128</v>
      </c>
      <c r="D1452" s="11" t="s">
        <v>2</v>
      </c>
      <c r="E1452" s="13">
        <v>34000000</v>
      </c>
      <c r="F1452" s="13">
        <v>81150692</v>
      </c>
      <c r="G1452" s="9">
        <f t="shared" si="22"/>
        <v>47150692</v>
      </c>
      <c r="H1452" s="12">
        <v>5.0999999999999996</v>
      </c>
      <c r="I1452" s="4" t="s">
        <v>1779</v>
      </c>
    </row>
    <row r="1453" spans="1:9">
      <c r="A1453" s="5" t="s">
        <v>1682</v>
      </c>
      <c r="B1453" s="6">
        <v>116</v>
      </c>
      <c r="C1453" s="6" t="s">
        <v>2130</v>
      </c>
      <c r="D1453" s="6" t="s">
        <v>2</v>
      </c>
      <c r="E1453" s="8">
        <v>34000000</v>
      </c>
      <c r="F1453" s="8">
        <v>60328558</v>
      </c>
      <c r="G1453" s="9">
        <f t="shared" si="22"/>
        <v>26328558</v>
      </c>
      <c r="H1453" s="7">
        <v>7</v>
      </c>
      <c r="I1453" s="4" t="s">
        <v>916</v>
      </c>
    </row>
    <row r="1454" spans="1:9">
      <c r="A1454" s="10" t="s">
        <v>2127</v>
      </c>
      <c r="B1454" s="11">
        <v>92</v>
      </c>
      <c r="C1454" s="11" t="s">
        <v>2131</v>
      </c>
      <c r="D1454" s="11" t="s">
        <v>2</v>
      </c>
      <c r="E1454" s="13">
        <v>34000000</v>
      </c>
      <c r="F1454" s="13">
        <v>80197993</v>
      </c>
      <c r="G1454" s="9">
        <f t="shared" si="22"/>
        <v>46197993</v>
      </c>
      <c r="H1454" s="12">
        <v>5.7</v>
      </c>
      <c r="I1454" s="4" t="s">
        <v>3856</v>
      </c>
    </row>
    <row r="1455" spans="1:9">
      <c r="A1455" s="5" t="s">
        <v>2129</v>
      </c>
      <c r="B1455" s="6">
        <v>115</v>
      </c>
      <c r="C1455" s="6" t="s">
        <v>2132</v>
      </c>
      <c r="D1455" s="6" t="s">
        <v>2</v>
      </c>
      <c r="E1455" s="8">
        <v>34000000</v>
      </c>
      <c r="F1455" s="8">
        <v>169076745</v>
      </c>
      <c r="G1455" s="9">
        <f t="shared" si="22"/>
        <v>135076745</v>
      </c>
      <c r="H1455" s="7">
        <v>6.8</v>
      </c>
      <c r="I1455" s="4" t="s">
        <v>1779</v>
      </c>
    </row>
    <row r="1456" spans="1:9">
      <c r="A1456" s="10" t="s">
        <v>1095</v>
      </c>
      <c r="B1456" s="11">
        <v>120</v>
      </c>
      <c r="C1456" s="11" t="s">
        <v>2133</v>
      </c>
      <c r="D1456" s="11" t="s">
        <v>2</v>
      </c>
      <c r="E1456" s="13">
        <v>35000000</v>
      </c>
      <c r="F1456" s="13">
        <v>101470202</v>
      </c>
      <c r="G1456" s="9">
        <f t="shared" si="22"/>
        <v>66470202</v>
      </c>
      <c r="H1456" s="12">
        <v>6.7</v>
      </c>
      <c r="I1456" s="4" t="s">
        <v>916</v>
      </c>
    </row>
    <row r="1457" spans="1:9">
      <c r="A1457" s="5" t="s">
        <v>614</v>
      </c>
      <c r="B1457" s="6">
        <v>111</v>
      </c>
      <c r="C1457" s="6" t="s">
        <v>2135</v>
      </c>
      <c r="D1457" s="6" t="s">
        <v>2</v>
      </c>
      <c r="E1457" s="8">
        <v>35000000</v>
      </c>
      <c r="F1457" s="8">
        <v>50041732</v>
      </c>
      <c r="G1457" s="9">
        <f t="shared" si="22"/>
        <v>15041732</v>
      </c>
      <c r="H1457" s="7">
        <v>6.2</v>
      </c>
      <c r="I1457" s="4" t="s">
        <v>355</v>
      </c>
    </row>
    <row r="1458" spans="1:9">
      <c r="A1458" s="10" t="s">
        <v>1826</v>
      </c>
      <c r="B1458" s="11">
        <v>94</v>
      </c>
      <c r="C1458" s="11" t="s">
        <v>2136</v>
      </c>
      <c r="D1458" s="11" t="s">
        <v>2</v>
      </c>
      <c r="E1458" s="13">
        <v>35000000</v>
      </c>
      <c r="F1458" s="13">
        <v>48814909</v>
      </c>
      <c r="G1458" s="9">
        <f t="shared" si="22"/>
        <v>13814909</v>
      </c>
      <c r="H1458" s="12">
        <v>7.2</v>
      </c>
      <c r="I1458" s="4" t="s">
        <v>5581</v>
      </c>
    </row>
    <row r="1459" spans="1:9">
      <c r="A1459" s="5" t="s">
        <v>2134</v>
      </c>
      <c r="B1459" s="6">
        <v>100</v>
      </c>
      <c r="C1459" s="6" t="s">
        <v>2138</v>
      </c>
      <c r="D1459" s="6" t="s">
        <v>2</v>
      </c>
      <c r="E1459" s="8">
        <v>40000000</v>
      </c>
      <c r="F1459" s="8">
        <v>57744720</v>
      </c>
      <c r="G1459" s="9">
        <f t="shared" si="22"/>
        <v>17744720</v>
      </c>
      <c r="H1459" s="7">
        <v>6.2</v>
      </c>
      <c r="I1459" s="4" t="s">
        <v>448</v>
      </c>
    </row>
    <row r="1460" spans="1:9">
      <c r="A1460" s="10" t="s">
        <v>717</v>
      </c>
      <c r="B1460" s="11">
        <v>101</v>
      </c>
      <c r="C1460" s="11" t="s">
        <v>2139</v>
      </c>
      <c r="D1460" s="11" t="s">
        <v>2</v>
      </c>
      <c r="E1460" s="13">
        <v>33000000</v>
      </c>
      <c r="F1460" s="13">
        <v>21784432</v>
      </c>
      <c r="G1460" s="9">
        <f t="shared" si="22"/>
        <v>-11215568</v>
      </c>
      <c r="H1460" s="12">
        <v>5.6</v>
      </c>
      <c r="I1460" s="4" t="s">
        <v>355</v>
      </c>
    </row>
    <row r="1461" spans="1:9">
      <c r="A1461" s="5" t="s">
        <v>2137</v>
      </c>
      <c r="B1461" s="6">
        <v>139</v>
      </c>
      <c r="C1461" s="6" t="s">
        <v>2140</v>
      </c>
      <c r="D1461" s="6" t="s">
        <v>2</v>
      </c>
      <c r="E1461" s="8">
        <v>30000000</v>
      </c>
      <c r="F1461" s="8">
        <v>37911876</v>
      </c>
      <c r="G1461" s="9">
        <f t="shared" si="22"/>
        <v>7911876</v>
      </c>
      <c r="H1461" s="7">
        <v>4.4000000000000004</v>
      </c>
      <c r="I1461" s="4" t="s">
        <v>448</v>
      </c>
    </row>
    <row r="1462" spans="1:9">
      <c r="A1462" s="10" t="s">
        <v>453</v>
      </c>
      <c r="B1462" s="11">
        <v>91</v>
      </c>
      <c r="C1462" s="11" t="s">
        <v>2142</v>
      </c>
      <c r="D1462" s="11" t="s">
        <v>2</v>
      </c>
      <c r="E1462" s="13">
        <v>34000000</v>
      </c>
      <c r="F1462" s="13">
        <v>54696902</v>
      </c>
      <c r="G1462" s="9">
        <f t="shared" si="22"/>
        <v>20696902</v>
      </c>
      <c r="H1462" s="12">
        <v>7.5</v>
      </c>
      <c r="I1462" s="4" t="s">
        <v>355</v>
      </c>
    </row>
    <row r="1463" spans="1:9">
      <c r="A1463" s="5" t="s">
        <v>1351</v>
      </c>
      <c r="B1463" s="6">
        <v>109</v>
      </c>
      <c r="C1463" s="6" t="s">
        <v>2143</v>
      </c>
      <c r="D1463" s="6" t="s">
        <v>2</v>
      </c>
      <c r="E1463" s="8">
        <v>30000000</v>
      </c>
      <c r="F1463" s="8">
        <v>36733909</v>
      </c>
      <c r="G1463" s="9">
        <f t="shared" si="22"/>
        <v>6733909</v>
      </c>
      <c r="H1463" s="7">
        <v>7.1</v>
      </c>
      <c r="I1463" s="4" t="s">
        <v>5581</v>
      </c>
    </row>
    <row r="1464" spans="1:9">
      <c r="A1464" s="10" t="s">
        <v>2141</v>
      </c>
      <c r="B1464" s="11">
        <v>102</v>
      </c>
      <c r="C1464" s="11" t="s">
        <v>2144</v>
      </c>
      <c r="D1464" s="11" t="s">
        <v>2</v>
      </c>
      <c r="E1464" s="13">
        <v>33000000</v>
      </c>
      <c r="F1464" s="13">
        <v>35063732</v>
      </c>
      <c r="G1464" s="9">
        <f t="shared" si="22"/>
        <v>2063732</v>
      </c>
      <c r="H1464" s="12">
        <v>6.4</v>
      </c>
      <c r="I1464" s="4" t="s">
        <v>355</v>
      </c>
    </row>
    <row r="1465" spans="1:9">
      <c r="A1465" s="5" t="s">
        <v>127</v>
      </c>
      <c r="B1465" s="6">
        <v>103</v>
      </c>
      <c r="C1465" s="6" t="s">
        <v>2146</v>
      </c>
      <c r="D1465" s="6" t="s">
        <v>2</v>
      </c>
      <c r="E1465" s="8">
        <v>33000000</v>
      </c>
      <c r="F1465" s="8">
        <v>99462</v>
      </c>
      <c r="G1465" s="9">
        <f t="shared" si="22"/>
        <v>-32900538</v>
      </c>
      <c r="H1465" s="7">
        <v>7.1</v>
      </c>
      <c r="I1465" s="4" t="s">
        <v>448</v>
      </c>
    </row>
    <row r="1466" spans="1:9">
      <c r="A1466" s="10" t="s">
        <v>1394</v>
      </c>
      <c r="B1466" s="11">
        <v>83</v>
      </c>
      <c r="C1466" s="11" t="s">
        <v>2147</v>
      </c>
      <c r="D1466" s="11" t="s">
        <v>2</v>
      </c>
      <c r="E1466" s="13">
        <v>33000000</v>
      </c>
      <c r="F1466" s="13">
        <v>32701088</v>
      </c>
      <c r="G1466" s="9">
        <f t="shared" si="22"/>
        <v>-298912</v>
      </c>
      <c r="H1466" s="12">
        <v>6.9</v>
      </c>
      <c r="I1466" s="4" t="s">
        <v>3856</v>
      </c>
    </row>
    <row r="1467" spans="1:9">
      <c r="A1467" s="5" t="s">
        <v>2145</v>
      </c>
      <c r="B1467" s="6">
        <v>123</v>
      </c>
      <c r="C1467" s="6" t="s">
        <v>2148</v>
      </c>
      <c r="D1467" s="6" t="s">
        <v>2</v>
      </c>
      <c r="E1467" s="8">
        <v>33000000</v>
      </c>
      <c r="F1467" s="8">
        <v>31493782</v>
      </c>
      <c r="G1467" s="9">
        <f t="shared" si="22"/>
        <v>-1506218</v>
      </c>
      <c r="H1467" s="7">
        <v>7.5</v>
      </c>
      <c r="I1467" s="4" t="s">
        <v>916</v>
      </c>
    </row>
    <row r="1468" spans="1:9">
      <c r="A1468" s="10" t="s">
        <v>1405</v>
      </c>
      <c r="B1468" s="11">
        <v>101</v>
      </c>
      <c r="C1468" s="11" t="s">
        <v>2150</v>
      </c>
      <c r="D1468" s="11" t="s">
        <v>2</v>
      </c>
      <c r="E1468" s="13">
        <v>10000000</v>
      </c>
      <c r="F1468" s="13">
        <v>43095600</v>
      </c>
      <c r="G1468" s="9">
        <f t="shared" si="22"/>
        <v>33095600</v>
      </c>
      <c r="H1468" s="12">
        <v>6.3</v>
      </c>
      <c r="I1468" s="4" t="s">
        <v>448</v>
      </c>
    </row>
    <row r="1469" spans="1:9">
      <c r="A1469" s="5" t="s">
        <v>109</v>
      </c>
      <c r="B1469" s="6">
        <v>117</v>
      </c>
      <c r="C1469" s="6" t="s">
        <v>2151</v>
      </c>
      <c r="D1469" s="6" t="s">
        <v>2</v>
      </c>
      <c r="E1469" s="8">
        <v>30000000</v>
      </c>
      <c r="F1469" s="8">
        <v>18636537</v>
      </c>
      <c r="G1469" s="9">
        <f t="shared" si="22"/>
        <v>-11363463</v>
      </c>
      <c r="H1469" s="7">
        <v>6.4</v>
      </c>
      <c r="I1469" s="4" t="s">
        <v>3856</v>
      </c>
    </row>
    <row r="1470" spans="1:9">
      <c r="A1470" s="10" t="s">
        <v>2149</v>
      </c>
      <c r="B1470" s="11">
        <v>114</v>
      </c>
      <c r="C1470" s="11" t="s">
        <v>2152</v>
      </c>
      <c r="D1470" s="11" t="s">
        <v>2</v>
      </c>
      <c r="E1470" s="13">
        <v>38000000</v>
      </c>
      <c r="F1470" s="13">
        <v>17848322</v>
      </c>
      <c r="G1470" s="9">
        <f t="shared" si="22"/>
        <v>-20151678</v>
      </c>
      <c r="H1470" s="12">
        <v>5.9</v>
      </c>
      <c r="I1470" s="4" t="s">
        <v>355</v>
      </c>
    </row>
    <row r="1471" spans="1:9">
      <c r="A1471" s="5" t="s">
        <v>42</v>
      </c>
      <c r="B1471" s="6">
        <v>330</v>
      </c>
      <c r="C1471" s="6" t="s">
        <v>2153</v>
      </c>
      <c r="D1471" s="6" t="s">
        <v>2</v>
      </c>
      <c r="E1471" s="8">
        <v>32500000</v>
      </c>
      <c r="F1471" s="8">
        <v>16640210</v>
      </c>
      <c r="G1471" s="9">
        <f t="shared" si="22"/>
        <v>-15859790</v>
      </c>
      <c r="H1471" s="7">
        <v>6.8</v>
      </c>
      <c r="I1471" s="4" t="s">
        <v>251</v>
      </c>
    </row>
    <row r="1472" spans="1:9">
      <c r="A1472" s="10" t="s">
        <v>280</v>
      </c>
      <c r="B1472" s="11">
        <v>121</v>
      </c>
      <c r="C1472" s="11" t="s">
        <v>2155</v>
      </c>
      <c r="D1472" s="11" t="s">
        <v>2</v>
      </c>
      <c r="E1472" s="13">
        <v>30000000</v>
      </c>
      <c r="F1472" s="13">
        <v>13763130</v>
      </c>
      <c r="G1472" s="9">
        <f t="shared" si="22"/>
        <v>-16236870</v>
      </c>
      <c r="H1472" s="12">
        <v>6.3</v>
      </c>
      <c r="I1472" s="4" t="s">
        <v>448</v>
      </c>
    </row>
    <row r="1473" spans="1:9">
      <c r="A1473" s="5" t="s">
        <v>1021</v>
      </c>
      <c r="B1473" s="6">
        <v>114</v>
      </c>
      <c r="C1473" s="6" t="s">
        <v>2156</v>
      </c>
      <c r="D1473" s="6" t="s">
        <v>2</v>
      </c>
      <c r="E1473" s="8">
        <v>32000000</v>
      </c>
      <c r="F1473" s="8">
        <v>10956379</v>
      </c>
      <c r="G1473" s="9">
        <f t="shared" si="22"/>
        <v>-21043621</v>
      </c>
      <c r="H1473" s="7">
        <v>3.6</v>
      </c>
      <c r="I1473" s="4" t="s">
        <v>355</v>
      </c>
    </row>
    <row r="1474" spans="1:9">
      <c r="A1474" s="10" t="s">
        <v>2154</v>
      </c>
      <c r="B1474" s="11">
        <v>156</v>
      </c>
      <c r="C1474" s="11" t="s">
        <v>2158</v>
      </c>
      <c r="D1474" s="11" t="s">
        <v>2</v>
      </c>
      <c r="E1474" s="13">
        <v>33000000</v>
      </c>
      <c r="F1474" s="13">
        <v>4357000</v>
      </c>
      <c r="G1474" s="9">
        <f t="shared" ref="G1474:G1537" si="23">F1474-E1474</f>
        <v>-28643000</v>
      </c>
      <c r="H1474" s="12">
        <v>5.3</v>
      </c>
      <c r="I1474" s="4" t="s">
        <v>5581</v>
      </c>
    </row>
    <row r="1475" spans="1:9">
      <c r="A1475" s="5" t="s">
        <v>604</v>
      </c>
      <c r="B1475" s="6">
        <v>135</v>
      </c>
      <c r="C1475" s="6" t="s">
        <v>2160</v>
      </c>
      <c r="D1475" s="6" t="s">
        <v>393</v>
      </c>
      <c r="E1475" s="8">
        <v>32000000</v>
      </c>
      <c r="F1475" s="8">
        <v>22525921</v>
      </c>
      <c r="G1475" s="9">
        <f t="shared" si="23"/>
        <v>-9474079</v>
      </c>
      <c r="H1475" s="7">
        <v>5.9</v>
      </c>
      <c r="I1475" s="4" t="s">
        <v>448</v>
      </c>
    </row>
    <row r="1476" spans="1:9">
      <c r="A1476" s="10" t="s">
        <v>2157</v>
      </c>
      <c r="B1476" s="11">
        <v>148</v>
      </c>
      <c r="C1476" s="11" t="s">
        <v>2161</v>
      </c>
      <c r="D1476" s="11" t="s">
        <v>2</v>
      </c>
      <c r="E1476" s="13">
        <v>35000000</v>
      </c>
      <c r="F1476" s="13">
        <v>3562749</v>
      </c>
      <c r="G1476" s="9">
        <f t="shared" si="23"/>
        <v>-31437251</v>
      </c>
      <c r="H1476" s="12">
        <v>6.9</v>
      </c>
      <c r="I1476" s="4" t="s">
        <v>355</v>
      </c>
    </row>
    <row r="1477" spans="1:9">
      <c r="A1477" s="5" t="s">
        <v>2159</v>
      </c>
      <c r="B1477" s="6">
        <v>148</v>
      </c>
      <c r="C1477" s="6" t="s">
        <v>2162</v>
      </c>
      <c r="D1477" s="6" t="s">
        <v>747</v>
      </c>
      <c r="E1477" s="8">
        <v>32000000</v>
      </c>
      <c r="F1477" s="8">
        <v>2899970</v>
      </c>
      <c r="G1477" s="9">
        <f t="shared" si="23"/>
        <v>-29100030</v>
      </c>
      <c r="H1477" s="7">
        <v>6.9</v>
      </c>
      <c r="I1477" s="4" t="s">
        <v>355</v>
      </c>
    </row>
    <row r="1478" spans="1:9">
      <c r="A1478" s="10" t="s">
        <v>282</v>
      </c>
      <c r="B1478" s="11">
        <v>109</v>
      </c>
      <c r="C1478" s="11" t="s">
        <v>148</v>
      </c>
      <c r="D1478" s="11" t="s">
        <v>2</v>
      </c>
      <c r="E1478" s="13">
        <v>32000000</v>
      </c>
      <c r="F1478" s="13">
        <v>1304837</v>
      </c>
      <c r="G1478" s="9">
        <f t="shared" si="23"/>
        <v>-30695163</v>
      </c>
      <c r="H1478" s="12">
        <v>6.1</v>
      </c>
      <c r="I1478" s="4" t="s">
        <v>251</v>
      </c>
    </row>
    <row r="1479" spans="1:9">
      <c r="A1479" s="5" t="s">
        <v>300</v>
      </c>
      <c r="B1479" s="6">
        <v>93</v>
      </c>
      <c r="C1479" s="6" t="s">
        <v>2164</v>
      </c>
      <c r="D1479" s="6" t="s">
        <v>2</v>
      </c>
      <c r="E1479" s="8">
        <v>32500000</v>
      </c>
      <c r="F1479" s="8">
        <v>78800000</v>
      </c>
      <c r="G1479" s="9">
        <f t="shared" si="23"/>
        <v>46300000</v>
      </c>
      <c r="H1479" s="7">
        <v>8.5</v>
      </c>
      <c r="I1479" s="4" t="s">
        <v>355</v>
      </c>
    </row>
    <row r="1480" spans="1:9">
      <c r="A1480" s="10" t="s">
        <v>147</v>
      </c>
      <c r="B1480" s="11">
        <v>113</v>
      </c>
      <c r="C1480" s="11" t="s">
        <v>2166</v>
      </c>
      <c r="D1480" s="11" t="s">
        <v>2</v>
      </c>
      <c r="E1480" s="13">
        <v>32000000</v>
      </c>
      <c r="F1480" s="13">
        <v>17797316</v>
      </c>
      <c r="G1480" s="9">
        <f t="shared" si="23"/>
        <v>-14202684</v>
      </c>
      <c r="H1480" s="12">
        <v>6.3</v>
      </c>
      <c r="I1480" s="4" t="s">
        <v>448</v>
      </c>
    </row>
    <row r="1481" spans="1:9">
      <c r="A1481" s="5" t="s">
        <v>2163</v>
      </c>
      <c r="B1481" s="6">
        <v>91</v>
      </c>
      <c r="C1481" s="6" t="s">
        <v>2168</v>
      </c>
      <c r="D1481" s="6" t="s">
        <v>2</v>
      </c>
      <c r="E1481" s="8">
        <v>29000000</v>
      </c>
      <c r="F1481" s="8">
        <v>82528097</v>
      </c>
      <c r="G1481" s="9">
        <f t="shared" si="23"/>
        <v>53528097</v>
      </c>
      <c r="H1481" s="7">
        <v>7.3</v>
      </c>
      <c r="I1481" s="4" t="s">
        <v>448</v>
      </c>
    </row>
    <row r="1482" spans="1:9">
      <c r="A1482" s="10" t="s">
        <v>1088</v>
      </c>
      <c r="B1482" s="11">
        <v>139</v>
      </c>
      <c r="C1482" s="11" t="s">
        <v>2169</v>
      </c>
      <c r="D1482" s="11" t="s">
        <v>2</v>
      </c>
      <c r="E1482" s="13">
        <v>32000000</v>
      </c>
      <c r="F1482" s="13">
        <v>14268533</v>
      </c>
      <c r="G1482" s="9">
        <f t="shared" si="23"/>
        <v>-17731467</v>
      </c>
      <c r="H1482" s="12">
        <v>6.3</v>
      </c>
      <c r="I1482" s="4" t="s">
        <v>355</v>
      </c>
    </row>
    <row r="1483" spans="1:9">
      <c r="A1483" s="5" t="s">
        <v>2167</v>
      </c>
      <c r="B1483" s="6">
        <v>96</v>
      </c>
      <c r="C1483" s="6" t="s">
        <v>2170</v>
      </c>
      <c r="D1483" s="6" t="s">
        <v>2</v>
      </c>
      <c r="E1483" s="8">
        <v>20000000</v>
      </c>
      <c r="F1483" s="8">
        <v>87100000</v>
      </c>
      <c r="G1483" s="9">
        <f t="shared" si="23"/>
        <v>67100000</v>
      </c>
      <c r="H1483" s="7">
        <v>7.2</v>
      </c>
      <c r="I1483" s="4" t="s">
        <v>355</v>
      </c>
    </row>
    <row r="1484" spans="1:9">
      <c r="A1484" s="10" t="s">
        <v>122</v>
      </c>
      <c r="B1484" s="11">
        <v>102</v>
      </c>
      <c r="C1484" s="11" t="s">
        <v>2172</v>
      </c>
      <c r="D1484" s="11" t="s">
        <v>2</v>
      </c>
      <c r="E1484" s="13">
        <v>35000000</v>
      </c>
      <c r="F1484" s="13">
        <v>93749203</v>
      </c>
      <c r="G1484" s="9">
        <f t="shared" si="23"/>
        <v>58749203</v>
      </c>
      <c r="H1484" s="12">
        <v>7.3</v>
      </c>
      <c r="I1484" s="4" t="s">
        <v>916</v>
      </c>
    </row>
    <row r="1485" spans="1:9">
      <c r="A1485" s="5" t="s">
        <v>320</v>
      </c>
      <c r="B1485" s="6">
        <v>96</v>
      </c>
      <c r="C1485" s="6" t="s">
        <v>2173</v>
      </c>
      <c r="D1485" s="6" t="s">
        <v>2</v>
      </c>
      <c r="E1485" s="8">
        <v>32000000</v>
      </c>
      <c r="F1485" s="8">
        <v>62700000</v>
      </c>
      <c r="G1485" s="9">
        <f t="shared" si="23"/>
        <v>30700000</v>
      </c>
      <c r="H1485" s="7">
        <v>6.3</v>
      </c>
      <c r="I1485" s="4" t="s">
        <v>355</v>
      </c>
    </row>
    <row r="1486" spans="1:9">
      <c r="A1486" s="10" t="s">
        <v>2171</v>
      </c>
      <c r="B1486" s="11">
        <v>101</v>
      </c>
      <c r="C1486" s="11" t="s">
        <v>2175</v>
      </c>
      <c r="D1486" s="11" t="s">
        <v>172</v>
      </c>
      <c r="E1486" s="13">
        <v>32000000</v>
      </c>
      <c r="F1486" s="13">
        <v>59073773</v>
      </c>
      <c r="G1486" s="9">
        <f t="shared" si="23"/>
        <v>27073773</v>
      </c>
      <c r="H1486" s="12">
        <v>8.1</v>
      </c>
      <c r="I1486" s="4" t="s">
        <v>448</v>
      </c>
    </row>
    <row r="1487" spans="1:9">
      <c r="A1487" s="5" t="s">
        <v>481</v>
      </c>
      <c r="B1487" s="6">
        <v>128</v>
      </c>
      <c r="C1487" s="6" t="s">
        <v>2177</v>
      </c>
      <c r="D1487" s="6" t="s">
        <v>2</v>
      </c>
      <c r="E1487" s="8">
        <v>32000000</v>
      </c>
      <c r="F1487" s="8">
        <v>24185781</v>
      </c>
      <c r="G1487" s="9">
        <f t="shared" si="23"/>
        <v>-7814219</v>
      </c>
      <c r="H1487" s="7">
        <v>6.9</v>
      </c>
      <c r="I1487" s="4" t="s">
        <v>916</v>
      </c>
    </row>
    <row r="1488" spans="1:9">
      <c r="A1488" s="10" t="s">
        <v>2174</v>
      </c>
      <c r="B1488" s="11">
        <v>109</v>
      </c>
      <c r="C1488" s="11" t="s">
        <v>2179</v>
      </c>
      <c r="D1488" s="11" t="s">
        <v>2</v>
      </c>
      <c r="E1488" s="13">
        <v>32000000</v>
      </c>
      <c r="F1488" s="13">
        <v>53133888</v>
      </c>
      <c r="G1488" s="9">
        <f t="shared" si="23"/>
        <v>21133888</v>
      </c>
      <c r="H1488" s="12">
        <v>6.3</v>
      </c>
      <c r="I1488" s="4" t="s">
        <v>355</v>
      </c>
    </row>
    <row r="1489" spans="1:9">
      <c r="A1489" s="5" t="s">
        <v>2176</v>
      </c>
      <c r="B1489" s="6">
        <v>114</v>
      </c>
      <c r="C1489" s="6" t="s">
        <v>2181</v>
      </c>
      <c r="D1489" s="6" t="s">
        <v>2</v>
      </c>
      <c r="E1489" s="8">
        <v>33000000</v>
      </c>
      <c r="F1489" s="8">
        <v>44983704</v>
      </c>
      <c r="G1489" s="9">
        <f t="shared" si="23"/>
        <v>11983704</v>
      </c>
      <c r="H1489" s="7">
        <v>7.3</v>
      </c>
      <c r="I1489" s="4" t="s">
        <v>3856</v>
      </c>
    </row>
    <row r="1490" spans="1:9">
      <c r="A1490" s="10" t="s">
        <v>2178</v>
      </c>
      <c r="B1490" s="11">
        <v>105</v>
      </c>
      <c r="C1490" s="11" t="s">
        <v>2182</v>
      </c>
      <c r="D1490" s="11" t="s">
        <v>2</v>
      </c>
      <c r="E1490" s="13">
        <v>35000000</v>
      </c>
      <c r="F1490" s="13">
        <v>118099659</v>
      </c>
      <c r="G1490" s="9">
        <f t="shared" si="23"/>
        <v>83099659</v>
      </c>
      <c r="H1490" s="12">
        <v>5.5</v>
      </c>
      <c r="I1490" s="4" t="s">
        <v>355</v>
      </c>
    </row>
    <row r="1491" spans="1:9">
      <c r="A1491" s="5" t="s">
        <v>2180</v>
      </c>
      <c r="B1491" s="6">
        <v>141</v>
      </c>
      <c r="C1491" s="6" t="s">
        <v>2183</v>
      </c>
      <c r="D1491" s="6" t="s">
        <v>2</v>
      </c>
      <c r="E1491" s="8">
        <v>32000000</v>
      </c>
      <c r="F1491" s="8">
        <v>58879132</v>
      </c>
      <c r="G1491" s="9">
        <f t="shared" si="23"/>
        <v>26879132</v>
      </c>
      <c r="H1491" s="7">
        <v>6.1</v>
      </c>
      <c r="I1491" s="4" t="s">
        <v>916</v>
      </c>
    </row>
    <row r="1492" spans="1:9">
      <c r="A1492" s="10" t="s">
        <v>1260</v>
      </c>
      <c r="B1492" s="11">
        <v>195</v>
      </c>
      <c r="C1492" s="11" t="s">
        <v>2184</v>
      </c>
      <c r="D1492" s="11" t="s">
        <v>2</v>
      </c>
      <c r="E1492" s="13">
        <v>32000000</v>
      </c>
      <c r="F1492" s="13">
        <v>72077000</v>
      </c>
      <c r="G1492" s="9">
        <f t="shared" si="23"/>
        <v>40077000</v>
      </c>
      <c r="H1492" s="12">
        <v>6.9</v>
      </c>
      <c r="I1492" s="4" t="s">
        <v>355</v>
      </c>
    </row>
    <row r="1493" spans="1:9">
      <c r="A1493" s="5" t="s">
        <v>1850</v>
      </c>
      <c r="B1493" s="6">
        <v>138</v>
      </c>
      <c r="C1493" s="6" t="s">
        <v>2185</v>
      </c>
      <c r="D1493" s="6" t="s">
        <v>2</v>
      </c>
      <c r="E1493" s="8">
        <v>32000000</v>
      </c>
      <c r="F1493" s="8">
        <v>170684505</v>
      </c>
      <c r="G1493" s="9">
        <f t="shared" si="23"/>
        <v>138684505</v>
      </c>
      <c r="H1493" s="7">
        <v>7.2</v>
      </c>
      <c r="I1493" s="4" t="s">
        <v>355</v>
      </c>
    </row>
    <row r="1494" spans="1:9">
      <c r="A1494" s="10" t="s">
        <v>451</v>
      </c>
      <c r="B1494" s="11">
        <v>101</v>
      </c>
      <c r="C1494" s="11" t="s">
        <v>2186</v>
      </c>
      <c r="D1494" s="11" t="s">
        <v>2</v>
      </c>
      <c r="E1494" s="13">
        <v>32000000</v>
      </c>
      <c r="F1494" s="13">
        <v>163479795</v>
      </c>
      <c r="G1494" s="9">
        <f t="shared" si="23"/>
        <v>131479795</v>
      </c>
      <c r="H1494" s="12">
        <v>6.4</v>
      </c>
      <c r="I1494" s="4" t="s">
        <v>355</v>
      </c>
    </row>
    <row r="1495" spans="1:9">
      <c r="A1495" s="5" t="s">
        <v>1051</v>
      </c>
      <c r="B1495" s="6">
        <v>99</v>
      </c>
      <c r="C1495" s="6" t="s">
        <v>2187</v>
      </c>
      <c r="D1495" s="6" t="s">
        <v>2</v>
      </c>
      <c r="E1495" s="8">
        <v>28000000</v>
      </c>
      <c r="F1495" s="8">
        <v>145096820</v>
      </c>
      <c r="G1495" s="9">
        <f t="shared" si="23"/>
        <v>117096820</v>
      </c>
      <c r="H1495" s="7">
        <v>6.4</v>
      </c>
      <c r="I1495" s="4" t="s">
        <v>355</v>
      </c>
    </row>
    <row r="1496" spans="1:9">
      <c r="A1496" s="10" t="s">
        <v>925</v>
      </c>
      <c r="B1496" s="11">
        <v>85</v>
      </c>
      <c r="C1496" s="11" t="s">
        <v>2189</v>
      </c>
      <c r="D1496" s="11" t="s">
        <v>2</v>
      </c>
      <c r="E1496" s="13">
        <v>55000000</v>
      </c>
      <c r="F1496" s="13">
        <v>191796233</v>
      </c>
      <c r="G1496" s="9">
        <f t="shared" si="23"/>
        <v>136796233</v>
      </c>
      <c r="H1496" s="12">
        <v>8.3000000000000007</v>
      </c>
      <c r="I1496" s="4" t="s">
        <v>355</v>
      </c>
    </row>
    <row r="1497" spans="1:9">
      <c r="A1497" s="5" t="s">
        <v>423</v>
      </c>
      <c r="B1497" s="6">
        <v>89</v>
      </c>
      <c r="C1497" s="6" t="s">
        <v>2191</v>
      </c>
      <c r="D1497" s="6" t="s">
        <v>2</v>
      </c>
      <c r="E1497" s="8">
        <v>32000000</v>
      </c>
      <c r="F1497" s="8">
        <v>121248145</v>
      </c>
      <c r="G1497" s="9">
        <f t="shared" si="23"/>
        <v>89248145</v>
      </c>
      <c r="H1497" s="7">
        <v>7.2</v>
      </c>
      <c r="I1497" s="4" t="s">
        <v>251</v>
      </c>
    </row>
    <row r="1498" spans="1:9">
      <c r="A1498" s="10" t="s">
        <v>2188</v>
      </c>
      <c r="B1498" s="11">
        <v>99</v>
      </c>
      <c r="C1498" s="11" t="s">
        <v>2193</v>
      </c>
      <c r="D1498" s="11" t="s">
        <v>2</v>
      </c>
      <c r="E1498" s="13">
        <v>35000000</v>
      </c>
      <c r="F1498" s="13">
        <v>125014030</v>
      </c>
      <c r="G1498" s="9">
        <f t="shared" si="23"/>
        <v>90014030</v>
      </c>
      <c r="H1498" s="12">
        <v>6.8</v>
      </c>
      <c r="I1498" s="4" t="s">
        <v>355</v>
      </c>
    </row>
    <row r="1499" spans="1:9">
      <c r="A1499" s="5" t="s">
        <v>2190</v>
      </c>
      <c r="B1499" s="6">
        <v>105</v>
      </c>
      <c r="C1499" s="6" t="s">
        <v>2194</v>
      </c>
      <c r="D1499" s="6" t="s">
        <v>2</v>
      </c>
      <c r="E1499" s="8">
        <v>30000000</v>
      </c>
      <c r="F1499" s="8">
        <v>11854694</v>
      </c>
      <c r="G1499" s="9">
        <f t="shared" si="23"/>
        <v>-18145306</v>
      </c>
      <c r="H1499" s="7">
        <v>6.5</v>
      </c>
      <c r="I1499" s="4" t="s">
        <v>448</v>
      </c>
    </row>
    <row r="1500" spans="1:9">
      <c r="A1500" s="10" t="s">
        <v>2192</v>
      </c>
      <c r="B1500" s="11">
        <v>97</v>
      </c>
      <c r="C1500" s="11" t="s">
        <v>2196</v>
      </c>
      <c r="D1500" s="11" t="s">
        <v>2</v>
      </c>
      <c r="E1500" s="13">
        <v>30000000</v>
      </c>
      <c r="F1500" s="13">
        <v>115648585</v>
      </c>
      <c r="G1500" s="9">
        <f t="shared" si="23"/>
        <v>85648585</v>
      </c>
      <c r="H1500" s="12">
        <v>7.8</v>
      </c>
      <c r="I1500" s="4" t="s">
        <v>5581</v>
      </c>
    </row>
    <row r="1501" spans="1:9">
      <c r="A1501" s="5" t="s">
        <v>1621</v>
      </c>
      <c r="B1501" s="6">
        <v>140</v>
      </c>
      <c r="C1501" s="6" t="s">
        <v>2198</v>
      </c>
      <c r="D1501" s="6" t="s">
        <v>2</v>
      </c>
      <c r="E1501" s="8">
        <v>32000000</v>
      </c>
      <c r="F1501" s="8">
        <v>122012643</v>
      </c>
      <c r="G1501" s="9">
        <f t="shared" si="23"/>
        <v>90012643</v>
      </c>
      <c r="H1501" s="7">
        <v>7.6</v>
      </c>
      <c r="I1501" s="4" t="s">
        <v>916</v>
      </c>
    </row>
    <row r="1502" spans="1:9">
      <c r="A1502" s="10" t="s">
        <v>2195</v>
      </c>
      <c r="B1502" s="11">
        <v>118</v>
      </c>
      <c r="C1502" s="11" t="s">
        <v>2200</v>
      </c>
      <c r="D1502" s="11" t="s">
        <v>2</v>
      </c>
      <c r="E1502" s="13">
        <v>32000000</v>
      </c>
      <c r="F1502" s="13">
        <v>116631310</v>
      </c>
      <c r="G1502" s="9">
        <f t="shared" si="23"/>
        <v>84631310</v>
      </c>
      <c r="H1502" s="12">
        <v>7.2</v>
      </c>
      <c r="I1502" s="4" t="s">
        <v>5581</v>
      </c>
    </row>
    <row r="1503" spans="1:9">
      <c r="A1503" s="5" t="s">
        <v>2197</v>
      </c>
      <c r="B1503" s="6">
        <v>94</v>
      </c>
      <c r="C1503" s="6" t="s">
        <v>2202</v>
      </c>
      <c r="D1503" s="6" t="s">
        <v>2</v>
      </c>
      <c r="E1503" s="8">
        <v>32000000</v>
      </c>
      <c r="F1503" s="8">
        <v>114324072</v>
      </c>
      <c r="G1503" s="9">
        <f t="shared" si="23"/>
        <v>82324072</v>
      </c>
      <c r="H1503" s="7">
        <v>6.7</v>
      </c>
      <c r="I1503" s="4" t="s">
        <v>355</v>
      </c>
    </row>
    <row r="1504" spans="1:9">
      <c r="A1504" s="10" t="s">
        <v>2199</v>
      </c>
      <c r="B1504" s="11">
        <v>124</v>
      </c>
      <c r="C1504" s="11" t="s">
        <v>2203</v>
      </c>
      <c r="D1504" s="11" t="s">
        <v>2</v>
      </c>
      <c r="E1504" s="13">
        <v>32000000</v>
      </c>
      <c r="F1504" s="13">
        <v>113502246</v>
      </c>
      <c r="G1504" s="9">
        <f t="shared" si="23"/>
        <v>81502246</v>
      </c>
      <c r="H1504" s="12">
        <v>6.8</v>
      </c>
      <c r="I1504" s="4" t="s">
        <v>5581</v>
      </c>
    </row>
    <row r="1505" spans="1:9">
      <c r="A1505" s="5" t="s">
        <v>2201</v>
      </c>
      <c r="B1505" s="6">
        <v>134</v>
      </c>
      <c r="C1505" s="6" t="s">
        <v>2205</v>
      </c>
      <c r="D1505" s="6" t="s">
        <v>2</v>
      </c>
      <c r="E1505" s="8">
        <v>31500000</v>
      </c>
      <c r="F1505" s="8">
        <v>108360000</v>
      </c>
      <c r="G1505" s="9">
        <f t="shared" si="23"/>
        <v>76860000</v>
      </c>
      <c r="H1505" s="7">
        <v>6.3</v>
      </c>
      <c r="I1505" s="4" t="s">
        <v>3856</v>
      </c>
    </row>
    <row r="1506" spans="1:9">
      <c r="A1506" s="10" t="s">
        <v>91</v>
      </c>
      <c r="B1506" s="11">
        <v>113</v>
      </c>
      <c r="C1506" s="11" t="s">
        <v>2207</v>
      </c>
      <c r="D1506" s="11" t="s">
        <v>2</v>
      </c>
      <c r="E1506" s="13">
        <v>32000000</v>
      </c>
      <c r="F1506" s="13">
        <v>108244774</v>
      </c>
      <c r="G1506" s="9">
        <f t="shared" si="23"/>
        <v>76244774</v>
      </c>
      <c r="H1506" s="12">
        <v>6.2</v>
      </c>
      <c r="I1506" s="4" t="s">
        <v>251</v>
      </c>
    </row>
    <row r="1507" spans="1:9">
      <c r="A1507" s="5" t="s">
        <v>2204</v>
      </c>
      <c r="B1507" s="6">
        <v>124</v>
      </c>
      <c r="C1507" s="6" t="s">
        <v>2208</v>
      </c>
      <c r="D1507" s="6" t="s">
        <v>2</v>
      </c>
      <c r="E1507" s="8">
        <v>6500000</v>
      </c>
      <c r="F1507" s="8">
        <v>105444419</v>
      </c>
      <c r="G1507" s="9">
        <f t="shared" si="23"/>
        <v>98944419</v>
      </c>
      <c r="H1507" s="7">
        <v>6.2</v>
      </c>
      <c r="I1507" s="4" t="s">
        <v>916</v>
      </c>
    </row>
    <row r="1508" spans="1:9">
      <c r="A1508" s="10" t="s">
        <v>2206</v>
      </c>
      <c r="B1508" s="11">
        <v>98</v>
      </c>
      <c r="C1508" s="11" t="s">
        <v>2210</v>
      </c>
      <c r="D1508" s="11" t="s">
        <v>2</v>
      </c>
      <c r="E1508" s="13">
        <v>31500000</v>
      </c>
      <c r="F1508" s="13">
        <v>100125340</v>
      </c>
      <c r="G1508" s="9">
        <f t="shared" si="23"/>
        <v>68625340</v>
      </c>
      <c r="H1508" s="12">
        <v>8.6</v>
      </c>
      <c r="I1508" s="4" t="s">
        <v>916</v>
      </c>
    </row>
    <row r="1509" spans="1:9">
      <c r="A1509" s="5" t="s">
        <v>1839</v>
      </c>
      <c r="B1509" s="6">
        <v>97</v>
      </c>
      <c r="C1509" s="6" t="s">
        <v>2211</v>
      </c>
      <c r="D1509" s="6" t="s">
        <v>2</v>
      </c>
      <c r="E1509" s="8">
        <v>31000000</v>
      </c>
      <c r="F1509" s="8">
        <v>115646235</v>
      </c>
      <c r="G1509" s="9">
        <f t="shared" si="23"/>
        <v>84646235</v>
      </c>
      <c r="H1509" s="7">
        <v>8</v>
      </c>
      <c r="I1509" s="4" t="s">
        <v>355</v>
      </c>
    </row>
    <row r="1510" spans="1:9">
      <c r="A1510" s="10" t="s">
        <v>2209</v>
      </c>
      <c r="B1510" s="11">
        <v>123</v>
      </c>
      <c r="C1510" s="11" t="s">
        <v>2212</v>
      </c>
      <c r="D1510" s="11" t="s">
        <v>2</v>
      </c>
      <c r="E1510" s="13">
        <v>31000000</v>
      </c>
      <c r="F1510" s="13">
        <v>85416609</v>
      </c>
      <c r="G1510" s="9">
        <f t="shared" si="23"/>
        <v>54416609</v>
      </c>
      <c r="H1510" s="12">
        <v>7</v>
      </c>
      <c r="I1510" s="4" t="s">
        <v>355</v>
      </c>
    </row>
    <row r="1511" spans="1:9">
      <c r="A1511" s="5" t="s">
        <v>58</v>
      </c>
      <c r="B1511" s="6">
        <v>99</v>
      </c>
      <c r="C1511" s="6" t="s">
        <v>2213</v>
      </c>
      <c r="D1511" s="6" t="s">
        <v>2</v>
      </c>
      <c r="E1511" s="8">
        <v>34000000</v>
      </c>
      <c r="F1511" s="8">
        <v>90135191</v>
      </c>
      <c r="G1511" s="9">
        <f t="shared" si="23"/>
        <v>56135191</v>
      </c>
      <c r="H1511" s="7">
        <v>8</v>
      </c>
      <c r="I1511" s="4" t="s">
        <v>5581</v>
      </c>
    </row>
    <row r="1512" spans="1:9">
      <c r="A1512" s="10" t="s">
        <v>181</v>
      </c>
      <c r="B1512" s="11">
        <v>101</v>
      </c>
      <c r="C1512" s="11" t="s">
        <v>2214</v>
      </c>
      <c r="D1512" s="11" t="s">
        <v>2</v>
      </c>
      <c r="E1512" s="13">
        <v>25000000</v>
      </c>
      <c r="F1512" s="13">
        <v>100422786</v>
      </c>
      <c r="G1512" s="9">
        <f t="shared" si="23"/>
        <v>75422786</v>
      </c>
      <c r="H1512" s="12">
        <v>8.1</v>
      </c>
      <c r="I1512" s="4" t="s">
        <v>355</v>
      </c>
    </row>
    <row r="1513" spans="1:9">
      <c r="A1513" s="5" t="s">
        <v>1114</v>
      </c>
      <c r="B1513" s="6">
        <v>92</v>
      </c>
      <c r="C1513" s="6" t="s">
        <v>2216</v>
      </c>
      <c r="D1513" s="6" t="s">
        <v>2</v>
      </c>
      <c r="E1513" s="8">
        <v>31000000</v>
      </c>
      <c r="F1513" s="8">
        <v>106694016</v>
      </c>
      <c r="G1513" s="9">
        <f t="shared" si="23"/>
        <v>75694016</v>
      </c>
      <c r="H1513" s="7">
        <v>6.7</v>
      </c>
      <c r="I1513" s="4" t="s">
        <v>448</v>
      </c>
    </row>
    <row r="1514" spans="1:9">
      <c r="A1514" s="10" t="s">
        <v>280</v>
      </c>
      <c r="B1514" s="11">
        <v>131</v>
      </c>
      <c r="C1514" s="11" t="s">
        <v>2217</v>
      </c>
      <c r="D1514" s="11" t="s">
        <v>2</v>
      </c>
      <c r="E1514" s="13">
        <v>31000000</v>
      </c>
      <c r="F1514" s="13">
        <v>64286</v>
      </c>
      <c r="G1514" s="9">
        <f t="shared" si="23"/>
        <v>-30935714</v>
      </c>
      <c r="H1514" s="12">
        <v>7.9</v>
      </c>
      <c r="I1514" s="4" t="s">
        <v>916</v>
      </c>
    </row>
    <row r="1515" spans="1:9">
      <c r="A1515" s="5" t="s">
        <v>2215</v>
      </c>
      <c r="B1515" s="6">
        <v>107</v>
      </c>
      <c r="C1515" s="6" t="s">
        <v>2218</v>
      </c>
      <c r="D1515" s="6" t="s">
        <v>2</v>
      </c>
      <c r="E1515" s="8">
        <v>31000000</v>
      </c>
      <c r="F1515" s="8">
        <v>76806312</v>
      </c>
      <c r="G1515" s="9">
        <f t="shared" si="23"/>
        <v>45806312</v>
      </c>
      <c r="H1515" s="7">
        <v>6.1</v>
      </c>
      <c r="I1515" s="4" t="s">
        <v>916</v>
      </c>
    </row>
    <row r="1516" spans="1:9">
      <c r="A1516" s="10" t="s">
        <v>256</v>
      </c>
      <c r="B1516" s="11">
        <v>103</v>
      </c>
      <c r="C1516" s="11" t="s">
        <v>2220</v>
      </c>
      <c r="D1516" s="11" t="s">
        <v>2</v>
      </c>
      <c r="E1516" s="13">
        <v>144000000</v>
      </c>
      <c r="F1516" s="13">
        <v>79566871</v>
      </c>
      <c r="G1516" s="9">
        <f t="shared" si="23"/>
        <v>-64433129</v>
      </c>
      <c r="H1516" s="12">
        <v>4.2</v>
      </c>
      <c r="I1516" s="4" t="s">
        <v>355</v>
      </c>
    </row>
    <row r="1517" spans="1:9">
      <c r="A1517" s="5" t="s">
        <v>1717</v>
      </c>
      <c r="B1517" s="6">
        <v>129</v>
      </c>
      <c r="C1517" s="6" t="s">
        <v>2221</v>
      </c>
      <c r="D1517" s="6" t="s">
        <v>2</v>
      </c>
      <c r="E1517" s="8">
        <v>31000000</v>
      </c>
      <c r="F1517" s="8">
        <v>76501438</v>
      </c>
      <c r="G1517" s="9">
        <f t="shared" si="23"/>
        <v>45501438</v>
      </c>
      <c r="H1517" s="7">
        <v>6.1</v>
      </c>
      <c r="I1517" s="4" t="s">
        <v>355</v>
      </c>
    </row>
    <row r="1518" spans="1:9">
      <c r="A1518" s="10" t="s">
        <v>2219</v>
      </c>
      <c r="B1518" s="11">
        <v>107</v>
      </c>
      <c r="C1518" s="11" t="s">
        <v>2223</v>
      </c>
      <c r="D1518" s="11" t="s">
        <v>2</v>
      </c>
      <c r="E1518" s="13">
        <v>30250000</v>
      </c>
      <c r="F1518" s="13">
        <v>74787599</v>
      </c>
      <c r="G1518" s="9">
        <f t="shared" si="23"/>
        <v>44537599</v>
      </c>
      <c r="H1518" s="12">
        <v>6.6</v>
      </c>
      <c r="I1518" s="4" t="s">
        <v>251</v>
      </c>
    </row>
    <row r="1519" spans="1:9">
      <c r="A1519" s="5" t="s">
        <v>2176</v>
      </c>
      <c r="B1519" s="6">
        <v>89</v>
      </c>
      <c r="C1519" s="6" t="s">
        <v>2225</v>
      </c>
      <c r="D1519" s="6" t="s">
        <v>2</v>
      </c>
      <c r="E1519" s="8">
        <v>45000000</v>
      </c>
      <c r="F1519" s="8">
        <v>66528842</v>
      </c>
      <c r="G1519" s="9">
        <f t="shared" si="23"/>
        <v>21528842</v>
      </c>
      <c r="H1519" s="7">
        <v>7.5</v>
      </c>
      <c r="I1519" s="4" t="s">
        <v>916</v>
      </c>
    </row>
    <row r="1520" spans="1:9">
      <c r="A1520" s="10" t="s">
        <v>2222</v>
      </c>
      <c r="B1520" s="11">
        <v>113</v>
      </c>
      <c r="C1520" s="11" t="s">
        <v>2226</v>
      </c>
      <c r="D1520" s="11" t="s">
        <v>2</v>
      </c>
      <c r="E1520" s="13">
        <v>34200000</v>
      </c>
      <c r="F1520" s="13">
        <v>83813460</v>
      </c>
      <c r="G1520" s="9">
        <f t="shared" si="23"/>
        <v>49613460</v>
      </c>
      <c r="H1520" s="12">
        <v>7.4</v>
      </c>
      <c r="I1520" s="4" t="s">
        <v>916</v>
      </c>
    </row>
    <row r="1521" spans="1:9">
      <c r="A1521" s="5" t="s">
        <v>2224</v>
      </c>
      <c r="B1521" s="6">
        <v>93</v>
      </c>
      <c r="C1521" s="6" t="s">
        <v>2227</v>
      </c>
      <c r="D1521" s="6" t="s">
        <v>2</v>
      </c>
      <c r="E1521" s="8">
        <v>30000000</v>
      </c>
      <c r="F1521" s="8">
        <v>65010106</v>
      </c>
      <c r="G1521" s="9">
        <f t="shared" si="23"/>
        <v>35010106</v>
      </c>
      <c r="H1521" s="7">
        <v>7.2</v>
      </c>
      <c r="I1521" s="4" t="s">
        <v>251</v>
      </c>
    </row>
    <row r="1522" spans="1:9">
      <c r="A1522" s="10" t="s">
        <v>1365</v>
      </c>
      <c r="B1522" s="11">
        <v>120</v>
      </c>
      <c r="C1522" s="11" t="s">
        <v>2228</v>
      </c>
      <c r="D1522" s="11" t="s">
        <v>2</v>
      </c>
      <c r="E1522" s="13">
        <v>30000000</v>
      </c>
      <c r="F1522" s="13">
        <v>66359959</v>
      </c>
      <c r="G1522" s="9">
        <f t="shared" si="23"/>
        <v>36359959</v>
      </c>
      <c r="H1522" s="12">
        <v>6.9</v>
      </c>
      <c r="I1522" s="4" t="s">
        <v>448</v>
      </c>
    </row>
    <row r="1523" spans="1:9">
      <c r="A1523" s="5" t="s">
        <v>189</v>
      </c>
      <c r="B1523" s="6">
        <v>98</v>
      </c>
      <c r="C1523" s="6" t="s">
        <v>2229</v>
      </c>
      <c r="D1523" s="6" t="s">
        <v>2</v>
      </c>
      <c r="E1523" s="8">
        <v>25000000</v>
      </c>
      <c r="F1523" s="8">
        <v>66468315</v>
      </c>
      <c r="G1523" s="9">
        <f t="shared" si="23"/>
        <v>41468315</v>
      </c>
      <c r="H1523" s="7">
        <v>7.4</v>
      </c>
      <c r="I1523" s="4" t="s">
        <v>3856</v>
      </c>
    </row>
    <row r="1524" spans="1:9">
      <c r="A1524" s="10" t="s">
        <v>1397</v>
      </c>
      <c r="B1524" s="11">
        <v>105</v>
      </c>
      <c r="C1524" s="11" t="s">
        <v>2230</v>
      </c>
      <c r="D1524" s="11" t="s">
        <v>2</v>
      </c>
      <c r="E1524" s="13">
        <v>30000000</v>
      </c>
      <c r="F1524" s="13">
        <v>64172251</v>
      </c>
      <c r="G1524" s="9">
        <f t="shared" si="23"/>
        <v>34172251</v>
      </c>
      <c r="H1524" s="12">
        <v>5.4</v>
      </c>
      <c r="I1524" s="4" t="s">
        <v>3856</v>
      </c>
    </row>
    <row r="1525" spans="1:9">
      <c r="A1525" s="5" t="s">
        <v>354</v>
      </c>
      <c r="B1525" s="6">
        <v>142</v>
      </c>
      <c r="C1525" s="6" t="s">
        <v>2231</v>
      </c>
      <c r="D1525" s="6" t="s">
        <v>2</v>
      </c>
      <c r="E1525" s="8">
        <v>31000000</v>
      </c>
      <c r="F1525" s="8">
        <v>66600000</v>
      </c>
      <c r="G1525" s="9">
        <f t="shared" si="23"/>
        <v>35600000</v>
      </c>
      <c r="H1525" s="7">
        <v>6.8</v>
      </c>
      <c r="I1525" s="4" t="s">
        <v>916</v>
      </c>
    </row>
    <row r="1526" spans="1:9">
      <c r="A1526" s="10" t="s">
        <v>1136</v>
      </c>
      <c r="B1526" s="11">
        <v>98</v>
      </c>
      <c r="C1526" s="11" t="s">
        <v>2232</v>
      </c>
      <c r="D1526" s="11" t="s">
        <v>2</v>
      </c>
      <c r="E1526" s="13">
        <v>30000000</v>
      </c>
      <c r="F1526" s="13">
        <v>63536011</v>
      </c>
      <c r="G1526" s="9">
        <f t="shared" si="23"/>
        <v>33536011</v>
      </c>
      <c r="H1526" s="12">
        <v>6.3</v>
      </c>
      <c r="I1526" s="4" t="s">
        <v>355</v>
      </c>
    </row>
    <row r="1527" spans="1:9">
      <c r="A1527" s="5" t="s">
        <v>96</v>
      </c>
      <c r="B1527" s="6">
        <v>96</v>
      </c>
      <c r="C1527" s="6" t="s">
        <v>2233</v>
      </c>
      <c r="D1527" s="6" t="s">
        <v>2</v>
      </c>
      <c r="E1527" s="8">
        <v>30000000</v>
      </c>
      <c r="F1527" s="8">
        <v>62877175</v>
      </c>
      <c r="G1527" s="9">
        <f t="shared" si="23"/>
        <v>32877175</v>
      </c>
      <c r="H1527" s="7">
        <v>7.2</v>
      </c>
      <c r="I1527" s="4" t="s">
        <v>355</v>
      </c>
    </row>
    <row r="1528" spans="1:9">
      <c r="A1528" s="10" t="s">
        <v>1905</v>
      </c>
      <c r="B1528" s="11">
        <v>87</v>
      </c>
      <c r="C1528" s="11" t="s">
        <v>2234</v>
      </c>
      <c r="D1528" s="11" t="s">
        <v>2</v>
      </c>
      <c r="E1528" s="13">
        <v>30000000</v>
      </c>
      <c r="F1528" s="13">
        <v>74484168</v>
      </c>
      <c r="G1528" s="9">
        <f t="shared" si="23"/>
        <v>44484168</v>
      </c>
      <c r="H1528" s="12">
        <v>6.9</v>
      </c>
      <c r="I1528" s="4" t="s">
        <v>251</v>
      </c>
    </row>
    <row r="1529" spans="1:9">
      <c r="A1529" s="5" t="s">
        <v>1493</v>
      </c>
      <c r="B1529" s="6">
        <v>107</v>
      </c>
      <c r="C1529" s="6" t="s">
        <v>2235</v>
      </c>
      <c r="D1529" s="6" t="s">
        <v>2</v>
      </c>
      <c r="E1529" s="8">
        <v>20000000</v>
      </c>
      <c r="F1529" s="8">
        <v>60269340</v>
      </c>
      <c r="G1529" s="9">
        <f t="shared" si="23"/>
        <v>40269340</v>
      </c>
      <c r="H1529" s="7">
        <v>6</v>
      </c>
      <c r="I1529" s="4" t="s">
        <v>355</v>
      </c>
    </row>
    <row r="1530" spans="1:9">
      <c r="A1530" s="10" t="s">
        <v>297</v>
      </c>
      <c r="B1530" s="11">
        <v>90</v>
      </c>
      <c r="C1530" s="11" t="s">
        <v>2236</v>
      </c>
      <c r="D1530" s="11" t="s">
        <v>2</v>
      </c>
      <c r="E1530" s="13">
        <v>38000000</v>
      </c>
      <c r="F1530" s="13">
        <v>60033780</v>
      </c>
      <c r="G1530" s="9">
        <f t="shared" si="23"/>
        <v>22033780</v>
      </c>
      <c r="H1530" s="12">
        <v>5.9</v>
      </c>
      <c r="I1530" s="4" t="s">
        <v>916</v>
      </c>
    </row>
    <row r="1531" spans="1:9">
      <c r="A1531" s="5" t="s">
        <v>13</v>
      </c>
      <c r="B1531" s="6">
        <v>121</v>
      </c>
      <c r="C1531" s="6" t="s">
        <v>2237</v>
      </c>
      <c r="D1531" s="6" t="s">
        <v>2</v>
      </c>
      <c r="E1531" s="8">
        <v>30000000</v>
      </c>
      <c r="F1531" s="8">
        <v>58715510</v>
      </c>
      <c r="G1531" s="9">
        <f t="shared" si="23"/>
        <v>28715510</v>
      </c>
      <c r="H1531" s="7">
        <v>5.4</v>
      </c>
      <c r="I1531" s="4" t="s">
        <v>355</v>
      </c>
    </row>
    <row r="1532" spans="1:9">
      <c r="A1532" s="10" t="s">
        <v>1623</v>
      </c>
      <c r="B1532" s="11">
        <v>119</v>
      </c>
      <c r="C1532" s="11" t="s">
        <v>2239</v>
      </c>
      <c r="D1532" s="11" t="s">
        <v>2</v>
      </c>
      <c r="E1532" s="13">
        <v>37000000</v>
      </c>
      <c r="F1532" s="13">
        <v>58156435</v>
      </c>
      <c r="G1532" s="9">
        <f t="shared" si="23"/>
        <v>21156435</v>
      </c>
      <c r="H1532" s="12">
        <v>5.9</v>
      </c>
      <c r="I1532" s="4" t="s">
        <v>5581</v>
      </c>
    </row>
    <row r="1533" spans="1:9">
      <c r="A1533" s="5" t="s">
        <v>122</v>
      </c>
      <c r="B1533" s="6">
        <v>107</v>
      </c>
      <c r="C1533" s="6" t="s">
        <v>2241</v>
      </c>
      <c r="D1533" s="6" t="s">
        <v>2</v>
      </c>
      <c r="E1533" s="8">
        <v>26000000</v>
      </c>
      <c r="F1533" s="8">
        <v>56044241</v>
      </c>
      <c r="G1533" s="9">
        <f t="shared" si="23"/>
        <v>30044241</v>
      </c>
      <c r="H1533" s="7">
        <v>6.1</v>
      </c>
      <c r="I1533" s="4" t="s">
        <v>355</v>
      </c>
    </row>
    <row r="1534" spans="1:9">
      <c r="A1534" s="10" t="s">
        <v>2238</v>
      </c>
      <c r="B1534" s="11">
        <v>110</v>
      </c>
      <c r="C1534" s="11" t="s">
        <v>2242</v>
      </c>
      <c r="D1534" s="11" t="s">
        <v>2</v>
      </c>
      <c r="E1534" s="13">
        <v>33000000</v>
      </c>
      <c r="F1534" s="13">
        <v>56816662</v>
      </c>
      <c r="G1534" s="9">
        <f t="shared" si="23"/>
        <v>23816662</v>
      </c>
      <c r="H1534" s="12">
        <v>7.7</v>
      </c>
      <c r="I1534" s="4" t="s">
        <v>916</v>
      </c>
    </row>
    <row r="1535" spans="1:9">
      <c r="A1535" s="5" t="s">
        <v>2240</v>
      </c>
      <c r="B1535" s="6">
        <v>100</v>
      </c>
      <c r="C1535" s="6" t="s">
        <v>2244</v>
      </c>
      <c r="D1535" s="6" t="s">
        <v>2</v>
      </c>
      <c r="E1535" s="8">
        <v>30000000</v>
      </c>
      <c r="F1535" s="8">
        <v>64238770</v>
      </c>
      <c r="G1535" s="9">
        <f t="shared" si="23"/>
        <v>34238770</v>
      </c>
      <c r="H1535" s="7">
        <v>5.8</v>
      </c>
      <c r="I1535" s="4" t="s">
        <v>355</v>
      </c>
    </row>
    <row r="1536" spans="1:9">
      <c r="A1536" s="10" t="s">
        <v>1950</v>
      </c>
      <c r="B1536" s="11">
        <v>75</v>
      </c>
      <c r="C1536" s="11" t="s">
        <v>2245</v>
      </c>
      <c r="D1536" s="11" t="s">
        <v>2</v>
      </c>
      <c r="E1536" s="13">
        <v>30000000</v>
      </c>
      <c r="F1536" s="13">
        <v>52937130</v>
      </c>
      <c r="G1536" s="9">
        <f t="shared" si="23"/>
        <v>22937130</v>
      </c>
      <c r="H1536" s="12">
        <v>7.6</v>
      </c>
      <c r="I1536" s="4" t="s">
        <v>448</v>
      </c>
    </row>
    <row r="1537" spans="1:9">
      <c r="A1537" s="5" t="s">
        <v>2243</v>
      </c>
      <c r="B1537" s="6">
        <v>132</v>
      </c>
      <c r="C1537" s="6" t="s">
        <v>2247</v>
      </c>
      <c r="D1537" s="6" t="s">
        <v>2</v>
      </c>
      <c r="E1537" s="8">
        <v>25000000</v>
      </c>
      <c r="F1537" s="8">
        <v>52799004</v>
      </c>
      <c r="G1537" s="9">
        <f t="shared" si="23"/>
        <v>27799004</v>
      </c>
      <c r="H1537" s="7">
        <v>6.1</v>
      </c>
      <c r="I1537" s="4" t="s">
        <v>355</v>
      </c>
    </row>
    <row r="1538" spans="1:9">
      <c r="A1538" s="10" t="s">
        <v>479</v>
      </c>
      <c r="B1538" s="11">
        <v>105</v>
      </c>
      <c r="C1538" s="11" t="s">
        <v>2248</v>
      </c>
      <c r="D1538" s="11" t="s">
        <v>2</v>
      </c>
      <c r="E1538" s="13">
        <v>30000000</v>
      </c>
      <c r="F1538" s="13">
        <v>55210049</v>
      </c>
      <c r="G1538" s="9">
        <f t="shared" ref="G1538:G1601" si="24">F1538-E1538</f>
        <v>25210049</v>
      </c>
      <c r="H1538" s="12">
        <v>5.4</v>
      </c>
      <c r="I1538" s="4" t="s">
        <v>355</v>
      </c>
    </row>
    <row r="1539" spans="1:9">
      <c r="A1539" s="5" t="s">
        <v>2246</v>
      </c>
      <c r="B1539" s="6">
        <v>93</v>
      </c>
      <c r="C1539" s="6" t="s">
        <v>2250</v>
      </c>
      <c r="D1539" s="6" t="s">
        <v>2</v>
      </c>
      <c r="E1539" s="8">
        <v>30000000</v>
      </c>
      <c r="F1539" s="8">
        <v>51432423</v>
      </c>
      <c r="G1539" s="9">
        <f t="shared" si="24"/>
        <v>21432423</v>
      </c>
      <c r="H1539" s="7">
        <v>5.0999999999999996</v>
      </c>
      <c r="I1539" s="4" t="s">
        <v>916</v>
      </c>
    </row>
    <row r="1540" spans="1:9">
      <c r="A1540" s="10" t="s">
        <v>413</v>
      </c>
      <c r="B1540" s="11">
        <v>289</v>
      </c>
      <c r="C1540" s="11" t="s">
        <v>2251</v>
      </c>
      <c r="D1540" s="11" t="s">
        <v>2</v>
      </c>
      <c r="E1540" s="13">
        <v>29000000</v>
      </c>
      <c r="F1540" s="13">
        <v>51109400</v>
      </c>
      <c r="G1540" s="9">
        <f t="shared" si="24"/>
        <v>22109400</v>
      </c>
      <c r="H1540" s="12">
        <v>6.4</v>
      </c>
      <c r="I1540" s="4" t="s">
        <v>448</v>
      </c>
    </row>
    <row r="1541" spans="1:9">
      <c r="A1541" s="5" t="s">
        <v>2249</v>
      </c>
      <c r="B1541" s="6">
        <v>102</v>
      </c>
      <c r="C1541" s="6" t="s">
        <v>2253</v>
      </c>
      <c r="D1541" s="6" t="s">
        <v>2</v>
      </c>
      <c r="E1541" s="8">
        <v>30000000</v>
      </c>
      <c r="F1541" s="8">
        <v>50300000</v>
      </c>
      <c r="G1541" s="9">
        <f t="shared" si="24"/>
        <v>20300000</v>
      </c>
      <c r="H1541" s="7">
        <v>6.3</v>
      </c>
      <c r="I1541" s="4" t="s">
        <v>448</v>
      </c>
    </row>
    <row r="1542" spans="1:9">
      <c r="A1542" s="10" t="s">
        <v>1322</v>
      </c>
      <c r="B1542" s="11">
        <v>143</v>
      </c>
      <c r="C1542" s="11" t="s">
        <v>2254</v>
      </c>
      <c r="D1542" s="11" t="s">
        <v>2</v>
      </c>
      <c r="E1542" s="13">
        <v>30000000</v>
      </c>
      <c r="F1542" s="13">
        <v>56068547</v>
      </c>
      <c r="G1542" s="9">
        <f t="shared" si="24"/>
        <v>26068547</v>
      </c>
      <c r="H1542" s="12">
        <v>7.5</v>
      </c>
      <c r="I1542" s="4" t="s">
        <v>916</v>
      </c>
    </row>
    <row r="1543" spans="1:9">
      <c r="A1543" s="5" t="s">
        <v>2252</v>
      </c>
      <c r="B1543" s="6">
        <v>113</v>
      </c>
      <c r="C1543" s="6" t="s">
        <v>2256</v>
      </c>
      <c r="D1543" s="6" t="s">
        <v>2</v>
      </c>
      <c r="E1543" s="8">
        <v>30000000</v>
      </c>
      <c r="F1543" s="8">
        <v>53680848</v>
      </c>
      <c r="G1543" s="9">
        <f t="shared" si="24"/>
        <v>23680848</v>
      </c>
      <c r="H1543" s="7">
        <v>7.1</v>
      </c>
      <c r="I1543" s="4" t="s">
        <v>251</v>
      </c>
    </row>
    <row r="1544" spans="1:9">
      <c r="A1544" s="10" t="s">
        <v>1214</v>
      </c>
      <c r="B1544" s="11">
        <v>161</v>
      </c>
      <c r="C1544" s="11" t="s">
        <v>2257</v>
      </c>
      <c r="D1544" s="11" t="s">
        <v>2</v>
      </c>
      <c r="E1544" s="13">
        <v>30000000</v>
      </c>
      <c r="F1544" s="13">
        <v>50921738</v>
      </c>
      <c r="G1544" s="9">
        <f t="shared" si="24"/>
        <v>20921738</v>
      </c>
      <c r="H1544" s="12">
        <v>7.8</v>
      </c>
      <c r="I1544" s="4" t="s">
        <v>448</v>
      </c>
    </row>
    <row r="1545" spans="1:9">
      <c r="A1545" s="5" t="s">
        <v>2255</v>
      </c>
      <c r="B1545" s="6">
        <v>138</v>
      </c>
      <c r="C1545" s="6" t="s">
        <v>2258</v>
      </c>
      <c r="D1545" s="6" t="s">
        <v>2</v>
      </c>
      <c r="E1545" s="8">
        <v>30000000</v>
      </c>
      <c r="F1545" s="8">
        <v>53021560</v>
      </c>
      <c r="G1545" s="9">
        <f t="shared" si="24"/>
        <v>23021560</v>
      </c>
      <c r="H1545" s="7">
        <v>6.5</v>
      </c>
      <c r="I1545" s="4" t="s">
        <v>448</v>
      </c>
    </row>
    <row r="1546" spans="1:9">
      <c r="A1546" s="10" t="s">
        <v>595</v>
      </c>
      <c r="B1546" s="11">
        <v>126</v>
      </c>
      <c r="C1546" s="11" t="s">
        <v>2260</v>
      </c>
      <c r="D1546" s="11" t="s">
        <v>2</v>
      </c>
      <c r="E1546" s="13">
        <v>25000000</v>
      </c>
      <c r="F1546" s="13">
        <v>45645204</v>
      </c>
      <c r="G1546" s="9">
        <f t="shared" si="24"/>
        <v>20645204</v>
      </c>
      <c r="H1546" s="12">
        <v>6.6</v>
      </c>
      <c r="I1546" s="4" t="s">
        <v>448</v>
      </c>
    </row>
    <row r="1547" spans="1:9">
      <c r="A1547" s="5" t="s">
        <v>109</v>
      </c>
      <c r="B1547" s="6">
        <v>99</v>
      </c>
      <c r="C1547" s="6" t="s">
        <v>2261</v>
      </c>
      <c r="D1547" s="6" t="s">
        <v>2</v>
      </c>
      <c r="E1547" s="8">
        <v>30000000</v>
      </c>
      <c r="F1547" s="8">
        <v>53337608</v>
      </c>
      <c r="G1547" s="9">
        <f t="shared" si="24"/>
        <v>23337608</v>
      </c>
      <c r="H1547" s="7">
        <v>7.4</v>
      </c>
      <c r="I1547" s="4" t="s">
        <v>448</v>
      </c>
    </row>
    <row r="1548" spans="1:9">
      <c r="A1548" s="10" t="s">
        <v>2259</v>
      </c>
      <c r="B1548" s="11">
        <v>101</v>
      </c>
      <c r="C1548" s="11" t="s">
        <v>2262</v>
      </c>
      <c r="D1548" s="11" t="s">
        <v>2</v>
      </c>
      <c r="E1548" s="13">
        <v>35000000</v>
      </c>
      <c r="F1548" s="13">
        <v>46875468</v>
      </c>
      <c r="G1548" s="9">
        <f t="shared" si="24"/>
        <v>11875468</v>
      </c>
      <c r="H1548" s="12">
        <v>7.6</v>
      </c>
      <c r="I1548" s="4" t="s">
        <v>1779</v>
      </c>
    </row>
    <row r="1549" spans="1:9">
      <c r="A1549" s="5" t="s">
        <v>1487</v>
      </c>
      <c r="B1549" s="6">
        <v>103</v>
      </c>
      <c r="C1549" s="6" t="s">
        <v>2263</v>
      </c>
      <c r="D1549" s="6" t="s">
        <v>2</v>
      </c>
      <c r="E1549" s="8">
        <v>30000000</v>
      </c>
      <c r="F1549" s="8">
        <v>52418902</v>
      </c>
      <c r="G1549" s="9">
        <f t="shared" si="24"/>
        <v>22418902</v>
      </c>
      <c r="H1549" s="7">
        <v>7.5</v>
      </c>
      <c r="I1549" s="4" t="s">
        <v>3856</v>
      </c>
    </row>
    <row r="1550" spans="1:9">
      <c r="A1550" s="10" t="s">
        <v>2012</v>
      </c>
      <c r="B1550" s="11">
        <v>118</v>
      </c>
      <c r="C1550" s="11" t="s">
        <v>2264</v>
      </c>
      <c r="D1550" s="11" t="s">
        <v>2</v>
      </c>
      <c r="E1550" s="13">
        <v>30000000</v>
      </c>
      <c r="F1550" s="13">
        <v>42057340</v>
      </c>
      <c r="G1550" s="9">
        <f t="shared" si="24"/>
        <v>12057340</v>
      </c>
      <c r="H1550" s="12">
        <v>6.6</v>
      </c>
      <c r="I1550" s="4" t="s">
        <v>355</v>
      </c>
    </row>
    <row r="1551" spans="1:9">
      <c r="A1551" s="5" t="s">
        <v>1397</v>
      </c>
      <c r="B1551" s="6">
        <v>116</v>
      </c>
      <c r="C1551" s="6" t="s">
        <v>257</v>
      </c>
      <c r="D1551" s="6" t="s">
        <v>2</v>
      </c>
      <c r="E1551" s="8">
        <v>30000000</v>
      </c>
      <c r="F1551" s="8">
        <v>42478175</v>
      </c>
      <c r="G1551" s="9">
        <f t="shared" si="24"/>
        <v>12478175</v>
      </c>
      <c r="H1551" s="7">
        <v>7.2</v>
      </c>
      <c r="I1551" s="4" t="s">
        <v>448</v>
      </c>
    </row>
    <row r="1552" spans="1:9">
      <c r="A1552" s="10" t="s">
        <v>933</v>
      </c>
      <c r="B1552" s="11">
        <v>99</v>
      </c>
      <c r="C1552" s="11" t="s">
        <v>2266</v>
      </c>
      <c r="D1552" s="11" t="s">
        <v>2</v>
      </c>
      <c r="E1552" s="13">
        <v>30000000</v>
      </c>
      <c r="F1552" s="13">
        <v>41407470</v>
      </c>
      <c r="G1552" s="9">
        <f t="shared" si="24"/>
        <v>11407470</v>
      </c>
      <c r="H1552" s="12">
        <v>7.6</v>
      </c>
      <c r="I1552" s="4" t="s">
        <v>355</v>
      </c>
    </row>
    <row r="1553" spans="1:9">
      <c r="A1553" s="5" t="s">
        <v>256</v>
      </c>
      <c r="B1553" s="6">
        <v>105</v>
      </c>
      <c r="C1553" s="6" t="s">
        <v>2267</v>
      </c>
      <c r="D1553" s="6" t="s">
        <v>2</v>
      </c>
      <c r="E1553" s="8">
        <v>30000000</v>
      </c>
      <c r="F1553" s="8">
        <v>42385520</v>
      </c>
      <c r="G1553" s="9">
        <f t="shared" si="24"/>
        <v>12385520</v>
      </c>
      <c r="H1553" s="7">
        <v>6.2</v>
      </c>
      <c r="I1553" s="4" t="s">
        <v>5579</v>
      </c>
    </row>
    <row r="1554" spans="1:9">
      <c r="A1554" s="10" t="s">
        <v>2265</v>
      </c>
      <c r="B1554" s="11">
        <v>113</v>
      </c>
      <c r="C1554" s="11" t="s">
        <v>2268</v>
      </c>
      <c r="D1554" s="11" t="s">
        <v>2</v>
      </c>
      <c r="E1554" s="13">
        <v>45000000</v>
      </c>
      <c r="F1554" s="13">
        <v>40118420</v>
      </c>
      <c r="G1554" s="9">
        <f t="shared" si="24"/>
        <v>-4881580</v>
      </c>
      <c r="H1554" s="12">
        <v>5.6</v>
      </c>
      <c r="I1554" s="4" t="s">
        <v>251</v>
      </c>
    </row>
    <row r="1555" spans="1:9">
      <c r="A1555" s="5" t="s">
        <v>36</v>
      </c>
      <c r="B1555" s="6">
        <v>93</v>
      </c>
      <c r="C1555" s="6" t="s">
        <v>2269</v>
      </c>
      <c r="D1555" s="6" t="s">
        <v>2</v>
      </c>
      <c r="E1555" s="8">
        <v>30000000</v>
      </c>
      <c r="F1555" s="8">
        <v>40137776</v>
      </c>
      <c r="G1555" s="9">
        <f t="shared" si="24"/>
        <v>10137776</v>
      </c>
      <c r="H1555" s="7">
        <v>7.6</v>
      </c>
      <c r="I1555" s="4" t="s">
        <v>5579</v>
      </c>
    </row>
    <row r="1556" spans="1:9">
      <c r="A1556" s="10" t="s">
        <v>34</v>
      </c>
      <c r="B1556" s="11">
        <v>108</v>
      </c>
      <c r="C1556" s="11" t="s">
        <v>2272</v>
      </c>
      <c r="D1556" s="11" t="s">
        <v>2</v>
      </c>
      <c r="E1556" s="13">
        <v>30000000</v>
      </c>
      <c r="F1556" s="13">
        <v>39568996</v>
      </c>
      <c r="G1556" s="9">
        <f t="shared" si="24"/>
        <v>9568996</v>
      </c>
      <c r="H1556" s="12">
        <v>6.6</v>
      </c>
      <c r="I1556" s="4" t="s">
        <v>355</v>
      </c>
    </row>
    <row r="1557" spans="1:9">
      <c r="A1557" s="5" t="s">
        <v>588</v>
      </c>
      <c r="B1557" s="6">
        <v>74</v>
      </c>
      <c r="C1557" s="6" t="s">
        <v>2273</v>
      </c>
      <c r="D1557" s="6" t="s">
        <v>2</v>
      </c>
      <c r="E1557" s="8">
        <v>30000000</v>
      </c>
      <c r="F1557" s="8">
        <v>42043633</v>
      </c>
      <c r="G1557" s="9">
        <f t="shared" si="24"/>
        <v>12043633</v>
      </c>
      <c r="H1557" s="7">
        <v>7</v>
      </c>
      <c r="I1557" s="4" t="s">
        <v>355</v>
      </c>
    </row>
    <row r="1558" spans="1:9">
      <c r="A1558" s="10" t="s">
        <v>2271</v>
      </c>
      <c r="B1558" s="11">
        <v>116</v>
      </c>
      <c r="C1558" s="11" t="s">
        <v>2274</v>
      </c>
      <c r="D1558" s="11" t="s">
        <v>2</v>
      </c>
      <c r="E1558" s="13">
        <v>19000000</v>
      </c>
      <c r="F1558" s="13">
        <v>38232624</v>
      </c>
      <c r="G1558" s="9">
        <f t="shared" si="24"/>
        <v>19232624</v>
      </c>
      <c r="H1558" s="12">
        <v>2.7</v>
      </c>
      <c r="I1558" s="4" t="s">
        <v>916</v>
      </c>
    </row>
    <row r="1559" spans="1:9">
      <c r="A1559" s="5" t="s">
        <v>73</v>
      </c>
      <c r="B1559" s="6">
        <v>104</v>
      </c>
      <c r="C1559" s="6" t="s">
        <v>2276</v>
      </c>
      <c r="D1559" s="6" t="s">
        <v>2</v>
      </c>
      <c r="E1559" s="8">
        <v>37000000</v>
      </c>
      <c r="F1559" s="8">
        <v>38413606</v>
      </c>
      <c r="G1559" s="9">
        <f t="shared" si="24"/>
        <v>1413606</v>
      </c>
      <c r="H1559" s="7">
        <v>7.6</v>
      </c>
      <c r="I1559" s="4" t="s">
        <v>5581</v>
      </c>
    </row>
    <row r="1560" spans="1:9">
      <c r="A1560" s="10" t="s">
        <v>430</v>
      </c>
      <c r="B1560" s="11">
        <v>106</v>
      </c>
      <c r="C1560" s="11" t="s">
        <v>2278</v>
      </c>
      <c r="D1560" s="11" t="s">
        <v>2</v>
      </c>
      <c r="E1560" s="13">
        <v>17000000</v>
      </c>
      <c r="F1560" s="13">
        <v>38122105</v>
      </c>
      <c r="G1560" s="9">
        <f t="shared" si="24"/>
        <v>21122105</v>
      </c>
      <c r="H1560" s="12">
        <v>6.6</v>
      </c>
      <c r="I1560" s="4" t="s">
        <v>355</v>
      </c>
    </row>
    <row r="1561" spans="1:9">
      <c r="A1561" s="5" t="s">
        <v>2275</v>
      </c>
      <c r="B1561" s="6">
        <v>120</v>
      </c>
      <c r="C1561" s="6" t="s">
        <v>2279</v>
      </c>
      <c r="D1561" s="6" t="s">
        <v>2</v>
      </c>
      <c r="E1561" s="8">
        <v>42000000</v>
      </c>
      <c r="F1561" s="8">
        <v>38747385</v>
      </c>
      <c r="G1561" s="9">
        <f t="shared" si="24"/>
        <v>-3252615</v>
      </c>
      <c r="H1561" s="7">
        <v>6.9</v>
      </c>
      <c r="I1561" s="4" t="s">
        <v>355</v>
      </c>
    </row>
    <row r="1562" spans="1:9">
      <c r="A1562" s="10" t="s">
        <v>2277</v>
      </c>
      <c r="B1562" s="11">
        <v>135</v>
      </c>
      <c r="C1562" s="11" t="s">
        <v>2280</v>
      </c>
      <c r="D1562" s="11" t="s">
        <v>2</v>
      </c>
      <c r="E1562" s="13">
        <v>30000000</v>
      </c>
      <c r="F1562" s="13">
        <v>40247512</v>
      </c>
      <c r="G1562" s="9">
        <f t="shared" si="24"/>
        <v>10247512</v>
      </c>
      <c r="H1562" s="12">
        <v>6.8</v>
      </c>
      <c r="I1562" s="4" t="s">
        <v>448</v>
      </c>
    </row>
    <row r="1563" spans="1:9">
      <c r="A1563" s="5" t="s">
        <v>2201</v>
      </c>
      <c r="B1563" s="6">
        <v>132</v>
      </c>
      <c r="C1563" s="6" t="s">
        <v>2281</v>
      </c>
      <c r="D1563" s="6" t="s">
        <v>2</v>
      </c>
      <c r="E1563" s="8">
        <v>55000000</v>
      </c>
      <c r="F1563" s="8">
        <v>35927406</v>
      </c>
      <c r="G1563" s="9">
        <f t="shared" si="24"/>
        <v>-19072594</v>
      </c>
      <c r="H1563" s="7">
        <v>3.7</v>
      </c>
      <c r="I1563" s="4" t="s">
        <v>916</v>
      </c>
    </row>
    <row r="1564" spans="1:9">
      <c r="A1564" s="10" t="s">
        <v>350</v>
      </c>
      <c r="B1564" s="11">
        <v>92</v>
      </c>
      <c r="C1564" s="11" t="s">
        <v>2282</v>
      </c>
      <c r="D1564" s="11" t="s">
        <v>2</v>
      </c>
      <c r="E1564" s="13">
        <v>27800000</v>
      </c>
      <c r="F1564" s="13">
        <v>35565975</v>
      </c>
      <c r="G1564" s="9">
        <f t="shared" si="24"/>
        <v>7765975</v>
      </c>
      <c r="H1564" s="12">
        <v>6.1</v>
      </c>
      <c r="I1564" s="4" t="s">
        <v>355</v>
      </c>
    </row>
    <row r="1565" spans="1:9">
      <c r="A1565" s="5" t="s">
        <v>1962</v>
      </c>
      <c r="B1565" s="6">
        <v>99</v>
      </c>
      <c r="C1565" s="6" t="s">
        <v>2283</v>
      </c>
      <c r="D1565" s="6" t="s">
        <v>2</v>
      </c>
      <c r="E1565" s="8">
        <v>30000000</v>
      </c>
      <c r="F1565" s="8">
        <v>35266619</v>
      </c>
      <c r="G1565" s="9">
        <f t="shared" si="24"/>
        <v>5266619</v>
      </c>
      <c r="H1565" s="7">
        <v>5.9</v>
      </c>
      <c r="I1565" s="4" t="s">
        <v>355</v>
      </c>
    </row>
    <row r="1566" spans="1:9">
      <c r="A1566" s="10" t="s">
        <v>1387</v>
      </c>
      <c r="B1566" s="11">
        <v>90</v>
      </c>
      <c r="C1566" s="11" t="s">
        <v>2284</v>
      </c>
      <c r="D1566" s="11" t="s">
        <v>2</v>
      </c>
      <c r="E1566" s="13">
        <v>30000000</v>
      </c>
      <c r="F1566" s="13">
        <v>34703228</v>
      </c>
      <c r="G1566" s="9">
        <f t="shared" si="24"/>
        <v>4703228</v>
      </c>
      <c r="H1566" s="12">
        <v>6.7</v>
      </c>
      <c r="I1566" s="4" t="s">
        <v>448</v>
      </c>
    </row>
    <row r="1567" spans="1:9">
      <c r="A1567" s="5" t="s">
        <v>36</v>
      </c>
      <c r="B1567" s="6">
        <v>111</v>
      </c>
      <c r="C1567" s="6" t="s">
        <v>2285</v>
      </c>
      <c r="D1567" s="6" t="s">
        <v>2</v>
      </c>
      <c r="E1567" s="8">
        <v>30000000</v>
      </c>
      <c r="F1567" s="8">
        <v>38432823</v>
      </c>
      <c r="G1567" s="9">
        <f t="shared" si="24"/>
        <v>8432823</v>
      </c>
      <c r="H1567" s="7">
        <v>6.9</v>
      </c>
      <c r="I1567" s="4" t="s">
        <v>448</v>
      </c>
    </row>
    <row r="1568" spans="1:9">
      <c r="A1568" s="10" t="s">
        <v>1363</v>
      </c>
      <c r="B1568" s="11">
        <v>103</v>
      </c>
      <c r="C1568" s="11" t="s">
        <v>2286</v>
      </c>
      <c r="D1568" s="11" t="s">
        <v>2</v>
      </c>
      <c r="E1568" s="13">
        <v>30000000</v>
      </c>
      <c r="F1568" s="13">
        <v>32095318</v>
      </c>
      <c r="G1568" s="9">
        <f t="shared" si="24"/>
        <v>2095318</v>
      </c>
      <c r="H1568" s="12">
        <v>5.5</v>
      </c>
      <c r="I1568" s="4" t="s">
        <v>3289</v>
      </c>
    </row>
    <row r="1569" spans="1:9">
      <c r="A1569" s="5" t="s">
        <v>887</v>
      </c>
      <c r="B1569" s="6">
        <v>127</v>
      </c>
      <c r="C1569" s="6" t="s">
        <v>2287</v>
      </c>
      <c r="D1569" s="6" t="s">
        <v>2</v>
      </c>
      <c r="E1569" s="8">
        <v>30000000</v>
      </c>
      <c r="F1569" s="8">
        <v>31743332</v>
      </c>
      <c r="G1569" s="9">
        <f t="shared" si="24"/>
        <v>1743332</v>
      </c>
      <c r="H1569" s="7">
        <v>7.1</v>
      </c>
      <c r="I1569" s="4" t="s">
        <v>916</v>
      </c>
    </row>
    <row r="1570" spans="1:9">
      <c r="A1570" s="10" t="s">
        <v>2094</v>
      </c>
      <c r="B1570" s="11">
        <v>112</v>
      </c>
      <c r="C1570" s="11" t="s">
        <v>2288</v>
      </c>
      <c r="D1570" s="11" t="s">
        <v>2</v>
      </c>
      <c r="E1570" s="13">
        <v>30000000</v>
      </c>
      <c r="F1570" s="13">
        <v>32154410</v>
      </c>
      <c r="G1570" s="9">
        <f t="shared" si="24"/>
        <v>2154410</v>
      </c>
      <c r="H1570" s="12">
        <v>7.1</v>
      </c>
      <c r="I1570" s="4" t="s">
        <v>916</v>
      </c>
    </row>
    <row r="1571" spans="1:9">
      <c r="A1571" s="5" t="s">
        <v>175</v>
      </c>
      <c r="B1571" s="6">
        <v>87</v>
      </c>
      <c r="C1571" s="6" t="s">
        <v>2290</v>
      </c>
      <c r="D1571" s="6" t="s">
        <v>2</v>
      </c>
      <c r="E1571" s="8">
        <v>30000000</v>
      </c>
      <c r="F1571" s="8">
        <v>26687172</v>
      </c>
      <c r="G1571" s="9">
        <f t="shared" si="24"/>
        <v>-3312828</v>
      </c>
      <c r="H1571" s="7">
        <v>7.3</v>
      </c>
      <c r="I1571" s="4" t="s">
        <v>355</v>
      </c>
    </row>
    <row r="1572" spans="1:9">
      <c r="A1572" s="10" t="s">
        <v>371</v>
      </c>
      <c r="B1572" s="11">
        <v>138</v>
      </c>
      <c r="C1572" s="11" t="s">
        <v>2291</v>
      </c>
      <c r="D1572" s="11" t="s">
        <v>2</v>
      </c>
      <c r="E1572" s="13">
        <v>30000000</v>
      </c>
      <c r="F1572" s="13">
        <v>26096584</v>
      </c>
      <c r="G1572" s="9">
        <f t="shared" si="24"/>
        <v>-3903416</v>
      </c>
      <c r="H1572" s="12">
        <v>3.4</v>
      </c>
      <c r="I1572" s="4" t="s">
        <v>916</v>
      </c>
    </row>
    <row r="1573" spans="1:9">
      <c r="A1573" s="5" t="s">
        <v>2289</v>
      </c>
      <c r="B1573" s="6">
        <v>132</v>
      </c>
      <c r="C1573" s="6" t="s">
        <v>2292</v>
      </c>
      <c r="D1573" s="6" t="s">
        <v>2</v>
      </c>
      <c r="E1573" s="8">
        <v>40000000</v>
      </c>
      <c r="F1573" s="8">
        <v>26525834</v>
      </c>
      <c r="G1573" s="9">
        <f t="shared" si="24"/>
        <v>-13474166</v>
      </c>
      <c r="H1573" s="7">
        <v>6.8</v>
      </c>
      <c r="I1573" s="4" t="s">
        <v>448</v>
      </c>
    </row>
    <row r="1574" spans="1:9">
      <c r="A1574" s="10" t="s">
        <v>998</v>
      </c>
      <c r="B1574" s="11">
        <v>103</v>
      </c>
      <c r="C1574" s="11" t="s">
        <v>2293</v>
      </c>
      <c r="D1574" s="11" t="s">
        <v>2</v>
      </c>
      <c r="E1574" s="13">
        <v>30000000</v>
      </c>
      <c r="F1574" s="13">
        <v>30513940</v>
      </c>
      <c r="G1574" s="9">
        <f t="shared" si="24"/>
        <v>513940</v>
      </c>
      <c r="H1574" s="12">
        <v>6.9</v>
      </c>
      <c r="I1574" s="4" t="s">
        <v>916</v>
      </c>
    </row>
    <row r="1575" spans="1:9">
      <c r="A1575" s="5" t="s">
        <v>998</v>
      </c>
      <c r="B1575" s="6">
        <v>123</v>
      </c>
      <c r="C1575" s="6" t="s">
        <v>2294</v>
      </c>
      <c r="D1575" s="6" t="s">
        <v>2</v>
      </c>
      <c r="E1575" s="8">
        <v>30000000</v>
      </c>
      <c r="F1575" s="8">
        <v>23209440</v>
      </c>
      <c r="G1575" s="9">
        <f t="shared" si="24"/>
        <v>-6790560</v>
      </c>
      <c r="H1575" s="7">
        <v>7</v>
      </c>
      <c r="I1575" s="4" t="s">
        <v>355</v>
      </c>
    </row>
    <row r="1576" spans="1:9">
      <c r="A1576" s="10" t="s">
        <v>1149</v>
      </c>
      <c r="B1576" s="11">
        <v>111</v>
      </c>
      <c r="C1576" s="11" t="s">
        <v>2295</v>
      </c>
      <c r="D1576" s="11" t="s">
        <v>2</v>
      </c>
      <c r="E1576" s="13">
        <v>30000000</v>
      </c>
      <c r="F1576" s="13">
        <v>24048000</v>
      </c>
      <c r="G1576" s="9">
        <f t="shared" si="24"/>
        <v>-5952000</v>
      </c>
      <c r="H1576" s="12">
        <v>5.5</v>
      </c>
      <c r="I1576" s="4" t="s">
        <v>3856</v>
      </c>
    </row>
    <row r="1577" spans="1:9">
      <c r="A1577" s="5" t="s">
        <v>1777</v>
      </c>
      <c r="B1577" s="6">
        <v>102</v>
      </c>
      <c r="C1577" s="6" t="s">
        <v>2296</v>
      </c>
      <c r="D1577" s="6" t="s">
        <v>2</v>
      </c>
      <c r="E1577" s="8">
        <v>25000000</v>
      </c>
      <c r="F1577" s="8">
        <v>22526144</v>
      </c>
      <c r="G1577" s="9">
        <f t="shared" si="24"/>
        <v>-2473856</v>
      </c>
      <c r="H1577" s="7">
        <v>5.0999999999999996</v>
      </c>
      <c r="I1577" s="4" t="s">
        <v>916</v>
      </c>
    </row>
    <row r="1578" spans="1:9">
      <c r="A1578" s="10" t="s">
        <v>1736</v>
      </c>
      <c r="B1578" s="11">
        <v>78</v>
      </c>
      <c r="C1578" s="11" t="s">
        <v>2298</v>
      </c>
      <c r="D1578" s="11" t="s">
        <v>2</v>
      </c>
      <c r="E1578" s="13">
        <v>30000000</v>
      </c>
      <c r="F1578" s="13">
        <v>30523568</v>
      </c>
      <c r="G1578" s="9">
        <f t="shared" si="24"/>
        <v>523568</v>
      </c>
      <c r="H1578" s="12">
        <v>6.2</v>
      </c>
      <c r="I1578" s="4" t="s">
        <v>355</v>
      </c>
    </row>
    <row r="1579" spans="1:9">
      <c r="A1579" s="5" t="s">
        <v>450</v>
      </c>
      <c r="B1579" s="6">
        <v>132</v>
      </c>
      <c r="C1579" s="6" t="s">
        <v>2299</v>
      </c>
      <c r="D1579" s="6" t="s">
        <v>2</v>
      </c>
      <c r="E1579" s="8">
        <v>30000000</v>
      </c>
      <c r="F1579" s="8">
        <v>23070045</v>
      </c>
      <c r="G1579" s="9">
        <f t="shared" si="24"/>
        <v>-6929955</v>
      </c>
      <c r="H1579" s="7">
        <v>5.9</v>
      </c>
      <c r="I1579" s="4" t="s">
        <v>251</v>
      </c>
    </row>
    <row r="1580" spans="1:9">
      <c r="A1580" s="10" t="s">
        <v>2297</v>
      </c>
      <c r="B1580" s="11">
        <v>133</v>
      </c>
      <c r="C1580" s="11" t="s">
        <v>2300</v>
      </c>
      <c r="D1580" s="11" t="s">
        <v>2</v>
      </c>
      <c r="E1580" s="13">
        <v>30000000</v>
      </c>
      <c r="F1580" s="13">
        <v>20422207</v>
      </c>
      <c r="G1580" s="9">
        <f t="shared" si="24"/>
        <v>-9577793</v>
      </c>
      <c r="H1580" s="12">
        <v>5.2</v>
      </c>
      <c r="I1580" s="4" t="s">
        <v>916</v>
      </c>
    </row>
    <row r="1581" spans="1:9">
      <c r="A1581" s="5" t="s">
        <v>1700</v>
      </c>
      <c r="B1581" s="6">
        <v>108</v>
      </c>
      <c r="C1581" s="6" t="s">
        <v>2302</v>
      </c>
      <c r="D1581" s="6" t="s">
        <v>2</v>
      </c>
      <c r="E1581" s="8">
        <v>38000000</v>
      </c>
      <c r="F1581" s="8">
        <v>28644770</v>
      </c>
      <c r="G1581" s="9">
        <f t="shared" si="24"/>
        <v>-9355230</v>
      </c>
      <c r="H1581" s="7">
        <v>6.2</v>
      </c>
      <c r="I1581" s="4" t="s">
        <v>448</v>
      </c>
    </row>
    <row r="1582" spans="1:9">
      <c r="A1582" s="10" t="s">
        <v>268</v>
      </c>
      <c r="B1582" s="11">
        <v>125</v>
      </c>
      <c r="C1582" s="11" t="s">
        <v>2304</v>
      </c>
      <c r="D1582" s="11" t="s">
        <v>2</v>
      </c>
      <c r="E1582" s="13">
        <v>32000000</v>
      </c>
      <c r="F1582" s="13">
        <v>21800302</v>
      </c>
      <c r="G1582" s="9">
        <f t="shared" si="24"/>
        <v>-10199698</v>
      </c>
      <c r="H1582" s="12">
        <v>5.5</v>
      </c>
      <c r="I1582" s="4" t="s">
        <v>5581</v>
      </c>
    </row>
    <row r="1583" spans="1:9">
      <c r="A1583" s="5" t="s">
        <v>2301</v>
      </c>
      <c r="B1583" s="6">
        <v>98</v>
      </c>
      <c r="C1583" s="6" t="s">
        <v>2306</v>
      </c>
      <c r="D1583" s="6" t="s">
        <v>2</v>
      </c>
      <c r="E1583" s="8">
        <v>30000000</v>
      </c>
      <c r="F1583" s="8">
        <v>21129348</v>
      </c>
      <c r="G1583" s="9">
        <f t="shared" si="24"/>
        <v>-8870652</v>
      </c>
      <c r="H1583" s="7">
        <v>7.4</v>
      </c>
      <c r="I1583" s="4" t="s">
        <v>355</v>
      </c>
    </row>
    <row r="1584" spans="1:9">
      <c r="A1584" s="10" t="s">
        <v>2303</v>
      </c>
      <c r="B1584" s="11">
        <v>119</v>
      </c>
      <c r="C1584" s="11" t="s">
        <v>2308</v>
      </c>
      <c r="D1584" s="11" t="s">
        <v>2</v>
      </c>
      <c r="E1584" s="13">
        <v>30000000</v>
      </c>
      <c r="F1584" s="13">
        <v>18500966</v>
      </c>
      <c r="G1584" s="9">
        <f t="shared" si="24"/>
        <v>-11499034</v>
      </c>
      <c r="H1584" s="12">
        <v>4.4000000000000004</v>
      </c>
      <c r="I1584" s="4" t="s">
        <v>251</v>
      </c>
    </row>
    <row r="1585" spans="1:9">
      <c r="A1585" s="5" t="s">
        <v>2305</v>
      </c>
      <c r="B1585" s="6">
        <v>87</v>
      </c>
      <c r="C1585" s="6" t="s">
        <v>2309</v>
      </c>
      <c r="D1585" s="6" t="s">
        <v>2</v>
      </c>
      <c r="E1585" s="8">
        <v>30000000</v>
      </c>
      <c r="F1585" s="8">
        <v>19976073</v>
      </c>
      <c r="G1585" s="9">
        <f t="shared" si="24"/>
        <v>-10023927</v>
      </c>
      <c r="H1585" s="7">
        <v>6.3</v>
      </c>
      <c r="I1585" s="4" t="s">
        <v>448</v>
      </c>
    </row>
    <row r="1586" spans="1:9">
      <c r="A1586" s="10" t="s">
        <v>2307</v>
      </c>
      <c r="B1586" s="11">
        <v>91</v>
      </c>
      <c r="C1586" s="11" t="s">
        <v>2311</v>
      </c>
      <c r="D1586" s="11" t="s">
        <v>2</v>
      </c>
      <c r="E1586" s="13">
        <v>27000000</v>
      </c>
      <c r="F1586" s="13">
        <v>18967571</v>
      </c>
      <c r="G1586" s="9">
        <f t="shared" si="24"/>
        <v>-8032429</v>
      </c>
      <c r="H1586" s="12">
        <v>6.1</v>
      </c>
      <c r="I1586" s="4" t="s">
        <v>448</v>
      </c>
    </row>
    <row r="1587" spans="1:9">
      <c r="A1587" s="5" t="s">
        <v>45</v>
      </c>
      <c r="B1587" s="6">
        <v>100</v>
      </c>
      <c r="C1587" s="6" t="s">
        <v>2312</v>
      </c>
      <c r="D1587" s="6" t="s">
        <v>2</v>
      </c>
      <c r="E1587" s="8">
        <v>25000000</v>
      </c>
      <c r="F1587" s="8">
        <v>17100000</v>
      </c>
      <c r="G1587" s="9">
        <f t="shared" si="24"/>
        <v>-7900000</v>
      </c>
      <c r="H1587" s="7">
        <v>5.3</v>
      </c>
      <c r="I1587" s="4" t="s">
        <v>448</v>
      </c>
    </row>
    <row r="1588" spans="1:9">
      <c r="A1588" s="10" t="s">
        <v>2310</v>
      </c>
      <c r="B1588" s="11">
        <v>118</v>
      </c>
      <c r="C1588" s="11" t="s">
        <v>2313</v>
      </c>
      <c r="D1588" s="11" t="s">
        <v>2</v>
      </c>
      <c r="E1588" s="13">
        <v>30000000</v>
      </c>
      <c r="F1588" s="13">
        <v>17266505</v>
      </c>
      <c r="G1588" s="9">
        <f t="shared" si="24"/>
        <v>-12733495</v>
      </c>
      <c r="H1588" s="12">
        <v>5.4</v>
      </c>
      <c r="I1588" s="4" t="s">
        <v>448</v>
      </c>
    </row>
    <row r="1589" spans="1:9">
      <c r="A1589" s="5" t="s">
        <v>1064</v>
      </c>
      <c r="B1589" s="6">
        <v>109</v>
      </c>
      <c r="C1589" s="6" t="s">
        <v>2314</v>
      </c>
      <c r="D1589" s="6" t="s">
        <v>2</v>
      </c>
      <c r="E1589" s="8">
        <v>30000000</v>
      </c>
      <c r="F1589" s="8">
        <v>32357532</v>
      </c>
      <c r="G1589" s="9">
        <f t="shared" si="24"/>
        <v>2357532</v>
      </c>
      <c r="H1589" s="7">
        <v>6.7</v>
      </c>
      <c r="I1589" s="4" t="s">
        <v>251</v>
      </c>
    </row>
    <row r="1590" spans="1:9">
      <c r="A1590" s="10" t="s">
        <v>1783</v>
      </c>
      <c r="B1590" s="11">
        <v>99</v>
      </c>
      <c r="C1590" s="11" t="s">
        <v>2316</v>
      </c>
      <c r="D1590" s="11" t="s">
        <v>2</v>
      </c>
      <c r="E1590" s="13">
        <v>30000000</v>
      </c>
      <c r="F1590" s="13">
        <v>16930884</v>
      </c>
      <c r="G1590" s="9">
        <f t="shared" si="24"/>
        <v>-13069116</v>
      </c>
      <c r="H1590" s="12">
        <v>5.9</v>
      </c>
      <c r="I1590" s="4" t="s">
        <v>355</v>
      </c>
    </row>
    <row r="1591" spans="1:9">
      <c r="A1591" s="5" t="s">
        <v>791</v>
      </c>
      <c r="B1591" s="6">
        <v>114</v>
      </c>
      <c r="C1591" s="6" t="s">
        <v>2318</v>
      </c>
      <c r="D1591" s="6" t="s">
        <v>2</v>
      </c>
      <c r="E1591" s="8">
        <v>30000000</v>
      </c>
      <c r="F1591" s="8">
        <v>18324242</v>
      </c>
      <c r="G1591" s="9">
        <f t="shared" si="24"/>
        <v>-11675758</v>
      </c>
      <c r="H1591" s="7">
        <v>7.3</v>
      </c>
      <c r="I1591" s="4" t="s">
        <v>916</v>
      </c>
    </row>
    <row r="1592" spans="1:9">
      <c r="A1592" s="10" t="s">
        <v>2315</v>
      </c>
      <c r="B1592" s="11">
        <v>89</v>
      </c>
      <c r="C1592" s="11" t="s">
        <v>2319</v>
      </c>
      <c r="D1592" s="11" t="s">
        <v>2</v>
      </c>
      <c r="E1592" s="13">
        <v>30000000</v>
      </c>
      <c r="F1592" s="13">
        <v>16323969</v>
      </c>
      <c r="G1592" s="9">
        <f t="shared" si="24"/>
        <v>-13676031</v>
      </c>
      <c r="H1592" s="12">
        <v>5.5</v>
      </c>
      <c r="I1592" s="4" t="s">
        <v>916</v>
      </c>
    </row>
    <row r="1593" spans="1:9">
      <c r="A1593" s="5" t="s">
        <v>2317</v>
      </c>
      <c r="B1593" s="6">
        <v>95</v>
      </c>
      <c r="C1593" s="6" t="s">
        <v>2320</v>
      </c>
      <c r="D1593" s="6" t="s">
        <v>2</v>
      </c>
      <c r="E1593" s="8">
        <v>30000000</v>
      </c>
      <c r="F1593" s="8">
        <v>16999046</v>
      </c>
      <c r="G1593" s="9">
        <f t="shared" si="24"/>
        <v>-13000954</v>
      </c>
      <c r="H1593" s="7">
        <v>5.8</v>
      </c>
      <c r="I1593" s="4" t="s">
        <v>3856</v>
      </c>
    </row>
    <row r="1594" spans="1:9">
      <c r="A1594" s="10" t="s">
        <v>690</v>
      </c>
      <c r="B1594" s="11">
        <v>98</v>
      </c>
      <c r="C1594" s="11" t="s">
        <v>2321</v>
      </c>
      <c r="D1594" s="11" t="s">
        <v>2</v>
      </c>
      <c r="E1594" s="13">
        <v>45000000</v>
      </c>
      <c r="F1594" s="13">
        <v>16295774</v>
      </c>
      <c r="G1594" s="9">
        <f t="shared" si="24"/>
        <v>-28704226</v>
      </c>
      <c r="H1594" s="12">
        <v>4.5999999999999996</v>
      </c>
      <c r="I1594" s="4" t="s">
        <v>355</v>
      </c>
    </row>
    <row r="1595" spans="1:9">
      <c r="A1595" s="5" t="s">
        <v>750</v>
      </c>
      <c r="B1595" s="6">
        <v>94</v>
      </c>
      <c r="C1595" s="6" t="s">
        <v>2322</v>
      </c>
      <c r="D1595" s="6" t="s">
        <v>2</v>
      </c>
      <c r="E1595" s="8">
        <v>30000000</v>
      </c>
      <c r="F1595" s="8">
        <v>15709385</v>
      </c>
      <c r="G1595" s="9">
        <f t="shared" si="24"/>
        <v>-14290615</v>
      </c>
      <c r="H1595" s="7">
        <v>6.7</v>
      </c>
      <c r="I1595" s="4" t="s">
        <v>3856</v>
      </c>
    </row>
    <row r="1596" spans="1:9">
      <c r="A1596" s="10" t="s">
        <v>690</v>
      </c>
      <c r="B1596" s="11">
        <v>85</v>
      </c>
      <c r="C1596" s="11" t="s">
        <v>2324</v>
      </c>
      <c r="D1596" s="11" t="s">
        <v>2</v>
      </c>
      <c r="E1596" s="13">
        <v>30000000</v>
      </c>
      <c r="F1596" s="13">
        <v>14888028</v>
      </c>
      <c r="G1596" s="9">
        <f t="shared" si="24"/>
        <v>-15111972</v>
      </c>
      <c r="H1596" s="12">
        <v>5.0999999999999996</v>
      </c>
      <c r="I1596" s="4" t="s">
        <v>448</v>
      </c>
    </row>
    <row r="1597" spans="1:9">
      <c r="A1597" s="5" t="s">
        <v>1082</v>
      </c>
      <c r="B1597" s="6">
        <v>124</v>
      </c>
      <c r="C1597" s="6" t="s">
        <v>2326</v>
      </c>
      <c r="D1597" s="6" t="s">
        <v>2</v>
      </c>
      <c r="E1597" s="8">
        <v>30000000</v>
      </c>
      <c r="F1597" s="8">
        <v>14208384</v>
      </c>
      <c r="G1597" s="9">
        <f t="shared" si="24"/>
        <v>-15791616</v>
      </c>
      <c r="H1597" s="7">
        <v>5.6</v>
      </c>
      <c r="I1597" s="4" t="s">
        <v>448</v>
      </c>
    </row>
    <row r="1598" spans="1:9">
      <c r="A1598" s="10" t="s">
        <v>2323</v>
      </c>
      <c r="B1598" s="11">
        <v>131</v>
      </c>
      <c r="C1598" s="11" t="s">
        <v>2327</v>
      </c>
      <c r="D1598" s="11" t="s">
        <v>2</v>
      </c>
      <c r="E1598" s="13">
        <v>19000000</v>
      </c>
      <c r="F1598" s="13">
        <v>12831121</v>
      </c>
      <c r="G1598" s="9">
        <f t="shared" si="24"/>
        <v>-6168879</v>
      </c>
      <c r="H1598" s="12">
        <v>7</v>
      </c>
      <c r="I1598" s="4" t="s">
        <v>251</v>
      </c>
    </row>
    <row r="1599" spans="1:9">
      <c r="A1599" s="5" t="s">
        <v>2325</v>
      </c>
      <c r="B1599" s="6">
        <v>107</v>
      </c>
      <c r="C1599" s="6" t="s">
        <v>2329</v>
      </c>
      <c r="D1599" s="6" t="s">
        <v>2</v>
      </c>
      <c r="E1599" s="8">
        <v>30000000</v>
      </c>
      <c r="F1599" s="8">
        <v>18298649</v>
      </c>
      <c r="G1599" s="9">
        <f t="shared" si="24"/>
        <v>-11701351</v>
      </c>
      <c r="H1599" s="7">
        <v>6.4</v>
      </c>
      <c r="I1599" s="4" t="s">
        <v>448</v>
      </c>
    </row>
    <row r="1600" spans="1:9">
      <c r="A1600" s="10" t="s">
        <v>1956</v>
      </c>
      <c r="B1600" s="11">
        <v>99</v>
      </c>
      <c r="C1600" s="11" t="s">
        <v>2330</v>
      </c>
      <c r="D1600" s="11" t="s">
        <v>2</v>
      </c>
      <c r="E1600" s="13">
        <v>30000000</v>
      </c>
      <c r="F1600" s="13">
        <v>12712093</v>
      </c>
      <c r="G1600" s="9">
        <f t="shared" si="24"/>
        <v>-17287907</v>
      </c>
      <c r="H1600" s="12">
        <v>6.7</v>
      </c>
      <c r="I1600" s="4" t="s">
        <v>448</v>
      </c>
    </row>
    <row r="1601" spans="1:9">
      <c r="A1601" s="5" t="s">
        <v>2328</v>
      </c>
      <c r="B1601" s="6">
        <v>83</v>
      </c>
      <c r="C1601" s="6" t="s">
        <v>2331</v>
      </c>
      <c r="D1601" s="6" t="s">
        <v>2</v>
      </c>
      <c r="E1601" s="8">
        <v>30000000</v>
      </c>
      <c r="F1601" s="8">
        <v>11576087</v>
      </c>
      <c r="G1601" s="9">
        <f t="shared" si="24"/>
        <v>-18423913</v>
      </c>
      <c r="H1601" s="7">
        <v>4.0999999999999996</v>
      </c>
      <c r="I1601" s="4" t="s">
        <v>5581</v>
      </c>
    </row>
    <row r="1602" spans="1:9">
      <c r="A1602" s="10" t="s">
        <v>1638</v>
      </c>
      <c r="B1602" s="11">
        <v>131</v>
      </c>
      <c r="C1602" s="11" t="s">
        <v>2332</v>
      </c>
      <c r="D1602" s="11" t="s">
        <v>2</v>
      </c>
      <c r="E1602" s="13">
        <v>30000000</v>
      </c>
      <c r="F1602" s="13">
        <v>11900000</v>
      </c>
      <c r="G1602" s="9">
        <f t="shared" ref="G1602:G1665" si="25">F1602-E1602</f>
        <v>-18100000</v>
      </c>
      <c r="H1602" s="12">
        <v>5.5</v>
      </c>
      <c r="I1602" s="4" t="s">
        <v>355</v>
      </c>
    </row>
    <row r="1603" spans="1:9">
      <c r="A1603" s="5" t="s">
        <v>667</v>
      </c>
      <c r="B1603" s="6">
        <v>85</v>
      </c>
      <c r="C1603" s="6" t="s">
        <v>2334</v>
      </c>
      <c r="D1603" s="6" t="s">
        <v>2</v>
      </c>
      <c r="E1603" s="8">
        <v>30000000</v>
      </c>
      <c r="F1603" s="8">
        <v>9353573</v>
      </c>
      <c r="G1603" s="9">
        <f t="shared" si="25"/>
        <v>-20646427</v>
      </c>
      <c r="H1603" s="7">
        <v>2.7</v>
      </c>
      <c r="I1603" s="4" t="s">
        <v>251</v>
      </c>
    </row>
    <row r="1604" spans="1:9">
      <c r="A1604" s="10" t="s">
        <v>1705</v>
      </c>
      <c r="B1604" s="11">
        <v>126</v>
      </c>
      <c r="C1604" s="11" t="s">
        <v>2335</v>
      </c>
      <c r="D1604" s="11" t="s">
        <v>2</v>
      </c>
      <c r="E1604" s="13">
        <v>30000000</v>
      </c>
      <c r="F1604" s="13">
        <v>12026670</v>
      </c>
      <c r="G1604" s="9">
        <f t="shared" si="25"/>
        <v>-17973330</v>
      </c>
      <c r="H1604" s="12">
        <v>6.4</v>
      </c>
      <c r="I1604" s="4" t="s">
        <v>5581</v>
      </c>
    </row>
    <row r="1605" spans="1:9">
      <c r="A1605" s="5" t="s">
        <v>2333</v>
      </c>
      <c r="B1605" s="6">
        <v>102</v>
      </c>
      <c r="C1605" s="6" t="s">
        <v>2336</v>
      </c>
      <c r="D1605" s="6" t="s">
        <v>2</v>
      </c>
      <c r="E1605" s="8">
        <v>30000000</v>
      </c>
      <c r="F1605" s="8">
        <v>14334645</v>
      </c>
      <c r="G1605" s="9">
        <f t="shared" si="25"/>
        <v>-15665355</v>
      </c>
      <c r="H1605" s="7">
        <v>4.8</v>
      </c>
      <c r="I1605" s="4" t="s">
        <v>916</v>
      </c>
    </row>
    <row r="1606" spans="1:9">
      <c r="A1606" s="10" t="s">
        <v>1511</v>
      </c>
      <c r="B1606" s="11">
        <v>123</v>
      </c>
      <c r="C1606" s="11" t="s">
        <v>2337</v>
      </c>
      <c r="D1606" s="11" t="s">
        <v>2</v>
      </c>
      <c r="E1606" s="13">
        <v>35000000</v>
      </c>
      <c r="F1606" s="13">
        <v>12189514</v>
      </c>
      <c r="G1606" s="9">
        <f t="shared" si="25"/>
        <v>-22810486</v>
      </c>
      <c r="H1606" s="12">
        <v>6.1</v>
      </c>
      <c r="I1606" s="4" t="s">
        <v>448</v>
      </c>
    </row>
    <row r="1607" spans="1:9">
      <c r="A1607" s="5" t="s">
        <v>1858</v>
      </c>
      <c r="B1607" s="6">
        <v>105</v>
      </c>
      <c r="C1607" s="6" t="s">
        <v>2338</v>
      </c>
      <c r="D1607" s="6" t="s">
        <v>2</v>
      </c>
      <c r="E1607" s="8">
        <v>30000000</v>
      </c>
      <c r="F1607" s="8">
        <v>10134754</v>
      </c>
      <c r="G1607" s="9">
        <f t="shared" si="25"/>
        <v>-19865246</v>
      </c>
      <c r="H1607" s="7">
        <v>4.8</v>
      </c>
      <c r="I1607" s="4" t="s">
        <v>916</v>
      </c>
    </row>
    <row r="1608" spans="1:9">
      <c r="A1608" s="10" t="s">
        <v>247</v>
      </c>
      <c r="B1608" s="11">
        <v>125</v>
      </c>
      <c r="C1608" s="11" t="s">
        <v>2339</v>
      </c>
      <c r="D1608" s="11" t="s">
        <v>2</v>
      </c>
      <c r="E1608" s="13">
        <v>30000000</v>
      </c>
      <c r="F1608" s="13">
        <v>8535575</v>
      </c>
      <c r="G1608" s="9">
        <f t="shared" si="25"/>
        <v>-21464425</v>
      </c>
      <c r="H1608" s="12">
        <v>7</v>
      </c>
      <c r="I1608" s="4" t="s">
        <v>448</v>
      </c>
    </row>
    <row r="1609" spans="1:9">
      <c r="A1609" s="5" t="s">
        <v>690</v>
      </c>
      <c r="B1609" s="6">
        <v>92</v>
      </c>
      <c r="C1609" s="6" t="s">
        <v>2340</v>
      </c>
      <c r="D1609" s="6" t="s">
        <v>2</v>
      </c>
      <c r="E1609" s="8">
        <v>35000000</v>
      </c>
      <c r="F1609" s="8">
        <v>7689458</v>
      </c>
      <c r="G1609" s="9">
        <f t="shared" si="25"/>
        <v>-27310542</v>
      </c>
      <c r="H1609" s="7">
        <v>6.8</v>
      </c>
      <c r="I1609" s="4" t="s">
        <v>448</v>
      </c>
    </row>
    <row r="1610" spans="1:9">
      <c r="A1610" s="10" t="s">
        <v>42</v>
      </c>
      <c r="B1610" s="11">
        <v>77</v>
      </c>
      <c r="C1610" s="11" t="s">
        <v>2341</v>
      </c>
      <c r="D1610" s="11" t="s">
        <v>2</v>
      </c>
      <c r="E1610" s="13">
        <v>30000000</v>
      </c>
      <c r="F1610" s="13">
        <v>19316646</v>
      </c>
      <c r="G1610" s="9">
        <f t="shared" si="25"/>
        <v>-10683354</v>
      </c>
      <c r="H1610" s="12">
        <v>5.6</v>
      </c>
      <c r="I1610" s="4" t="s">
        <v>251</v>
      </c>
    </row>
    <row r="1611" spans="1:9">
      <c r="A1611" s="5" t="s">
        <v>942</v>
      </c>
      <c r="B1611" s="6">
        <v>118</v>
      </c>
      <c r="C1611" s="6" t="s">
        <v>2343</v>
      </c>
      <c r="D1611" s="6" t="s">
        <v>2</v>
      </c>
      <c r="E1611" s="8">
        <v>20000000</v>
      </c>
      <c r="F1611" s="8">
        <v>10965209</v>
      </c>
      <c r="G1611" s="9">
        <f t="shared" si="25"/>
        <v>-9034791</v>
      </c>
      <c r="H1611" s="7">
        <v>6.1</v>
      </c>
      <c r="I1611" s="4" t="s">
        <v>916</v>
      </c>
    </row>
    <row r="1612" spans="1:9">
      <c r="A1612" s="10" t="s">
        <v>60</v>
      </c>
      <c r="B1612" s="11">
        <v>121</v>
      </c>
      <c r="C1612" s="11" t="s">
        <v>2344</v>
      </c>
      <c r="D1612" s="11" t="s">
        <v>2</v>
      </c>
      <c r="E1612" s="13">
        <v>30000000</v>
      </c>
      <c r="F1612" s="13">
        <v>26830000</v>
      </c>
      <c r="G1612" s="9">
        <f t="shared" si="25"/>
        <v>-3170000</v>
      </c>
      <c r="H1612" s="12">
        <v>7.9</v>
      </c>
      <c r="I1612" s="4" t="s">
        <v>916</v>
      </c>
    </row>
    <row r="1613" spans="1:9">
      <c r="A1613" s="5" t="s">
        <v>2342</v>
      </c>
      <c r="B1613" s="6">
        <v>124</v>
      </c>
      <c r="C1613" s="6" t="s">
        <v>2345</v>
      </c>
      <c r="D1613" s="6" t="s">
        <v>2</v>
      </c>
      <c r="E1613" s="8">
        <v>25000000</v>
      </c>
      <c r="F1613" s="8">
        <v>5300000</v>
      </c>
      <c r="G1613" s="9">
        <f t="shared" si="25"/>
        <v>-19700000</v>
      </c>
      <c r="H1613" s="7">
        <v>8.4</v>
      </c>
      <c r="I1613" s="4" t="s">
        <v>916</v>
      </c>
    </row>
    <row r="1614" spans="1:9">
      <c r="A1614" s="10" t="s">
        <v>1588</v>
      </c>
      <c r="B1614" s="11">
        <v>99</v>
      </c>
      <c r="C1614" s="11" t="s">
        <v>2346</v>
      </c>
      <c r="D1614" s="11" t="s">
        <v>2</v>
      </c>
      <c r="E1614" s="13">
        <v>30000000</v>
      </c>
      <c r="F1614" s="13">
        <v>10880926</v>
      </c>
      <c r="G1614" s="9">
        <f t="shared" si="25"/>
        <v>-19119074</v>
      </c>
      <c r="H1614" s="12">
        <v>6.5</v>
      </c>
      <c r="I1614" s="4" t="s">
        <v>448</v>
      </c>
    </row>
    <row r="1615" spans="1:9">
      <c r="A1615" s="5" t="s">
        <v>830</v>
      </c>
      <c r="B1615" s="6">
        <v>112</v>
      </c>
      <c r="C1615" s="6" t="s">
        <v>2348</v>
      </c>
      <c r="D1615" s="6" t="s">
        <v>2</v>
      </c>
      <c r="E1615" s="8">
        <v>30000000</v>
      </c>
      <c r="F1615" s="8">
        <v>3752725</v>
      </c>
      <c r="G1615" s="9">
        <f t="shared" si="25"/>
        <v>-26247275</v>
      </c>
      <c r="H1615" s="7">
        <v>7.1</v>
      </c>
      <c r="I1615" s="4" t="s">
        <v>448</v>
      </c>
    </row>
    <row r="1616" spans="1:9">
      <c r="A1616" s="10" t="s">
        <v>13</v>
      </c>
      <c r="B1616" s="11">
        <v>111</v>
      </c>
      <c r="C1616" s="11" t="s">
        <v>2350</v>
      </c>
      <c r="D1616" s="11" t="s">
        <v>2</v>
      </c>
      <c r="E1616" s="13">
        <v>30000000</v>
      </c>
      <c r="F1616" s="13">
        <v>3517797</v>
      </c>
      <c r="G1616" s="9">
        <f t="shared" si="25"/>
        <v>-26482203</v>
      </c>
      <c r="H1616" s="12">
        <v>6.6</v>
      </c>
      <c r="I1616" s="4" t="s">
        <v>355</v>
      </c>
    </row>
    <row r="1617" spans="1:9">
      <c r="A1617" s="5" t="s">
        <v>2347</v>
      </c>
      <c r="B1617" s="6">
        <v>107</v>
      </c>
      <c r="C1617" s="6" t="s">
        <v>2351</v>
      </c>
      <c r="D1617" s="6" t="s">
        <v>2</v>
      </c>
      <c r="E1617" s="8">
        <v>35000000</v>
      </c>
      <c r="F1617" s="8">
        <v>2975649</v>
      </c>
      <c r="G1617" s="9">
        <f t="shared" si="25"/>
        <v>-32024351</v>
      </c>
      <c r="H1617" s="7">
        <v>7</v>
      </c>
      <c r="I1617" s="4" t="s">
        <v>448</v>
      </c>
    </row>
    <row r="1618" spans="1:9">
      <c r="A1618" s="10" t="s">
        <v>2349</v>
      </c>
      <c r="B1618" s="11">
        <v>104</v>
      </c>
      <c r="C1618" s="11" t="s">
        <v>2352</v>
      </c>
      <c r="D1618" s="11" t="s">
        <v>2</v>
      </c>
      <c r="E1618" s="13">
        <v>40000000</v>
      </c>
      <c r="F1618" s="13">
        <v>668171</v>
      </c>
      <c r="G1618" s="9">
        <f t="shared" si="25"/>
        <v>-39331829</v>
      </c>
      <c r="H1618" s="12">
        <v>5.6</v>
      </c>
      <c r="I1618" s="4" t="s">
        <v>448</v>
      </c>
    </row>
    <row r="1619" spans="1:9">
      <c r="A1619" s="5" t="s">
        <v>284</v>
      </c>
      <c r="B1619" s="6">
        <v>113</v>
      </c>
      <c r="C1619" s="6" t="s">
        <v>2353</v>
      </c>
      <c r="D1619" s="6" t="s">
        <v>2</v>
      </c>
      <c r="E1619" s="8">
        <v>26000000</v>
      </c>
      <c r="F1619" s="8">
        <v>480314</v>
      </c>
      <c r="G1619" s="9">
        <f t="shared" si="25"/>
        <v>-25519686</v>
      </c>
      <c r="H1619" s="7">
        <v>4.8</v>
      </c>
      <c r="I1619" s="4" t="s">
        <v>448</v>
      </c>
    </row>
    <row r="1620" spans="1:9">
      <c r="A1620" s="10" t="s">
        <v>1495</v>
      </c>
      <c r="B1620" s="11">
        <v>113</v>
      </c>
      <c r="C1620" s="11" t="s">
        <v>2354</v>
      </c>
      <c r="D1620" s="11" t="s">
        <v>2</v>
      </c>
      <c r="E1620" s="13">
        <v>35000000</v>
      </c>
      <c r="F1620" s="13">
        <v>3904982</v>
      </c>
      <c r="G1620" s="9">
        <f t="shared" si="25"/>
        <v>-31095018</v>
      </c>
      <c r="H1620" s="12">
        <v>7.5</v>
      </c>
      <c r="I1620" s="4" t="s">
        <v>448</v>
      </c>
    </row>
    <row r="1621" spans="1:9">
      <c r="A1621" s="5" t="s">
        <v>26</v>
      </c>
      <c r="B1621" s="6">
        <v>95</v>
      </c>
      <c r="C1621" s="6" t="s">
        <v>2356</v>
      </c>
      <c r="D1621" s="6" t="s">
        <v>2</v>
      </c>
      <c r="E1621" s="8">
        <v>30000000</v>
      </c>
      <c r="F1621" s="8">
        <v>127437</v>
      </c>
      <c r="G1621" s="9">
        <f t="shared" si="25"/>
        <v>-29872563</v>
      </c>
      <c r="H1621" s="7">
        <v>6</v>
      </c>
      <c r="I1621" s="4" t="s">
        <v>916</v>
      </c>
    </row>
    <row r="1622" spans="1:9">
      <c r="A1622" s="10" t="s">
        <v>955</v>
      </c>
      <c r="B1622" s="11">
        <v>86</v>
      </c>
      <c r="C1622" s="11" t="s">
        <v>2358</v>
      </c>
      <c r="D1622" s="11" t="s">
        <v>2</v>
      </c>
      <c r="E1622" s="13">
        <v>30000000</v>
      </c>
      <c r="F1622" s="13">
        <v>537580</v>
      </c>
      <c r="G1622" s="9">
        <f t="shared" si="25"/>
        <v>-29462420</v>
      </c>
      <c r="H1622" s="12">
        <v>6.8</v>
      </c>
      <c r="I1622" s="4" t="s">
        <v>355</v>
      </c>
    </row>
    <row r="1623" spans="1:9">
      <c r="A1623" s="5" t="s">
        <v>2355</v>
      </c>
      <c r="B1623" s="6">
        <v>126</v>
      </c>
      <c r="C1623" s="6" t="s">
        <v>2359</v>
      </c>
      <c r="D1623" s="6" t="s">
        <v>2</v>
      </c>
      <c r="E1623" s="8">
        <v>30000000</v>
      </c>
      <c r="F1623" s="8">
        <v>183436380</v>
      </c>
      <c r="G1623" s="9">
        <f t="shared" si="25"/>
        <v>153436380</v>
      </c>
      <c r="H1623" s="7">
        <v>6.5</v>
      </c>
      <c r="I1623" s="4" t="s">
        <v>448</v>
      </c>
    </row>
    <row r="1624" spans="1:9">
      <c r="A1624" s="10" t="s">
        <v>2357</v>
      </c>
      <c r="B1624" s="11">
        <v>101</v>
      </c>
      <c r="C1624" s="11" t="s">
        <v>2360</v>
      </c>
      <c r="D1624" s="11" t="s">
        <v>2</v>
      </c>
      <c r="E1624" s="13">
        <v>30000000</v>
      </c>
      <c r="F1624" s="13">
        <v>119518352</v>
      </c>
      <c r="G1624" s="9">
        <f t="shared" si="25"/>
        <v>89518352</v>
      </c>
      <c r="H1624" s="12">
        <v>7.9</v>
      </c>
      <c r="I1624" s="4" t="s">
        <v>916</v>
      </c>
    </row>
    <row r="1625" spans="1:9">
      <c r="A1625" s="5" t="s">
        <v>655</v>
      </c>
      <c r="B1625" s="6">
        <v>102</v>
      </c>
      <c r="C1625" s="6" t="s">
        <v>2361</v>
      </c>
      <c r="D1625" s="6" t="s">
        <v>2</v>
      </c>
      <c r="E1625" s="8">
        <v>30000000</v>
      </c>
      <c r="F1625" s="8">
        <v>37036404</v>
      </c>
      <c r="G1625" s="9">
        <f t="shared" si="25"/>
        <v>7036404</v>
      </c>
      <c r="H1625" s="7">
        <v>6.4</v>
      </c>
      <c r="I1625" s="4" t="s">
        <v>448</v>
      </c>
    </row>
    <row r="1626" spans="1:9">
      <c r="A1626" s="10" t="s">
        <v>700</v>
      </c>
      <c r="B1626" s="11">
        <v>111</v>
      </c>
      <c r="C1626" s="11" t="s">
        <v>2362</v>
      </c>
      <c r="D1626" s="11" t="s">
        <v>2</v>
      </c>
      <c r="E1626" s="13">
        <v>30000000</v>
      </c>
      <c r="F1626" s="13">
        <v>22359293</v>
      </c>
      <c r="G1626" s="9">
        <f t="shared" si="25"/>
        <v>-7640707</v>
      </c>
      <c r="H1626" s="12">
        <v>5.8</v>
      </c>
      <c r="I1626" s="4" t="s">
        <v>251</v>
      </c>
    </row>
    <row r="1627" spans="1:9">
      <c r="A1627" s="5" t="s">
        <v>529</v>
      </c>
      <c r="B1627" s="6">
        <v>95</v>
      </c>
      <c r="C1627" s="6" t="s">
        <v>2364</v>
      </c>
      <c r="D1627" s="6" t="s">
        <v>2</v>
      </c>
      <c r="E1627" s="8">
        <v>30000000</v>
      </c>
      <c r="F1627" s="8">
        <v>18593156</v>
      </c>
      <c r="G1627" s="9">
        <f t="shared" si="25"/>
        <v>-11406844</v>
      </c>
      <c r="H1627" s="7">
        <v>7.7</v>
      </c>
      <c r="I1627" s="4" t="s">
        <v>448</v>
      </c>
    </row>
    <row r="1628" spans="1:9">
      <c r="A1628" s="10" t="s">
        <v>247</v>
      </c>
      <c r="B1628" s="11">
        <v>98</v>
      </c>
      <c r="C1628" s="11" t="s">
        <v>2365</v>
      </c>
      <c r="D1628" s="11" t="s">
        <v>2</v>
      </c>
      <c r="E1628" s="13">
        <v>30000000</v>
      </c>
      <c r="F1628" s="13">
        <v>16930185</v>
      </c>
      <c r="G1628" s="9">
        <f t="shared" si="25"/>
        <v>-13069815</v>
      </c>
      <c r="H1628" s="12">
        <v>5.3</v>
      </c>
      <c r="I1628" s="4" t="s">
        <v>448</v>
      </c>
    </row>
    <row r="1629" spans="1:9">
      <c r="A1629" s="5" t="s">
        <v>2363</v>
      </c>
      <c r="B1629" s="6">
        <v>100</v>
      </c>
      <c r="C1629" s="6" t="s">
        <v>2367</v>
      </c>
      <c r="D1629" s="6" t="s">
        <v>2</v>
      </c>
      <c r="E1629" s="8">
        <v>45000000</v>
      </c>
      <c r="F1629" s="8">
        <v>63034755</v>
      </c>
      <c r="G1629" s="9">
        <f t="shared" si="25"/>
        <v>18034755</v>
      </c>
      <c r="H1629" s="7">
        <v>5.3</v>
      </c>
      <c r="I1629" s="4" t="s">
        <v>251</v>
      </c>
    </row>
    <row r="1630" spans="1:9">
      <c r="A1630" s="10" t="s">
        <v>78</v>
      </c>
      <c r="B1630" s="11">
        <v>118</v>
      </c>
      <c r="C1630" s="11" t="s">
        <v>2369</v>
      </c>
      <c r="D1630" s="11" t="s">
        <v>2</v>
      </c>
      <c r="E1630" s="13">
        <v>45000000</v>
      </c>
      <c r="F1630" s="13">
        <v>5899797</v>
      </c>
      <c r="G1630" s="9">
        <f t="shared" si="25"/>
        <v>-39100203</v>
      </c>
      <c r="H1630" s="12">
        <v>7.5</v>
      </c>
      <c r="I1630" s="4" t="s">
        <v>3856</v>
      </c>
    </row>
    <row r="1631" spans="1:9">
      <c r="A1631" s="5" t="s">
        <v>2366</v>
      </c>
      <c r="B1631" s="6">
        <v>125</v>
      </c>
      <c r="C1631" s="6" t="s">
        <v>2371</v>
      </c>
      <c r="D1631" s="6" t="s">
        <v>2</v>
      </c>
      <c r="E1631" s="8">
        <v>25000000</v>
      </c>
      <c r="F1631" s="8">
        <v>4554569</v>
      </c>
      <c r="G1631" s="9">
        <f t="shared" si="25"/>
        <v>-20445431</v>
      </c>
      <c r="H1631" s="7">
        <v>6.9</v>
      </c>
      <c r="I1631" s="4" t="s">
        <v>916</v>
      </c>
    </row>
    <row r="1632" spans="1:9">
      <c r="A1632" s="10" t="s">
        <v>2368</v>
      </c>
      <c r="B1632" s="11">
        <v>94</v>
      </c>
      <c r="C1632" s="11" t="s">
        <v>2372</v>
      </c>
      <c r="D1632" s="11" t="s">
        <v>2</v>
      </c>
      <c r="E1632" s="13">
        <v>23000000</v>
      </c>
      <c r="F1632" s="13">
        <v>17016190</v>
      </c>
      <c r="G1632" s="9">
        <f t="shared" si="25"/>
        <v>-5983810</v>
      </c>
      <c r="H1632" s="12">
        <v>4.9000000000000004</v>
      </c>
      <c r="I1632" s="4" t="s">
        <v>355</v>
      </c>
    </row>
    <row r="1633" spans="1:9">
      <c r="A1633" s="5" t="s">
        <v>2370</v>
      </c>
      <c r="B1633" s="6">
        <v>79</v>
      </c>
      <c r="C1633" s="6" t="s">
        <v>2374</v>
      </c>
      <c r="D1633" s="6" t="s">
        <v>2</v>
      </c>
      <c r="E1633" s="8">
        <v>30000000</v>
      </c>
      <c r="F1633" s="8">
        <v>6301131</v>
      </c>
      <c r="G1633" s="9">
        <f t="shared" si="25"/>
        <v>-23698869</v>
      </c>
      <c r="H1633" s="7">
        <v>7.1</v>
      </c>
      <c r="I1633" s="4" t="s">
        <v>448</v>
      </c>
    </row>
    <row r="1634" spans="1:9">
      <c r="A1634" s="10" t="s">
        <v>1249</v>
      </c>
      <c r="B1634" s="11">
        <v>106</v>
      </c>
      <c r="C1634" s="11" t="s">
        <v>2375</v>
      </c>
      <c r="D1634" s="11" t="s">
        <v>2</v>
      </c>
      <c r="E1634" s="13">
        <v>30000000</v>
      </c>
      <c r="F1634" s="13">
        <v>217350219</v>
      </c>
      <c r="G1634" s="9">
        <f t="shared" si="25"/>
        <v>187350219</v>
      </c>
      <c r="H1634" s="12">
        <v>8</v>
      </c>
      <c r="I1634" s="4" t="s">
        <v>448</v>
      </c>
    </row>
    <row r="1635" spans="1:9">
      <c r="A1635" s="5" t="s">
        <v>2373</v>
      </c>
      <c r="B1635" s="6">
        <v>111</v>
      </c>
      <c r="C1635" s="6" t="s">
        <v>2377</v>
      </c>
      <c r="D1635" s="6" t="s">
        <v>2</v>
      </c>
      <c r="E1635" s="8">
        <v>40000000</v>
      </c>
      <c r="F1635" s="8">
        <v>161029270</v>
      </c>
      <c r="G1635" s="9">
        <f t="shared" si="25"/>
        <v>121029270</v>
      </c>
      <c r="H1635" s="7">
        <v>7.9</v>
      </c>
      <c r="I1635" s="4" t="s">
        <v>355</v>
      </c>
    </row>
    <row r="1636" spans="1:9">
      <c r="A1636" s="10" t="s">
        <v>413</v>
      </c>
      <c r="B1636" s="11">
        <v>63</v>
      </c>
      <c r="C1636" s="11" t="s">
        <v>2379</v>
      </c>
      <c r="D1636" s="11" t="s">
        <v>2</v>
      </c>
      <c r="E1636" s="13">
        <v>30000000</v>
      </c>
      <c r="F1636" s="13">
        <v>179870271</v>
      </c>
      <c r="G1636" s="9">
        <f t="shared" si="25"/>
        <v>149870271</v>
      </c>
      <c r="H1636" s="12">
        <v>7.6</v>
      </c>
      <c r="I1636" s="4" t="s">
        <v>3289</v>
      </c>
    </row>
    <row r="1637" spans="1:9">
      <c r="A1637" s="5" t="s">
        <v>2376</v>
      </c>
      <c r="B1637" s="6">
        <v>85</v>
      </c>
      <c r="C1637" s="6" t="s">
        <v>2381</v>
      </c>
      <c r="D1637" s="6" t="s">
        <v>2</v>
      </c>
      <c r="E1637" s="8">
        <v>30000000</v>
      </c>
      <c r="F1637" s="8">
        <v>100491683</v>
      </c>
      <c r="G1637" s="9">
        <f t="shared" si="25"/>
        <v>70491683</v>
      </c>
      <c r="H1637" s="7">
        <v>5.9</v>
      </c>
      <c r="I1637" s="4" t="s">
        <v>916</v>
      </c>
    </row>
    <row r="1638" spans="1:9">
      <c r="A1638" s="10" t="s">
        <v>2378</v>
      </c>
      <c r="B1638" s="11">
        <v>108</v>
      </c>
      <c r="C1638" s="11" t="s">
        <v>2382</v>
      </c>
      <c r="D1638" s="11" t="s">
        <v>2</v>
      </c>
      <c r="E1638" s="13">
        <v>18000000</v>
      </c>
      <c r="F1638" s="13">
        <v>74058698</v>
      </c>
      <c r="G1638" s="9">
        <f t="shared" si="25"/>
        <v>56058698</v>
      </c>
      <c r="H1638" s="12">
        <v>6.3</v>
      </c>
      <c r="I1638" s="4" t="s">
        <v>251</v>
      </c>
    </row>
    <row r="1639" spans="1:9">
      <c r="A1639" s="5" t="s">
        <v>2380</v>
      </c>
      <c r="B1639" s="6">
        <v>139</v>
      </c>
      <c r="C1639" s="6" t="s">
        <v>2383</v>
      </c>
      <c r="D1639" s="6" t="s">
        <v>2</v>
      </c>
      <c r="E1639" s="8">
        <v>30000000</v>
      </c>
      <c r="F1639" s="8">
        <v>55845943</v>
      </c>
      <c r="G1639" s="9">
        <f t="shared" si="25"/>
        <v>25845943</v>
      </c>
      <c r="H1639" s="7">
        <v>6.4</v>
      </c>
      <c r="I1639" s="4" t="s">
        <v>916</v>
      </c>
    </row>
    <row r="1640" spans="1:9">
      <c r="A1640" s="10" t="s">
        <v>451</v>
      </c>
      <c r="B1640" s="11">
        <v>127</v>
      </c>
      <c r="C1640" s="11" t="s">
        <v>2384</v>
      </c>
      <c r="D1640" s="11" t="s">
        <v>2</v>
      </c>
      <c r="E1640" s="13">
        <v>30000000</v>
      </c>
      <c r="F1640" s="13">
        <v>81350242</v>
      </c>
      <c r="G1640" s="9">
        <f t="shared" si="25"/>
        <v>51350242</v>
      </c>
      <c r="H1640" s="12">
        <v>8.1999999999999993</v>
      </c>
      <c r="I1640" s="4" t="s">
        <v>448</v>
      </c>
    </row>
    <row r="1641" spans="1:9">
      <c r="A1641" s="5" t="s">
        <v>929</v>
      </c>
      <c r="B1641" s="6">
        <v>106</v>
      </c>
      <c r="C1641" s="6" t="s">
        <v>2386</v>
      </c>
      <c r="D1641" s="6" t="s">
        <v>2</v>
      </c>
      <c r="E1641" s="8">
        <v>18000000</v>
      </c>
      <c r="F1641" s="8">
        <v>67266300</v>
      </c>
      <c r="G1641" s="9">
        <f t="shared" si="25"/>
        <v>49266300</v>
      </c>
      <c r="H1641" s="7">
        <v>6.9</v>
      </c>
      <c r="I1641" s="4" t="s">
        <v>355</v>
      </c>
    </row>
    <row r="1642" spans="1:9">
      <c r="A1642" s="10" t="s">
        <v>1458</v>
      </c>
      <c r="B1642" s="11">
        <v>95</v>
      </c>
      <c r="C1642" s="11" t="s">
        <v>2387</v>
      </c>
      <c r="D1642" s="11" t="s">
        <v>2</v>
      </c>
      <c r="E1642" s="13">
        <v>25000000</v>
      </c>
      <c r="F1642" s="13">
        <v>70235322</v>
      </c>
      <c r="G1642" s="9">
        <f t="shared" si="25"/>
        <v>45235322</v>
      </c>
      <c r="H1642" s="12">
        <v>7.8</v>
      </c>
      <c r="I1642" s="4" t="s">
        <v>448</v>
      </c>
    </row>
    <row r="1643" spans="1:9">
      <c r="A1643" s="5" t="s">
        <v>2385</v>
      </c>
      <c r="B1643" s="6">
        <v>118</v>
      </c>
      <c r="C1643" s="6" t="s">
        <v>2388</v>
      </c>
      <c r="D1643" s="6" t="s">
        <v>2</v>
      </c>
      <c r="E1643" s="8">
        <v>30000000</v>
      </c>
      <c r="F1643" s="8">
        <v>7443007</v>
      </c>
      <c r="G1643" s="9">
        <f t="shared" si="25"/>
        <v>-22556993</v>
      </c>
      <c r="H1643" s="7">
        <v>6.7</v>
      </c>
      <c r="I1643" s="4" t="s">
        <v>3289</v>
      </c>
    </row>
    <row r="1644" spans="1:9">
      <c r="A1644" s="10" t="s">
        <v>727</v>
      </c>
      <c r="B1644" s="11">
        <v>108</v>
      </c>
      <c r="C1644" s="11" t="s">
        <v>2390</v>
      </c>
      <c r="D1644" s="11" t="s">
        <v>2</v>
      </c>
      <c r="E1644" s="13">
        <v>60000000</v>
      </c>
      <c r="F1644" s="13">
        <v>64371181</v>
      </c>
      <c r="G1644" s="9">
        <f t="shared" si="25"/>
        <v>4371181</v>
      </c>
      <c r="H1644" s="12">
        <v>7.5</v>
      </c>
      <c r="I1644" s="4" t="s">
        <v>3856</v>
      </c>
    </row>
    <row r="1645" spans="1:9">
      <c r="A1645" s="5" t="s">
        <v>723</v>
      </c>
      <c r="B1645" s="6">
        <v>105</v>
      </c>
      <c r="C1645" s="6" t="s">
        <v>2392</v>
      </c>
      <c r="D1645" s="6" t="s">
        <v>2</v>
      </c>
      <c r="E1645" s="8">
        <v>21000000</v>
      </c>
      <c r="F1645" s="8">
        <v>58885635</v>
      </c>
      <c r="G1645" s="9">
        <f t="shared" si="25"/>
        <v>37885635</v>
      </c>
      <c r="H1645" s="7">
        <v>7.4</v>
      </c>
      <c r="I1645" s="4" t="s">
        <v>355</v>
      </c>
    </row>
    <row r="1646" spans="1:9">
      <c r="A1646" s="10" t="s">
        <v>2389</v>
      </c>
      <c r="B1646" s="11">
        <v>131</v>
      </c>
      <c r="C1646" s="11" t="s">
        <v>2393</v>
      </c>
      <c r="D1646" s="11" t="s">
        <v>2</v>
      </c>
      <c r="E1646" s="13">
        <v>30000000</v>
      </c>
      <c r="F1646" s="13">
        <v>60400856</v>
      </c>
      <c r="G1646" s="9">
        <f t="shared" si="25"/>
        <v>30400856</v>
      </c>
      <c r="H1646" s="12">
        <v>5.2</v>
      </c>
      <c r="I1646" s="4" t="s">
        <v>916</v>
      </c>
    </row>
    <row r="1647" spans="1:9">
      <c r="A1647" s="5" t="s">
        <v>2391</v>
      </c>
      <c r="B1647" s="6">
        <v>104</v>
      </c>
      <c r="C1647" s="6" t="s">
        <v>2395</v>
      </c>
      <c r="D1647" s="6" t="s">
        <v>2</v>
      </c>
      <c r="E1647" s="8">
        <v>18000000</v>
      </c>
      <c r="F1647" s="8">
        <v>52353636</v>
      </c>
      <c r="G1647" s="9">
        <f t="shared" si="25"/>
        <v>34353636</v>
      </c>
      <c r="H1647" s="7">
        <v>7.6</v>
      </c>
      <c r="I1647" s="4" t="s">
        <v>1779</v>
      </c>
    </row>
    <row r="1648" spans="1:9">
      <c r="A1648" s="10" t="s">
        <v>1783</v>
      </c>
      <c r="B1648" s="11">
        <v>133</v>
      </c>
      <c r="C1648" s="11" t="s">
        <v>2397</v>
      </c>
      <c r="D1648" s="11" t="s">
        <v>2</v>
      </c>
      <c r="E1648" s="13">
        <v>30000000</v>
      </c>
      <c r="F1648" s="13">
        <v>51475962</v>
      </c>
      <c r="G1648" s="9">
        <f t="shared" si="25"/>
        <v>21475962</v>
      </c>
      <c r="H1648" s="12">
        <v>7.3</v>
      </c>
      <c r="I1648" s="4" t="s">
        <v>916</v>
      </c>
    </row>
    <row r="1649" spans="1:9">
      <c r="A1649" s="5" t="s">
        <v>2394</v>
      </c>
      <c r="B1649" s="6">
        <v>94</v>
      </c>
      <c r="C1649" s="6" t="s">
        <v>2399</v>
      </c>
      <c r="D1649" s="6" t="s">
        <v>2</v>
      </c>
      <c r="E1649" s="8">
        <v>30000000</v>
      </c>
      <c r="F1649" s="8">
        <v>63910583</v>
      </c>
      <c r="G1649" s="9">
        <f t="shared" si="25"/>
        <v>33910583</v>
      </c>
      <c r="H1649" s="7">
        <v>6.6</v>
      </c>
      <c r="I1649" s="4" t="s">
        <v>448</v>
      </c>
    </row>
    <row r="1650" spans="1:9">
      <c r="A1650" s="10" t="s">
        <v>2396</v>
      </c>
      <c r="B1650" s="11">
        <v>109</v>
      </c>
      <c r="C1650" s="11" t="s">
        <v>2401</v>
      </c>
      <c r="D1650" s="11" t="s">
        <v>2</v>
      </c>
      <c r="E1650" s="13">
        <v>30000000</v>
      </c>
      <c r="F1650" s="13">
        <v>62300000</v>
      </c>
      <c r="G1650" s="9">
        <f t="shared" si="25"/>
        <v>32300000</v>
      </c>
      <c r="H1650" s="12">
        <v>6.8</v>
      </c>
      <c r="I1650" s="4" t="s">
        <v>916</v>
      </c>
    </row>
    <row r="1651" spans="1:9">
      <c r="A1651" s="5" t="s">
        <v>2398</v>
      </c>
      <c r="B1651" s="6">
        <v>96</v>
      </c>
      <c r="C1651" s="6" t="s">
        <v>2402</v>
      </c>
      <c r="D1651" s="6" t="s">
        <v>2</v>
      </c>
      <c r="E1651" s="8">
        <v>24000000</v>
      </c>
      <c r="F1651" s="8">
        <v>49968653</v>
      </c>
      <c r="G1651" s="9">
        <f t="shared" si="25"/>
        <v>25968653</v>
      </c>
      <c r="H1651" s="7">
        <v>6.9</v>
      </c>
      <c r="I1651" s="4" t="s">
        <v>916</v>
      </c>
    </row>
    <row r="1652" spans="1:9">
      <c r="A1652" s="10" t="s">
        <v>2400</v>
      </c>
      <c r="B1652" s="11">
        <v>105</v>
      </c>
      <c r="C1652" s="11" t="s">
        <v>2404</v>
      </c>
      <c r="D1652" s="11" t="s">
        <v>2</v>
      </c>
      <c r="E1652" s="13">
        <v>30000000</v>
      </c>
      <c r="F1652" s="13">
        <v>44450000</v>
      </c>
      <c r="G1652" s="9">
        <f t="shared" si="25"/>
        <v>14450000</v>
      </c>
      <c r="H1652" s="12">
        <v>5.8</v>
      </c>
      <c r="I1652" s="4" t="s">
        <v>448</v>
      </c>
    </row>
    <row r="1653" spans="1:9">
      <c r="A1653" s="5" t="s">
        <v>830</v>
      </c>
      <c r="B1653" s="6">
        <v>99</v>
      </c>
      <c r="C1653" s="6" t="s">
        <v>2406</v>
      </c>
      <c r="D1653" s="6" t="s">
        <v>2</v>
      </c>
      <c r="E1653" s="8">
        <v>30000000</v>
      </c>
      <c r="F1653" s="8">
        <v>45162741</v>
      </c>
      <c r="G1653" s="9">
        <f t="shared" si="25"/>
        <v>15162741</v>
      </c>
      <c r="H1653" s="7">
        <v>6.6</v>
      </c>
      <c r="I1653" s="4" t="s">
        <v>1779</v>
      </c>
    </row>
    <row r="1654" spans="1:9">
      <c r="A1654" s="10" t="s">
        <v>2403</v>
      </c>
      <c r="B1654" s="11">
        <v>112</v>
      </c>
      <c r="C1654" s="11" t="s">
        <v>2407</v>
      </c>
      <c r="D1654" s="11" t="s">
        <v>2</v>
      </c>
      <c r="E1654" s="13">
        <v>30000000</v>
      </c>
      <c r="F1654" s="13">
        <v>71346930</v>
      </c>
      <c r="G1654" s="9">
        <f t="shared" si="25"/>
        <v>41346930</v>
      </c>
      <c r="H1654" s="12">
        <v>6.7</v>
      </c>
      <c r="I1654" s="4" t="s">
        <v>338</v>
      </c>
    </row>
    <row r="1655" spans="1:9">
      <c r="A1655" s="5" t="s">
        <v>2405</v>
      </c>
      <c r="B1655" s="6">
        <v>108</v>
      </c>
      <c r="C1655" s="6" t="s">
        <v>2408</v>
      </c>
      <c r="D1655" s="6" t="s">
        <v>2</v>
      </c>
      <c r="E1655" s="8">
        <v>19000000</v>
      </c>
      <c r="F1655" s="8">
        <v>39514713</v>
      </c>
      <c r="G1655" s="9">
        <f t="shared" si="25"/>
        <v>20514713</v>
      </c>
      <c r="H1655" s="7">
        <v>6.7</v>
      </c>
      <c r="I1655" s="4" t="s">
        <v>448</v>
      </c>
    </row>
    <row r="1656" spans="1:9">
      <c r="A1656" s="10" t="s">
        <v>268</v>
      </c>
      <c r="B1656" s="11">
        <v>126</v>
      </c>
      <c r="C1656" s="11" t="s">
        <v>2410</v>
      </c>
      <c r="D1656" s="11" t="s">
        <v>2</v>
      </c>
      <c r="E1656" s="13">
        <v>29000000</v>
      </c>
      <c r="F1656" s="13">
        <v>43097652</v>
      </c>
      <c r="G1656" s="9">
        <f t="shared" si="25"/>
        <v>14097652</v>
      </c>
      <c r="H1656" s="12">
        <v>6.3</v>
      </c>
      <c r="I1656" s="4" t="s">
        <v>355</v>
      </c>
    </row>
    <row r="1657" spans="1:9">
      <c r="A1657" s="5" t="s">
        <v>1123</v>
      </c>
      <c r="B1657" s="6">
        <v>98</v>
      </c>
      <c r="C1657" s="6" t="s">
        <v>2411</v>
      </c>
      <c r="D1657" s="6" t="s">
        <v>2</v>
      </c>
      <c r="E1657" s="8">
        <v>28000000</v>
      </c>
      <c r="F1657" s="8">
        <v>48043505</v>
      </c>
      <c r="G1657" s="9">
        <f t="shared" si="25"/>
        <v>20043505</v>
      </c>
      <c r="H1657" s="7">
        <v>7.7</v>
      </c>
      <c r="I1657" s="4" t="s">
        <v>355</v>
      </c>
    </row>
    <row r="1658" spans="1:9">
      <c r="A1658" s="10" t="s">
        <v>2409</v>
      </c>
      <c r="B1658" s="11">
        <v>104</v>
      </c>
      <c r="C1658" s="11" t="s">
        <v>2413</v>
      </c>
      <c r="D1658" s="11" t="s">
        <v>2</v>
      </c>
      <c r="E1658" s="13">
        <v>30000000</v>
      </c>
      <c r="F1658" s="13">
        <v>37053924</v>
      </c>
      <c r="G1658" s="9">
        <f t="shared" si="25"/>
        <v>7053924</v>
      </c>
      <c r="H1658" s="12">
        <v>6.1</v>
      </c>
      <c r="I1658" s="4" t="s">
        <v>448</v>
      </c>
    </row>
    <row r="1659" spans="1:9">
      <c r="A1659" s="5" t="s">
        <v>1442</v>
      </c>
      <c r="B1659" s="6">
        <v>110</v>
      </c>
      <c r="C1659" s="6" t="s">
        <v>2415</v>
      </c>
      <c r="D1659" s="6" t="s">
        <v>2</v>
      </c>
      <c r="E1659" s="8">
        <v>29000000</v>
      </c>
      <c r="F1659" s="8">
        <v>33000377</v>
      </c>
      <c r="G1659" s="9">
        <f t="shared" si="25"/>
        <v>4000377</v>
      </c>
      <c r="H1659" s="7">
        <v>4.9000000000000004</v>
      </c>
      <c r="I1659" s="4" t="s">
        <v>355</v>
      </c>
    </row>
    <row r="1660" spans="1:9">
      <c r="A1660" s="10" t="s">
        <v>2412</v>
      </c>
      <c r="B1660" s="11">
        <v>130</v>
      </c>
      <c r="C1660" s="11" t="s">
        <v>2417</v>
      </c>
      <c r="D1660" s="11" t="s">
        <v>2</v>
      </c>
      <c r="E1660" s="13">
        <v>35000000</v>
      </c>
      <c r="F1660" s="13">
        <v>66950483</v>
      </c>
      <c r="G1660" s="9">
        <f t="shared" si="25"/>
        <v>31950483</v>
      </c>
      <c r="H1660" s="12">
        <v>6.2</v>
      </c>
      <c r="I1660" s="4" t="s">
        <v>916</v>
      </c>
    </row>
    <row r="1661" spans="1:9">
      <c r="A1661" s="5" t="s">
        <v>2414</v>
      </c>
      <c r="B1661" s="6">
        <v>93</v>
      </c>
      <c r="C1661" s="6" t="s">
        <v>2419</v>
      </c>
      <c r="D1661" s="6" t="s">
        <v>2</v>
      </c>
      <c r="E1661" s="8">
        <v>29000000</v>
      </c>
      <c r="F1661" s="8">
        <v>38372662</v>
      </c>
      <c r="G1661" s="9">
        <f t="shared" si="25"/>
        <v>9372662</v>
      </c>
      <c r="H1661" s="7">
        <v>7.8</v>
      </c>
      <c r="I1661" s="4" t="s">
        <v>355</v>
      </c>
    </row>
    <row r="1662" spans="1:9">
      <c r="A1662" s="10" t="s">
        <v>2416</v>
      </c>
      <c r="B1662" s="11">
        <v>96</v>
      </c>
      <c r="C1662" s="11" t="s">
        <v>2420</v>
      </c>
      <c r="D1662" s="11" t="s">
        <v>2</v>
      </c>
      <c r="E1662" s="13">
        <v>29000000</v>
      </c>
      <c r="F1662" s="13">
        <v>27000000</v>
      </c>
      <c r="G1662" s="9">
        <f t="shared" si="25"/>
        <v>-2000000</v>
      </c>
      <c r="H1662" s="12">
        <v>8.1999999999999993</v>
      </c>
      <c r="I1662" s="4" t="s">
        <v>448</v>
      </c>
    </row>
    <row r="1663" spans="1:9">
      <c r="A1663" s="5" t="s">
        <v>2418</v>
      </c>
      <c r="B1663" s="6">
        <v>114</v>
      </c>
      <c r="C1663" s="6" t="s">
        <v>2421</v>
      </c>
      <c r="D1663" s="6" t="s">
        <v>2</v>
      </c>
      <c r="E1663" s="8">
        <v>29000000</v>
      </c>
      <c r="F1663" s="8">
        <v>31600000</v>
      </c>
      <c r="G1663" s="9">
        <f t="shared" si="25"/>
        <v>2600000</v>
      </c>
      <c r="H1663" s="7">
        <v>6.9</v>
      </c>
      <c r="I1663" s="4" t="s">
        <v>916</v>
      </c>
    </row>
    <row r="1664" spans="1:9">
      <c r="A1664" s="10" t="s">
        <v>1051</v>
      </c>
      <c r="B1664" s="11">
        <v>106</v>
      </c>
      <c r="C1664" s="11" t="s">
        <v>2422</v>
      </c>
      <c r="D1664" s="11" t="s">
        <v>2</v>
      </c>
      <c r="E1664" s="13">
        <v>29000000</v>
      </c>
      <c r="F1664" s="13">
        <v>30688364</v>
      </c>
      <c r="G1664" s="9">
        <f t="shared" si="25"/>
        <v>1688364</v>
      </c>
      <c r="H1664" s="12">
        <v>6.2</v>
      </c>
      <c r="I1664" s="4" t="s">
        <v>916</v>
      </c>
    </row>
    <row r="1665" spans="1:9">
      <c r="A1665" s="5" t="s">
        <v>1676</v>
      </c>
      <c r="B1665" s="6">
        <v>150</v>
      </c>
      <c r="C1665" s="6" t="s">
        <v>2423</v>
      </c>
      <c r="D1665" s="6" t="s">
        <v>2</v>
      </c>
      <c r="E1665" s="8">
        <v>28000000</v>
      </c>
      <c r="F1665" s="8">
        <v>28563179</v>
      </c>
      <c r="G1665" s="9">
        <f t="shared" si="25"/>
        <v>563179</v>
      </c>
      <c r="H1665" s="7">
        <v>6.9</v>
      </c>
      <c r="I1665" s="4" t="s">
        <v>448</v>
      </c>
    </row>
    <row r="1666" spans="1:9">
      <c r="A1666" s="10" t="s">
        <v>968</v>
      </c>
      <c r="B1666" s="11">
        <v>100</v>
      </c>
      <c r="C1666" s="11" t="s">
        <v>2425</v>
      </c>
      <c r="D1666" s="11" t="s">
        <v>2</v>
      </c>
      <c r="E1666" s="13">
        <v>12000000</v>
      </c>
      <c r="F1666" s="13">
        <v>16779636</v>
      </c>
      <c r="G1666" s="9">
        <f t="shared" ref="G1666:G1729" si="26">F1666-E1666</f>
        <v>4779636</v>
      </c>
      <c r="H1666" s="12">
        <v>4.8</v>
      </c>
      <c r="I1666" s="4" t="s">
        <v>5581</v>
      </c>
    </row>
    <row r="1667" spans="1:9">
      <c r="A1667" s="5" t="s">
        <v>1351</v>
      </c>
      <c r="B1667" s="6">
        <v>100</v>
      </c>
      <c r="C1667" s="6" t="s">
        <v>2426</v>
      </c>
      <c r="D1667" s="6" t="s">
        <v>2</v>
      </c>
      <c r="E1667" s="8">
        <v>29000000</v>
      </c>
      <c r="F1667" s="8">
        <v>17324744</v>
      </c>
      <c r="G1667" s="9">
        <f t="shared" si="26"/>
        <v>-11675256</v>
      </c>
      <c r="H1667" s="7">
        <v>5.3</v>
      </c>
      <c r="I1667" s="4" t="s">
        <v>448</v>
      </c>
    </row>
    <row r="1668" spans="1:9">
      <c r="A1668" s="10" t="s">
        <v>2424</v>
      </c>
      <c r="B1668" s="11">
        <v>100</v>
      </c>
      <c r="C1668" s="11" t="s">
        <v>2427</v>
      </c>
      <c r="D1668" s="11" t="s">
        <v>2</v>
      </c>
      <c r="E1668" s="13">
        <v>28000000</v>
      </c>
      <c r="F1668" s="13">
        <v>8888143</v>
      </c>
      <c r="G1668" s="9">
        <f t="shared" si="26"/>
        <v>-19111857</v>
      </c>
      <c r="H1668" s="12">
        <v>6.7</v>
      </c>
      <c r="I1668" s="4" t="s">
        <v>355</v>
      </c>
    </row>
    <row r="1669" spans="1:9">
      <c r="A1669" s="5" t="s">
        <v>1384</v>
      </c>
      <c r="B1669" s="6">
        <v>107</v>
      </c>
      <c r="C1669" s="6" t="s">
        <v>2429</v>
      </c>
      <c r="D1669" s="6" t="s">
        <v>2</v>
      </c>
      <c r="E1669" s="8">
        <v>28000000</v>
      </c>
      <c r="F1669" s="8">
        <v>24268828</v>
      </c>
      <c r="G1669" s="9">
        <f t="shared" si="26"/>
        <v>-3731172</v>
      </c>
      <c r="H1669" s="7">
        <v>5.4</v>
      </c>
      <c r="I1669" s="4" t="s">
        <v>5581</v>
      </c>
    </row>
    <row r="1670" spans="1:9">
      <c r="A1670" s="10" t="s">
        <v>1523</v>
      </c>
      <c r="B1670" s="11">
        <v>102</v>
      </c>
      <c r="C1670" s="11" t="s">
        <v>2431</v>
      </c>
      <c r="D1670" s="11" t="s">
        <v>2</v>
      </c>
      <c r="E1670" s="13">
        <v>28000000</v>
      </c>
      <c r="F1670" s="13">
        <v>8119205</v>
      </c>
      <c r="G1670" s="9">
        <f t="shared" si="26"/>
        <v>-19880795</v>
      </c>
      <c r="H1670" s="12">
        <v>5.4</v>
      </c>
      <c r="I1670" s="4" t="s">
        <v>448</v>
      </c>
    </row>
    <row r="1671" spans="1:9">
      <c r="A1671" s="5" t="s">
        <v>2428</v>
      </c>
      <c r="B1671" s="6">
        <v>101</v>
      </c>
      <c r="C1671" s="6" t="s">
        <v>2433</v>
      </c>
      <c r="D1671" s="6" t="s">
        <v>2</v>
      </c>
      <c r="E1671" s="8">
        <v>24000000</v>
      </c>
      <c r="F1671" s="8">
        <v>8434601</v>
      </c>
      <c r="G1671" s="9">
        <f t="shared" si="26"/>
        <v>-15565399</v>
      </c>
      <c r="H1671" s="7">
        <v>4.9000000000000004</v>
      </c>
      <c r="I1671" s="4" t="s">
        <v>251</v>
      </c>
    </row>
    <row r="1672" spans="1:9">
      <c r="A1672" s="10" t="s">
        <v>2430</v>
      </c>
      <c r="B1672" s="11">
        <v>86</v>
      </c>
      <c r="C1672" s="11" t="s">
        <v>2435</v>
      </c>
      <c r="D1672" s="11" t="s">
        <v>2</v>
      </c>
      <c r="E1672" s="13">
        <v>60000000</v>
      </c>
      <c r="F1672" s="13">
        <v>6998324</v>
      </c>
      <c r="G1672" s="9">
        <f t="shared" si="26"/>
        <v>-53001676</v>
      </c>
      <c r="H1672" s="12">
        <v>6.1</v>
      </c>
      <c r="I1672" s="4" t="s">
        <v>448</v>
      </c>
    </row>
    <row r="1673" spans="1:9">
      <c r="A1673" s="5" t="s">
        <v>2432</v>
      </c>
      <c r="B1673" s="6">
        <v>108</v>
      </c>
      <c r="C1673" s="6" t="s">
        <v>2436</v>
      </c>
      <c r="D1673" s="6" t="s">
        <v>2</v>
      </c>
      <c r="E1673" s="8">
        <v>29000000</v>
      </c>
      <c r="F1673" s="8">
        <v>10907291</v>
      </c>
      <c r="G1673" s="9">
        <f t="shared" si="26"/>
        <v>-18092709</v>
      </c>
      <c r="H1673" s="7">
        <v>5.8</v>
      </c>
      <c r="I1673" s="4" t="s">
        <v>448</v>
      </c>
    </row>
    <row r="1674" spans="1:9">
      <c r="A1674" s="10" t="s">
        <v>2434</v>
      </c>
      <c r="B1674" s="11">
        <v>123</v>
      </c>
      <c r="C1674" s="11" t="s">
        <v>2437</v>
      </c>
      <c r="D1674" s="11" t="s">
        <v>2</v>
      </c>
      <c r="E1674" s="13">
        <v>29000000</v>
      </c>
      <c r="F1674" s="13">
        <v>5532301</v>
      </c>
      <c r="G1674" s="9">
        <f t="shared" si="26"/>
        <v>-23467699</v>
      </c>
      <c r="H1674" s="12">
        <v>7</v>
      </c>
      <c r="I1674" s="4" t="s">
        <v>3856</v>
      </c>
    </row>
    <row r="1675" spans="1:9">
      <c r="A1675" s="5" t="s">
        <v>2134</v>
      </c>
      <c r="B1675" s="6">
        <v>134</v>
      </c>
      <c r="C1675" s="6" t="s">
        <v>2440</v>
      </c>
      <c r="D1675" s="6" t="s">
        <v>2</v>
      </c>
      <c r="E1675" s="8">
        <v>28000000</v>
      </c>
      <c r="F1675" s="8">
        <v>2775593</v>
      </c>
      <c r="G1675" s="9">
        <f t="shared" si="26"/>
        <v>-25224407</v>
      </c>
      <c r="H1675" s="7">
        <v>6.5</v>
      </c>
      <c r="I1675" s="4" t="s">
        <v>916</v>
      </c>
    </row>
    <row r="1676" spans="1:9">
      <c r="A1676" s="10" t="s">
        <v>752</v>
      </c>
      <c r="B1676" s="11">
        <v>88</v>
      </c>
      <c r="C1676" s="11" t="s">
        <v>2443</v>
      </c>
      <c r="D1676" s="11" t="s">
        <v>2</v>
      </c>
      <c r="E1676" s="13">
        <v>28000000</v>
      </c>
      <c r="F1676" s="13">
        <v>28751715</v>
      </c>
      <c r="G1676" s="9">
        <f t="shared" si="26"/>
        <v>751715</v>
      </c>
      <c r="H1676" s="12">
        <v>6.6</v>
      </c>
      <c r="I1676" s="4" t="s">
        <v>355</v>
      </c>
    </row>
    <row r="1677" spans="1:9">
      <c r="A1677" s="5" t="s">
        <v>2438</v>
      </c>
      <c r="B1677" s="6">
        <v>109</v>
      </c>
      <c r="C1677" s="6" t="s">
        <v>2444</v>
      </c>
      <c r="D1677" s="6" t="s">
        <v>2</v>
      </c>
      <c r="E1677" s="8">
        <v>28000000</v>
      </c>
      <c r="F1677" s="8">
        <v>20285518</v>
      </c>
      <c r="G1677" s="9">
        <f t="shared" si="26"/>
        <v>-7714482</v>
      </c>
      <c r="H1677" s="7">
        <v>5.7</v>
      </c>
      <c r="I1677" s="4" t="s">
        <v>448</v>
      </c>
    </row>
    <row r="1678" spans="1:9">
      <c r="A1678" s="10" t="s">
        <v>1572</v>
      </c>
      <c r="B1678" s="11">
        <v>122</v>
      </c>
      <c r="C1678" s="11" t="s">
        <v>2445</v>
      </c>
      <c r="D1678" s="11" t="s">
        <v>2</v>
      </c>
      <c r="E1678" s="13">
        <v>30000000</v>
      </c>
      <c r="F1678" s="13">
        <v>67900000</v>
      </c>
      <c r="G1678" s="9">
        <f t="shared" si="26"/>
        <v>37900000</v>
      </c>
      <c r="H1678" s="12">
        <v>6.6</v>
      </c>
      <c r="I1678" s="4" t="s">
        <v>1779</v>
      </c>
    </row>
    <row r="1679" spans="1:9">
      <c r="A1679" s="5" t="s">
        <v>1623</v>
      </c>
      <c r="B1679" s="6">
        <v>251</v>
      </c>
      <c r="C1679" s="6" t="s">
        <v>2447</v>
      </c>
      <c r="D1679" s="6" t="s">
        <v>2</v>
      </c>
      <c r="E1679" s="8">
        <v>28000000</v>
      </c>
      <c r="F1679" s="8">
        <v>148734225</v>
      </c>
      <c r="G1679" s="9">
        <f t="shared" si="26"/>
        <v>120734225</v>
      </c>
      <c r="H1679" s="7">
        <v>7</v>
      </c>
      <c r="I1679" s="4" t="s">
        <v>251</v>
      </c>
    </row>
    <row r="1680" spans="1:9">
      <c r="A1680" s="10" t="s">
        <v>268</v>
      </c>
      <c r="B1680" s="11">
        <v>118</v>
      </c>
      <c r="C1680" s="11" t="s">
        <v>2449</v>
      </c>
      <c r="D1680" s="11" t="s">
        <v>2</v>
      </c>
      <c r="E1680" s="13">
        <v>26000000</v>
      </c>
      <c r="F1680" s="13">
        <v>49185998</v>
      </c>
      <c r="G1680" s="9">
        <f t="shared" si="26"/>
        <v>23185998</v>
      </c>
      <c r="H1680" s="12">
        <v>7.4</v>
      </c>
      <c r="I1680" s="4" t="s">
        <v>448</v>
      </c>
    </row>
    <row r="1681" spans="1:9">
      <c r="A1681" s="5" t="s">
        <v>2446</v>
      </c>
      <c r="B1681" s="6">
        <v>131</v>
      </c>
      <c r="C1681" s="6" t="s">
        <v>2451</v>
      </c>
      <c r="D1681" s="6" t="s">
        <v>2</v>
      </c>
      <c r="E1681" s="8">
        <v>35000000</v>
      </c>
      <c r="F1681" s="8">
        <v>42168445</v>
      </c>
      <c r="G1681" s="9">
        <f t="shared" si="26"/>
        <v>7168445</v>
      </c>
      <c r="H1681" s="7">
        <v>5.3</v>
      </c>
      <c r="I1681" s="4" t="s">
        <v>448</v>
      </c>
    </row>
    <row r="1682" spans="1:9">
      <c r="A1682" s="10" t="s">
        <v>2448</v>
      </c>
      <c r="B1682" s="11">
        <v>109</v>
      </c>
      <c r="C1682" s="11" t="s">
        <v>2452</v>
      </c>
      <c r="D1682" s="11" t="s">
        <v>2</v>
      </c>
      <c r="E1682" s="13">
        <v>30000000</v>
      </c>
      <c r="F1682" s="13">
        <v>26400000</v>
      </c>
      <c r="G1682" s="9">
        <f t="shared" si="26"/>
        <v>-3600000</v>
      </c>
      <c r="H1682" s="12">
        <v>7.4</v>
      </c>
      <c r="I1682" s="4" t="s">
        <v>448</v>
      </c>
    </row>
    <row r="1683" spans="1:9">
      <c r="A1683" s="5" t="s">
        <v>2450</v>
      </c>
      <c r="B1683" s="6">
        <v>80</v>
      </c>
      <c r="C1683" s="6" t="s">
        <v>2454</v>
      </c>
      <c r="D1683" s="6" t="s">
        <v>2</v>
      </c>
      <c r="E1683" s="8">
        <v>21000000</v>
      </c>
      <c r="F1683" s="8">
        <v>17508670</v>
      </c>
      <c r="G1683" s="9">
        <f t="shared" si="26"/>
        <v>-3491330</v>
      </c>
      <c r="H1683" s="7">
        <v>7.4</v>
      </c>
      <c r="I1683" s="4" t="s">
        <v>5581</v>
      </c>
    </row>
    <row r="1684" spans="1:9">
      <c r="A1684" s="10" t="s">
        <v>1384</v>
      </c>
      <c r="B1684" s="11">
        <v>88</v>
      </c>
      <c r="C1684" s="11" t="s">
        <v>2455</v>
      </c>
      <c r="D1684" s="11" t="s">
        <v>2</v>
      </c>
      <c r="E1684" s="13">
        <v>30000000</v>
      </c>
      <c r="F1684" s="13">
        <v>9664316</v>
      </c>
      <c r="G1684" s="9">
        <f t="shared" si="26"/>
        <v>-20335684</v>
      </c>
      <c r="H1684" s="12">
        <v>6.8</v>
      </c>
      <c r="I1684" s="4" t="s">
        <v>355</v>
      </c>
    </row>
    <row r="1685" spans="1:9">
      <c r="A1685" s="5" t="s">
        <v>2453</v>
      </c>
      <c r="B1685" s="6">
        <v>103</v>
      </c>
      <c r="C1685" s="6" t="s">
        <v>2457</v>
      </c>
      <c r="D1685" s="6" t="s">
        <v>526</v>
      </c>
      <c r="E1685" s="8">
        <v>28000000</v>
      </c>
      <c r="F1685" s="8">
        <v>74888996</v>
      </c>
      <c r="G1685" s="9">
        <f t="shared" si="26"/>
        <v>46888996</v>
      </c>
      <c r="H1685" s="7">
        <v>7.2</v>
      </c>
      <c r="I1685" s="4" t="s">
        <v>355</v>
      </c>
    </row>
    <row r="1686" spans="1:9">
      <c r="A1686" s="10" t="s">
        <v>2310</v>
      </c>
      <c r="B1686" s="11">
        <v>87</v>
      </c>
      <c r="C1686" s="11" t="s">
        <v>2459</v>
      </c>
      <c r="D1686" s="11" t="s">
        <v>2</v>
      </c>
      <c r="E1686" s="13">
        <v>28000000</v>
      </c>
      <c r="F1686" s="13">
        <v>69586544</v>
      </c>
      <c r="G1686" s="9">
        <f t="shared" si="26"/>
        <v>41586544</v>
      </c>
      <c r="H1686" s="12">
        <v>6</v>
      </c>
      <c r="I1686" s="4" t="s">
        <v>355</v>
      </c>
    </row>
    <row r="1687" spans="1:9">
      <c r="A1687" s="5" t="s">
        <v>2456</v>
      </c>
      <c r="B1687" s="6">
        <v>160</v>
      </c>
      <c r="C1687" s="6" t="s">
        <v>2461</v>
      </c>
      <c r="D1687" s="6" t="s">
        <v>2</v>
      </c>
      <c r="E1687" s="8">
        <v>28000000</v>
      </c>
      <c r="F1687" s="8">
        <v>362645141</v>
      </c>
      <c r="G1687" s="9">
        <f t="shared" si="26"/>
        <v>334645141</v>
      </c>
      <c r="H1687" s="7">
        <v>7.8</v>
      </c>
      <c r="I1687" s="4" t="s">
        <v>355</v>
      </c>
    </row>
    <row r="1688" spans="1:9">
      <c r="A1688" s="10" t="s">
        <v>2458</v>
      </c>
      <c r="B1688" s="11">
        <v>121</v>
      </c>
      <c r="C1688" s="11" t="s">
        <v>2463</v>
      </c>
      <c r="D1688" s="11" t="s">
        <v>526</v>
      </c>
      <c r="E1688" s="13">
        <v>27000000</v>
      </c>
      <c r="F1688" s="13">
        <v>60491560</v>
      </c>
      <c r="G1688" s="9">
        <f t="shared" si="26"/>
        <v>33491560</v>
      </c>
      <c r="H1688" s="12">
        <v>6.6</v>
      </c>
      <c r="I1688" s="4" t="s">
        <v>355</v>
      </c>
    </row>
    <row r="1689" spans="1:9">
      <c r="A1689" s="5" t="s">
        <v>2460</v>
      </c>
      <c r="B1689" s="6">
        <v>91</v>
      </c>
      <c r="C1689" s="6" t="s">
        <v>2465</v>
      </c>
      <c r="D1689" s="6" t="s">
        <v>393</v>
      </c>
      <c r="E1689" s="8">
        <v>28000000</v>
      </c>
      <c r="F1689" s="8">
        <v>54200000</v>
      </c>
      <c r="G1689" s="9">
        <f t="shared" si="26"/>
        <v>26200000</v>
      </c>
      <c r="H1689" s="7">
        <v>7.9</v>
      </c>
      <c r="I1689" s="4" t="s">
        <v>448</v>
      </c>
    </row>
    <row r="1690" spans="1:9">
      <c r="A1690" s="10" t="s">
        <v>2462</v>
      </c>
      <c r="B1690" s="11">
        <v>92</v>
      </c>
      <c r="C1690" s="11" t="s">
        <v>2466</v>
      </c>
      <c r="D1690" s="11" t="s">
        <v>2</v>
      </c>
      <c r="E1690" s="13">
        <v>28000000</v>
      </c>
      <c r="F1690" s="13">
        <v>30920167</v>
      </c>
      <c r="G1690" s="9">
        <f t="shared" si="26"/>
        <v>2920167</v>
      </c>
      <c r="H1690" s="12">
        <v>5.7</v>
      </c>
      <c r="I1690" s="4" t="s">
        <v>5581</v>
      </c>
    </row>
    <row r="1691" spans="1:9">
      <c r="A1691" s="5" t="s">
        <v>2464</v>
      </c>
      <c r="B1691" s="6">
        <v>129</v>
      </c>
      <c r="C1691" s="6" t="s">
        <v>2467</v>
      </c>
      <c r="D1691" s="6" t="s">
        <v>2</v>
      </c>
      <c r="E1691" s="8">
        <v>28000000</v>
      </c>
      <c r="F1691" s="8">
        <v>40566655</v>
      </c>
      <c r="G1691" s="9">
        <f t="shared" si="26"/>
        <v>12566655</v>
      </c>
      <c r="H1691" s="7">
        <v>7.1</v>
      </c>
      <c r="I1691" s="4" t="s">
        <v>916</v>
      </c>
    </row>
    <row r="1692" spans="1:9">
      <c r="A1692" s="10" t="s">
        <v>481</v>
      </c>
      <c r="B1692" s="11">
        <v>93</v>
      </c>
      <c r="C1692" s="11" t="s">
        <v>2469</v>
      </c>
      <c r="D1692" s="11" t="s">
        <v>2470</v>
      </c>
      <c r="E1692" s="13">
        <v>28000000</v>
      </c>
      <c r="F1692" s="13">
        <v>31768374</v>
      </c>
      <c r="G1692" s="9">
        <f t="shared" si="26"/>
        <v>3768374</v>
      </c>
      <c r="H1692" s="12">
        <v>5.6</v>
      </c>
      <c r="I1692" s="4" t="s">
        <v>448</v>
      </c>
    </row>
    <row r="1693" spans="1:9">
      <c r="A1693" s="5" t="s">
        <v>26</v>
      </c>
      <c r="B1693" s="6">
        <v>118</v>
      </c>
      <c r="C1693" s="6" t="s">
        <v>2471</v>
      </c>
      <c r="D1693" s="6" t="s">
        <v>2</v>
      </c>
      <c r="E1693" s="8">
        <v>30000000</v>
      </c>
      <c r="F1693" s="8">
        <v>22494487</v>
      </c>
      <c r="G1693" s="9">
        <f t="shared" si="26"/>
        <v>-7505513</v>
      </c>
      <c r="H1693" s="7">
        <v>7.8</v>
      </c>
      <c r="I1693" s="4" t="s">
        <v>916</v>
      </c>
    </row>
    <row r="1694" spans="1:9">
      <c r="A1694" s="10" t="s">
        <v>2468</v>
      </c>
      <c r="B1694" s="11">
        <v>110</v>
      </c>
      <c r="C1694" s="11" t="s">
        <v>2473</v>
      </c>
      <c r="D1694" s="11" t="s">
        <v>2</v>
      </c>
      <c r="E1694" s="13">
        <v>28000000</v>
      </c>
      <c r="F1694" s="13">
        <v>21500000</v>
      </c>
      <c r="G1694" s="9">
        <f t="shared" si="26"/>
        <v>-6500000</v>
      </c>
      <c r="H1694" s="12">
        <v>7.9</v>
      </c>
      <c r="I1694" s="4" t="s">
        <v>355</v>
      </c>
    </row>
    <row r="1695" spans="1:9">
      <c r="A1695" s="5" t="s">
        <v>2154</v>
      </c>
      <c r="B1695" s="6">
        <v>103</v>
      </c>
      <c r="C1695" s="6" t="s">
        <v>2475</v>
      </c>
      <c r="D1695" s="6" t="s">
        <v>2</v>
      </c>
      <c r="E1695" s="8">
        <v>28000000</v>
      </c>
      <c r="F1695" s="8">
        <v>4463292</v>
      </c>
      <c r="G1695" s="9">
        <f t="shared" si="26"/>
        <v>-23536708</v>
      </c>
      <c r="H1695" s="7">
        <v>6.9</v>
      </c>
      <c r="I1695" s="4" t="s">
        <v>5581</v>
      </c>
    </row>
    <row r="1696" spans="1:9">
      <c r="A1696" s="10" t="s">
        <v>2472</v>
      </c>
      <c r="B1696" s="11">
        <v>85</v>
      </c>
      <c r="C1696" s="11" t="s">
        <v>2477</v>
      </c>
      <c r="D1696" s="11" t="s">
        <v>1559</v>
      </c>
      <c r="E1696" s="13">
        <v>28000000</v>
      </c>
      <c r="F1696" s="13">
        <v>14337579</v>
      </c>
      <c r="G1696" s="9">
        <f t="shared" si="26"/>
        <v>-13662421</v>
      </c>
      <c r="H1696" s="12">
        <v>7.7</v>
      </c>
      <c r="I1696" s="4" t="s">
        <v>251</v>
      </c>
    </row>
    <row r="1697" spans="1:9">
      <c r="A1697" s="5" t="s">
        <v>2474</v>
      </c>
      <c r="B1697" s="6">
        <v>110</v>
      </c>
      <c r="C1697" s="6" t="s">
        <v>2479</v>
      </c>
      <c r="D1697" s="6" t="s">
        <v>2</v>
      </c>
      <c r="E1697" s="8">
        <v>28000000</v>
      </c>
      <c r="F1697" s="8">
        <v>13823741</v>
      </c>
      <c r="G1697" s="9">
        <f t="shared" si="26"/>
        <v>-14176259</v>
      </c>
      <c r="H1697" s="7">
        <v>6.9</v>
      </c>
      <c r="I1697" s="4" t="s">
        <v>448</v>
      </c>
    </row>
    <row r="1698" spans="1:9">
      <c r="A1698" s="10" t="s">
        <v>2476</v>
      </c>
      <c r="B1698" s="11">
        <v>89</v>
      </c>
      <c r="C1698" s="11" t="s">
        <v>2481</v>
      </c>
      <c r="D1698" s="11" t="s">
        <v>2</v>
      </c>
      <c r="E1698" s="13">
        <v>28000000</v>
      </c>
      <c r="F1698" s="13">
        <v>10297897</v>
      </c>
      <c r="G1698" s="9">
        <f t="shared" si="26"/>
        <v>-17702103</v>
      </c>
      <c r="H1698" s="12">
        <v>6</v>
      </c>
      <c r="I1698" s="4" t="s">
        <v>916</v>
      </c>
    </row>
    <row r="1699" spans="1:9">
      <c r="A1699" s="5" t="s">
        <v>2478</v>
      </c>
      <c r="B1699" s="6">
        <v>115</v>
      </c>
      <c r="C1699" s="6" t="s">
        <v>2483</v>
      </c>
      <c r="D1699" s="6" t="s">
        <v>2</v>
      </c>
      <c r="E1699" s="8">
        <v>28000000</v>
      </c>
      <c r="F1699" s="8">
        <v>13248477</v>
      </c>
      <c r="G1699" s="9">
        <f t="shared" si="26"/>
        <v>-14751523</v>
      </c>
      <c r="H1699" s="7">
        <v>6.2</v>
      </c>
      <c r="I1699" s="4" t="s">
        <v>448</v>
      </c>
    </row>
    <row r="1700" spans="1:9">
      <c r="A1700" s="10" t="s">
        <v>2480</v>
      </c>
      <c r="B1700" s="11">
        <v>153</v>
      </c>
      <c r="C1700" s="11" t="s">
        <v>2484</v>
      </c>
      <c r="D1700" s="11" t="s">
        <v>2</v>
      </c>
      <c r="E1700" s="13">
        <v>28000000</v>
      </c>
      <c r="F1700" s="13">
        <v>8712564</v>
      </c>
      <c r="G1700" s="9">
        <f t="shared" si="26"/>
        <v>-19287436</v>
      </c>
      <c r="H1700" s="12">
        <v>5.9</v>
      </c>
      <c r="I1700" s="4" t="s">
        <v>3856</v>
      </c>
    </row>
    <row r="1701" spans="1:9">
      <c r="A1701" s="5" t="s">
        <v>2482</v>
      </c>
      <c r="B1701" s="6">
        <v>128</v>
      </c>
      <c r="C1701" s="6" t="s">
        <v>2486</v>
      </c>
      <c r="D1701" s="6" t="s">
        <v>2</v>
      </c>
      <c r="E1701" s="8">
        <v>21000000</v>
      </c>
      <c r="F1701" s="8">
        <v>7486906</v>
      </c>
      <c r="G1701" s="9">
        <f t="shared" si="26"/>
        <v>-13513094</v>
      </c>
      <c r="H1701" s="7">
        <v>6.8</v>
      </c>
      <c r="I1701" s="4" t="s">
        <v>355</v>
      </c>
    </row>
    <row r="1702" spans="1:9">
      <c r="A1702" s="10" t="s">
        <v>380</v>
      </c>
      <c r="B1702" s="11">
        <v>89</v>
      </c>
      <c r="C1702" s="11" t="s">
        <v>2487</v>
      </c>
      <c r="D1702" s="11" t="s">
        <v>2</v>
      </c>
      <c r="E1702" s="13">
        <v>28000000</v>
      </c>
      <c r="F1702" s="13">
        <v>38536376</v>
      </c>
      <c r="G1702" s="9">
        <f t="shared" si="26"/>
        <v>10536376</v>
      </c>
      <c r="H1702" s="12">
        <v>3.6</v>
      </c>
      <c r="I1702" s="4" t="s">
        <v>916</v>
      </c>
    </row>
    <row r="1703" spans="1:9">
      <c r="A1703" s="5" t="s">
        <v>2485</v>
      </c>
      <c r="B1703" s="6">
        <v>122</v>
      </c>
      <c r="C1703" s="6" t="s">
        <v>2488</v>
      </c>
      <c r="D1703" s="6" t="s">
        <v>2</v>
      </c>
      <c r="E1703" s="8">
        <v>28000000</v>
      </c>
      <c r="F1703" s="8">
        <v>41008532</v>
      </c>
      <c r="G1703" s="9">
        <f t="shared" si="26"/>
        <v>13008532</v>
      </c>
      <c r="H1703" s="7">
        <v>6.7</v>
      </c>
      <c r="I1703" s="4" t="s">
        <v>355</v>
      </c>
    </row>
    <row r="1704" spans="1:9">
      <c r="A1704" s="10" t="s">
        <v>1405</v>
      </c>
      <c r="B1704" s="11">
        <v>113</v>
      </c>
      <c r="C1704" s="11" t="s">
        <v>2489</v>
      </c>
      <c r="D1704" s="11" t="s">
        <v>2</v>
      </c>
      <c r="E1704" s="13">
        <v>28000000</v>
      </c>
      <c r="F1704" s="13">
        <v>5204007</v>
      </c>
      <c r="G1704" s="9">
        <f t="shared" si="26"/>
        <v>-22795993</v>
      </c>
      <c r="H1704" s="12">
        <v>6.3</v>
      </c>
      <c r="I1704" s="4" t="s">
        <v>355</v>
      </c>
    </row>
    <row r="1705" spans="1:9">
      <c r="A1705" s="5" t="s">
        <v>220</v>
      </c>
      <c r="B1705" s="6">
        <v>99</v>
      </c>
      <c r="C1705" s="6" t="s">
        <v>2490</v>
      </c>
      <c r="D1705" s="6" t="s">
        <v>2</v>
      </c>
      <c r="E1705" s="8">
        <v>28000000</v>
      </c>
      <c r="F1705" s="8">
        <v>4485485</v>
      </c>
      <c r="G1705" s="9">
        <f t="shared" si="26"/>
        <v>-23514515</v>
      </c>
      <c r="H1705" s="7">
        <v>6.4</v>
      </c>
      <c r="I1705" s="4" t="s">
        <v>916</v>
      </c>
    </row>
    <row r="1706" spans="1:9">
      <c r="A1706" s="10" t="s">
        <v>912</v>
      </c>
      <c r="B1706" s="11">
        <v>99</v>
      </c>
      <c r="C1706" s="11" t="s">
        <v>2491</v>
      </c>
      <c r="D1706" s="11" t="s">
        <v>2</v>
      </c>
      <c r="E1706" s="13">
        <v>28000000</v>
      </c>
      <c r="F1706" s="13">
        <v>4476235</v>
      </c>
      <c r="G1706" s="9">
        <f t="shared" si="26"/>
        <v>-23523765</v>
      </c>
      <c r="H1706" s="12">
        <v>6.4</v>
      </c>
      <c r="I1706" s="4" t="s">
        <v>448</v>
      </c>
    </row>
    <row r="1707" spans="1:9">
      <c r="A1707" s="5" t="s">
        <v>1693</v>
      </c>
      <c r="B1707" s="6">
        <v>147</v>
      </c>
      <c r="C1707" s="6" t="s">
        <v>2493</v>
      </c>
      <c r="D1707" s="6" t="s">
        <v>2</v>
      </c>
      <c r="E1707" s="8">
        <v>28000000</v>
      </c>
      <c r="F1707" s="8">
        <v>1089365</v>
      </c>
      <c r="G1707" s="9">
        <f t="shared" si="26"/>
        <v>-26910635</v>
      </c>
      <c r="H1707" s="7">
        <v>5.7</v>
      </c>
      <c r="I1707" s="4" t="s">
        <v>3289</v>
      </c>
    </row>
    <row r="1708" spans="1:9">
      <c r="A1708" s="10" t="s">
        <v>1176</v>
      </c>
      <c r="B1708" s="11">
        <v>112</v>
      </c>
      <c r="C1708" s="11" t="s">
        <v>2494</v>
      </c>
      <c r="D1708" s="11" t="s">
        <v>2</v>
      </c>
      <c r="E1708" s="13">
        <v>28000000</v>
      </c>
      <c r="F1708" s="13">
        <v>763044</v>
      </c>
      <c r="G1708" s="9">
        <f t="shared" si="26"/>
        <v>-27236956</v>
      </c>
      <c r="H1708" s="12">
        <v>6.2</v>
      </c>
      <c r="I1708" s="4" t="s">
        <v>916</v>
      </c>
    </row>
    <row r="1709" spans="1:9">
      <c r="A1709" s="5" t="s">
        <v>2492</v>
      </c>
      <c r="B1709" s="6">
        <v>88</v>
      </c>
      <c r="C1709" s="6" t="s">
        <v>2496</v>
      </c>
      <c r="D1709" s="6" t="s">
        <v>2</v>
      </c>
      <c r="E1709" s="8">
        <v>28000000</v>
      </c>
      <c r="F1709" s="8">
        <v>20819129</v>
      </c>
      <c r="G1709" s="9">
        <f t="shared" si="26"/>
        <v>-7180871</v>
      </c>
      <c r="H1709" s="7">
        <v>5.2</v>
      </c>
      <c r="I1709" s="4" t="s">
        <v>251</v>
      </c>
    </row>
    <row r="1710" spans="1:9">
      <c r="A1710" s="10" t="s">
        <v>983</v>
      </c>
      <c r="B1710" s="11">
        <v>94</v>
      </c>
      <c r="C1710" s="11" t="s">
        <v>2498</v>
      </c>
      <c r="D1710" s="11" t="s">
        <v>2</v>
      </c>
      <c r="E1710" s="13">
        <v>28000000</v>
      </c>
      <c r="F1710" s="13">
        <v>110222438</v>
      </c>
      <c r="G1710" s="9">
        <f t="shared" si="26"/>
        <v>82222438</v>
      </c>
      <c r="H1710" s="12">
        <v>6.1</v>
      </c>
      <c r="I1710" s="4" t="s">
        <v>448</v>
      </c>
    </row>
    <row r="1711" spans="1:9">
      <c r="A1711" s="5" t="s">
        <v>2495</v>
      </c>
      <c r="B1711" s="6">
        <v>90</v>
      </c>
      <c r="C1711" s="6" t="s">
        <v>2499</v>
      </c>
      <c r="D1711" s="6" t="s">
        <v>2</v>
      </c>
      <c r="E1711" s="8">
        <v>27000000</v>
      </c>
      <c r="F1711" s="8">
        <v>109243478</v>
      </c>
      <c r="G1711" s="9">
        <f t="shared" si="26"/>
        <v>82243478</v>
      </c>
      <c r="H1711" s="7">
        <v>7.1</v>
      </c>
      <c r="I1711" s="4" t="s">
        <v>5581</v>
      </c>
    </row>
    <row r="1712" spans="1:9">
      <c r="A1712" s="10" t="s">
        <v>2497</v>
      </c>
      <c r="B1712" s="11">
        <v>167</v>
      </c>
      <c r="C1712" s="11" t="s">
        <v>2500</v>
      </c>
      <c r="D1712" s="11" t="s">
        <v>2</v>
      </c>
      <c r="E1712" s="13">
        <v>28000000</v>
      </c>
      <c r="F1712" s="13">
        <v>100241322</v>
      </c>
      <c r="G1712" s="9">
        <f t="shared" si="26"/>
        <v>72241322</v>
      </c>
      <c r="H1712" s="12">
        <v>7.2</v>
      </c>
      <c r="I1712" s="4" t="s">
        <v>5581</v>
      </c>
    </row>
    <row r="1713" spans="1:9">
      <c r="A1713" s="5" t="s">
        <v>445</v>
      </c>
      <c r="B1713" s="6">
        <v>118</v>
      </c>
      <c r="C1713" s="6" t="s">
        <v>2501</v>
      </c>
      <c r="D1713" s="6" t="s">
        <v>2</v>
      </c>
      <c r="E1713" s="8">
        <v>24000000</v>
      </c>
      <c r="F1713" s="8">
        <v>25977365</v>
      </c>
      <c r="G1713" s="9">
        <f t="shared" si="26"/>
        <v>1977365</v>
      </c>
      <c r="H1713" s="7">
        <v>6.5</v>
      </c>
      <c r="I1713" s="4" t="s">
        <v>355</v>
      </c>
    </row>
    <row r="1714" spans="1:9">
      <c r="A1714" s="10" t="s">
        <v>827</v>
      </c>
      <c r="B1714" s="11">
        <v>83</v>
      </c>
      <c r="C1714" s="11" t="s">
        <v>2503</v>
      </c>
      <c r="D1714" s="11" t="s">
        <v>2</v>
      </c>
      <c r="E1714" s="13">
        <v>28000000</v>
      </c>
      <c r="F1714" s="13">
        <v>91457688</v>
      </c>
      <c r="G1714" s="9">
        <f t="shared" si="26"/>
        <v>63457688</v>
      </c>
      <c r="H1714" s="12">
        <v>6</v>
      </c>
      <c r="I1714" s="4" t="s">
        <v>916</v>
      </c>
    </row>
    <row r="1715" spans="1:9">
      <c r="A1715" s="5" t="s">
        <v>96</v>
      </c>
      <c r="B1715" s="6">
        <v>104</v>
      </c>
      <c r="C1715" s="6" t="s">
        <v>2504</v>
      </c>
      <c r="D1715" s="6" t="s">
        <v>2</v>
      </c>
      <c r="E1715" s="8">
        <v>27500000</v>
      </c>
      <c r="F1715" s="8">
        <v>87341380</v>
      </c>
      <c r="G1715" s="9">
        <f t="shared" si="26"/>
        <v>59841380</v>
      </c>
      <c r="H1715" s="7">
        <v>7</v>
      </c>
      <c r="I1715" s="4" t="s">
        <v>5581</v>
      </c>
    </row>
    <row r="1716" spans="1:9">
      <c r="A1716" s="10" t="s">
        <v>2502</v>
      </c>
      <c r="B1716" s="11">
        <v>110</v>
      </c>
      <c r="C1716" s="11" t="s">
        <v>2505</v>
      </c>
      <c r="D1716" s="11" t="s">
        <v>2</v>
      </c>
      <c r="E1716" s="13">
        <v>30000000</v>
      </c>
      <c r="F1716" s="13">
        <v>65703412</v>
      </c>
      <c r="G1716" s="9">
        <f t="shared" si="26"/>
        <v>35703412</v>
      </c>
      <c r="H1716" s="12">
        <v>7</v>
      </c>
      <c r="I1716" s="4" t="s">
        <v>355</v>
      </c>
    </row>
    <row r="1717" spans="1:9">
      <c r="A1717" s="5" t="s">
        <v>254</v>
      </c>
      <c r="B1717" s="6">
        <v>102</v>
      </c>
      <c r="C1717" s="6" t="s">
        <v>2506</v>
      </c>
      <c r="D1717" s="6" t="s">
        <v>2</v>
      </c>
      <c r="E1717" s="8">
        <v>30000000</v>
      </c>
      <c r="F1717" s="8">
        <v>58328680</v>
      </c>
      <c r="G1717" s="9">
        <f t="shared" si="26"/>
        <v>28328680</v>
      </c>
      <c r="H1717" s="7">
        <v>7.5</v>
      </c>
      <c r="I1717" s="4" t="s">
        <v>916</v>
      </c>
    </row>
    <row r="1718" spans="1:9">
      <c r="A1718" s="10" t="s">
        <v>1562</v>
      </c>
      <c r="B1718" s="11">
        <v>131</v>
      </c>
      <c r="C1718" s="11" t="s">
        <v>2507</v>
      </c>
      <c r="D1718" s="11" t="s">
        <v>2</v>
      </c>
      <c r="E1718" s="13">
        <v>35000000</v>
      </c>
      <c r="F1718" s="13">
        <v>61490000</v>
      </c>
      <c r="G1718" s="9">
        <f t="shared" si="26"/>
        <v>26490000</v>
      </c>
      <c r="H1718" s="12">
        <v>6.6</v>
      </c>
      <c r="I1718" s="4" t="s">
        <v>355</v>
      </c>
    </row>
    <row r="1719" spans="1:9">
      <c r="A1719" s="5" t="s">
        <v>1338</v>
      </c>
      <c r="B1719" s="6">
        <v>101</v>
      </c>
      <c r="C1719" s="6" t="s">
        <v>2508</v>
      </c>
      <c r="D1719" s="6" t="s">
        <v>2</v>
      </c>
      <c r="E1719" s="8">
        <v>16000000</v>
      </c>
      <c r="F1719" s="8">
        <v>50800000</v>
      </c>
      <c r="G1719" s="9">
        <f t="shared" si="26"/>
        <v>34800000</v>
      </c>
      <c r="H1719" s="7">
        <v>7.4</v>
      </c>
      <c r="I1719" s="4" t="s">
        <v>355</v>
      </c>
    </row>
    <row r="1720" spans="1:9">
      <c r="A1720" s="10" t="s">
        <v>350</v>
      </c>
      <c r="B1720" s="11">
        <v>130</v>
      </c>
      <c r="C1720" s="11" t="s">
        <v>2509</v>
      </c>
      <c r="D1720" s="11" t="s">
        <v>2</v>
      </c>
      <c r="E1720" s="13">
        <v>15000000</v>
      </c>
      <c r="F1720" s="13">
        <v>57859105</v>
      </c>
      <c r="G1720" s="9">
        <f t="shared" si="26"/>
        <v>42859105</v>
      </c>
      <c r="H1720" s="12">
        <v>6.5</v>
      </c>
      <c r="I1720" s="4" t="s">
        <v>3856</v>
      </c>
    </row>
    <row r="1721" spans="1:9">
      <c r="A1721" s="5" t="s">
        <v>2209</v>
      </c>
      <c r="B1721" s="6">
        <v>120</v>
      </c>
      <c r="C1721" s="6" t="s">
        <v>2510</v>
      </c>
      <c r="D1721" s="6" t="s">
        <v>2</v>
      </c>
      <c r="E1721" s="8">
        <v>27500000</v>
      </c>
      <c r="F1721" s="8">
        <v>46455802</v>
      </c>
      <c r="G1721" s="9">
        <f t="shared" si="26"/>
        <v>18955802</v>
      </c>
      <c r="H1721" s="7">
        <v>6.2</v>
      </c>
      <c r="I1721" s="4" t="s">
        <v>355</v>
      </c>
    </row>
    <row r="1722" spans="1:9">
      <c r="A1722" s="10" t="s">
        <v>471</v>
      </c>
      <c r="B1722" s="11">
        <v>135</v>
      </c>
      <c r="C1722" s="11" t="s">
        <v>2511</v>
      </c>
      <c r="D1722" s="11" t="s">
        <v>2</v>
      </c>
      <c r="E1722" s="13">
        <v>30000000</v>
      </c>
      <c r="F1722" s="13">
        <v>45506619</v>
      </c>
      <c r="G1722" s="9">
        <f t="shared" si="26"/>
        <v>15506619</v>
      </c>
      <c r="H1722" s="12">
        <v>7.8</v>
      </c>
      <c r="I1722" s="4" t="s">
        <v>355</v>
      </c>
    </row>
    <row r="1723" spans="1:9">
      <c r="A1723" s="5" t="s">
        <v>282</v>
      </c>
      <c r="B1723" s="6">
        <v>110</v>
      </c>
      <c r="C1723" s="6" t="s">
        <v>2512</v>
      </c>
      <c r="D1723" s="6" t="s">
        <v>2</v>
      </c>
      <c r="E1723" s="8">
        <v>27000000</v>
      </c>
      <c r="F1723" s="8">
        <v>40168080</v>
      </c>
      <c r="G1723" s="9">
        <f t="shared" si="26"/>
        <v>13168080</v>
      </c>
      <c r="H1723" s="7">
        <v>5.2</v>
      </c>
      <c r="I1723" s="4" t="s">
        <v>3856</v>
      </c>
    </row>
    <row r="1724" spans="1:9">
      <c r="A1724" s="10" t="s">
        <v>2416</v>
      </c>
      <c r="B1724" s="11">
        <v>103</v>
      </c>
      <c r="C1724" s="11" t="s">
        <v>2513</v>
      </c>
      <c r="D1724" s="11" t="s">
        <v>2</v>
      </c>
      <c r="E1724" s="13">
        <v>175000000</v>
      </c>
      <c r="F1724" s="13">
        <v>49874933</v>
      </c>
      <c r="G1724" s="9">
        <f t="shared" si="26"/>
        <v>-125125067</v>
      </c>
      <c r="H1724" s="12">
        <v>6.5</v>
      </c>
      <c r="I1724" s="4" t="s">
        <v>355</v>
      </c>
    </row>
    <row r="1725" spans="1:9">
      <c r="A1725" s="5" t="s">
        <v>21</v>
      </c>
      <c r="B1725" s="6">
        <v>115</v>
      </c>
      <c r="C1725" s="6" t="s">
        <v>2515</v>
      </c>
      <c r="D1725" s="6" t="s">
        <v>172</v>
      </c>
      <c r="E1725" s="8">
        <v>27000000</v>
      </c>
      <c r="F1725" s="8">
        <v>45489752</v>
      </c>
      <c r="G1725" s="9">
        <f t="shared" si="26"/>
        <v>18489752</v>
      </c>
      <c r="H1725" s="7">
        <v>6.5</v>
      </c>
      <c r="I1725" s="4" t="s">
        <v>448</v>
      </c>
    </row>
    <row r="1726" spans="1:9">
      <c r="A1726" s="10" t="s">
        <v>706</v>
      </c>
      <c r="B1726" s="11">
        <v>110</v>
      </c>
      <c r="C1726" s="11" t="s">
        <v>2516</v>
      </c>
      <c r="D1726" s="11" t="s">
        <v>2</v>
      </c>
      <c r="E1726" s="13">
        <v>27000000</v>
      </c>
      <c r="F1726" s="13">
        <v>36985501</v>
      </c>
      <c r="G1726" s="9">
        <f t="shared" si="26"/>
        <v>9985501</v>
      </c>
      <c r="H1726" s="12">
        <v>5.2</v>
      </c>
      <c r="I1726" s="4" t="s">
        <v>355</v>
      </c>
    </row>
    <row r="1727" spans="1:9">
      <c r="A1727" s="5" t="s">
        <v>2514</v>
      </c>
      <c r="B1727" s="6">
        <v>91</v>
      </c>
      <c r="C1727" s="6" t="s">
        <v>2517</v>
      </c>
      <c r="D1727" s="6" t="s">
        <v>2</v>
      </c>
      <c r="E1727" s="8">
        <v>25000000</v>
      </c>
      <c r="F1727" s="8">
        <v>33200000</v>
      </c>
      <c r="G1727" s="9">
        <f t="shared" si="26"/>
        <v>8200000</v>
      </c>
      <c r="H1727" s="7">
        <v>7.2</v>
      </c>
      <c r="I1727" s="4" t="s">
        <v>355</v>
      </c>
    </row>
    <row r="1728" spans="1:9">
      <c r="A1728" s="10" t="s">
        <v>1487</v>
      </c>
      <c r="B1728" s="11">
        <v>105</v>
      </c>
      <c r="C1728" s="11" t="s">
        <v>2518</v>
      </c>
      <c r="D1728" s="11" t="s">
        <v>2</v>
      </c>
      <c r="E1728" s="13">
        <v>30000000</v>
      </c>
      <c r="F1728" s="13">
        <v>28501651</v>
      </c>
      <c r="G1728" s="9">
        <f t="shared" si="26"/>
        <v>-1498349</v>
      </c>
      <c r="H1728" s="12">
        <v>7.1</v>
      </c>
      <c r="I1728" s="4" t="s">
        <v>3289</v>
      </c>
    </row>
    <row r="1729" spans="1:9">
      <c r="A1729" s="5" t="s">
        <v>380</v>
      </c>
      <c r="B1729" s="6">
        <v>127</v>
      </c>
      <c r="C1729" s="6" t="s">
        <v>2519</v>
      </c>
      <c r="D1729" s="6" t="s">
        <v>2</v>
      </c>
      <c r="E1729" s="8">
        <v>27000000</v>
      </c>
      <c r="F1729" s="8">
        <v>23222861</v>
      </c>
      <c r="G1729" s="9">
        <f t="shared" si="26"/>
        <v>-3777139</v>
      </c>
      <c r="H1729" s="7">
        <v>4.5</v>
      </c>
      <c r="I1729" s="4" t="s">
        <v>3856</v>
      </c>
    </row>
    <row r="1730" spans="1:9">
      <c r="A1730" s="10" t="s">
        <v>181</v>
      </c>
      <c r="B1730" s="11">
        <v>82</v>
      </c>
      <c r="C1730" s="11" t="s">
        <v>2520</v>
      </c>
      <c r="D1730" s="11" t="s">
        <v>2</v>
      </c>
      <c r="E1730" s="13">
        <v>27000000</v>
      </c>
      <c r="F1730" s="13">
        <v>54540525</v>
      </c>
      <c r="G1730" s="9">
        <f t="shared" ref="G1730:G1793" si="27">F1730-E1730</f>
        <v>27540525</v>
      </c>
      <c r="H1730" s="12">
        <v>5.7</v>
      </c>
      <c r="I1730" s="4" t="s">
        <v>916</v>
      </c>
    </row>
    <row r="1731" spans="1:9">
      <c r="A1731" s="5" t="s">
        <v>1705</v>
      </c>
      <c r="B1731" s="6">
        <v>99</v>
      </c>
      <c r="C1731" s="6" t="s">
        <v>2521</v>
      </c>
      <c r="D1731" s="6" t="s">
        <v>2</v>
      </c>
      <c r="E1731" s="8">
        <v>27000000</v>
      </c>
      <c r="F1731" s="8">
        <v>16252765</v>
      </c>
      <c r="G1731" s="9">
        <f t="shared" si="27"/>
        <v>-10747235</v>
      </c>
      <c r="H1731" s="7">
        <v>6</v>
      </c>
      <c r="I1731" s="4" t="s">
        <v>3856</v>
      </c>
    </row>
    <row r="1732" spans="1:9">
      <c r="A1732" s="10" t="s">
        <v>450</v>
      </c>
      <c r="B1732" s="11">
        <v>90</v>
      </c>
      <c r="C1732" s="11" t="s">
        <v>2522</v>
      </c>
      <c r="D1732" s="11" t="s">
        <v>2</v>
      </c>
      <c r="E1732" s="13">
        <v>30000000</v>
      </c>
      <c r="F1732" s="13">
        <v>16005978</v>
      </c>
      <c r="G1732" s="9">
        <f t="shared" si="27"/>
        <v>-13994022</v>
      </c>
      <c r="H1732" s="12">
        <v>6.4</v>
      </c>
      <c r="I1732" s="4" t="s">
        <v>251</v>
      </c>
    </row>
    <row r="1733" spans="1:9">
      <c r="A1733" s="5" t="s">
        <v>493</v>
      </c>
      <c r="B1733" s="6">
        <v>115</v>
      </c>
      <c r="C1733" s="6" t="s">
        <v>2523</v>
      </c>
      <c r="D1733" s="6" t="s">
        <v>2</v>
      </c>
      <c r="E1733" s="8">
        <v>27000000</v>
      </c>
      <c r="F1733" s="8">
        <v>14469428</v>
      </c>
      <c r="G1733" s="9">
        <f t="shared" si="27"/>
        <v>-12530572</v>
      </c>
      <c r="H1733" s="7">
        <v>5.2</v>
      </c>
      <c r="I1733" s="4" t="s">
        <v>5581</v>
      </c>
    </row>
    <row r="1734" spans="1:9">
      <c r="A1734" s="10" t="s">
        <v>572</v>
      </c>
      <c r="B1734" s="11">
        <v>96</v>
      </c>
      <c r="C1734" s="11" t="s">
        <v>2524</v>
      </c>
      <c r="D1734" s="11" t="s">
        <v>2</v>
      </c>
      <c r="E1734" s="13">
        <v>27000000</v>
      </c>
      <c r="F1734" s="13">
        <v>13829734</v>
      </c>
      <c r="G1734" s="9">
        <f t="shared" si="27"/>
        <v>-13170266</v>
      </c>
      <c r="H1734" s="12">
        <v>4.3</v>
      </c>
      <c r="I1734" s="4" t="s">
        <v>251</v>
      </c>
    </row>
    <row r="1735" spans="1:9">
      <c r="A1735" s="5" t="s">
        <v>2134</v>
      </c>
      <c r="B1735" s="6">
        <v>104</v>
      </c>
      <c r="C1735" s="6" t="s">
        <v>2525</v>
      </c>
      <c r="D1735" s="6" t="s">
        <v>2</v>
      </c>
      <c r="E1735" s="8">
        <v>13500000</v>
      </c>
      <c r="F1735" s="8">
        <v>1075288</v>
      </c>
      <c r="G1735" s="9">
        <f t="shared" si="27"/>
        <v>-12424712</v>
      </c>
      <c r="H1735" s="7">
        <v>6.1</v>
      </c>
      <c r="I1735" s="4" t="s">
        <v>448</v>
      </c>
    </row>
    <row r="1736" spans="1:9">
      <c r="A1736" s="10" t="s">
        <v>1103</v>
      </c>
      <c r="B1736" s="11">
        <v>117</v>
      </c>
      <c r="C1736" s="11" t="s">
        <v>2526</v>
      </c>
      <c r="D1736" s="11" t="s">
        <v>2</v>
      </c>
      <c r="E1736" s="13">
        <v>25000000</v>
      </c>
      <c r="F1736" s="13">
        <v>7496522</v>
      </c>
      <c r="G1736" s="9">
        <f t="shared" si="27"/>
        <v>-17503478</v>
      </c>
      <c r="H1736" s="12">
        <v>6.8</v>
      </c>
      <c r="I1736" s="4" t="s">
        <v>3856</v>
      </c>
    </row>
    <row r="1737" spans="1:9">
      <c r="A1737" s="5" t="s">
        <v>2012</v>
      </c>
      <c r="B1737" s="6">
        <v>83</v>
      </c>
      <c r="C1737" s="6" t="s">
        <v>2527</v>
      </c>
      <c r="D1737" s="6" t="s">
        <v>2</v>
      </c>
      <c r="E1737" s="8">
        <v>27000000</v>
      </c>
      <c r="F1737" s="8">
        <v>20047715</v>
      </c>
      <c r="G1737" s="9">
        <f t="shared" si="27"/>
        <v>-6952285</v>
      </c>
      <c r="H1737" s="7">
        <v>5.2</v>
      </c>
      <c r="I1737" s="4" t="s">
        <v>251</v>
      </c>
    </row>
    <row r="1738" spans="1:9">
      <c r="A1738" s="10" t="s">
        <v>177</v>
      </c>
      <c r="B1738" s="11">
        <v>99</v>
      </c>
      <c r="C1738" s="11" t="s">
        <v>2528</v>
      </c>
      <c r="D1738" s="11" t="s">
        <v>2</v>
      </c>
      <c r="E1738" s="13">
        <v>27000000</v>
      </c>
      <c r="F1738" s="13">
        <v>12276810</v>
      </c>
      <c r="G1738" s="9">
        <f t="shared" si="27"/>
        <v>-14723190</v>
      </c>
      <c r="H1738" s="12">
        <v>6.5</v>
      </c>
      <c r="I1738" s="4" t="s">
        <v>448</v>
      </c>
    </row>
    <row r="1739" spans="1:9">
      <c r="A1739" s="5" t="s">
        <v>1147</v>
      </c>
      <c r="B1739" s="6">
        <v>81</v>
      </c>
      <c r="C1739" s="6" t="s">
        <v>2530</v>
      </c>
      <c r="D1739" s="6" t="s">
        <v>2</v>
      </c>
      <c r="E1739" s="8">
        <v>27000000</v>
      </c>
      <c r="F1739" s="8">
        <v>33565375</v>
      </c>
      <c r="G1739" s="9">
        <f t="shared" si="27"/>
        <v>6565375</v>
      </c>
      <c r="H1739" s="7">
        <v>7.5</v>
      </c>
      <c r="I1739" s="4" t="s">
        <v>251</v>
      </c>
    </row>
    <row r="1740" spans="1:9">
      <c r="A1740" s="10" t="s">
        <v>1520</v>
      </c>
      <c r="B1740" s="11">
        <v>135</v>
      </c>
      <c r="C1740" s="11" t="s">
        <v>2531</v>
      </c>
      <c r="D1740" s="11" t="s">
        <v>2</v>
      </c>
      <c r="E1740" s="13">
        <v>27000000</v>
      </c>
      <c r="F1740" s="13">
        <v>499263</v>
      </c>
      <c r="G1740" s="9">
        <f t="shared" si="27"/>
        <v>-26500737</v>
      </c>
      <c r="H1740" s="12">
        <v>7.1</v>
      </c>
      <c r="I1740" s="4" t="s">
        <v>916</v>
      </c>
    </row>
    <row r="1741" spans="1:9">
      <c r="A1741" s="5" t="s">
        <v>2529</v>
      </c>
      <c r="B1741" s="6">
        <v>117</v>
      </c>
      <c r="C1741" s="6" t="s">
        <v>2532</v>
      </c>
      <c r="D1741" s="6" t="s">
        <v>2</v>
      </c>
      <c r="E1741" s="8">
        <v>27000000</v>
      </c>
      <c r="F1741" s="8">
        <v>219200000</v>
      </c>
      <c r="G1741" s="9">
        <f t="shared" si="27"/>
        <v>192200000</v>
      </c>
      <c r="H1741" s="7">
        <v>6.9</v>
      </c>
      <c r="I1741" s="4" t="s">
        <v>3856</v>
      </c>
    </row>
    <row r="1742" spans="1:9">
      <c r="A1742" s="10" t="s">
        <v>247</v>
      </c>
      <c r="B1742" s="11">
        <v>139</v>
      </c>
      <c r="C1742" s="11" t="s">
        <v>2533</v>
      </c>
      <c r="D1742" s="11" t="s">
        <v>2</v>
      </c>
      <c r="E1742" s="13">
        <v>27000000</v>
      </c>
      <c r="F1742" s="13">
        <v>172825435</v>
      </c>
      <c r="G1742" s="9">
        <f t="shared" si="27"/>
        <v>145825435</v>
      </c>
      <c r="H1742" s="12">
        <v>8</v>
      </c>
      <c r="I1742" s="4" t="s">
        <v>448</v>
      </c>
    </row>
    <row r="1743" spans="1:9">
      <c r="A1743" s="5" t="s">
        <v>42</v>
      </c>
      <c r="B1743" s="6">
        <v>123</v>
      </c>
      <c r="C1743" s="6" t="s">
        <v>2534</v>
      </c>
      <c r="D1743" s="6" t="s">
        <v>2</v>
      </c>
      <c r="E1743" s="8">
        <v>28000000</v>
      </c>
      <c r="F1743" s="8">
        <v>148085755</v>
      </c>
      <c r="G1743" s="9">
        <f t="shared" si="27"/>
        <v>120085755</v>
      </c>
      <c r="H1743" s="7">
        <v>8.1999999999999993</v>
      </c>
      <c r="I1743" s="4" t="s">
        <v>448</v>
      </c>
    </row>
    <row r="1744" spans="1:9">
      <c r="A1744" s="10" t="s">
        <v>948</v>
      </c>
      <c r="B1744" s="11">
        <v>117</v>
      </c>
      <c r="C1744" s="11" t="s">
        <v>2536</v>
      </c>
      <c r="D1744" s="11" t="s">
        <v>2</v>
      </c>
      <c r="E1744" s="13">
        <v>15000000</v>
      </c>
      <c r="F1744" s="13">
        <v>25517500</v>
      </c>
      <c r="G1744" s="9">
        <f t="shared" si="27"/>
        <v>10517500</v>
      </c>
      <c r="H1744" s="12">
        <v>6.4</v>
      </c>
      <c r="I1744" s="4" t="s">
        <v>3856</v>
      </c>
    </row>
    <row r="1745" spans="1:9">
      <c r="A1745" s="5" t="s">
        <v>80</v>
      </c>
      <c r="B1745" s="6">
        <v>97</v>
      </c>
      <c r="C1745" s="6" t="s">
        <v>2538</v>
      </c>
      <c r="D1745" s="6" t="s">
        <v>2</v>
      </c>
      <c r="E1745" s="8">
        <v>27000000</v>
      </c>
      <c r="F1745" s="8">
        <v>145000989</v>
      </c>
      <c r="G1745" s="9">
        <f t="shared" si="27"/>
        <v>118000989</v>
      </c>
      <c r="H1745" s="7">
        <v>7.9</v>
      </c>
      <c r="I1745" s="4" t="s">
        <v>448</v>
      </c>
    </row>
    <row r="1746" spans="1:9">
      <c r="A1746" s="10" t="s">
        <v>2535</v>
      </c>
      <c r="B1746" s="11">
        <v>81</v>
      </c>
      <c r="C1746" s="11" t="s">
        <v>2539</v>
      </c>
      <c r="D1746" s="11" t="s">
        <v>2</v>
      </c>
      <c r="E1746" s="13">
        <v>25000000</v>
      </c>
      <c r="F1746" s="13">
        <v>26761283</v>
      </c>
      <c r="G1746" s="9">
        <f t="shared" si="27"/>
        <v>1761283</v>
      </c>
      <c r="H1746" s="12">
        <v>6.7</v>
      </c>
      <c r="I1746" s="4" t="s">
        <v>448</v>
      </c>
    </row>
    <row r="1747" spans="1:9">
      <c r="A1747" s="5" t="s">
        <v>2537</v>
      </c>
      <c r="B1747" s="6">
        <v>103</v>
      </c>
      <c r="C1747" s="6" t="s">
        <v>2540</v>
      </c>
      <c r="D1747" s="6" t="s">
        <v>2</v>
      </c>
      <c r="E1747" s="8">
        <v>23000000</v>
      </c>
      <c r="F1747" s="8">
        <v>121945720</v>
      </c>
      <c r="G1747" s="9">
        <f t="shared" si="27"/>
        <v>98945720</v>
      </c>
      <c r="H1747" s="7">
        <v>6.1</v>
      </c>
      <c r="I1747" s="4" t="s">
        <v>916</v>
      </c>
    </row>
    <row r="1748" spans="1:9">
      <c r="A1748" s="10" t="s">
        <v>777</v>
      </c>
      <c r="B1748" s="11">
        <v>119</v>
      </c>
      <c r="C1748" s="11" t="s">
        <v>2541</v>
      </c>
      <c r="D1748" s="11" t="s">
        <v>2</v>
      </c>
      <c r="E1748" s="13">
        <v>27000000</v>
      </c>
      <c r="F1748" s="13">
        <v>96067179</v>
      </c>
      <c r="G1748" s="9">
        <f t="shared" si="27"/>
        <v>69067179</v>
      </c>
      <c r="H1748" s="12">
        <v>8.9</v>
      </c>
      <c r="I1748" s="4" t="s">
        <v>251</v>
      </c>
    </row>
    <row r="1749" spans="1:9">
      <c r="A1749" s="5" t="s">
        <v>1155</v>
      </c>
      <c r="B1749" s="6">
        <v>94</v>
      </c>
      <c r="C1749" s="6" t="s">
        <v>2542</v>
      </c>
      <c r="D1749" s="6" t="s">
        <v>2</v>
      </c>
      <c r="E1749" s="8">
        <v>26000000</v>
      </c>
      <c r="F1749" s="8">
        <v>169705587</v>
      </c>
      <c r="G1749" s="9">
        <f t="shared" si="27"/>
        <v>143705587</v>
      </c>
      <c r="H1749" s="7">
        <v>8.1</v>
      </c>
      <c r="I1749" s="4" t="s">
        <v>3856</v>
      </c>
    </row>
    <row r="1750" spans="1:9">
      <c r="A1750" s="10" t="s">
        <v>532</v>
      </c>
      <c r="B1750" s="11">
        <v>89</v>
      </c>
      <c r="C1750" s="11" t="s">
        <v>2543</v>
      </c>
      <c r="D1750" s="11" t="s">
        <v>2</v>
      </c>
      <c r="E1750" s="13">
        <v>26000000</v>
      </c>
      <c r="F1750" s="13">
        <v>3254172</v>
      </c>
      <c r="G1750" s="9">
        <f t="shared" si="27"/>
        <v>-22745828</v>
      </c>
      <c r="H1750" s="12">
        <v>6.2</v>
      </c>
      <c r="I1750" s="4" t="s">
        <v>355</v>
      </c>
    </row>
    <row r="1751" spans="1:9">
      <c r="A1751" s="5" t="s">
        <v>1114</v>
      </c>
      <c r="B1751" s="6">
        <v>98</v>
      </c>
      <c r="C1751" s="6" t="s">
        <v>2544</v>
      </c>
      <c r="D1751" s="6" t="s">
        <v>2</v>
      </c>
      <c r="E1751" s="8">
        <v>26000000</v>
      </c>
      <c r="F1751" s="8">
        <v>84185387</v>
      </c>
      <c r="G1751" s="9">
        <f t="shared" si="27"/>
        <v>58185387</v>
      </c>
      <c r="H1751" s="7">
        <v>4.9000000000000004</v>
      </c>
      <c r="I1751" s="4" t="s">
        <v>251</v>
      </c>
    </row>
    <row r="1752" spans="1:9">
      <c r="A1752" s="10" t="s">
        <v>2079</v>
      </c>
      <c r="B1752" s="11">
        <v>107</v>
      </c>
      <c r="C1752" s="11" t="s">
        <v>2545</v>
      </c>
      <c r="D1752" s="11" t="s">
        <v>2</v>
      </c>
      <c r="E1752" s="13">
        <v>25000000</v>
      </c>
      <c r="F1752" s="13">
        <v>82163317</v>
      </c>
      <c r="G1752" s="9">
        <f t="shared" si="27"/>
        <v>57163317</v>
      </c>
      <c r="H1752" s="12">
        <v>5.8</v>
      </c>
      <c r="I1752" s="4" t="s">
        <v>5581</v>
      </c>
    </row>
    <row r="1753" spans="1:9">
      <c r="A1753" s="5" t="s">
        <v>1484</v>
      </c>
      <c r="B1753" s="6">
        <v>108</v>
      </c>
      <c r="C1753" s="6" t="s">
        <v>2546</v>
      </c>
      <c r="D1753" s="6" t="s">
        <v>2</v>
      </c>
      <c r="E1753" s="8">
        <v>28000000</v>
      </c>
      <c r="F1753" s="8">
        <v>80920948</v>
      </c>
      <c r="G1753" s="9">
        <f t="shared" si="27"/>
        <v>52920948</v>
      </c>
      <c r="H1753" s="7">
        <v>6</v>
      </c>
      <c r="I1753" s="4" t="s">
        <v>3856</v>
      </c>
    </row>
    <row r="1754" spans="1:9">
      <c r="A1754" s="10" t="s">
        <v>1498</v>
      </c>
      <c r="B1754" s="11">
        <v>134</v>
      </c>
      <c r="C1754" s="11" t="s">
        <v>2548</v>
      </c>
      <c r="D1754" s="11" t="s">
        <v>2</v>
      </c>
      <c r="E1754" s="13">
        <v>26000000</v>
      </c>
      <c r="F1754" s="13">
        <v>80034302</v>
      </c>
      <c r="G1754" s="9">
        <f t="shared" si="27"/>
        <v>54034302</v>
      </c>
      <c r="H1754" s="12">
        <v>7</v>
      </c>
      <c r="I1754" s="4" t="s">
        <v>355</v>
      </c>
    </row>
    <row r="1755" spans="1:9">
      <c r="A1755" s="5" t="s">
        <v>1685</v>
      </c>
      <c r="B1755" s="6">
        <v>110</v>
      </c>
      <c r="C1755" s="6" t="s">
        <v>2550</v>
      </c>
      <c r="D1755" s="6" t="s">
        <v>2</v>
      </c>
      <c r="E1755" s="8">
        <v>27000000</v>
      </c>
      <c r="F1755" s="8">
        <v>78656813</v>
      </c>
      <c r="G1755" s="9">
        <f t="shared" si="27"/>
        <v>51656813</v>
      </c>
      <c r="H1755" s="7">
        <v>6</v>
      </c>
      <c r="I1755" s="4" t="s">
        <v>355</v>
      </c>
    </row>
    <row r="1756" spans="1:9">
      <c r="A1756" s="10" t="s">
        <v>122</v>
      </c>
      <c r="B1756" s="11">
        <v>103</v>
      </c>
      <c r="C1756" s="11" t="s">
        <v>2552</v>
      </c>
      <c r="D1756" s="11" t="s">
        <v>747</v>
      </c>
      <c r="E1756" s="13">
        <v>26000000</v>
      </c>
      <c r="F1756" s="13">
        <v>76270454</v>
      </c>
      <c r="G1756" s="9">
        <f t="shared" si="27"/>
        <v>50270454</v>
      </c>
      <c r="H1756" s="12">
        <v>7.9</v>
      </c>
      <c r="I1756" s="4" t="s">
        <v>448</v>
      </c>
    </row>
    <row r="1757" spans="1:9">
      <c r="A1757" s="5" t="s">
        <v>2547</v>
      </c>
      <c r="B1757" s="6">
        <v>145</v>
      </c>
      <c r="C1757" s="6" t="s">
        <v>2554</v>
      </c>
      <c r="D1757" s="6" t="s">
        <v>2</v>
      </c>
      <c r="E1757" s="8">
        <v>22000000</v>
      </c>
      <c r="F1757" s="8">
        <v>74273505</v>
      </c>
      <c r="G1757" s="9">
        <f t="shared" si="27"/>
        <v>52273505</v>
      </c>
      <c r="H1757" s="7">
        <v>8.1</v>
      </c>
      <c r="I1757" s="4" t="s">
        <v>3856</v>
      </c>
    </row>
    <row r="1758" spans="1:9">
      <c r="A1758" s="10" t="s">
        <v>2549</v>
      </c>
      <c r="B1758" s="11">
        <v>100</v>
      </c>
      <c r="C1758" s="11" t="s">
        <v>2555</v>
      </c>
      <c r="D1758" s="11" t="s">
        <v>2</v>
      </c>
      <c r="E1758" s="13">
        <v>26000000</v>
      </c>
      <c r="F1758" s="13">
        <v>134141530</v>
      </c>
      <c r="G1758" s="9">
        <f t="shared" si="27"/>
        <v>108141530</v>
      </c>
      <c r="H1758" s="12">
        <v>6.2</v>
      </c>
      <c r="I1758" s="4" t="s">
        <v>448</v>
      </c>
    </row>
    <row r="1759" spans="1:9">
      <c r="A1759" s="5" t="s">
        <v>2551</v>
      </c>
      <c r="B1759" s="6">
        <v>131</v>
      </c>
      <c r="C1759" s="6" t="s">
        <v>2556</v>
      </c>
      <c r="D1759" s="6" t="s">
        <v>2</v>
      </c>
      <c r="E1759" s="8">
        <v>26000000</v>
      </c>
      <c r="F1759" s="8">
        <v>71500556</v>
      </c>
      <c r="G1759" s="9">
        <f t="shared" si="27"/>
        <v>45500556</v>
      </c>
      <c r="H1759" s="7">
        <v>6.7</v>
      </c>
      <c r="I1759" s="4" t="s">
        <v>3856</v>
      </c>
    </row>
    <row r="1760" spans="1:9">
      <c r="A1760" s="10" t="s">
        <v>2553</v>
      </c>
      <c r="B1760" s="11">
        <v>133</v>
      </c>
      <c r="C1760" s="11" t="s">
        <v>2557</v>
      </c>
      <c r="D1760" s="11" t="s">
        <v>2</v>
      </c>
      <c r="E1760" s="13">
        <v>26000000</v>
      </c>
      <c r="F1760" s="13">
        <v>71309760</v>
      </c>
      <c r="G1760" s="9">
        <f t="shared" si="27"/>
        <v>45309760</v>
      </c>
      <c r="H1760" s="12">
        <v>7.3</v>
      </c>
      <c r="I1760" s="4" t="s">
        <v>355</v>
      </c>
    </row>
    <row r="1761" spans="1:9">
      <c r="A1761" s="5" t="s">
        <v>1705</v>
      </c>
      <c r="B1761" s="6">
        <v>109</v>
      </c>
      <c r="C1761" s="6" t="s">
        <v>2558</v>
      </c>
      <c r="D1761" s="6" t="s">
        <v>2</v>
      </c>
      <c r="E1761" s="8">
        <v>26000000</v>
      </c>
      <c r="F1761" s="8">
        <v>89808372</v>
      </c>
      <c r="G1761" s="9">
        <f t="shared" si="27"/>
        <v>63808372</v>
      </c>
      <c r="H1761" s="7">
        <v>4.5999999999999996</v>
      </c>
      <c r="I1761" s="4" t="s">
        <v>448</v>
      </c>
    </row>
    <row r="1762" spans="1:9">
      <c r="A1762" s="10" t="s">
        <v>866</v>
      </c>
      <c r="B1762" s="11">
        <v>114</v>
      </c>
      <c r="C1762" s="11" t="s">
        <v>2560</v>
      </c>
      <c r="D1762" s="11" t="s">
        <v>2</v>
      </c>
      <c r="E1762" s="13">
        <v>26000000</v>
      </c>
      <c r="F1762" s="13">
        <v>77264926</v>
      </c>
      <c r="G1762" s="9">
        <f t="shared" si="27"/>
        <v>51264926</v>
      </c>
      <c r="H1762" s="12">
        <v>6.1</v>
      </c>
      <c r="I1762" s="4" t="s">
        <v>251</v>
      </c>
    </row>
    <row r="1763" spans="1:9">
      <c r="A1763" s="5" t="s">
        <v>1777</v>
      </c>
      <c r="B1763" s="6">
        <v>164</v>
      </c>
      <c r="C1763" s="6" t="s">
        <v>2562</v>
      </c>
      <c r="D1763" s="6" t="s">
        <v>2</v>
      </c>
      <c r="E1763" s="8">
        <v>26000000</v>
      </c>
      <c r="F1763" s="8">
        <v>70625986</v>
      </c>
      <c r="G1763" s="9">
        <f t="shared" si="27"/>
        <v>44625986</v>
      </c>
      <c r="H1763" s="7">
        <v>6.2</v>
      </c>
      <c r="I1763" s="4" t="s">
        <v>448</v>
      </c>
    </row>
    <row r="1764" spans="1:9">
      <c r="A1764" s="10" t="s">
        <v>1892</v>
      </c>
      <c r="B1764" s="11">
        <v>92</v>
      </c>
      <c r="C1764" s="11" t="s">
        <v>2563</v>
      </c>
      <c r="D1764" s="11" t="s">
        <v>2</v>
      </c>
      <c r="E1764" s="13">
        <v>26000000</v>
      </c>
      <c r="F1764" s="13">
        <v>56505065</v>
      </c>
      <c r="G1764" s="9">
        <f t="shared" si="27"/>
        <v>30505065</v>
      </c>
      <c r="H1764" s="12">
        <v>7.8</v>
      </c>
      <c r="I1764" s="4" t="s">
        <v>5579</v>
      </c>
    </row>
    <row r="1765" spans="1:9">
      <c r="A1765" s="5" t="s">
        <v>2559</v>
      </c>
      <c r="B1765" s="6">
        <v>122</v>
      </c>
      <c r="C1765" s="6" t="s">
        <v>2565</v>
      </c>
      <c r="D1765" s="6" t="s">
        <v>2</v>
      </c>
      <c r="E1765" s="8">
        <v>26000000</v>
      </c>
      <c r="F1765" s="8">
        <v>55973336</v>
      </c>
      <c r="G1765" s="9">
        <f t="shared" si="27"/>
        <v>29973336</v>
      </c>
      <c r="H1765" s="7">
        <v>6.1</v>
      </c>
      <c r="I1765" s="4" t="s">
        <v>448</v>
      </c>
    </row>
    <row r="1766" spans="1:9">
      <c r="A1766" s="10" t="s">
        <v>2561</v>
      </c>
      <c r="B1766" s="11">
        <v>110</v>
      </c>
      <c r="C1766" s="11" t="s">
        <v>2567</v>
      </c>
      <c r="D1766" s="11" t="s">
        <v>2</v>
      </c>
      <c r="E1766" s="13">
        <v>26000000</v>
      </c>
      <c r="F1766" s="13">
        <v>54098051</v>
      </c>
      <c r="G1766" s="9">
        <f t="shared" si="27"/>
        <v>28098051</v>
      </c>
      <c r="H1766" s="12">
        <v>5.8</v>
      </c>
      <c r="I1766" s="4" t="s">
        <v>355</v>
      </c>
    </row>
    <row r="1767" spans="1:9">
      <c r="A1767" s="5" t="s">
        <v>211</v>
      </c>
      <c r="B1767" s="6">
        <v>116</v>
      </c>
      <c r="C1767" s="6" t="s">
        <v>138</v>
      </c>
      <c r="D1767" s="6" t="s">
        <v>2</v>
      </c>
      <c r="E1767" s="8">
        <v>26000000</v>
      </c>
      <c r="F1767" s="8">
        <v>60443237</v>
      </c>
      <c r="G1767" s="9">
        <f t="shared" si="27"/>
        <v>34443237</v>
      </c>
      <c r="H1767" s="7">
        <v>6.5</v>
      </c>
      <c r="I1767" s="4" t="s">
        <v>448</v>
      </c>
    </row>
    <row r="1768" spans="1:9">
      <c r="A1768" s="10" t="s">
        <v>2564</v>
      </c>
      <c r="B1768" s="11">
        <v>106</v>
      </c>
      <c r="C1768" s="11" t="s">
        <v>2568</v>
      </c>
      <c r="D1768" s="11" t="s">
        <v>2</v>
      </c>
      <c r="E1768" s="13">
        <v>26000000</v>
      </c>
      <c r="F1768" s="13">
        <v>82234139</v>
      </c>
      <c r="G1768" s="9">
        <f t="shared" si="27"/>
        <v>56234139</v>
      </c>
      <c r="H1768" s="12">
        <v>7.2</v>
      </c>
      <c r="I1768" s="4" t="s">
        <v>355</v>
      </c>
    </row>
    <row r="1769" spans="1:9">
      <c r="A1769" s="5" t="s">
        <v>2566</v>
      </c>
      <c r="B1769" s="6">
        <v>115</v>
      </c>
      <c r="C1769" s="6" t="s">
        <v>2569</v>
      </c>
      <c r="D1769" s="6" t="s">
        <v>2</v>
      </c>
      <c r="E1769" s="8">
        <v>26000000</v>
      </c>
      <c r="F1769" s="8">
        <v>51676606</v>
      </c>
      <c r="G1769" s="9">
        <f t="shared" si="27"/>
        <v>25676606</v>
      </c>
      <c r="H1769" s="7">
        <v>7.8</v>
      </c>
      <c r="I1769" s="4" t="s">
        <v>448</v>
      </c>
    </row>
    <row r="1770" spans="1:9">
      <c r="A1770" s="10" t="s">
        <v>58</v>
      </c>
      <c r="B1770" s="11">
        <v>148</v>
      </c>
      <c r="C1770" s="11" t="s">
        <v>2571</v>
      </c>
      <c r="D1770" s="11" t="s">
        <v>2</v>
      </c>
      <c r="E1770" s="13">
        <v>56000000</v>
      </c>
      <c r="F1770" s="13">
        <v>52528330</v>
      </c>
      <c r="G1770" s="9">
        <f t="shared" si="27"/>
        <v>-3471670</v>
      </c>
      <c r="H1770" s="12">
        <v>4.7</v>
      </c>
      <c r="I1770" s="4" t="s">
        <v>916</v>
      </c>
    </row>
    <row r="1771" spans="1:9">
      <c r="A1771" s="5" t="s">
        <v>1423</v>
      </c>
      <c r="B1771" s="6">
        <v>119</v>
      </c>
      <c r="C1771" s="6" t="s">
        <v>2572</v>
      </c>
      <c r="D1771" s="6" t="s">
        <v>2</v>
      </c>
      <c r="E1771" s="8">
        <v>42000000</v>
      </c>
      <c r="F1771" s="8">
        <v>51533608</v>
      </c>
      <c r="G1771" s="9">
        <f t="shared" si="27"/>
        <v>9533608</v>
      </c>
      <c r="H1771" s="7">
        <v>6.8</v>
      </c>
      <c r="I1771" s="4" t="s">
        <v>448</v>
      </c>
    </row>
    <row r="1772" spans="1:9">
      <c r="A1772" s="10" t="s">
        <v>1449</v>
      </c>
      <c r="B1772" s="11">
        <v>118</v>
      </c>
      <c r="C1772" s="11" t="s">
        <v>2573</v>
      </c>
      <c r="D1772" s="11" t="s">
        <v>2</v>
      </c>
      <c r="E1772" s="13">
        <v>26000000</v>
      </c>
      <c r="F1772" s="13">
        <v>51097664</v>
      </c>
      <c r="G1772" s="9">
        <f t="shared" si="27"/>
        <v>25097664</v>
      </c>
      <c r="H1772" s="12">
        <v>5.9</v>
      </c>
      <c r="I1772" s="4" t="s">
        <v>448</v>
      </c>
    </row>
    <row r="1773" spans="1:9">
      <c r="A1773" s="5" t="s">
        <v>2570</v>
      </c>
      <c r="B1773" s="6">
        <v>101</v>
      </c>
      <c r="C1773" s="6" t="s">
        <v>2574</v>
      </c>
      <c r="D1773" s="6" t="s">
        <v>2</v>
      </c>
      <c r="E1773" s="8">
        <v>26000000</v>
      </c>
      <c r="F1773" s="8">
        <v>84136909</v>
      </c>
      <c r="G1773" s="9">
        <f t="shared" si="27"/>
        <v>58136909</v>
      </c>
      <c r="H1773" s="7">
        <v>7.2</v>
      </c>
      <c r="I1773" s="4" t="s">
        <v>355</v>
      </c>
    </row>
    <row r="1774" spans="1:9">
      <c r="A1774" s="10" t="s">
        <v>914</v>
      </c>
      <c r="B1774" s="11">
        <v>82</v>
      </c>
      <c r="C1774" s="11" t="s">
        <v>2575</v>
      </c>
      <c r="D1774" s="11" t="s">
        <v>2</v>
      </c>
      <c r="E1774" s="13">
        <v>26000000</v>
      </c>
      <c r="F1774" s="13">
        <v>46836394</v>
      </c>
      <c r="G1774" s="9">
        <f t="shared" si="27"/>
        <v>20836394</v>
      </c>
      <c r="H1774" s="12">
        <v>8.6999999999999993</v>
      </c>
      <c r="I1774" s="4" t="s">
        <v>355</v>
      </c>
    </row>
    <row r="1775" spans="1:9">
      <c r="A1775" s="5" t="s">
        <v>45</v>
      </c>
      <c r="B1775" s="6">
        <v>110</v>
      </c>
      <c r="C1775" s="6" t="s">
        <v>2577</v>
      </c>
      <c r="D1775" s="6" t="s">
        <v>2</v>
      </c>
      <c r="E1775" s="8">
        <v>22000000</v>
      </c>
      <c r="F1775" s="8">
        <v>47285499</v>
      </c>
      <c r="G1775" s="9">
        <f t="shared" si="27"/>
        <v>25285499</v>
      </c>
      <c r="H1775" s="7">
        <v>5</v>
      </c>
      <c r="I1775" s="4" t="s">
        <v>355</v>
      </c>
    </row>
    <row r="1776" spans="1:9">
      <c r="A1776" s="10" t="s">
        <v>1969</v>
      </c>
      <c r="B1776" s="11">
        <v>193</v>
      </c>
      <c r="C1776" s="11" t="s">
        <v>2578</v>
      </c>
      <c r="D1776" s="11" t="s">
        <v>2</v>
      </c>
      <c r="E1776" s="13">
        <v>26000000</v>
      </c>
      <c r="F1776" s="13">
        <v>47124400</v>
      </c>
      <c r="G1776" s="9">
        <f t="shared" si="27"/>
        <v>21124400</v>
      </c>
      <c r="H1776" s="12">
        <v>6.6</v>
      </c>
      <c r="I1776" s="4" t="s">
        <v>448</v>
      </c>
    </row>
    <row r="1777" spans="1:9">
      <c r="A1777" s="5" t="s">
        <v>1676</v>
      </c>
      <c r="B1777" s="6">
        <v>130</v>
      </c>
      <c r="C1777" s="6" t="s">
        <v>2579</v>
      </c>
      <c r="D1777" s="6" t="s">
        <v>2</v>
      </c>
      <c r="E1777" s="8">
        <v>26000000</v>
      </c>
      <c r="F1777" s="8">
        <v>44700000</v>
      </c>
      <c r="G1777" s="9">
        <f t="shared" si="27"/>
        <v>18700000</v>
      </c>
      <c r="H1777" s="7">
        <v>8.3000000000000007</v>
      </c>
      <c r="I1777" s="4" t="s">
        <v>916</v>
      </c>
    </row>
    <row r="1778" spans="1:9">
      <c r="A1778" s="10" t="s">
        <v>2576</v>
      </c>
      <c r="B1778" s="11">
        <v>94</v>
      </c>
      <c r="C1778" s="11" t="s">
        <v>2580</v>
      </c>
      <c r="D1778" s="11" t="s">
        <v>2</v>
      </c>
      <c r="E1778" s="13">
        <v>26000000</v>
      </c>
      <c r="F1778" s="13">
        <v>44455658</v>
      </c>
      <c r="G1778" s="9">
        <f t="shared" si="27"/>
        <v>18455658</v>
      </c>
      <c r="H1778" s="12">
        <v>6.7</v>
      </c>
      <c r="I1778" s="4" t="s">
        <v>3533</v>
      </c>
    </row>
    <row r="1779" spans="1:9">
      <c r="A1779" s="5" t="s">
        <v>106</v>
      </c>
      <c r="B1779" s="6">
        <v>111</v>
      </c>
      <c r="C1779" s="6" t="s">
        <v>2582</v>
      </c>
      <c r="D1779" s="6" t="s">
        <v>2</v>
      </c>
      <c r="E1779" s="8">
        <v>25530000</v>
      </c>
      <c r="F1779" s="8">
        <v>43984230</v>
      </c>
      <c r="G1779" s="9">
        <f t="shared" si="27"/>
        <v>18454230</v>
      </c>
      <c r="H1779" s="7">
        <v>7.8</v>
      </c>
      <c r="I1779" s="4" t="s">
        <v>251</v>
      </c>
    </row>
    <row r="1780" spans="1:9">
      <c r="A1780" s="10" t="s">
        <v>183</v>
      </c>
      <c r="B1780" s="11">
        <v>110</v>
      </c>
      <c r="C1780" s="11" t="s">
        <v>2584</v>
      </c>
      <c r="D1780" s="11" t="s">
        <v>2</v>
      </c>
      <c r="E1780" s="13">
        <v>26000000</v>
      </c>
      <c r="F1780" s="13">
        <v>66489425</v>
      </c>
      <c r="G1780" s="9">
        <f t="shared" si="27"/>
        <v>40489425</v>
      </c>
      <c r="H1780" s="12">
        <v>6.5</v>
      </c>
      <c r="I1780" s="4" t="s">
        <v>355</v>
      </c>
    </row>
    <row r="1781" spans="1:9">
      <c r="A1781" s="5" t="s">
        <v>276</v>
      </c>
      <c r="B1781" s="6">
        <v>109</v>
      </c>
      <c r="C1781" s="6" t="s">
        <v>2586</v>
      </c>
      <c r="D1781" s="6" t="s">
        <v>2</v>
      </c>
      <c r="E1781" s="8">
        <v>15000000</v>
      </c>
      <c r="F1781" s="8">
        <v>41067398</v>
      </c>
      <c r="G1781" s="9">
        <f t="shared" si="27"/>
        <v>26067398</v>
      </c>
      <c r="H1781" s="7">
        <v>6.1</v>
      </c>
      <c r="I1781" s="4" t="s">
        <v>5581</v>
      </c>
    </row>
    <row r="1782" spans="1:9">
      <c r="A1782" s="10" t="s">
        <v>2581</v>
      </c>
      <c r="B1782" s="11">
        <v>123</v>
      </c>
      <c r="C1782" s="11" t="s">
        <v>2587</v>
      </c>
      <c r="D1782" s="11" t="s">
        <v>2</v>
      </c>
      <c r="E1782" s="13">
        <v>30000000</v>
      </c>
      <c r="F1782" s="13">
        <v>40218903</v>
      </c>
      <c r="G1782" s="9">
        <f t="shared" si="27"/>
        <v>10218903</v>
      </c>
      <c r="H1782" s="12">
        <v>8.1</v>
      </c>
      <c r="I1782" s="4" t="s">
        <v>916</v>
      </c>
    </row>
    <row r="1783" spans="1:9">
      <c r="A1783" s="5" t="s">
        <v>2583</v>
      </c>
      <c r="B1783" s="6">
        <v>109</v>
      </c>
      <c r="C1783" s="6" t="s">
        <v>2589</v>
      </c>
      <c r="D1783" s="6" t="s">
        <v>2</v>
      </c>
      <c r="E1783" s="8">
        <v>25000000</v>
      </c>
      <c r="F1783" s="8">
        <v>39880476</v>
      </c>
      <c r="G1783" s="9">
        <f t="shared" si="27"/>
        <v>14880476</v>
      </c>
      <c r="H1783" s="7">
        <v>5.2</v>
      </c>
      <c r="I1783" s="4" t="s">
        <v>10</v>
      </c>
    </row>
    <row r="1784" spans="1:9">
      <c r="A1784" s="10" t="s">
        <v>2585</v>
      </c>
      <c r="B1784" s="11">
        <v>99</v>
      </c>
      <c r="C1784" s="11" t="s">
        <v>2591</v>
      </c>
      <c r="D1784" s="11" t="s">
        <v>2</v>
      </c>
      <c r="E1784" s="13">
        <v>25000000</v>
      </c>
      <c r="F1784" s="13">
        <v>39399750</v>
      </c>
      <c r="G1784" s="9">
        <f t="shared" si="27"/>
        <v>14399750</v>
      </c>
      <c r="H1784" s="12">
        <v>5.6</v>
      </c>
      <c r="I1784" s="4" t="s">
        <v>448</v>
      </c>
    </row>
    <row r="1785" spans="1:9">
      <c r="A1785" s="5" t="s">
        <v>1898</v>
      </c>
      <c r="B1785" s="6">
        <v>106</v>
      </c>
      <c r="C1785" s="6" t="s">
        <v>2592</v>
      </c>
      <c r="D1785" s="6" t="s">
        <v>2</v>
      </c>
      <c r="E1785" s="8">
        <v>33000000</v>
      </c>
      <c r="F1785" s="8">
        <v>38230435</v>
      </c>
      <c r="G1785" s="9">
        <f t="shared" si="27"/>
        <v>5230435</v>
      </c>
      <c r="H1785" s="7">
        <v>5.8</v>
      </c>
      <c r="I1785" s="4" t="s">
        <v>448</v>
      </c>
    </row>
    <row r="1786" spans="1:9">
      <c r="A1786" s="10" t="s">
        <v>2588</v>
      </c>
      <c r="B1786" s="11">
        <v>89</v>
      </c>
      <c r="C1786" s="11" t="s">
        <v>2594</v>
      </c>
      <c r="D1786" s="11" t="s">
        <v>2</v>
      </c>
      <c r="E1786" s="13">
        <v>25100000</v>
      </c>
      <c r="F1786" s="13">
        <v>39008741</v>
      </c>
      <c r="G1786" s="9">
        <f t="shared" si="27"/>
        <v>13908741</v>
      </c>
      <c r="H1786" s="12">
        <v>6.6</v>
      </c>
      <c r="I1786" s="4" t="s">
        <v>355</v>
      </c>
    </row>
    <row r="1787" spans="1:9">
      <c r="A1787" s="5" t="s">
        <v>2590</v>
      </c>
      <c r="B1787" s="6">
        <v>98</v>
      </c>
      <c r="C1787" s="6" t="s">
        <v>2595</v>
      </c>
      <c r="D1787" s="6" t="s">
        <v>2</v>
      </c>
      <c r="E1787" s="8">
        <v>25000000</v>
      </c>
      <c r="F1787" s="8">
        <v>36833473</v>
      </c>
      <c r="G1787" s="9">
        <f t="shared" si="27"/>
        <v>11833473</v>
      </c>
      <c r="H1787" s="7">
        <v>6.6</v>
      </c>
      <c r="I1787" s="4" t="s">
        <v>448</v>
      </c>
    </row>
    <row r="1788" spans="1:9">
      <c r="A1788" s="10" t="s">
        <v>1338</v>
      </c>
      <c r="B1788" s="11">
        <v>93</v>
      </c>
      <c r="C1788" s="11" t="s">
        <v>2596</v>
      </c>
      <c r="D1788" s="11" t="s">
        <v>2</v>
      </c>
      <c r="E1788" s="13">
        <v>26000000</v>
      </c>
      <c r="F1788" s="13">
        <v>48237389</v>
      </c>
      <c r="G1788" s="9">
        <f t="shared" si="27"/>
        <v>22237389</v>
      </c>
      <c r="H1788" s="12">
        <v>5.5</v>
      </c>
      <c r="I1788" s="4" t="s">
        <v>355</v>
      </c>
    </row>
    <row r="1789" spans="1:9">
      <c r="A1789" s="5" t="s">
        <v>2593</v>
      </c>
      <c r="B1789" s="6">
        <v>112</v>
      </c>
      <c r="C1789" s="6" t="s">
        <v>2597</v>
      </c>
      <c r="D1789" s="6" t="s">
        <v>2</v>
      </c>
      <c r="E1789" s="8">
        <v>25000000</v>
      </c>
      <c r="F1789" s="8">
        <v>36447959</v>
      </c>
      <c r="G1789" s="9">
        <f t="shared" si="27"/>
        <v>11447959</v>
      </c>
      <c r="H1789" s="7">
        <v>7</v>
      </c>
      <c r="I1789" s="4" t="s">
        <v>448</v>
      </c>
    </row>
    <row r="1790" spans="1:9">
      <c r="A1790" s="10" t="s">
        <v>2149</v>
      </c>
      <c r="B1790" s="11">
        <v>101</v>
      </c>
      <c r="C1790" s="11" t="s">
        <v>2598</v>
      </c>
      <c r="D1790" s="11" t="s">
        <v>2</v>
      </c>
      <c r="E1790" s="13">
        <v>22000000</v>
      </c>
      <c r="F1790" s="13">
        <v>45089048</v>
      </c>
      <c r="G1790" s="9">
        <f t="shared" si="27"/>
        <v>23089048</v>
      </c>
      <c r="H1790" s="12">
        <v>6.5</v>
      </c>
      <c r="I1790" s="4" t="s">
        <v>355</v>
      </c>
    </row>
    <row r="1791" spans="1:9">
      <c r="A1791" s="5" t="s">
        <v>354</v>
      </c>
      <c r="B1791" s="6">
        <v>104</v>
      </c>
      <c r="C1791" s="6" t="s">
        <v>2599</v>
      </c>
      <c r="D1791" s="6" t="s">
        <v>2</v>
      </c>
      <c r="E1791" s="8">
        <v>25000000</v>
      </c>
      <c r="F1791" s="8">
        <v>35990505</v>
      </c>
      <c r="G1791" s="9">
        <f t="shared" si="27"/>
        <v>10990505</v>
      </c>
      <c r="H1791" s="7">
        <v>5.8</v>
      </c>
      <c r="I1791" s="4" t="s">
        <v>3856</v>
      </c>
    </row>
    <row r="1792" spans="1:9">
      <c r="A1792" s="10" t="s">
        <v>561</v>
      </c>
      <c r="B1792" s="11">
        <v>120</v>
      </c>
      <c r="C1792" s="11" t="s">
        <v>2600</v>
      </c>
      <c r="D1792" s="11" t="s">
        <v>2</v>
      </c>
      <c r="E1792" s="13">
        <v>28000000</v>
      </c>
      <c r="F1792" s="13">
        <v>35143332</v>
      </c>
      <c r="G1792" s="9">
        <f t="shared" si="27"/>
        <v>7143332</v>
      </c>
      <c r="H1792" s="12">
        <v>5.6</v>
      </c>
      <c r="I1792" s="4" t="s">
        <v>448</v>
      </c>
    </row>
    <row r="1793" spans="1:9">
      <c r="A1793" s="5" t="s">
        <v>838</v>
      </c>
      <c r="B1793" s="6">
        <v>135</v>
      </c>
      <c r="C1793" s="6" t="s">
        <v>2601</v>
      </c>
      <c r="D1793" s="6" t="s">
        <v>2</v>
      </c>
      <c r="E1793" s="8">
        <v>80000000</v>
      </c>
      <c r="F1793" s="8">
        <v>35000629</v>
      </c>
      <c r="G1793" s="9">
        <f t="shared" si="27"/>
        <v>-44999371</v>
      </c>
      <c r="H1793" s="7">
        <v>5.6</v>
      </c>
      <c r="I1793" s="4" t="s">
        <v>355</v>
      </c>
    </row>
    <row r="1794" spans="1:9">
      <c r="A1794" s="10" t="s">
        <v>1950</v>
      </c>
      <c r="B1794" s="11">
        <v>91</v>
      </c>
      <c r="C1794" s="11" t="s">
        <v>2602</v>
      </c>
      <c r="D1794" s="11" t="s">
        <v>2</v>
      </c>
      <c r="E1794" s="13">
        <v>26000000</v>
      </c>
      <c r="F1794" s="13">
        <v>34604054</v>
      </c>
      <c r="G1794" s="9">
        <f t="shared" ref="G1794:G1857" si="28">F1794-E1794</f>
        <v>8604054</v>
      </c>
      <c r="H1794" s="12">
        <v>5.8</v>
      </c>
      <c r="I1794" s="4" t="s">
        <v>251</v>
      </c>
    </row>
    <row r="1795" spans="1:9">
      <c r="A1795" s="5" t="s">
        <v>222</v>
      </c>
      <c r="B1795" s="6">
        <v>97</v>
      </c>
      <c r="C1795" s="6" t="s">
        <v>2603</v>
      </c>
      <c r="D1795" s="6" t="s">
        <v>2</v>
      </c>
      <c r="E1795" s="8">
        <v>30000000</v>
      </c>
      <c r="F1795" s="8">
        <v>41597830</v>
      </c>
      <c r="G1795" s="9">
        <f t="shared" si="28"/>
        <v>11597830</v>
      </c>
      <c r="H1795" s="7">
        <v>7.6</v>
      </c>
      <c r="I1795" s="4" t="s">
        <v>355</v>
      </c>
    </row>
    <row r="1796" spans="1:9">
      <c r="A1796" s="10" t="s">
        <v>870</v>
      </c>
      <c r="B1796" s="11">
        <v>133</v>
      </c>
      <c r="C1796" s="11" t="s">
        <v>2604</v>
      </c>
      <c r="D1796" s="11" t="s">
        <v>2</v>
      </c>
      <c r="E1796" s="13">
        <v>30000000</v>
      </c>
      <c r="F1796" s="13">
        <v>33687630</v>
      </c>
      <c r="G1796" s="9">
        <f t="shared" si="28"/>
        <v>3687630</v>
      </c>
      <c r="H1796" s="12">
        <v>6.4</v>
      </c>
      <c r="I1796" s="4" t="s">
        <v>355</v>
      </c>
    </row>
    <row r="1797" spans="1:9">
      <c r="A1797" s="5" t="s">
        <v>554</v>
      </c>
      <c r="B1797" s="6">
        <v>123</v>
      </c>
      <c r="C1797" s="6" t="s">
        <v>2606</v>
      </c>
      <c r="D1797" s="6" t="s">
        <v>2</v>
      </c>
      <c r="E1797" s="8">
        <v>25000000</v>
      </c>
      <c r="F1797" s="8">
        <v>32553210</v>
      </c>
      <c r="G1797" s="9">
        <f t="shared" si="28"/>
        <v>7553210</v>
      </c>
      <c r="H1797" s="7">
        <v>6.3</v>
      </c>
      <c r="I1797" s="4" t="s">
        <v>448</v>
      </c>
    </row>
    <row r="1798" spans="1:9">
      <c r="A1798" s="10" t="s">
        <v>866</v>
      </c>
      <c r="B1798" s="11">
        <v>114</v>
      </c>
      <c r="C1798" s="11" t="s">
        <v>2607</v>
      </c>
      <c r="D1798" s="11" t="s">
        <v>2</v>
      </c>
      <c r="E1798" s="13">
        <v>25000000</v>
      </c>
      <c r="F1798" s="13">
        <v>31526393</v>
      </c>
      <c r="G1798" s="9">
        <f t="shared" si="28"/>
        <v>6526393</v>
      </c>
      <c r="H1798" s="12">
        <v>4.5999999999999996</v>
      </c>
      <c r="I1798" s="4" t="s">
        <v>916</v>
      </c>
    </row>
    <row r="1799" spans="1:9">
      <c r="A1799" s="5" t="s">
        <v>1236</v>
      </c>
      <c r="B1799" s="6">
        <v>111</v>
      </c>
      <c r="C1799" s="6" t="s">
        <v>2608</v>
      </c>
      <c r="D1799" s="6" t="s">
        <v>2</v>
      </c>
      <c r="E1799" s="8">
        <v>25000000</v>
      </c>
      <c r="F1799" s="8">
        <v>41229</v>
      </c>
      <c r="G1799" s="9">
        <f t="shared" si="28"/>
        <v>-24958771</v>
      </c>
      <c r="H1799" s="7">
        <v>6.5</v>
      </c>
      <c r="I1799" s="4" t="s">
        <v>448</v>
      </c>
    </row>
    <row r="1800" spans="1:9">
      <c r="A1800" s="10" t="s">
        <v>2605</v>
      </c>
      <c r="B1800" s="11">
        <v>117</v>
      </c>
      <c r="C1800" s="11" t="s">
        <v>2609</v>
      </c>
      <c r="D1800" s="11" t="s">
        <v>2</v>
      </c>
      <c r="E1800" s="13">
        <v>25000000</v>
      </c>
      <c r="F1800" s="13">
        <v>31655091</v>
      </c>
      <c r="G1800" s="9">
        <f t="shared" si="28"/>
        <v>6655091</v>
      </c>
      <c r="H1800" s="12">
        <v>7.5</v>
      </c>
      <c r="I1800" s="4" t="s">
        <v>251</v>
      </c>
    </row>
    <row r="1801" spans="1:9">
      <c r="A1801" s="5" t="s">
        <v>727</v>
      </c>
      <c r="B1801" s="6">
        <v>121</v>
      </c>
      <c r="C1801" s="6" t="s">
        <v>2610</v>
      </c>
      <c r="D1801" s="6" t="s">
        <v>2</v>
      </c>
      <c r="E1801" s="8">
        <v>25000000</v>
      </c>
      <c r="F1801" s="8">
        <v>30012990</v>
      </c>
      <c r="G1801" s="9">
        <f t="shared" si="28"/>
        <v>5012990</v>
      </c>
      <c r="H1801" s="7">
        <v>7.5</v>
      </c>
      <c r="I1801" s="4" t="s">
        <v>5581</v>
      </c>
    </row>
    <row r="1802" spans="1:9">
      <c r="A1802" s="10" t="s">
        <v>1498</v>
      </c>
      <c r="B1802" s="11">
        <v>139</v>
      </c>
      <c r="C1802" s="11" t="s">
        <v>2611</v>
      </c>
      <c r="D1802" s="11" t="s">
        <v>2</v>
      </c>
      <c r="E1802" s="13">
        <v>26000000</v>
      </c>
      <c r="F1802" s="13">
        <v>32368960</v>
      </c>
      <c r="G1802" s="9">
        <f t="shared" si="28"/>
        <v>6368960</v>
      </c>
      <c r="H1802" s="12">
        <v>5.3</v>
      </c>
      <c r="I1802" s="4" t="s">
        <v>916</v>
      </c>
    </row>
    <row r="1803" spans="1:9">
      <c r="A1803" s="5" t="s">
        <v>842</v>
      </c>
      <c r="B1803" s="6">
        <v>115</v>
      </c>
      <c r="C1803" s="6" t="s">
        <v>2612</v>
      </c>
      <c r="D1803" s="6" t="s">
        <v>2</v>
      </c>
      <c r="E1803" s="8">
        <v>25000000</v>
      </c>
      <c r="F1803" s="8">
        <v>14500000</v>
      </c>
      <c r="G1803" s="9">
        <f t="shared" si="28"/>
        <v>-10500000</v>
      </c>
      <c r="H1803" s="7">
        <v>7.5</v>
      </c>
      <c r="I1803" s="4" t="s">
        <v>5581</v>
      </c>
    </row>
    <row r="1804" spans="1:9">
      <c r="A1804" s="10" t="s">
        <v>770</v>
      </c>
      <c r="B1804" s="11">
        <v>175</v>
      </c>
      <c r="C1804" s="11" t="s">
        <v>2613</v>
      </c>
      <c r="D1804" s="11" t="s">
        <v>2</v>
      </c>
      <c r="E1804" s="13">
        <v>45000000</v>
      </c>
      <c r="F1804" s="13">
        <v>29247405</v>
      </c>
      <c r="G1804" s="9">
        <f t="shared" si="28"/>
        <v>-15752595</v>
      </c>
      <c r="H1804" s="12">
        <v>3.3</v>
      </c>
      <c r="I1804" s="4" t="s">
        <v>355</v>
      </c>
    </row>
    <row r="1805" spans="1:9">
      <c r="A1805" s="5" t="s">
        <v>354</v>
      </c>
      <c r="B1805" s="6">
        <v>85</v>
      </c>
      <c r="C1805" s="6" t="s">
        <v>2614</v>
      </c>
      <c r="D1805" s="6" t="s">
        <v>2</v>
      </c>
      <c r="E1805" s="8">
        <v>25000000</v>
      </c>
      <c r="F1805" s="8">
        <v>25615792</v>
      </c>
      <c r="G1805" s="9">
        <f t="shared" si="28"/>
        <v>615792</v>
      </c>
      <c r="H1805" s="7">
        <v>3.5</v>
      </c>
      <c r="I1805" s="4" t="s">
        <v>916</v>
      </c>
    </row>
    <row r="1806" spans="1:9">
      <c r="A1806" s="10" t="s">
        <v>2492</v>
      </c>
      <c r="B1806" s="11">
        <v>90</v>
      </c>
      <c r="C1806" s="11" t="s">
        <v>2615</v>
      </c>
      <c r="D1806" s="11" t="s">
        <v>2</v>
      </c>
      <c r="E1806" s="13">
        <v>25000000</v>
      </c>
      <c r="F1806" s="13">
        <v>28341469</v>
      </c>
      <c r="G1806" s="9">
        <f t="shared" si="28"/>
        <v>3341469</v>
      </c>
      <c r="H1806" s="12">
        <v>9.3000000000000007</v>
      </c>
      <c r="I1806" s="4" t="s">
        <v>251</v>
      </c>
    </row>
    <row r="1807" spans="1:9">
      <c r="A1807" s="5" t="s">
        <v>1754</v>
      </c>
      <c r="B1807" s="6">
        <v>107</v>
      </c>
      <c r="C1807" s="6" t="s">
        <v>2616</v>
      </c>
      <c r="D1807" s="6" t="s">
        <v>2</v>
      </c>
      <c r="E1807" s="8">
        <v>25000000</v>
      </c>
      <c r="F1807" s="8">
        <v>25590119</v>
      </c>
      <c r="G1807" s="9">
        <f t="shared" si="28"/>
        <v>590119</v>
      </c>
      <c r="H1807" s="7">
        <v>4.8</v>
      </c>
      <c r="I1807" s="4" t="s">
        <v>5581</v>
      </c>
    </row>
    <row r="1808" spans="1:9">
      <c r="A1808" s="10" t="s">
        <v>1621</v>
      </c>
      <c r="B1808" s="11">
        <v>100</v>
      </c>
      <c r="C1808" s="11" t="s">
        <v>2617</v>
      </c>
      <c r="D1808" s="11" t="s">
        <v>2</v>
      </c>
      <c r="E1808" s="13">
        <v>25000000</v>
      </c>
      <c r="F1808" s="13">
        <v>24944213</v>
      </c>
      <c r="G1808" s="9">
        <f t="shared" si="28"/>
        <v>-55787</v>
      </c>
      <c r="H1808" s="12">
        <v>6.9</v>
      </c>
      <c r="I1808" s="4" t="s">
        <v>355</v>
      </c>
    </row>
    <row r="1809" spans="1:9">
      <c r="A1809" s="5" t="s">
        <v>1162</v>
      </c>
      <c r="B1809" s="6">
        <v>129</v>
      </c>
      <c r="C1809" s="6" t="s">
        <v>2618</v>
      </c>
      <c r="D1809" s="6" t="s">
        <v>2</v>
      </c>
      <c r="E1809" s="8">
        <v>2800000</v>
      </c>
      <c r="F1809" s="8">
        <v>33631221</v>
      </c>
      <c r="G1809" s="9">
        <f t="shared" si="28"/>
        <v>30831221</v>
      </c>
      <c r="H1809" s="7">
        <v>6</v>
      </c>
      <c r="I1809" s="4" t="s">
        <v>448</v>
      </c>
    </row>
    <row r="1810" spans="1:9">
      <c r="A1810" s="10" t="s">
        <v>1178</v>
      </c>
      <c r="B1810" s="11">
        <v>109</v>
      </c>
      <c r="C1810" s="11" t="s">
        <v>2619</v>
      </c>
      <c r="D1810" s="11" t="s">
        <v>2</v>
      </c>
      <c r="E1810" s="13">
        <v>25000000</v>
      </c>
      <c r="F1810" s="13">
        <v>37738400</v>
      </c>
      <c r="G1810" s="9">
        <f t="shared" si="28"/>
        <v>12738400</v>
      </c>
      <c r="H1810" s="12">
        <v>7.3</v>
      </c>
      <c r="I1810" s="4" t="s">
        <v>448</v>
      </c>
    </row>
    <row r="1811" spans="1:9">
      <c r="A1811" s="5" t="s">
        <v>66</v>
      </c>
      <c r="B1811" s="6">
        <v>94</v>
      </c>
      <c r="C1811" s="6" t="s">
        <v>2620</v>
      </c>
      <c r="D1811" s="6" t="s">
        <v>2</v>
      </c>
      <c r="E1811" s="8">
        <v>25000000</v>
      </c>
      <c r="F1811" s="8">
        <v>21835784</v>
      </c>
      <c r="G1811" s="9">
        <f t="shared" si="28"/>
        <v>-3164216</v>
      </c>
      <c r="H1811" s="7">
        <v>6.6</v>
      </c>
      <c r="I1811" s="4" t="s">
        <v>448</v>
      </c>
    </row>
    <row r="1812" spans="1:9">
      <c r="A1812" s="10" t="s">
        <v>469</v>
      </c>
      <c r="B1812" s="11">
        <v>133</v>
      </c>
      <c r="C1812" s="11" t="s">
        <v>2621</v>
      </c>
      <c r="D1812" s="11" t="s">
        <v>2</v>
      </c>
      <c r="E1812" s="13">
        <v>17000000</v>
      </c>
      <c r="F1812" s="13">
        <v>15785632</v>
      </c>
      <c r="G1812" s="9">
        <f t="shared" si="28"/>
        <v>-1214368</v>
      </c>
      <c r="H1812" s="12">
        <v>7.5</v>
      </c>
      <c r="I1812" s="4" t="s">
        <v>355</v>
      </c>
    </row>
    <row r="1813" spans="1:9">
      <c r="A1813" s="5" t="s">
        <v>906</v>
      </c>
      <c r="B1813" s="6">
        <v>105</v>
      </c>
      <c r="C1813" s="6" t="s">
        <v>2623</v>
      </c>
      <c r="D1813" s="6" t="s">
        <v>2</v>
      </c>
      <c r="E1813" s="8">
        <v>25000000</v>
      </c>
      <c r="F1813" s="8">
        <v>21554585</v>
      </c>
      <c r="G1813" s="9">
        <f t="shared" si="28"/>
        <v>-3445415</v>
      </c>
      <c r="H1813" s="7">
        <v>6.9</v>
      </c>
      <c r="I1813" s="4" t="s">
        <v>5581</v>
      </c>
    </row>
    <row r="1814" spans="1:9">
      <c r="A1814" s="10" t="s">
        <v>983</v>
      </c>
      <c r="B1814" s="11">
        <v>100</v>
      </c>
      <c r="C1814" s="11" t="s">
        <v>2624</v>
      </c>
      <c r="D1814" s="11" t="s">
        <v>2</v>
      </c>
      <c r="E1814" s="13">
        <v>25000000</v>
      </c>
      <c r="F1814" s="13">
        <v>22200000</v>
      </c>
      <c r="G1814" s="9">
        <f t="shared" si="28"/>
        <v>-2800000</v>
      </c>
      <c r="H1814" s="12">
        <v>6.8</v>
      </c>
      <c r="I1814" s="4" t="s">
        <v>251</v>
      </c>
    </row>
    <row r="1815" spans="1:9">
      <c r="A1815" s="5" t="s">
        <v>1500</v>
      </c>
      <c r="B1815" s="6">
        <v>113</v>
      </c>
      <c r="C1815" s="6" t="s">
        <v>2626</v>
      </c>
      <c r="D1815" s="6" t="s">
        <v>2</v>
      </c>
      <c r="E1815" s="8">
        <v>25000000</v>
      </c>
      <c r="F1815" s="8">
        <v>80014842</v>
      </c>
      <c r="G1815" s="9">
        <f t="shared" si="28"/>
        <v>55014842</v>
      </c>
      <c r="H1815" s="7">
        <v>6.3</v>
      </c>
      <c r="I1815" s="4" t="s">
        <v>916</v>
      </c>
    </row>
    <row r="1816" spans="1:9">
      <c r="A1816" s="10" t="s">
        <v>2622</v>
      </c>
      <c r="B1816" s="11">
        <v>118</v>
      </c>
      <c r="C1816" s="11" t="s">
        <v>2627</v>
      </c>
      <c r="D1816" s="11" t="s">
        <v>2</v>
      </c>
      <c r="E1816" s="13">
        <v>30000000</v>
      </c>
      <c r="F1816" s="13">
        <v>23527955</v>
      </c>
      <c r="G1816" s="9">
        <f t="shared" si="28"/>
        <v>-6472045</v>
      </c>
      <c r="H1816" s="12">
        <v>6.4</v>
      </c>
      <c r="I1816" s="4" t="s">
        <v>251</v>
      </c>
    </row>
    <row r="1817" spans="1:9">
      <c r="A1817" s="5" t="s">
        <v>887</v>
      </c>
      <c r="B1817" s="6">
        <v>110</v>
      </c>
      <c r="C1817" s="6" t="s">
        <v>2628</v>
      </c>
      <c r="D1817" s="6" t="s">
        <v>2</v>
      </c>
      <c r="E1817" s="8">
        <v>26000000</v>
      </c>
      <c r="F1817" s="8">
        <v>24042490</v>
      </c>
      <c r="G1817" s="9">
        <f t="shared" si="28"/>
        <v>-1957510</v>
      </c>
      <c r="H1817" s="7">
        <v>5.6</v>
      </c>
      <c r="I1817" s="4" t="s">
        <v>355</v>
      </c>
    </row>
    <row r="1818" spans="1:9">
      <c r="A1818" s="10" t="s">
        <v>2625</v>
      </c>
      <c r="B1818" s="11">
        <v>110</v>
      </c>
      <c r="C1818" s="11" t="s">
        <v>2630</v>
      </c>
      <c r="D1818" s="11" t="s">
        <v>2</v>
      </c>
      <c r="E1818" s="13">
        <v>25000000</v>
      </c>
      <c r="F1818" s="13">
        <v>22466994</v>
      </c>
      <c r="G1818" s="9">
        <f t="shared" si="28"/>
        <v>-2533006</v>
      </c>
      <c r="H1818" s="12">
        <v>6.3</v>
      </c>
      <c r="I1818" s="4" t="s">
        <v>3856</v>
      </c>
    </row>
    <row r="1819" spans="1:9">
      <c r="A1819" s="5" t="s">
        <v>1416</v>
      </c>
      <c r="B1819" s="6">
        <v>99</v>
      </c>
      <c r="C1819" s="6" t="s">
        <v>2633</v>
      </c>
      <c r="D1819" s="6" t="s">
        <v>2</v>
      </c>
      <c r="E1819" s="8">
        <v>26000000</v>
      </c>
      <c r="F1819" s="8">
        <v>17791031</v>
      </c>
      <c r="G1819" s="9">
        <f t="shared" si="28"/>
        <v>-8208969</v>
      </c>
      <c r="H1819" s="7">
        <v>7.3</v>
      </c>
      <c r="I1819" s="4" t="s">
        <v>448</v>
      </c>
    </row>
    <row r="1820" spans="1:9">
      <c r="A1820" s="10" t="s">
        <v>1155</v>
      </c>
      <c r="B1820" s="11">
        <v>101</v>
      </c>
      <c r="C1820" s="11" t="s">
        <v>2635</v>
      </c>
      <c r="D1820" s="11" t="s">
        <v>2</v>
      </c>
      <c r="E1820" s="13">
        <v>25000000</v>
      </c>
      <c r="F1820" s="13">
        <v>17718223</v>
      </c>
      <c r="G1820" s="9">
        <f t="shared" si="28"/>
        <v>-7281777</v>
      </c>
      <c r="H1820" s="12">
        <v>6.6</v>
      </c>
      <c r="I1820" s="4" t="s">
        <v>251</v>
      </c>
    </row>
    <row r="1821" spans="1:9">
      <c r="A1821" s="5" t="s">
        <v>2629</v>
      </c>
      <c r="B1821" s="6">
        <v>100</v>
      </c>
      <c r="C1821" s="6" t="s">
        <v>2636</v>
      </c>
      <c r="D1821" s="6" t="s">
        <v>2</v>
      </c>
      <c r="E1821" s="8">
        <v>25000000</v>
      </c>
      <c r="F1821" s="8">
        <v>15361537</v>
      </c>
      <c r="G1821" s="9">
        <f t="shared" si="28"/>
        <v>-9638463</v>
      </c>
      <c r="H1821" s="7">
        <v>4.5999999999999996</v>
      </c>
      <c r="I1821" s="4" t="s">
        <v>355</v>
      </c>
    </row>
    <row r="1822" spans="1:9">
      <c r="A1822" s="10" t="s">
        <v>2632</v>
      </c>
      <c r="B1822" s="11">
        <v>103</v>
      </c>
      <c r="C1822" s="11" t="s">
        <v>2637</v>
      </c>
      <c r="D1822" s="11" t="s">
        <v>2</v>
      </c>
      <c r="E1822" s="13">
        <v>25000000</v>
      </c>
      <c r="F1822" s="13">
        <v>16647384</v>
      </c>
      <c r="G1822" s="9">
        <f t="shared" si="28"/>
        <v>-8352616</v>
      </c>
      <c r="H1822" s="12">
        <v>5.0999999999999996</v>
      </c>
      <c r="I1822" s="4" t="s">
        <v>1779</v>
      </c>
    </row>
    <row r="1823" spans="1:9">
      <c r="A1823" s="5" t="s">
        <v>2634</v>
      </c>
      <c r="B1823" s="6">
        <v>100</v>
      </c>
      <c r="C1823" s="6" t="s">
        <v>2639</v>
      </c>
      <c r="D1823" s="6" t="s">
        <v>2</v>
      </c>
      <c r="E1823" s="8">
        <v>23000000</v>
      </c>
      <c r="F1823" s="8">
        <v>16118077</v>
      </c>
      <c r="G1823" s="9">
        <f t="shared" si="28"/>
        <v>-6881923</v>
      </c>
      <c r="H1823" s="7">
        <v>5.6</v>
      </c>
      <c r="I1823" s="4" t="s">
        <v>5581</v>
      </c>
    </row>
    <row r="1824" spans="1:9">
      <c r="A1824" s="10" t="s">
        <v>1082</v>
      </c>
      <c r="B1824" s="11">
        <v>95</v>
      </c>
      <c r="C1824" s="11" t="s">
        <v>2640</v>
      </c>
      <c r="D1824" s="11" t="s">
        <v>2</v>
      </c>
      <c r="E1824" s="13">
        <v>25000000</v>
      </c>
      <c r="F1824" s="13">
        <v>15091542</v>
      </c>
      <c r="G1824" s="9">
        <f t="shared" si="28"/>
        <v>-9908458</v>
      </c>
      <c r="H1824" s="12">
        <v>5.3</v>
      </c>
      <c r="I1824" s="4" t="s">
        <v>448</v>
      </c>
    </row>
    <row r="1825" spans="1:9">
      <c r="A1825" s="5" t="s">
        <v>1132</v>
      </c>
      <c r="B1825" s="6">
        <v>117</v>
      </c>
      <c r="C1825" s="6" t="s">
        <v>2642</v>
      </c>
      <c r="D1825" s="6" t="s">
        <v>2</v>
      </c>
      <c r="E1825" s="8">
        <v>25000000</v>
      </c>
      <c r="F1825" s="8">
        <v>15045676</v>
      </c>
      <c r="G1825" s="9">
        <f t="shared" si="28"/>
        <v>-9954324</v>
      </c>
      <c r="H1825" s="7">
        <v>5.6</v>
      </c>
      <c r="I1825" s="4" t="s">
        <v>355</v>
      </c>
    </row>
    <row r="1826" spans="1:9">
      <c r="A1826" s="10" t="s">
        <v>2638</v>
      </c>
      <c r="B1826" s="11">
        <v>129</v>
      </c>
      <c r="C1826" s="11" t="s">
        <v>2643</v>
      </c>
      <c r="D1826" s="11" t="s">
        <v>2644</v>
      </c>
      <c r="E1826" s="13">
        <v>25000000</v>
      </c>
      <c r="F1826" s="13">
        <v>17427926</v>
      </c>
      <c r="G1826" s="9">
        <f t="shared" si="28"/>
        <v>-7572074</v>
      </c>
      <c r="H1826" s="12">
        <v>5.9</v>
      </c>
      <c r="I1826" s="4" t="s">
        <v>5581</v>
      </c>
    </row>
    <row r="1827" spans="1:9">
      <c r="A1827" s="5" t="s">
        <v>661</v>
      </c>
      <c r="B1827" s="6">
        <v>120</v>
      </c>
      <c r="C1827" s="6" t="s">
        <v>2645</v>
      </c>
      <c r="D1827" s="6" t="s">
        <v>2</v>
      </c>
      <c r="E1827" s="8">
        <v>25000000</v>
      </c>
      <c r="F1827" s="8">
        <v>14983572</v>
      </c>
      <c r="G1827" s="9">
        <f t="shared" si="28"/>
        <v>-10016428</v>
      </c>
      <c r="H1827" s="7">
        <v>4.7</v>
      </c>
      <c r="I1827" s="4" t="s">
        <v>355</v>
      </c>
    </row>
    <row r="1828" spans="1:9">
      <c r="A1828" s="10" t="s">
        <v>2641</v>
      </c>
      <c r="B1828" s="11">
        <v>125</v>
      </c>
      <c r="C1828" s="11" t="s">
        <v>2646</v>
      </c>
      <c r="D1828" s="11" t="s">
        <v>2</v>
      </c>
      <c r="E1828" s="13">
        <v>25000000</v>
      </c>
      <c r="F1828" s="13">
        <v>14637490</v>
      </c>
      <c r="G1828" s="9">
        <f t="shared" si="28"/>
        <v>-10362510</v>
      </c>
      <c r="H1828" s="12">
        <v>4.8</v>
      </c>
      <c r="I1828" s="4" t="s">
        <v>448</v>
      </c>
    </row>
    <row r="1829" spans="1:9">
      <c r="A1829" s="5" t="s">
        <v>872</v>
      </c>
      <c r="B1829" s="6">
        <v>133</v>
      </c>
      <c r="C1829" s="6" t="s">
        <v>2647</v>
      </c>
      <c r="D1829" s="6" t="s">
        <v>2</v>
      </c>
      <c r="E1829" s="8">
        <v>25000000</v>
      </c>
      <c r="F1829" s="8">
        <v>14589444</v>
      </c>
      <c r="G1829" s="9">
        <f t="shared" si="28"/>
        <v>-10410556</v>
      </c>
      <c r="H1829" s="7">
        <v>6.8</v>
      </c>
      <c r="I1829" s="4" t="s">
        <v>5581</v>
      </c>
    </row>
    <row r="1830" spans="1:9">
      <c r="A1830" s="10" t="s">
        <v>333</v>
      </c>
      <c r="B1830" s="11">
        <v>116</v>
      </c>
      <c r="C1830" s="11" t="s">
        <v>2648</v>
      </c>
      <c r="D1830" s="11" t="s">
        <v>2</v>
      </c>
      <c r="E1830" s="13">
        <v>25000000</v>
      </c>
      <c r="F1830" s="13">
        <v>14095303</v>
      </c>
      <c r="G1830" s="9">
        <f t="shared" si="28"/>
        <v>-10904697</v>
      </c>
      <c r="H1830" s="12">
        <v>5.4</v>
      </c>
      <c r="I1830" s="4" t="s">
        <v>448</v>
      </c>
    </row>
    <row r="1831" spans="1:9">
      <c r="A1831" s="5" t="s">
        <v>838</v>
      </c>
      <c r="B1831" s="6">
        <v>129</v>
      </c>
      <c r="C1831" s="6" t="s">
        <v>2649</v>
      </c>
      <c r="D1831" s="6" t="s">
        <v>2</v>
      </c>
      <c r="E1831" s="8">
        <v>25000000</v>
      </c>
      <c r="F1831" s="8">
        <v>13973532</v>
      </c>
      <c r="G1831" s="9">
        <f t="shared" si="28"/>
        <v>-11026468</v>
      </c>
      <c r="H1831" s="7">
        <v>5.0999999999999996</v>
      </c>
      <c r="I1831" s="4" t="s">
        <v>916</v>
      </c>
    </row>
    <row r="1832" spans="1:9">
      <c r="A1832" s="10" t="s">
        <v>998</v>
      </c>
      <c r="B1832" s="11">
        <v>93</v>
      </c>
      <c r="C1832" s="11" t="s">
        <v>2651</v>
      </c>
      <c r="D1832" s="11" t="s">
        <v>2</v>
      </c>
      <c r="E1832" s="13">
        <v>25000000</v>
      </c>
      <c r="F1832" s="13">
        <v>1865774</v>
      </c>
      <c r="G1832" s="9">
        <f t="shared" si="28"/>
        <v>-23134226</v>
      </c>
      <c r="H1832" s="12">
        <v>7</v>
      </c>
      <c r="I1832" s="4" t="s">
        <v>916</v>
      </c>
    </row>
    <row r="1833" spans="1:9">
      <c r="A1833" s="5" t="s">
        <v>198</v>
      </c>
      <c r="B1833" s="6">
        <v>118</v>
      </c>
      <c r="C1833" s="6" t="s">
        <v>2652</v>
      </c>
      <c r="D1833" s="6" t="s">
        <v>2</v>
      </c>
      <c r="E1833" s="8">
        <v>25000000</v>
      </c>
      <c r="F1833" s="8">
        <v>18860403</v>
      </c>
      <c r="G1833" s="9">
        <f t="shared" si="28"/>
        <v>-6139597</v>
      </c>
      <c r="H1833" s="7">
        <v>4</v>
      </c>
      <c r="I1833" s="4" t="s">
        <v>355</v>
      </c>
    </row>
    <row r="1834" spans="1:9">
      <c r="A1834" s="10" t="s">
        <v>1358</v>
      </c>
      <c r="B1834" s="11">
        <v>129</v>
      </c>
      <c r="C1834" s="11" t="s">
        <v>2653</v>
      </c>
      <c r="D1834" s="11" t="s">
        <v>2</v>
      </c>
      <c r="E1834" s="13">
        <v>25000000</v>
      </c>
      <c r="F1834" s="13">
        <v>13038660</v>
      </c>
      <c r="G1834" s="9">
        <f t="shared" si="28"/>
        <v>-11961340</v>
      </c>
      <c r="H1834" s="12">
        <v>7.3</v>
      </c>
      <c r="I1834" s="4" t="s">
        <v>448</v>
      </c>
    </row>
    <row r="1835" spans="1:9">
      <c r="A1835" s="5" t="s">
        <v>2650</v>
      </c>
      <c r="B1835" s="6">
        <v>185</v>
      </c>
      <c r="C1835" s="6" t="s">
        <v>2654</v>
      </c>
      <c r="D1835" s="6" t="s">
        <v>2</v>
      </c>
      <c r="E1835" s="8">
        <v>20000000</v>
      </c>
      <c r="F1835" s="8">
        <v>28831145</v>
      </c>
      <c r="G1835" s="9">
        <f t="shared" si="28"/>
        <v>8831145</v>
      </c>
      <c r="H1835" s="7">
        <v>6.8</v>
      </c>
      <c r="I1835" s="4" t="s">
        <v>448</v>
      </c>
    </row>
    <row r="1836" spans="1:9">
      <c r="A1836" s="10" t="s">
        <v>608</v>
      </c>
      <c r="B1836" s="11">
        <v>146</v>
      </c>
      <c r="C1836" s="11" t="s">
        <v>2655</v>
      </c>
      <c r="D1836" s="11" t="s">
        <v>2</v>
      </c>
      <c r="E1836" s="13">
        <v>17000000</v>
      </c>
      <c r="F1836" s="13">
        <v>11538204</v>
      </c>
      <c r="G1836" s="9">
        <f t="shared" si="28"/>
        <v>-5461796</v>
      </c>
      <c r="H1836" s="12">
        <v>7</v>
      </c>
      <c r="I1836" s="4" t="s">
        <v>448</v>
      </c>
    </row>
    <row r="1837" spans="1:9">
      <c r="A1837" s="5" t="s">
        <v>96</v>
      </c>
      <c r="B1837" s="6">
        <v>128</v>
      </c>
      <c r="C1837" s="6" t="s">
        <v>2656</v>
      </c>
      <c r="D1837" s="6" t="s">
        <v>2</v>
      </c>
      <c r="E1837" s="8">
        <v>25000000</v>
      </c>
      <c r="F1837" s="8">
        <v>11008432</v>
      </c>
      <c r="G1837" s="9">
        <f t="shared" si="28"/>
        <v>-13991568</v>
      </c>
      <c r="H1837" s="7">
        <v>7.1</v>
      </c>
      <c r="I1837" s="4" t="s">
        <v>5581</v>
      </c>
    </row>
    <row r="1838" spans="1:9">
      <c r="A1838" s="10" t="s">
        <v>929</v>
      </c>
      <c r="B1838" s="11">
        <v>93</v>
      </c>
      <c r="C1838" s="11" t="s">
        <v>2658</v>
      </c>
      <c r="D1838" s="11" t="s">
        <v>1559</v>
      </c>
      <c r="E1838" s="13">
        <v>30000000</v>
      </c>
      <c r="F1838" s="13">
        <v>12188642</v>
      </c>
      <c r="G1838" s="9">
        <f t="shared" si="28"/>
        <v>-17811358</v>
      </c>
      <c r="H1838" s="12">
        <v>6.9</v>
      </c>
      <c r="I1838" s="4" t="s">
        <v>355</v>
      </c>
    </row>
    <row r="1839" spans="1:9">
      <c r="A1839" s="5" t="s">
        <v>294</v>
      </c>
      <c r="B1839" s="6">
        <v>107</v>
      </c>
      <c r="C1839" s="6" t="s">
        <v>2659</v>
      </c>
      <c r="D1839" s="6" t="s">
        <v>2</v>
      </c>
      <c r="E1839" s="8">
        <v>25000000</v>
      </c>
      <c r="F1839" s="8">
        <v>11100000</v>
      </c>
      <c r="G1839" s="9">
        <f t="shared" si="28"/>
        <v>-13900000</v>
      </c>
      <c r="H1839" s="7">
        <v>7.3</v>
      </c>
      <c r="I1839" s="4" t="s">
        <v>355</v>
      </c>
    </row>
    <row r="1840" spans="1:9">
      <c r="A1840" s="10" t="s">
        <v>423</v>
      </c>
      <c r="B1840" s="11">
        <v>97</v>
      </c>
      <c r="C1840" s="11" t="s">
        <v>2661</v>
      </c>
      <c r="D1840" s="11" t="s">
        <v>2</v>
      </c>
      <c r="E1840" s="13">
        <v>20000000</v>
      </c>
      <c r="F1840" s="13">
        <v>13651662</v>
      </c>
      <c r="G1840" s="9">
        <f t="shared" si="28"/>
        <v>-6348338</v>
      </c>
      <c r="H1840" s="12">
        <v>8.1999999999999993</v>
      </c>
      <c r="I1840" s="4" t="s">
        <v>448</v>
      </c>
    </row>
    <row r="1841" spans="1:9">
      <c r="A1841" s="5" t="s">
        <v>2657</v>
      </c>
      <c r="B1841" s="6">
        <v>101</v>
      </c>
      <c r="C1841" s="6" t="s">
        <v>2662</v>
      </c>
      <c r="D1841" s="6" t="s">
        <v>2</v>
      </c>
      <c r="E1841" s="8">
        <v>25000000</v>
      </c>
      <c r="F1841" s="8">
        <v>11030963</v>
      </c>
      <c r="G1841" s="9">
        <f t="shared" si="28"/>
        <v>-13969037</v>
      </c>
      <c r="H1841" s="7">
        <v>7.1</v>
      </c>
      <c r="I1841" s="4" t="s">
        <v>916</v>
      </c>
    </row>
    <row r="1842" spans="1:9">
      <c r="A1842" s="10" t="s">
        <v>2149</v>
      </c>
      <c r="B1842" s="11">
        <v>82</v>
      </c>
      <c r="C1842" s="11" t="s">
        <v>2663</v>
      </c>
      <c r="D1842" s="11" t="s">
        <v>2</v>
      </c>
      <c r="E1842" s="13">
        <v>25000000</v>
      </c>
      <c r="F1842" s="13">
        <v>10769960</v>
      </c>
      <c r="G1842" s="9">
        <f t="shared" si="28"/>
        <v>-14230040</v>
      </c>
      <c r="H1842" s="12">
        <v>7.7</v>
      </c>
      <c r="I1842" s="4" t="s">
        <v>916</v>
      </c>
    </row>
    <row r="1843" spans="1:9">
      <c r="A1843" s="5" t="s">
        <v>2660</v>
      </c>
      <c r="B1843" s="6">
        <v>85</v>
      </c>
      <c r="C1843" s="6" t="s">
        <v>2665</v>
      </c>
      <c r="D1843" s="6" t="s">
        <v>2</v>
      </c>
      <c r="E1843" s="8">
        <v>25500000</v>
      </c>
      <c r="F1843" s="8">
        <v>10911750</v>
      </c>
      <c r="G1843" s="9">
        <f t="shared" si="28"/>
        <v>-14588250</v>
      </c>
      <c r="H1843" s="7">
        <v>6.5</v>
      </c>
      <c r="I1843" s="4" t="s">
        <v>448</v>
      </c>
    </row>
    <row r="1844" spans="1:9">
      <c r="A1844" s="10" t="s">
        <v>1625</v>
      </c>
      <c r="B1844" s="11">
        <v>88</v>
      </c>
      <c r="C1844" s="11" t="s">
        <v>2666</v>
      </c>
      <c r="D1844" s="11" t="s">
        <v>2</v>
      </c>
      <c r="E1844" s="13">
        <v>30000000</v>
      </c>
      <c r="F1844" s="13">
        <v>10719367</v>
      </c>
      <c r="G1844" s="9">
        <f t="shared" si="28"/>
        <v>-19280633</v>
      </c>
      <c r="H1844" s="12">
        <v>4.9000000000000004</v>
      </c>
      <c r="I1844" s="4" t="s">
        <v>916</v>
      </c>
    </row>
    <row r="1845" spans="1:9">
      <c r="A1845" s="5" t="s">
        <v>145</v>
      </c>
      <c r="B1845" s="6">
        <v>119</v>
      </c>
      <c r="C1845" s="6" t="s">
        <v>2667</v>
      </c>
      <c r="D1845" s="6" t="s">
        <v>2</v>
      </c>
      <c r="E1845" s="8">
        <v>25000000</v>
      </c>
      <c r="F1845" s="8">
        <v>10114315</v>
      </c>
      <c r="G1845" s="9">
        <f t="shared" si="28"/>
        <v>-14885685</v>
      </c>
      <c r="H1845" s="7">
        <v>6.4</v>
      </c>
      <c r="I1845" s="4" t="s">
        <v>5579</v>
      </c>
    </row>
    <row r="1846" spans="1:9">
      <c r="A1846" s="10" t="s">
        <v>2664</v>
      </c>
      <c r="B1846" s="11">
        <v>122</v>
      </c>
      <c r="C1846" s="11" t="s">
        <v>2668</v>
      </c>
      <c r="D1846" s="11" t="s">
        <v>2</v>
      </c>
      <c r="E1846" s="13">
        <v>25000000</v>
      </c>
      <c r="F1846" s="13">
        <v>49122319</v>
      </c>
      <c r="G1846" s="9">
        <f t="shared" si="28"/>
        <v>24122319</v>
      </c>
      <c r="H1846" s="12">
        <v>5.9</v>
      </c>
      <c r="I1846" s="4" t="s">
        <v>1779</v>
      </c>
    </row>
    <row r="1847" spans="1:9">
      <c r="A1847" s="5" t="s">
        <v>604</v>
      </c>
      <c r="B1847" s="6">
        <v>99</v>
      </c>
      <c r="C1847" s="6" t="s">
        <v>2670</v>
      </c>
      <c r="D1847" s="6" t="s">
        <v>2</v>
      </c>
      <c r="E1847" s="8">
        <v>25000000</v>
      </c>
      <c r="F1847" s="8">
        <v>10070000</v>
      </c>
      <c r="G1847" s="9">
        <f t="shared" si="28"/>
        <v>-14930000</v>
      </c>
      <c r="H1847" s="7">
        <v>6.2</v>
      </c>
      <c r="I1847" s="4" t="s">
        <v>251</v>
      </c>
    </row>
    <row r="1848" spans="1:9">
      <c r="A1848" s="10" t="s">
        <v>1984</v>
      </c>
      <c r="B1848" s="11">
        <v>97</v>
      </c>
      <c r="C1848" s="11" t="s">
        <v>2671</v>
      </c>
      <c r="D1848" s="11" t="s">
        <v>2</v>
      </c>
      <c r="E1848" s="13">
        <v>25000000</v>
      </c>
      <c r="F1848" s="13">
        <v>10324441</v>
      </c>
      <c r="G1848" s="9">
        <f t="shared" si="28"/>
        <v>-14675559</v>
      </c>
      <c r="H1848" s="12">
        <v>5.8</v>
      </c>
      <c r="I1848" s="4" t="s">
        <v>355</v>
      </c>
    </row>
    <row r="1849" spans="1:9">
      <c r="A1849" s="5" t="s">
        <v>362</v>
      </c>
      <c r="B1849" s="6">
        <v>121</v>
      </c>
      <c r="C1849" s="6" t="s">
        <v>2673</v>
      </c>
      <c r="D1849" s="6" t="s">
        <v>2</v>
      </c>
      <c r="E1849" s="8">
        <v>25000000</v>
      </c>
      <c r="F1849" s="8">
        <v>7156933</v>
      </c>
      <c r="G1849" s="9">
        <f t="shared" si="28"/>
        <v>-17843067</v>
      </c>
      <c r="H1849" s="7">
        <v>6.7</v>
      </c>
      <c r="I1849" s="4" t="s">
        <v>448</v>
      </c>
    </row>
    <row r="1850" spans="1:9">
      <c r="A1850" s="10" t="s">
        <v>2669</v>
      </c>
      <c r="B1850" s="11">
        <v>95</v>
      </c>
      <c r="C1850" s="11" t="s">
        <v>2674</v>
      </c>
      <c r="D1850" s="11" t="s">
        <v>2</v>
      </c>
      <c r="E1850" s="13">
        <v>25000000</v>
      </c>
      <c r="F1850" s="13">
        <v>9286314</v>
      </c>
      <c r="G1850" s="9">
        <f t="shared" si="28"/>
        <v>-15713686</v>
      </c>
      <c r="H1850" s="12">
        <v>5.9</v>
      </c>
      <c r="I1850" s="4" t="s">
        <v>448</v>
      </c>
    </row>
    <row r="1851" spans="1:9">
      <c r="A1851" s="5" t="s">
        <v>2134</v>
      </c>
      <c r="B1851" s="6">
        <v>105</v>
      </c>
      <c r="C1851" s="6" t="s">
        <v>2675</v>
      </c>
      <c r="D1851" s="6" t="s">
        <v>2</v>
      </c>
      <c r="E1851" s="8">
        <v>21150000</v>
      </c>
      <c r="F1851" s="8">
        <v>56692</v>
      </c>
      <c r="G1851" s="9">
        <f t="shared" si="28"/>
        <v>-21093308</v>
      </c>
      <c r="H1851" s="7">
        <v>7.3</v>
      </c>
      <c r="I1851" s="4" t="s">
        <v>355</v>
      </c>
    </row>
    <row r="1852" spans="1:9">
      <c r="A1852" s="10" t="s">
        <v>2672</v>
      </c>
      <c r="B1852" s="11">
        <v>108</v>
      </c>
      <c r="C1852" s="11" t="s">
        <v>2676</v>
      </c>
      <c r="D1852" s="11" t="s">
        <v>2</v>
      </c>
      <c r="E1852" s="13">
        <v>27000000</v>
      </c>
      <c r="F1852" s="13">
        <v>5654777</v>
      </c>
      <c r="G1852" s="9">
        <f t="shared" si="28"/>
        <v>-21345223</v>
      </c>
      <c r="H1852" s="12">
        <v>4.0999999999999996</v>
      </c>
      <c r="I1852" s="4" t="s">
        <v>355</v>
      </c>
    </row>
    <row r="1853" spans="1:9">
      <c r="A1853" s="5" t="s">
        <v>1414</v>
      </c>
      <c r="B1853" s="6">
        <v>134</v>
      </c>
      <c r="C1853" s="6" t="s">
        <v>2677</v>
      </c>
      <c r="D1853" s="6" t="s">
        <v>2</v>
      </c>
      <c r="E1853" s="8">
        <v>25000000</v>
      </c>
      <c r="F1853" s="8">
        <v>5516708</v>
      </c>
      <c r="G1853" s="9">
        <f t="shared" si="28"/>
        <v>-19483292</v>
      </c>
      <c r="H1853" s="7">
        <v>4.9000000000000004</v>
      </c>
      <c r="I1853" s="4" t="s">
        <v>916</v>
      </c>
    </row>
    <row r="1854" spans="1:9">
      <c r="A1854" s="10" t="s">
        <v>727</v>
      </c>
      <c r="B1854" s="11">
        <v>115</v>
      </c>
      <c r="C1854" s="11" t="s">
        <v>2678</v>
      </c>
      <c r="D1854" s="11" t="s">
        <v>2</v>
      </c>
      <c r="E1854" s="13">
        <v>25000000</v>
      </c>
      <c r="F1854" s="13">
        <v>5128124</v>
      </c>
      <c r="G1854" s="9">
        <f t="shared" si="28"/>
        <v>-19871876</v>
      </c>
      <c r="H1854" s="12">
        <v>7.9</v>
      </c>
      <c r="I1854" s="4" t="s">
        <v>355</v>
      </c>
    </row>
    <row r="1855" spans="1:9">
      <c r="A1855" s="5" t="s">
        <v>1657</v>
      </c>
      <c r="B1855" s="6">
        <v>107</v>
      </c>
      <c r="C1855" s="6" t="s">
        <v>2679</v>
      </c>
      <c r="D1855" s="6" t="s">
        <v>2</v>
      </c>
      <c r="E1855" s="8">
        <v>30000000</v>
      </c>
      <c r="F1855" s="8">
        <v>34014398</v>
      </c>
      <c r="G1855" s="9">
        <f t="shared" si="28"/>
        <v>4014398</v>
      </c>
      <c r="H1855" s="7">
        <v>5.6</v>
      </c>
      <c r="I1855" s="4" t="s">
        <v>448</v>
      </c>
    </row>
    <row r="1856" spans="1:9">
      <c r="A1856" s="10" t="s">
        <v>925</v>
      </c>
      <c r="B1856" s="11">
        <v>86</v>
      </c>
      <c r="C1856" s="11" t="s">
        <v>2680</v>
      </c>
      <c r="D1856" s="11" t="s">
        <v>2</v>
      </c>
      <c r="E1856" s="13">
        <v>23000000</v>
      </c>
      <c r="F1856" s="13">
        <v>4064333</v>
      </c>
      <c r="G1856" s="9">
        <f t="shared" si="28"/>
        <v>-18935667</v>
      </c>
      <c r="H1856" s="12">
        <v>5.2</v>
      </c>
      <c r="I1856" s="4" t="s">
        <v>916</v>
      </c>
    </row>
    <row r="1857" spans="1:9">
      <c r="A1857" s="5" t="s">
        <v>280</v>
      </c>
      <c r="B1857" s="6">
        <v>101</v>
      </c>
      <c r="C1857" s="6" t="s">
        <v>2682</v>
      </c>
      <c r="D1857" s="6" t="s">
        <v>2</v>
      </c>
      <c r="E1857" s="8">
        <v>25000000</v>
      </c>
      <c r="F1857" s="8">
        <v>4006906</v>
      </c>
      <c r="G1857" s="9">
        <f t="shared" si="28"/>
        <v>-20993094</v>
      </c>
      <c r="H1857" s="7">
        <v>4.0999999999999996</v>
      </c>
      <c r="I1857" s="4" t="s">
        <v>5581</v>
      </c>
    </row>
    <row r="1858" spans="1:9">
      <c r="A1858" s="10" t="s">
        <v>1523</v>
      </c>
      <c r="B1858" s="11">
        <v>96</v>
      </c>
      <c r="C1858" s="11" t="s">
        <v>2683</v>
      </c>
      <c r="D1858" s="11" t="s">
        <v>2</v>
      </c>
      <c r="E1858" s="13">
        <v>25000000</v>
      </c>
      <c r="F1858" s="13">
        <v>3073392</v>
      </c>
      <c r="G1858" s="9">
        <f t="shared" ref="G1858:G1921" si="29">F1858-E1858</f>
        <v>-21926608</v>
      </c>
      <c r="H1858" s="12">
        <v>6.6</v>
      </c>
      <c r="I1858" s="4" t="s">
        <v>448</v>
      </c>
    </row>
    <row r="1859" spans="1:9">
      <c r="A1859" s="5" t="s">
        <v>2012</v>
      </c>
      <c r="B1859" s="6">
        <v>101</v>
      </c>
      <c r="C1859" s="6" t="s">
        <v>2685</v>
      </c>
      <c r="D1859" s="6" t="s">
        <v>2</v>
      </c>
      <c r="E1859" s="8">
        <v>25000000</v>
      </c>
      <c r="F1859" s="8">
        <v>1550000</v>
      </c>
      <c r="G1859" s="9">
        <f t="shared" si="29"/>
        <v>-23450000</v>
      </c>
      <c r="H1859" s="7">
        <v>2.9</v>
      </c>
      <c r="I1859" s="4" t="s">
        <v>355</v>
      </c>
    </row>
    <row r="1860" spans="1:9">
      <c r="A1860" s="10" t="s">
        <v>2681</v>
      </c>
      <c r="B1860" s="11">
        <v>100</v>
      </c>
      <c r="C1860" s="11" t="s">
        <v>2687</v>
      </c>
      <c r="D1860" s="11" t="s">
        <v>2</v>
      </c>
      <c r="E1860" s="13">
        <v>25000000</v>
      </c>
      <c r="F1860" s="13">
        <v>871527</v>
      </c>
      <c r="G1860" s="9">
        <f t="shared" si="29"/>
        <v>-24128473</v>
      </c>
      <c r="H1860" s="12">
        <v>6.5</v>
      </c>
      <c r="I1860" s="4" t="s">
        <v>5581</v>
      </c>
    </row>
    <row r="1861" spans="1:9">
      <c r="A1861" s="5" t="s">
        <v>26</v>
      </c>
      <c r="B1861" s="6">
        <v>117</v>
      </c>
      <c r="C1861" s="6" t="s">
        <v>2689</v>
      </c>
      <c r="D1861" s="6" t="s">
        <v>2</v>
      </c>
      <c r="E1861" s="8">
        <v>25000000</v>
      </c>
      <c r="F1861" s="8">
        <v>777423</v>
      </c>
      <c r="G1861" s="9">
        <f t="shared" si="29"/>
        <v>-24222577</v>
      </c>
      <c r="H1861" s="7">
        <v>7.2</v>
      </c>
      <c r="I1861" s="4" t="s">
        <v>338</v>
      </c>
    </row>
    <row r="1862" spans="1:9">
      <c r="A1862" s="10" t="s">
        <v>2684</v>
      </c>
      <c r="B1862" s="11">
        <v>101</v>
      </c>
      <c r="C1862" s="11" t="s">
        <v>2690</v>
      </c>
      <c r="D1862" s="11" t="s">
        <v>2</v>
      </c>
      <c r="E1862" s="13">
        <v>25000000</v>
      </c>
      <c r="F1862" s="13">
        <v>1186957</v>
      </c>
      <c r="G1862" s="9">
        <f t="shared" si="29"/>
        <v>-23813043</v>
      </c>
      <c r="H1862" s="12">
        <v>6.8</v>
      </c>
      <c r="I1862" s="4" t="s">
        <v>448</v>
      </c>
    </row>
    <row r="1863" spans="1:9">
      <c r="A1863" s="5" t="s">
        <v>2686</v>
      </c>
      <c r="B1863" s="6">
        <v>98</v>
      </c>
      <c r="C1863" s="6" t="s">
        <v>2691</v>
      </c>
      <c r="D1863" s="6" t="s">
        <v>2</v>
      </c>
      <c r="E1863" s="8">
        <v>25000000</v>
      </c>
      <c r="F1863" s="8">
        <v>85433</v>
      </c>
      <c r="G1863" s="9">
        <f t="shared" si="29"/>
        <v>-24914567</v>
      </c>
      <c r="H1863" s="7">
        <v>7.8</v>
      </c>
      <c r="I1863" s="4" t="s">
        <v>448</v>
      </c>
    </row>
    <row r="1864" spans="1:9">
      <c r="A1864" s="10" t="s">
        <v>2688</v>
      </c>
      <c r="B1864" s="11">
        <v>146</v>
      </c>
      <c r="C1864" s="11" t="s">
        <v>2692</v>
      </c>
      <c r="D1864" s="11" t="s">
        <v>2</v>
      </c>
      <c r="E1864" s="13">
        <v>25000000</v>
      </c>
      <c r="F1864" s="13">
        <v>1697956</v>
      </c>
      <c r="G1864" s="9">
        <f t="shared" si="29"/>
        <v>-23302044</v>
      </c>
      <c r="H1864" s="12">
        <v>6.7</v>
      </c>
      <c r="I1864" s="4" t="s">
        <v>251</v>
      </c>
    </row>
    <row r="1865" spans="1:9">
      <c r="A1865" s="5" t="s">
        <v>471</v>
      </c>
      <c r="B1865" s="6">
        <v>102</v>
      </c>
      <c r="C1865" s="6" t="s">
        <v>2693</v>
      </c>
      <c r="D1865" s="6" t="s">
        <v>2</v>
      </c>
      <c r="E1865" s="8">
        <v>13000000</v>
      </c>
      <c r="F1865" s="8">
        <v>183662</v>
      </c>
      <c r="G1865" s="9">
        <f t="shared" si="29"/>
        <v>-12816338</v>
      </c>
      <c r="H1865" s="7">
        <v>7.1</v>
      </c>
      <c r="I1865" s="4" t="s">
        <v>355</v>
      </c>
    </row>
    <row r="1866" spans="1:9">
      <c r="A1866" s="10" t="s">
        <v>122</v>
      </c>
      <c r="B1866" s="11">
        <v>97</v>
      </c>
      <c r="C1866" s="11" t="s">
        <v>2694</v>
      </c>
      <c r="D1866" s="11" t="s">
        <v>2</v>
      </c>
      <c r="E1866" s="13">
        <v>26000000</v>
      </c>
      <c r="F1866" s="13">
        <v>134904</v>
      </c>
      <c r="G1866" s="9">
        <f t="shared" si="29"/>
        <v>-25865096</v>
      </c>
      <c r="H1866" s="12">
        <v>5.7</v>
      </c>
      <c r="I1866" s="4" t="s">
        <v>916</v>
      </c>
    </row>
    <row r="1867" spans="1:9">
      <c r="A1867" s="5" t="s">
        <v>1193</v>
      </c>
      <c r="B1867" s="6">
        <v>142</v>
      </c>
      <c r="C1867" s="6" t="s">
        <v>2695</v>
      </c>
      <c r="D1867" s="6" t="s">
        <v>2</v>
      </c>
      <c r="E1867" s="8">
        <v>25000000</v>
      </c>
      <c r="F1867" s="8">
        <v>16969390</v>
      </c>
      <c r="G1867" s="9">
        <f t="shared" si="29"/>
        <v>-8030610</v>
      </c>
      <c r="H1867" s="7">
        <v>5.3</v>
      </c>
      <c r="I1867" s="4" t="s">
        <v>916</v>
      </c>
    </row>
    <row r="1868" spans="1:9">
      <c r="A1868" s="10" t="s">
        <v>1982</v>
      </c>
      <c r="B1868" s="11">
        <v>98</v>
      </c>
      <c r="C1868" s="11" t="s">
        <v>2697</v>
      </c>
      <c r="D1868" s="11" t="s">
        <v>2</v>
      </c>
      <c r="E1868" s="13">
        <v>25000000</v>
      </c>
      <c r="F1868" s="13">
        <v>129115</v>
      </c>
      <c r="G1868" s="9">
        <f t="shared" si="29"/>
        <v>-24870885</v>
      </c>
      <c r="H1868" s="12">
        <v>6.5</v>
      </c>
      <c r="I1868" s="4" t="s">
        <v>448</v>
      </c>
    </row>
    <row r="1869" spans="1:9">
      <c r="A1869" s="5" t="s">
        <v>604</v>
      </c>
      <c r="B1869" s="6">
        <v>219</v>
      </c>
      <c r="C1869" s="6" t="s">
        <v>2698</v>
      </c>
      <c r="D1869" s="6" t="s">
        <v>2</v>
      </c>
      <c r="E1869" s="8">
        <v>16000000</v>
      </c>
      <c r="F1869" s="8">
        <v>34700000</v>
      </c>
      <c r="G1869" s="9">
        <f t="shared" si="29"/>
        <v>18700000</v>
      </c>
      <c r="H1869" s="7">
        <v>7.7</v>
      </c>
      <c r="I1869" s="4" t="s">
        <v>916</v>
      </c>
    </row>
    <row r="1870" spans="1:9">
      <c r="A1870" s="10" t="s">
        <v>1363</v>
      </c>
      <c r="B1870" s="11">
        <v>109</v>
      </c>
      <c r="C1870" s="11" t="s">
        <v>2699</v>
      </c>
      <c r="D1870" s="11" t="s">
        <v>2</v>
      </c>
      <c r="E1870" s="13">
        <v>8000000</v>
      </c>
      <c r="F1870" s="13">
        <v>717753</v>
      </c>
      <c r="G1870" s="9">
        <f t="shared" si="29"/>
        <v>-7282247</v>
      </c>
      <c r="H1870" s="12">
        <v>6.1</v>
      </c>
      <c r="I1870" s="4" t="s">
        <v>916</v>
      </c>
    </row>
    <row r="1871" spans="1:9">
      <c r="A1871" s="5" t="s">
        <v>2696</v>
      </c>
      <c r="B1871" s="6">
        <v>97</v>
      </c>
      <c r="C1871" s="6" t="s">
        <v>2700</v>
      </c>
      <c r="D1871" s="6" t="s">
        <v>2</v>
      </c>
      <c r="E1871" s="8">
        <v>25000000</v>
      </c>
      <c r="F1871" s="8">
        <v>109713132</v>
      </c>
      <c r="G1871" s="9">
        <f t="shared" si="29"/>
        <v>84713132</v>
      </c>
      <c r="H1871" s="7">
        <v>7.3</v>
      </c>
      <c r="I1871" s="4" t="s">
        <v>3856</v>
      </c>
    </row>
    <row r="1872" spans="1:9">
      <c r="A1872" s="10" t="s">
        <v>1038</v>
      </c>
      <c r="B1872" s="11">
        <v>158</v>
      </c>
      <c r="C1872" s="11" t="s">
        <v>2702</v>
      </c>
      <c r="D1872" s="11" t="s">
        <v>2</v>
      </c>
      <c r="E1872" s="13">
        <v>25000000</v>
      </c>
      <c r="F1872" s="13">
        <v>70269171</v>
      </c>
      <c r="G1872" s="9">
        <f t="shared" si="29"/>
        <v>45269171</v>
      </c>
      <c r="H1872" s="12">
        <v>7.2</v>
      </c>
      <c r="I1872" s="4" t="s">
        <v>355</v>
      </c>
    </row>
    <row r="1873" spans="1:9">
      <c r="A1873" s="5" t="s">
        <v>62</v>
      </c>
      <c r="B1873" s="6">
        <v>85</v>
      </c>
      <c r="C1873" s="6" t="s">
        <v>2704</v>
      </c>
      <c r="D1873" s="6" t="s">
        <v>2</v>
      </c>
      <c r="E1873" s="8">
        <v>25000000</v>
      </c>
      <c r="F1873" s="8">
        <v>28772222</v>
      </c>
      <c r="G1873" s="9">
        <f t="shared" si="29"/>
        <v>3772222</v>
      </c>
      <c r="H1873" s="7">
        <v>5.3</v>
      </c>
      <c r="I1873" s="4" t="s">
        <v>916</v>
      </c>
    </row>
    <row r="1874" spans="1:9">
      <c r="A1874" s="10" t="s">
        <v>1972</v>
      </c>
      <c r="B1874" s="11">
        <v>80</v>
      </c>
      <c r="C1874" s="11" t="s">
        <v>2705</v>
      </c>
      <c r="D1874" s="11" t="s">
        <v>2</v>
      </c>
      <c r="E1874" s="13">
        <v>25000000</v>
      </c>
      <c r="F1874" s="13">
        <v>101334374</v>
      </c>
      <c r="G1874" s="9">
        <f t="shared" si="29"/>
        <v>76334374</v>
      </c>
      <c r="H1874" s="12">
        <v>6.1</v>
      </c>
      <c r="I1874" s="4" t="s">
        <v>355</v>
      </c>
    </row>
    <row r="1875" spans="1:9">
      <c r="A1875" s="5" t="s">
        <v>2701</v>
      </c>
      <c r="B1875" s="6">
        <v>86</v>
      </c>
      <c r="C1875" s="6" t="s">
        <v>2706</v>
      </c>
      <c r="D1875" s="6" t="s">
        <v>2</v>
      </c>
      <c r="E1875" s="8">
        <v>25000000</v>
      </c>
      <c r="F1875" s="8">
        <v>1512815</v>
      </c>
      <c r="G1875" s="9">
        <f t="shared" si="29"/>
        <v>-23487185</v>
      </c>
      <c r="H1875" s="7">
        <v>5.8</v>
      </c>
      <c r="I1875" s="4" t="s">
        <v>3856</v>
      </c>
    </row>
    <row r="1876" spans="1:9">
      <c r="A1876" s="10" t="s">
        <v>2703</v>
      </c>
      <c r="B1876" s="11">
        <v>119</v>
      </c>
      <c r="C1876" s="11" t="s">
        <v>2708</v>
      </c>
      <c r="D1876" s="11" t="s">
        <v>2</v>
      </c>
      <c r="E1876" s="13">
        <v>30000000</v>
      </c>
      <c r="F1876" s="13">
        <v>65182182</v>
      </c>
      <c r="G1876" s="9">
        <f t="shared" si="29"/>
        <v>35182182</v>
      </c>
      <c r="H1876" s="12">
        <v>5.7</v>
      </c>
      <c r="I1876" s="4" t="s">
        <v>916</v>
      </c>
    </row>
    <row r="1877" spans="1:9">
      <c r="A1877" s="5" t="s">
        <v>1892</v>
      </c>
      <c r="B1877" s="6">
        <v>98</v>
      </c>
      <c r="C1877" s="6" t="s">
        <v>2710</v>
      </c>
      <c r="D1877" s="6" t="s">
        <v>2</v>
      </c>
      <c r="E1877" s="8">
        <v>25000000</v>
      </c>
      <c r="F1877" s="8">
        <v>57262492</v>
      </c>
      <c r="G1877" s="9">
        <f t="shared" si="29"/>
        <v>32262492</v>
      </c>
      <c r="H1877" s="7">
        <v>6.7</v>
      </c>
      <c r="I1877" s="4" t="s">
        <v>3856</v>
      </c>
    </row>
    <row r="1878" spans="1:9">
      <c r="A1878" s="10" t="s">
        <v>1751</v>
      </c>
      <c r="B1878" s="11">
        <v>97</v>
      </c>
      <c r="C1878" s="11" t="s">
        <v>2712</v>
      </c>
      <c r="D1878" s="11" t="s">
        <v>2</v>
      </c>
      <c r="E1878" s="13">
        <v>25000000</v>
      </c>
      <c r="F1878" s="13">
        <v>80000000</v>
      </c>
      <c r="G1878" s="9">
        <f t="shared" si="29"/>
        <v>55000000</v>
      </c>
      <c r="H1878" s="12">
        <v>6.5</v>
      </c>
      <c r="I1878" s="4" t="s">
        <v>251</v>
      </c>
    </row>
    <row r="1879" spans="1:9">
      <c r="A1879" s="5" t="s">
        <v>2707</v>
      </c>
      <c r="B1879" s="6">
        <v>105</v>
      </c>
      <c r="C1879" s="6" t="s">
        <v>2713</v>
      </c>
      <c r="D1879" s="6" t="s">
        <v>2</v>
      </c>
      <c r="E1879" s="8">
        <v>25000000</v>
      </c>
      <c r="F1879" s="8">
        <v>74608545</v>
      </c>
      <c r="G1879" s="9">
        <f t="shared" si="29"/>
        <v>49608545</v>
      </c>
      <c r="H1879" s="7">
        <v>7.2</v>
      </c>
      <c r="I1879" s="4" t="s">
        <v>251</v>
      </c>
    </row>
    <row r="1880" spans="1:9">
      <c r="A1880" s="10" t="s">
        <v>2709</v>
      </c>
      <c r="B1880" s="11">
        <v>124</v>
      </c>
      <c r="C1880" s="11" t="s">
        <v>2714</v>
      </c>
      <c r="D1880" s="11" t="s">
        <v>2</v>
      </c>
      <c r="E1880" s="13">
        <v>25000000</v>
      </c>
      <c r="F1880" s="13">
        <v>41895491</v>
      </c>
      <c r="G1880" s="9">
        <f t="shared" si="29"/>
        <v>16895491</v>
      </c>
      <c r="H1880" s="12">
        <v>7.6</v>
      </c>
      <c r="I1880" s="4" t="s">
        <v>355</v>
      </c>
    </row>
    <row r="1881" spans="1:9">
      <c r="A1881" s="5" t="s">
        <v>2711</v>
      </c>
      <c r="B1881" s="6">
        <v>97</v>
      </c>
      <c r="C1881" s="6" t="s">
        <v>2715</v>
      </c>
      <c r="D1881" s="6" t="s">
        <v>2</v>
      </c>
      <c r="E1881" s="8">
        <v>25000000</v>
      </c>
      <c r="F1881" s="8">
        <v>39989008</v>
      </c>
      <c r="G1881" s="9">
        <f t="shared" si="29"/>
        <v>14989008</v>
      </c>
      <c r="H1881" s="7">
        <v>4.5999999999999996</v>
      </c>
      <c r="I1881" s="4" t="s">
        <v>916</v>
      </c>
    </row>
    <row r="1882" spans="1:9">
      <c r="A1882" s="10" t="s">
        <v>968</v>
      </c>
      <c r="B1882" s="11">
        <v>105</v>
      </c>
      <c r="C1882" s="11" t="s">
        <v>2717</v>
      </c>
      <c r="D1882" s="11" t="s">
        <v>2</v>
      </c>
      <c r="E1882" s="13">
        <v>25000000</v>
      </c>
      <c r="F1882" s="13">
        <v>32662299</v>
      </c>
      <c r="G1882" s="9">
        <f t="shared" si="29"/>
        <v>7662299</v>
      </c>
      <c r="H1882" s="12">
        <v>6.9</v>
      </c>
      <c r="I1882" s="4" t="s">
        <v>355</v>
      </c>
    </row>
    <row r="1883" spans="1:9">
      <c r="A1883" s="5" t="s">
        <v>318</v>
      </c>
      <c r="B1883" s="6">
        <v>104</v>
      </c>
      <c r="C1883" s="6" t="s">
        <v>2719</v>
      </c>
      <c r="D1883" s="6" t="s">
        <v>2</v>
      </c>
      <c r="E1883" s="8">
        <v>26000000</v>
      </c>
      <c r="F1883" s="8">
        <v>31452765</v>
      </c>
      <c r="G1883" s="9">
        <f t="shared" si="29"/>
        <v>5452765</v>
      </c>
      <c r="H1883" s="7">
        <v>6.6</v>
      </c>
      <c r="I1883" s="4" t="s">
        <v>355</v>
      </c>
    </row>
    <row r="1884" spans="1:9">
      <c r="A1884" s="10" t="s">
        <v>1880</v>
      </c>
      <c r="B1884" s="11">
        <v>101</v>
      </c>
      <c r="C1884" s="11" t="s">
        <v>2720</v>
      </c>
      <c r="D1884" s="11" t="s">
        <v>2</v>
      </c>
      <c r="E1884" s="13">
        <v>25000000</v>
      </c>
      <c r="F1884" s="13">
        <v>25167270</v>
      </c>
      <c r="G1884" s="9">
        <f t="shared" si="29"/>
        <v>167270</v>
      </c>
      <c r="H1884" s="12">
        <v>6.3</v>
      </c>
      <c r="I1884" s="4" t="s">
        <v>355</v>
      </c>
    </row>
    <row r="1885" spans="1:9">
      <c r="A1885" s="5" t="s">
        <v>2716</v>
      </c>
      <c r="B1885" s="6">
        <v>101</v>
      </c>
      <c r="C1885" s="6" t="s">
        <v>2721</v>
      </c>
      <c r="D1885" s="6" t="s">
        <v>2</v>
      </c>
      <c r="E1885" s="8">
        <v>17000000</v>
      </c>
      <c r="F1885" s="8">
        <v>32416109</v>
      </c>
      <c r="G1885" s="9">
        <f t="shared" si="29"/>
        <v>15416109</v>
      </c>
      <c r="H1885" s="7">
        <v>6.2</v>
      </c>
      <c r="I1885" s="4" t="s">
        <v>5581</v>
      </c>
    </row>
    <row r="1886" spans="1:9">
      <c r="A1886" s="10" t="s">
        <v>2718</v>
      </c>
      <c r="B1886" s="11">
        <v>114</v>
      </c>
      <c r="C1886" s="11" t="s">
        <v>2722</v>
      </c>
      <c r="D1886" s="11" t="s">
        <v>2</v>
      </c>
      <c r="E1886" s="13">
        <v>25000000</v>
      </c>
      <c r="F1886" s="13">
        <v>20218</v>
      </c>
      <c r="G1886" s="9">
        <f t="shared" si="29"/>
        <v>-24979782</v>
      </c>
      <c r="H1886" s="12">
        <v>5.3</v>
      </c>
      <c r="I1886" s="4" t="s">
        <v>5581</v>
      </c>
    </row>
    <row r="1887" spans="1:9">
      <c r="A1887" s="5" t="s">
        <v>925</v>
      </c>
      <c r="B1887" s="6">
        <v>105</v>
      </c>
      <c r="C1887" s="6" t="s">
        <v>2724</v>
      </c>
      <c r="D1887" s="6" t="s">
        <v>2</v>
      </c>
      <c r="E1887" s="8">
        <v>28000000</v>
      </c>
      <c r="F1887" s="8">
        <v>28871190</v>
      </c>
      <c r="G1887" s="9">
        <f t="shared" si="29"/>
        <v>871190</v>
      </c>
      <c r="H1887" s="7">
        <v>7.3</v>
      </c>
      <c r="I1887" s="4" t="s">
        <v>355</v>
      </c>
    </row>
    <row r="1888" spans="1:9">
      <c r="A1888" s="10" t="s">
        <v>1839</v>
      </c>
      <c r="B1888" s="11">
        <v>90</v>
      </c>
      <c r="C1888" s="11" t="s">
        <v>2726</v>
      </c>
      <c r="D1888" s="11" t="s">
        <v>2</v>
      </c>
      <c r="E1888" s="13">
        <v>25000000</v>
      </c>
      <c r="F1888" s="13">
        <v>16964743</v>
      </c>
      <c r="G1888" s="9">
        <f t="shared" si="29"/>
        <v>-8035257</v>
      </c>
      <c r="H1888" s="12">
        <v>5.6</v>
      </c>
      <c r="I1888" s="4" t="s">
        <v>448</v>
      </c>
    </row>
    <row r="1889" spans="1:9">
      <c r="A1889" s="5" t="s">
        <v>1414</v>
      </c>
      <c r="B1889" s="6">
        <v>97</v>
      </c>
      <c r="C1889" s="6" t="s">
        <v>2728</v>
      </c>
      <c r="D1889" s="6" t="s">
        <v>2</v>
      </c>
      <c r="E1889" s="8">
        <v>25000000</v>
      </c>
      <c r="F1889" s="8">
        <v>16290976</v>
      </c>
      <c r="G1889" s="9">
        <f t="shared" si="29"/>
        <v>-8709024</v>
      </c>
      <c r="H1889" s="7">
        <v>6.2</v>
      </c>
      <c r="I1889" s="4" t="s">
        <v>916</v>
      </c>
    </row>
    <row r="1890" spans="1:9">
      <c r="A1890" s="10" t="s">
        <v>2723</v>
      </c>
      <c r="B1890" s="11">
        <v>144</v>
      </c>
      <c r="C1890" s="11" t="s">
        <v>2730</v>
      </c>
      <c r="D1890" s="11" t="s">
        <v>2</v>
      </c>
      <c r="E1890" s="13">
        <v>25000000</v>
      </c>
      <c r="F1890" s="13">
        <v>13000000</v>
      </c>
      <c r="G1890" s="9">
        <f t="shared" si="29"/>
        <v>-12000000</v>
      </c>
      <c r="H1890" s="12">
        <v>5.2</v>
      </c>
      <c r="I1890" s="4" t="s">
        <v>448</v>
      </c>
    </row>
    <row r="1891" spans="1:9">
      <c r="A1891" s="5" t="s">
        <v>2725</v>
      </c>
      <c r="B1891" s="6">
        <v>114</v>
      </c>
      <c r="C1891" s="6" t="s">
        <v>2731</v>
      </c>
      <c r="D1891" s="6" t="s">
        <v>2</v>
      </c>
      <c r="E1891" s="8">
        <v>25000000</v>
      </c>
      <c r="F1891" s="8">
        <v>12372410</v>
      </c>
      <c r="G1891" s="9">
        <f t="shared" si="29"/>
        <v>-12627590</v>
      </c>
      <c r="H1891" s="7">
        <v>5.3</v>
      </c>
      <c r="I1891" s="4" t="s">
        <v>448</v>
      </c>
    </row>
    <row r="1892" spans="1:9">
      <c r="A1892" s="10" t="s">
        <v>2727</v>
      </c>
      <c r="B1892" s="11">
        <v>124</v>
      </c>
      <c r="C1892" s="11" t="s">
        <v>2732</v>
      </c>
      <c r="D1892" s="11" t="s">
        <v>2</v>
      </c>
      <c r="E1892" s="13">
        <v>14000000</v>
      </c>
      <c r="F1892" s="13">
        <v>8427204</v>
      </c>
      <c r="G1892" s="9">
        <f t="shared" si="29"/>
        <v>-5572796</v>
      </c>
      <c r="H1892" s="12">
        <v>5.4</v>
      </c>
      <c r="I1892" s="4" t="s">
        <v>448</v>
      </c>
    </row>
    <row r="1893" spans="1:9">
      <c r="A1893" s="5" t="s">
        <v>2729</v>
      </c>
      <c r="B1893" s="6">
        <v>89</v>
      </c>
      <c r="C1893" s="6" t="s">
        <v>2734</v>
      </c>
      <c r="D1893" s="6" t="s">
        <v>2</v>
      </c>
      <c r="E1893" s="8">
        <v>25000000</v>
      </c>
      <c r="F1893" s="8">
        <v>9639242</v>
      </c>
      <c r="G1893" s="9">
        <f t="shared" si="29"/>
        <v>-15360758</v>
      </c>
      <c r="H1893" s="7">
        <v>4.9000000000000004</v>
      </c>
      <c r="I1893" s="4" t="s">
        <v>355</v>
      </c>
    </row>
    <row r="1894" spans="1:9">
      <c r="A1894" s="10" t="s">
        <v>1301</v>
      </c>
      <c r="B1894" s="11">
        <v>160</v>
      </c>
      <c r="C1894" s="11" t="s">
        <v>2736</v>
      </c>
      <c r="D1894" s="11" t="s">
        <v>2</v>
      </c>
      <c r="E1894" s="13">
        <v>25000000</v>
      </c>
      <c r="F1894" s="13">
        <v>25003072</v>
      </c>
      <c r="G1894" s="9">
        <f t="shared" si="29"/>
        <v>3072</v>
      </c>
      <c r="H1894" s="12">
        <v>5.5</v>
      </c>
      <c r="I1894" s="4" t="s">
        <v>355</v>
      </c>
    </row>
    <row r="1895" spans="1:9">
      <c r="A1895" s="5" t="s">
        <v>2149</v>
      </c>
      <c r="B1895" s="6">
        <v>93</v>
      </c>
      <c r="C1895" s="6" t="s">
        <v>2737</v>
      </c>
      <c r="D1895" s="6" t="s">
        <v>2</v>
      </c>
      <c r="E1895" s="8">
        <v>25000000</v>
      </c>
      <c r="F1895" s="8">
        <v>6144806</v>
      </c>
      <c r="G1895" s="9">
        <f t="shared" si="29"/>
        <v>-18855194</v>
      </c>
      <c r="H1895" s="7">
        <v>6.7</v>
      </c>
      <c r="I1895" s="4" t="s">
        <v>338</v>
      </c>
    </row>
    <row r="1896" spans="1:9">
      <c r="A1896" s="10" t="s">
        <v>2733</v>
      </c>
      <c r="B1896" s="11">
        <v>87</v>
      </c>
      <c r="C1896" s="11" t="s">
        <v>2739</v>
      </c>
      <c r="D1896" s="11" t="s">
        <v>2</v>
      </c>
      <c r="E1896" s="13">
        <v>17000000</v>
      </c>
      <c r="F1896" s="13">
        <v>4308981</v>
      </c>
      <c r="G1896" s="9">
        <f t="shared" si="29"/>
        <v>-12691019</v>
      </c>
      <c r="H1896" s="12">
        <v>3.9</v>
      </c>
      <c r="I1896" s="4" t="s">
        <v>1779</v>
      </c>
    </row>
    <row r="1897" spans="1:9">
      <c r="A1897" s="5" t="s">
        <v>2735</v>
      </c>
      <c r="B1897" s="6">
        <v>88</v>
      </c>
      <c r="C1897" s="6" t="s">
        <v>2740</v>
      </c>
      <c r="D1897" s="6" t="s">
        <v>2</v>
      </c>
      <c r="E1897" s="8">
        <v>25000000</v>
      </c>
      <c r="F1897" s="8">
        <v>669276</v>
      </c>
      <c r="G1897" s="9">
        <f t="shared" si="29"/>
        <v>-24330724</v>
      </c>
      <c r="H1897" s="7">
        <v>7.2</v>
      </c>
      <c r="I1897" s="4" t="s">
        <v>916</v>
      </c>
    </row>
    <row r="1898" spans="1:9">
      <c r="A1898" s="10" t="s">
        <v>1498</v>
      </c>
      <c r="B1898" s="11">
        <v>142</v>
      </c>
      <c r="C1898" s="11" t="s">
        <v>2741</v>
      </c>
      <c r="D1898" s="11" t="s">
        <v>2</v>
      </c>
      <c r="E1898" s="13">
        <v>25000000</v>
      </c>
      <c r="F1898" s="13">
        <v>42880</v>
      </c>
      <c r="G1898" s="9">
        <f t="shared" si="29"/>
        <v>-24957120</v>
      </c>
      <c r="H1898" s="12">
        <v>5.0999999999999996</v>
      </c>
      <c r="I1898" s="4" t="s">
        <v>251</v>
      </c>
    </row>
    <row r="1899" spans="1:9">
      <c r="A1899" s="5" t="s">
        <v>2738</v>
      </c>
      <c r="B1899" s="6">
        <v>92</v>
      </c>
      <c r="C1899" s="6" t="s">
        <v>2742</v>
      </c>
      <c r="D1899" s="6" t="s">
        <v>2</v>
      </c>
      <c r="E1899" s="8">
        <v>25000000</v>
      </c>
      <c r="F1899" s="8">
        <v>23225911</v>
      </c>
      <c r="G1899" s="9">
        <f t="shared" si="29"/>
        <v>-1774089</v>
      </c>
      <c r="H1899" s="7">
        <v>6.5</v>
      </c>
      <c r="I1899" s="4" t="s">
        <v>3856</v>
      </c>
    </row>
    <row r="1900" spans="1:9">
      <c r="A1900" s="10" t="s">
        <v>877</v>
      </c>
      <c r="B1900" s="11">
        <v>117</v>
      </c>
      <c r="C1900" s="11" t="s">
        <v>2743</v>
      </c>
      <c r="D1900" s="11" t="s">
        <v>2</v>
      </c>
      <c r="E1900" s="13">
        <v>25000000</v>
      </c>
      <c r="F1900" s="13">
        <v>4710455</v>
      </c>
      <c r="G1900" s="9">
        <f t="shared" si="29"/>
        <v>-20289545</v>
      </c>
      <c r="H1900" s="12">
        <v>8.1999999999999993</v>
      </c>
      <c r="I1900" s="4" t="s">
        <v>448</v>
      </c>
    </row>
    <row r="1901" spans="1:9">
      <c r="A1901" s="5" t="s">
        <v>1644</v>
      </c>
      <c r="B1901" s="6">
        <v>111</v>
      </c>
      <c r="C1901" s="6" t="s">
        <v>2745</v>
      </c>
      <c r="D1901" s="6" t="s">
        <v>2</v>
      </c>
      <c r="E1901" s="8">
        <v>25000000</v>
      </c>
      <c r="F1901" s="8">
        <v>75590286</v>
      </c>
      <c r="G1901" s="9">
        <f t="shared" si="29"/>
        <v>50590286</v>
      </c>
      <c r="H1901" s="7">
        <v>7.7</v>
      </c>
      <c r="I1901" s="4" t="s">
        <v>355</v>
      </c>
    </row>
    <row r="1902" spans="1:9">
      <c r="A1902" s="10" t="s">
        <v>942</v>
      </c>
      <c r="B1902" s="11">
        <v>121</v>
      </c>
      <c r="C1902" s="11" t="s">
        <v>2747</v>
      </c>
      <c r="D1902" s="11" t="s">
        <v>2</v>
      </c>
      <c r="E1902" s="13">
        <v>33000000</v>
      </c>
      <c r="F1902" s="13">
        <v>218051260</v>
      </c>
      <c r="G1902" s="9">
        <f t="shared" si="29"/>
        <v>185051260</v>
      </c>
      <c r="H1902" s="12">
        <v>7.2</v>
      </c>
      <c r="I1902" s="4" t="s">
        <v>916</v>
      </c>
    </row>
    <row r="1903" spans="1:9">
      <c r="A1903" s="5" t="s">
        <v>552</v>
      </c>
      <c r="B1903" s="6">
        <v>98</v>
      </c>
      <c r="C1903" s="6" t="s">
        <v>2749</v>
      </c>
      <c r="D1903" s="6" t="s">
        <v>2</v>
      </c>
      <c r="E1903" s="8">
        <v>25000000</v>
      </c>
      <c r="F1903" s="8">
        <v>161487252</v>
      </c>
      <c r="G1903" s="9">
        <f t="shared" si="29"/>
        <v>136487252</v>
      </c>
      <c r="H1903" s="7">
        <v>6.1</v>
      </c>
      <c r="I1903" s="4" t="s">
        <v>448</v>
      </c>
    </row>
    <row r="1904" spans="1:9">
      <c r="A1904" s="10" t="s">
        <v>2744</v>
      </c>
      <c r="B1904" s="11">
        <v>107</v>
      </c>
      <c r="C1904" s="11" t="s">
        <v>2750</v>
      </c>
      <c r="D1904" s="11" t="s">
        <v>2</v>
      </c>
      <c r="E1904" s="13">
        <v>15000000</v>
      </c>
      <c r="F1904" s="13">
        <v>290158751</v>
      </c>
      <c r="G1904" s="9">
        <f t="shared" si="29"/>
        <v>275158751</v>
      </c>
      <c r="H1904" s="12">
        <v>8.8000000000000007</v>
      </c>
      <c r="I1904" s="4" t="s">
        <v>3856</v>
      </c>
    </row>
    <row r="1905" spans="1:9">
      <c r="A1905" s="5" t="s">
        <v>2746</v>
      </c>
      <c r="B1905" s="6">
        <v>106</v>
      </c>
      <c r="C1905" s="6" t="s">
        <v>2751</v>
      </c>
      <c r="D1905" s="6" t="s">
        <v>2</v>
      </c>
      <c r="E1905" s="8">
        <v>25000000</v>
      </c>
      <c r="F1905" s="8">
        <v>65807024</v>
      </c>
      <c r="G1905" s="9">
        <f t="shared" si="29"/>
        <v>40807024</v>
      </c>
      <c r="H1905" s="7">
        <v>6.8</v>
      </c>
      <c r="I1905" s="4" t="s">
        <v>355</v>
      </c>
    </row>
    <row r="1906" spans="1:9">
      <c r="A1906" s="10" t="s">
        <v>2748</v>
      </c>
      <c r="B1906" s="11">
        <v>136</v>
      </c>
      <c r="C1906" s="11" t="s">
        <v>2753</v>
      </c>
      <c r="D1906" s="11" t="s">
        <v>2</v>
      </c>
      <c r="E1906" s="13">
        <v>25000000</v>
      </c>
      <c r="F1906" s="13">
        <v>86930411</v>
      </c>
      <c r="G1906" s="9">
        <f t="shared" si="29"/>
        <v>61930411</v>
      </c>
      <c r="H1906" s="12">
        <v>6.8</v>
      </c>
      <c r="I1906" s="4" t="s">
        <v>448</v>
      </c>
    </row>
    <row r="1907" spans="1:9">
      <c r="A1907" s="5" t="s">
        <v>927</v>
      </c>
      <c r="B1907" s="6">
        <v>97</v>
      </c>
      <c r="C1907" s="6" t="s">
        <v>2754</v>
      </c>
      <c r="D1907" s="6" t="s">
        <v>2</v>
      </c>
      <c r="E1907" s="8">
        <v>25000000</v>
      </c>
      <c r="F1907" s="8">
        <v>53302314</v>
      </c>
      <c r="G1907" s="9">
        <f t="shared" si="29"/>
        <v>28302314</v>
      </c>
      <c r="H1907" s="7">
        <v>6.7</v>
      </c>
      <c r="I1907" s="4" t="s">
        <v>5581</v>
      </c>
    </row>
    <row r="1908" spans="1:9">
      <c r="A1908" s="10" t="s">
        <v>1392</v>
      </c>
      <c r="B1908" s="11">
        <v>108</v>
      </c>
      <c r="C1908" s="11" t="s">
        <v>2756</v>
      </c>
      <c r="D1908" s="11" t="s">
        <v>2</v>
      </c>
      <c r="E1908" s="13">
        <v>25000000</v>
      </c>
      <c r="F1908" s="13">
        <v>40962534</v>
      </c>
      <c r="G1908" s="9">
        <f t="shared" si="29"/>
        <v>15962534</v>
      </c>
      <c r="H1908" s="12">
        <v>7.1</v>
      </c>
      <c r="I1908" s="4" t="s">
        <v>355</v>
      </c>
    </row>
    <row r="1909" spans="1:9">
      <c r="A1909" s="5" t="s">
        <v>2752</v>
      </c>
      <c r="B1909" s="6">
        <v>97</v>
      </c>
      <c r="C1909" s="6" t="s">
        <v>2758</v>
      </c>
      <c r="D1909" s="6" t="s">
        <v>2</v>
      </c>
      <c r="E1909" s="8">
        <v>25000000</v>
      </c>
      <c r="F1909" s="8">
        <v>39235088</v>
      </c>
      <c r="G1909" s="9">
        <f t="shared" si="29"/>
        <v>14235088</v>
      </c>
      <c r="H1909" s="7">
        <v>7.1</v>
      </c>
      <c r="I1909" s="4" t="s">
        <v>3856</v>
      </c>
    </row>
    <row r="1910" spans="1:9">
      <c r="A1910" s="10" t="s">
        <v>2134</v>
      </c>
      <c r="B1910" s="11">
        <v>99</v>
      </c>
      <c r="C1910" s="11" t="s">
        <v>2760</v>
      </c>
      <c r="D1910" s="11" t="s">
        <v>2</v>
      </c>
      <c r="E1910" s="13">
        <v>25000000</v>
      </c>
      <c r="F1910" s="13">
        <v>27338033</v>
      </c>
      <c r="G1910" s="9">
        <f t="shared" si="29"/>
        <v>2338033</v>
      </c>
      <c r="H1910" s="12">
        <v>6.1</v>
      </c>
      <c r="I1910" s="4" t="s">
        <v>355</v>
      </c>
    </row>
    <row r="1911" spans="1:9">
      <c r="A1911" s="5" t="s">
        <v>2755</v>
      </c>
      <c r="B1911" s="6">
        <v>103</v>
      </c>
      <c r="C1911" s="6" t="s">
        <v>2761</v>
      </c>
      <c r="D1911" s="6" t="s">
        <v>2</v>
      </c>
      <c r="E1911" s="8">
        <v>13500000</v>
      </c>
      <c r="F1911" s="8">
        <v>25556065</v>
      </c>
      <c r="G1911" s="9">
        <f t="shared" si="29"/>
        <v>12056065</v>
      </c>
      <c r="H1911" s="7">
        <v>8</v>
      </c>
      <c r="I1911" s="4" t="s">
        <v>355</v>
      </c>
    </row>
    <row r="1912" spans="1:9">
      <c r="A1912" s="10" t="s">
        <v>2757</v>
      </c>
      <c r="B1912" s="11">
        <v>95</v>
      </c>
      <c r="C1912" s="11" t="s">
        <v>2763</v>
      </c>
      <c r="D1912" s="11" t="s">
        <v>2</v>
      </c>
      <c r="E1912" s="13">
        <v>20000000</v>
      </c>
      <c r="F1912" s="13">
        <v>15785632</v>
      </c>
      <c r="G1912" s="9">
        <f t="shared" si="29"/>
        <v>-4214368</v>
      </c>
      <c r="H1912" s="12">
        <v>7.5</v>
      </c>
      <c r="I1912" s="4" t="s">
        <v>916</v>
      </c>
    </row>
    <row r="1913" spans="1:9">
      <c r="A1913" s="5" t="s">
        <v>2759</v>
      </c>
      <c r="B1913" s="6">
        <v>93</v>
      </c>
      <c r="C1913" s="6" t="s">
        <v>2765</v>
      </c>
      <c r="D1913" s="6" t="s">
        <v>2</v>
      </c>
      <c r="E1913" s="8">
        <v>25000000</v>
      </c>
      <c r="F1913" s="8">
        <v>21973182</v>
      </c>
      <c r="G1913" s="9">
        <f t="shared" si="29"/>
        <v>-3026818</v>
      </c>
      <c r="H1913" s="7">
        <v>6.6</v>
      </c>
      <c r="I1913" s="4" t="s">
        <v>251</v>
      </c>
    </row>
    <row r="1914" spans="1:9">
      <c r="A1914" s="10" t="s">
        <v>1972</v>
      </c>
      <c r="B1914" s="11">
        <v>98</v>
      </c>
      <c r="C1914" s="11" t="s">
        <v>2766</v>
      </c>
      <c r="D1914" s="11" t="s">
        <v>2</v>
      </c>
      <c r="E1914" s="13">
        <v>25000000</v>
      </c>
      <c r="F1914" s="13">
        <v>4756</v>
      </c>
      <c r="G1914" s="9">
        <f t="shared" si="29"/>
        <v>-24995244</v>
      </c>
      <c r="H1914" s="12">
        <v>5.4</v>
      </c>
      <c r="I1914" s="4" t="s">
        <v>251</v>
      </c>
    </row>
    <row r="1915" spans="1:9">
      <c r="A1915" s="5" t="s">
        <v>2762</v>
      </c>
      <c r="B1915" s="6">
        <v>90</v>
      </c>
      <c r="C1915" s="6" t="s">
        <v>2768</v>
      </c>
      <c r="D1915" s="6" t="s">
        <v>2</v>
      </c>
      <c r="E1915" s="8">
        <v>25000000</v>
      </c>
      <c r="F1915" s="8">
        <v>18653615</v>
      </c>
      <c r="G1915" s="9">
        <f t="shared" si="29"/>
        <v>-6346385</v>
      </c>
      <c r="H1915" s="7">
        <v>6.1</v>
      </c>
      <c r="I1915" s="4" t="s">
        <v>355</v>
      </c>
    </row>
    <row r="1916" spans="1:9">
      <c r="A1916" s="10" t="s">
        <v>2764</v>
      </c>
      <c r="B1916" s="11">
        <v>107</v>
      </c>
      <c r="C1916" s="11" t="s">
        <v>2770</v>
      </c>
      <c r="D1916" s="11" t="s">
        <v>2771</v>
      </c>
      <c r="E1916" s="13">
        <v>25000000</v>
      </c>
      <c r="F1916" s="13">
        <v>12189514</v>
      </c>
      <c r="G1916" s="9">
        <f t="shared" si="29"/>
        <v>-12810486</v>
      </c>
      <c r="H1916" s="12">
        <v>6.1</v>
      </c>
      <c r="I1916" s="4" t="s">
        <v>448</v>
      </c>
    </row>
    <row r="1917" spans="1:9">
      <c r="A1917" s="5" t="s">
        <v>256</v>
      </c>
      <c r="B1917" s="6">
        <v>90</v>
      </c>
      <c r="C1917" s="6" t="s">
        <v>2773</v>
      </c>
      <c r="D1917" s="6" t="s">
        <v>2</v>
      </c>
      <c r="E1917" s="8">
        <v>25000000</v>
      </c>
      <c r="F1917" s="8">
        <v>13019253</v>
      </c>
      <c r="G1917" s="9">
        <f t="shared" si="29"/>
        <v>-11980747</v>
      </c>
      <c r="H1917" s="7">
        <v>5.6</v>
      </c>
      <c r="I1917" s="4" t="s">
        <v>355</v>
      </c>
    </row>
    <row r="1918" spans="1:9">
      <c r="A1918" s="10" t="s">
        <v>2767</v>
      </c>
      <c r="B1918" s="11">
        <v>120</v>
      </c>
      <c r="C1918" s="11" t="s">
        <v>2775</v>
      </c>
      <c r="D1918" s="11" t="s">
        <v>2</v>
      </c>
      <c r="E1918" s="13">
        <v>25000000</v>
      </c>
      <c r="F1918" s="13">
        <v>18934858</v>
      </c>
      <c r="G1918" s="9">
        <f t="shared" si="29"/>
        <v>-6065142</v>
      </c>
      <c r="H1918" s="12">
        <v>5.8</v>
      </c>
      <c r="I1918" s="4" t="s">
        <v>448</v>
      </c>
    </row>
    <row r="1919" spans="1:9">
      <c r="A1919" s="5" t="s">
        <v>2769</v>
      </c>
      <c r="B1919" s="6">
        <v>115</v>
      </c>
      <c r="C1919" s="6" t="s">
        <v>2777</v>
      </c>
      <c r="D1919" s="6" t="s">
        <v>2</v>
      </c>
      <c r="E1919" s="8">
        <v>25000000</v>
      </c>
      <c r="F1919" s="8">
        <v>20763013</v>
      </c>
      <c r="G1919" s="9">
        <f t="shared" si="29"/>
        <v>-4236987</v>
      </c>
      <c r="H1919" s="7">
        <v>2.8</v>
      </c>
      <c r="I1919" s="4" t="s">
        <v>448</v>
      </c>
    </row>
    <row r="1920" spans="1:9">
      <c r="A1920" s="10" t="s">
        <v>2772</v>
      </c>
      <c r="B1920" s="11">
        <v>93</v>
      </c>
      <c r="C1920" s="11" t="s">
        <v>2779</v>
      </c>
      <c r="D1920" s="11" t="s">
        <v>2</v>
      </c>
      <c r="E1920" s="13">
        <v>25000000</v>
      </c>
      <c r="F1920" s="13">
        <v>12782508</v>
      </c>
      <c r="G1920" s="9">
        <f t="shared" si="29"/>
        <v>-12217492</v>
      </c>
      <c r="H1920" s="12">
        <v>6.7</v>
      </c>
      <c r="I1920" s="4" t="s">
        <v>3856</v>
      </c>
    </row>
    <row r="1921" spans="1:9">
      <c r="A1921" s="5" t="s">
        <v>2774</v>
      </c>
      <c r="B1921" s="6">
        <v>99</v>
      </c>
      <c r="C1921" s="6" t="s">
        <v>2780</v>
      </c>
      <c r="D1921" s="6" t="s">
        <v>2</v>
      </c>
      <c r="E1921" s="8">
        <v>25000000</v>
      </c>
      <c r="F1921" s="8">
        <v>11508423</v>
      </c>
      <c r="G1921" s="9">
        <f t="shared" si="29"/>
        <v>-13491577</v>
      </c>
      <c r="H1921" s="7">
        <v>5.0999999999999996</v>
      </c>
      <c r="I1921" s="4" t="s">
        <v>916</v>
      </c>
    </row>
    <row r="1922" spans="1:9">
      <c r="A1922" s="10" t="s">
        <v>2776</v>
      </c>
      <c r="B1922" s="11">
        <v>107</v>
      </c>
      <c r="C1922" s="11" t="s">
        <v>2781</v>
      </c>
      <c r="D1922" s="11" t="s">
        <v>2</v>
      </c>
      <c r="E1922" s="13">
        <v>14000000</v>
      </c>
      <c r="F1922" s="13">
        <v>10660147</v>
      </c>
      <c r="G1922" s="9">
        <f t="shared" ref="G1922:G1985" si="30">F1922-E1922</f>
        <v>-3339853</v>
      </c>
      <c r="H1922" s="12">
        <v>7.2</v>
      </c>
      <c r="I1922" s="4" t="s">
        <v>448</v>
      </c>
    </row>
    <row r="1923" spans="1:9">
      <c r="A1923" s="5" t="s">
        <v>2778</v>
      </c>
      <c r="B1923" s="6">
        <v>110</v>
      </c>
      <c r="C1923" s="6" t="s">
        <v>2783</v>
      </c>
      <c r="D1923" s="6" t="s">
        <v>2</v>
      </c>
      <c r="E1923" s="8">
        <v>25000000</v>
      </c>
      <c r="F1923" s="8">
        <v>7434726</v>
      </c>
      <c r="G1923" s="9">
        <f t="shared" si="30"/>
        <v>-17565274</v>
      </c>
      <c r="H1923" s="7">
        <v>6</v>
      </c>
      <c r="I1923" s="4" t="s">
        <v>1779</v>
      </c>
    </row>
    <row r="1924" spans="1:9">
      <c r="A1924" s="10" t="s">
        <v>1754</v>
      </c>
      <c r="B1924" s="11">
        <v>101</v>
      </c>
      <c r="C1924" s="11" t="s">
        <v>2785</v>
      </c>
      <c r="D1924" s="11" t="s">
        <v>2</v>
      </c>
      <c r="E1924" s="13">
        <v>25000000</v>
      </c>
      <c r="F1924" s="13">
        <v>6109075</v>
      </c>
      <c r="G1924" s="9">
        <f t="shared" si="30"/>
        <v>-18890925</v>
      </c>
      <c r="H1924" s="12">
        <v>6.7</v>
      </c>
      <c r="I1924" s="4" t="s">
        <v>448</v>
      </c>
    </row>
    <row r="1925" spans="1:9">
      <c r="A1925" s="5" t="s">
        <v>2075</v>
      </c>
      <c r="B1925" s="6">
        <v>85</v>
      </c>
      <c r="C1925" s="6" t="s">
        <v>2786</v>
      </c>
      <c r="D1925" s="6" t="s">
        <v>2</v>
      </c>
      <c r="E1925" s="8">
        <v>24000000</v>
      </c>
      <c r="F1925" s="8">
        <v>2708188</v>
      </c>
      <c r="G1925" s="9">
        <f t="shared" si="30"/>
        <v>-21291812</v>
      </c>
      <c r="H1925" s="7">
        <v>6.2</v>
      </c>
      <c r="I1925" s="4" t="s">
        <v>355</v>
      </c>
    </row>
    <row r="1926" spans="1:9">
      <c r="A1926" s="10" t="s">
        <v>2782</v>
      </c>
      <c r="B1926" s="11">
        <v>132</v>
      </c>
      <c r="C1926" s="11" t="s">
        <v>2788</v>
      </c>
      <c r="D1926" s="11" t="s">
        <v>2</v>
      </c>
      <c r="E1926" s="13">
        <v>105000000</v>
      </c>
      <c r="F1926" s="13">
        <v>16123851</v>
      </c>
      <c r="G1926" s="9">
        <f t="shared" si="30"/>
        <v>-88876149</v>
      </c>
      <c r="H1926" s="12">
        <v>6.2</v>
      </c>
      <c r="I1926" s="4" t="s">
        <v>916</v>
      </c>
    </row>
    <row r="1927" spans="1:9">
      <c r="A1927" s="5" t="s">
        <v>2784</v>
      </c>
      <c r="B1927" s="6">
        <v>88</v>
      </c>
      <c r="C1927" s="6" t="s">
        <v>2789</v>
      </c>
      <c r="D1927" s="6" t="s">
        <v>2</v>
      </c>
      <c r="E1927" s="8">
        <v>24000000</v>
      </c>
      <c r="F1927" s="8">
        <v>71975611</v>
      </c>
      <c r="G1927" s="9">
        <f t="shared" si="30"/>
        <v>47975611</v>
      </c>
      <c r="H1927" s="7">
        <v>6.8</v>
      </c>
      <c r="I1927" s="4" t="s">
        <v>448</v>
      </c>
    </row>
    <row r="1928" spans="1:9">
      <c r="A1928" s="10" t="s">
        <v>1394</v>
      </c>
      <c r="B1928" s="11">
        <v>90</v>
      </c>
      <c r="C1928" s="11" t="s">
        <v>2790</v>
      </c>
      <c r="D1928" s="11" t="s">
        <v>2</v>
      </c>
      <c r="E1928" s="13">
        <v>25000000</v>
      </c>
      <c r="F1928" s="13">
        <v>38119483</v>
      </c>
      <c r="G1928" s="9">
        <f t="shared" si="30"/>
        <v>13119483</v>
      </c>
      <c r="H1928" s="12">
        <v>7.1</v>
      </c>
      <c r="I1928" s="4" t="s">
        <v>448</v>
      </c>
    </row>
    <row r="1929" spans="1:9">
      <c r="A1929" s="5" t="s">
        <v>1287</v>
      </c>
      <c r="B1929" s="6">
        <v>145</v>
      </c>
      <c r="C1929" s="6" t="s">
        <v>2791</v>
      </c>
      <c r="D1929" s="6" t="s">
        <v>2</v>
      </c>
      <c r="E1929" s="8">
        <v>24000000</v>
      </c>
      <c r="F1929" s="8">
        <v>4190530</v>
      </c>
      <c r="G1929" s="9">
        <f t="shared" si="30"/>
        <v>-19809470</v>
      </c>
      <c r="H1929" s="7">
        <v>7.1</v>
      </c>
      <c r="I1929" s="4" t="s">
        <v>355</v>
      </c>
    </row>
    <row r="1930" spans="1:9">
      <c r="A1930" s="10" t="s">
        <v>1621</v>
      </c>
      <c r="B1930" s="11">
        <v>110</v>
      </c>
      <c r="C1930" s="11" t="s">
        <v>2792</v>
      </c>
      <c r="D1930" s="11" t="s">
        <v>2</v>
      </c>
      <c r="E1930" s="13">
        <v>24000000</v>
      </c>
      <c r="F1930" s="13">
        <v>217631306</v>
      </c>
      <c r="G1930" s="9">
        <f t="shared" si="30"/>
        <v>193631306</v>
      </c>
      <c r="H1930" s="12">
        <v>7</v>
      </c>
      <c r="I1930" s="4" t="s">
        <v>5581</v>
      </c>
    </row>
    <row r="1931" spans="1:9">
      <c r="A1931" s="5" t="s">
        <v>1280</v>
      </c>
      <c r="B1931" s="6">
        <v>101</v>
      </c>
      <c r="C1931" s="6" t="s">
        <v>2793</v>
      </c>
      <c r="D1931" s="6" t="s">
        <v>2</v>
      </c>
      <c r="E1931" s="8">
        <v>8200000</v>
      </c>
      <c r="F1931" s="8">
        <v>176483808</v>
      </c>
      <c r="G1931" s="9">
        <f t="shared" si="30"/>
        <v>168283808</v>
      </c>
      <c r="H1931" s="7">
        <v>7.1</v>
      </c>
      <c r="I1931" s="4" t="s">
        <v>916</v>
      </c>
    </row>
    <row r="1932" spans="1:9">
      <c r="A1932" s="10" t="s">
        <v>727</v>
      </c>
      <c r="B1932" s="11">
        <v>122</v>
      </c>
      <c r="C1932" s="11" t="s">
        <v>2794</v>
      </c>
      <c r="D1932" s="11" t="s">
        <v>2</v>
      </c>
      <c r="E1932" s="13">
        <v>24000000</v>
      </c>
      <c r="F1932" s="13">
        <v>144833357</v>
      </c>
      <c r="G1932" s="9">
        <f t="shared" si="30"/>
        <v>120833357</v>
      </c>
      <c r="H1932" s="12">
        <v>6.4</v>
      </c>
      <c r="I1932" s="4" t="s">
        <v>3856</v>
      </c>
    </row>
    <row r="1933" spans="1:9">
      <c r="A1933" s="5" t="s">
        <v>2068</v>
      </c>
      <c r="B1933" s="6">
        <v>107</v>
      </c>
      <c r="C1933" s="6" t="s">
        <v>2796</v>
      </c>
      <c r="D1933" s="6" t="s">
        <v>2</v>
      </c>
      <c r="E1933" s="8">
        <v>24000000</v>
      </c>
      <c r="F1933" s="8">
        <v>75597042</v>
      </c>
      <c r="G1933" s="9">
        <f t="shared" si="30"/>
        <v>51597042</v>
      </c>
      <c r="H1933" s="7">
        <v>7</v>
      </c>
      <c r="I1933" s="4" t="s">
        <v>448</v>
      </c>
    </row>
    <row r="1934" spans="1:9">
      <c r="A1934" s="10" t="s">
        <v>1095</v>
      </c>
      <c r="B1934" s="11">
        <v>127</v>
      </c>
      <c r="C1934" s="11" t="s">
        <v>2797</v>
      </c>
      <c r="D1934" s="11" t="s">
        <v>2</v>
      </c>
      <c r="E1934" s="13">
        <v>24000000</v>
      </c>
      <c r="F1934" s="13">
        <v>90636983</v>
      </c>
      <c r="G1934" s="9">
        <f t="shared" si="30"/>
        <v>66636983</v>
      </c>
      <c r="H1934" s="12">
        <v>6.2</v>
      </c>
      <c r="I1934" s="4" t="s">
        <v>355</v>
      </c>
    </row>
    <row r="1935" spans="1:9">
      <c r="A1935" s="5" t="s">
        <v>1707</v>
      </c>
      <c r="B1935" s="6">
        <v>99</v>
      </c>
      <c r="C1935" s="6" t="s">
        <v>2799</v>
      </c>
      <c r="D1935" s="6" t="s">
        <v>393</v>
      </c>
      <c r="E1935" s="8">
        <v>24000000</v>
      </c>
      <c r="F1935" s="8">
        <v>70960517</v>
      </c>
      <c r="G1935" s="9">
        <f t="shared" si="30"/>
        <v>46960517</v>
      </c>
      <c r="H1935" s="7">
        <v>7.5</v>
      </c>
      <c r="I1935" s="4" t="s">
        <v>448</v>
      </c>
    </row>
    <row r="1936" spans="1:9">
      <c r="A1936" s="10" t="s">
        <v>2795</v>
      </c>
      <c r="B1936" s="11">
        <v>104</v>
      </c>
      <c r="C1936" s="11" t="s">
        <v>2800</v>
      </c>
      <c r="D1936" s="11" t="s">
        <v>2</v>
      </c>
      <c r="E1936" s="13">
        <v>24000000</v>
      </c>
      <c r="F1936" s="13">
        <v>55762229</v>
      </c>
      <c r="G1936" s="9">
        <f t="shared" si="30"/>
        <v>31762229</v>
      </c>
      <c r="H1936" s="12">
        <v>4.8</v>
      </c>
      <c r="I1936" s="4" t="s">
        <v>448</v>
      </c>
    </row>
    <row r="1937" spans="1:9">
      <c r="A1937" s="5" t="s">
        <v>1484</v>
      </c>
      <c r="B1937" s="6">
        <v>140</v>
      </c>
      <c r="C1937" s="6" t="s">
        <v>2801</v>
      </c>
      <c r="D1937" s="6" t="s">
        <v>2</v>
      </c>
      <c r="E1937" s="8">
        <v>24000000</v>
      </c>
      <c r="F1937" s="8">
        <v>54235441</v>
      </c>
      <c r="G1937" s="9">
        <f t="shared" si="30"/>
        <v>30235441</v>
      </c>
      <c r="H1937" s="7">
        <v>7.3</v>
      </c>
      <c r="I1937" s="4" t="s">
        <v>355</v>
      </c>
    </row>
    <row r="1938" spans="1:9">
      <c r="A1938" s="10" t="s">
        <v>2798</v>
      </c>
      <c r="B1938" s="11">
        <v>133</v>
      </c>
      <c r="C1938" s="11" t="s">
        <v>2802</v>
      </c>
      <c r="D1938" s="11" t="s">
        <v>2</v>
      </c>
      <c r="E1938" s="13">
        <v>25000000</v>
      </c>
      <c r="F1938" s="13">
        <v>50728000</v>
      </c>
      <c r="G1938" s="9">
        <f t="shared" si="30"/>
        <v>25728000</v>
      </c>
      <c r="H1938" s="12">
        <v>5.8</v>
      </c>
      <c r="I1938" s="4" t="s">
        <v>5581</v>
      </c>
    </row>
    <row r="1939" spans="1:9">
      <c r="A1939" s="5" t="s">
        <v>2416</v>
      </c>
      <c r="B1939" s="6">
        <v>271</v>
      </c>
      <c r="C1939" s="6" t="s">
        <v>2803</v>
      </c>
      <c r="D1939" s="6" t="s">
        <v>2</v>
      </c>
      <c r="E1939" s="8">
        <v>24000000</v>
      </c>
      <c r="F1939" s="8">
        <v>40270895</v>
      </c>
      <c r="G1939" s="9">
        <f t="shared" si="30"/>
        <v>16270895</v>
      </c>
      <c r="H1939" s="7">
        <v>7.6</v>
      </c>
      <c r="I1939" s="4" t="s">
        <v>251</v>
      </c>
    </row>
    <row r="1940" spans="1:9">
      <c r="A1940" s="10" t="s">
        <v>1384</v>
      </c>
      <c r="B1940" s="11">
        <v>112</v>
      </c>
      <c r="C1940" s="11" t="s">
        <v>2804</v>
      </c>
      <c r="D1940" s="11" t="s">
        <v>2</v>
      </c>
      <c r="E1940" s="13">
        <v>24000000</v>
      </c>
      <c r="F1940" s="13">
        <v>59696176</v>
      </c>
      <c r="G1940" s="9">
        <f t="shared" si="30"/>
        <v>35696176</v>
      </c>
      <c r="H1940" s="12">
        <v>5.6</v>
      </c>
      <c r="I1940" s="4" t="s">
        <v>448</v>
      </c>
    </row>
    <row r="1941" spans="1:9">
      <c r="A1941" s="5" t="s">
        <v>1305</v>
      </c>
      <c r="B1941" s="6">
        <v>99</v>
      </c>
      <c r="C1941" s="6" t="s">
        <v>2806</v>
      </c>
      <c r="D1941" s="6" t="s">
        <v>2</v>
      </c>
      <c r="E1941" s="8">
        <v>24000000</v>
      </c>
      <c r="F1941" s="8">
        <v>51483949</v>
      </c>
      <c r="G1941" s="9">
        <f t="shared" si="30"/>
        <v>27483949</v>
      </c>
      <c r="H1941" s="7">
        <v>7</v>
      </c>
      <c r="I1941" s="4" t="s">
        <v>5581</v>
      </c>
    </row>
    <row r="1942" spans="1:9">
      <c r="A1942" s="10" t="s">
        <v>2366</v>
      </c>
      <c r="B1942" s="11">
        <v>100</v>
      </c>
      <c r="C1942" s="11" t="s">
        <v>2808</v>
      </c>
      <c r="D1942" s="11" t="s">
        <v>2</v>
      </c>
      <c r="E1942" s="13">
        <v>24000000</v>
      </c>
      <c r="F1942" s="13">
        <v>36020063</v>
      </c>
      <c r="G1942" s="9">
        <f t="shared" si="30"/>
        <v>12020063</v>
      </c>
      <c r="H1942" s="12">
        <v>6.6</v>
      </c>
      <c r="I1942" s="4" t="s">
        <v>916</v>
      </c>
    </row>
    <row r="1943" spans="1:9">
      <c r="A1943" s="5" t="s">
        <v>1430</v>
      </c>
      <c r="B1943" s="6">
        <v>92</v>
      </c>
      <c r="C1943" s="6" t="s">
        <v>2810</v>
      </c>
      <c r="D1943" s="6" t="s">
        <v>2</v>
      </c>
      <c r="E1943" s="8">
        <v>24000000</v>
      </c>
      <c r="F1943" s="8">
        <v>33313582</v>
      </c>
      <c r="G1943" s="9">
        <f t="shared" si="30"/>
        <v>9313582</v>
      </c>
      <c r="H1943" s="7">
        <v>6.5</v>
      </c>
      <c r="I1943" s="4" t="s">
        <v>448</v>
      </c>
    </row>
    <row r="1944" spans="1:9">
      <c r="A1944" s="10" t="s">
        <v>2805</v>
      </c>
      <c r="B1944" s="11">
        <v>105</v>
      </c>
      <c r="C1944" s="11" t="s">
        <v>2811</v>
      </c>
      <c r="D1944" s="11" t="s">
        <v>2</v>
      </c>
      <c r="E1944" s="13">
        <v>24000000</v>
      </c>
      <c r="F1944" s="13">
        <v>25842000</v>
      </c>
      <c r="G1944" s="9">
        <f t="shared" si="30"/>
        <v>1842000</v>
      </c>
      <c r="H1944" s="12">
        <v>7.4</v>
      </c>
      <c r="I1944" s="4" t="s">
        <v>448</v>
      </c>
    </row>
    <row r="1945" spans="1:9">
      <c r="A1945" s="5" t="s">
        <v>2807</v>
      </c>
      <c r="B1945" s="6">
        <v>110</v>
      </c>
      <c r="C1945" s="6" t="s">
        <v>2812</v>
      </c>
      <c r="D1945" s="6" t="s">
        <v>2</v>
      </c>
      <c r="E1945" s="8">
        <v>24000000</v>
      </c>
      <c r="F1945" s="8">
        <v>22264487</v>
      </c>
      <c r="G1945" s="9">
        <f t="shared" si="30"/>
        <v>-1735513</v>
      </c>
      <c r="H1945" s="7">
        <v>4.5999999999999996</v>
      </c>
      <c r="I1945" s="4" t="s">
        <v>3856</v>
      </c>
    </row>
    <row r="1946" spans="1:9">
      <c r="A1946" s="10" t="s">
        <v>2809</v>
      </c>
      <c r="B1946" s="11">
        <v>116</v>
      </c>
      <c r="C1946" s="11" t="s">
        <v>2814</v>
      </c>
      <c r="D1946" s="11" t="s">
        <v>2</v>
      </c>
      <c r="E1946" s="13">
        <v>24000000</v>
      </c>
      <c r="F1946" s="13">
        <v>30659817</v>
      </c>
      <c r="G1946" s="9">
        <f t="shared" si="30"/>
        <v>6659817</v>
      </c>
      <c r="H1946" s="12">
        <v>6.4</v>
      </c>
      <c r="I1946" s="4" t="s">
        <v>916</v>
      </c>
    </row>
    <row r="1947" spans="1:9">
      <c r="A1947" s="5" t="s">
        <v>1187</v>
      </c>
      <c r="B1947" s="6">
        <v>88</v>
      </c>
      <c r="C1947" s="6" t="s">
        <v>2816</v>
      </c>
      <c r="D1947" s="6" t="s">
        <v>2</v>
      </c>
      <c r="E1947" s="8">
        <v>24000000</v>
      </c>
      <c r="F1947" s="8">
        <v>5773519</v>
      </c>
      <c r="G1947" s="9">
        <f t="shared" si="30"/>
        <v>-18226481</v>
      </c>
      <c r="H1947" s="7">
        <v>6</v>
      </c>
      <c r="I1947" s="4" t="s">
        <v>448</v>
      </c>
    </row>
    <row r="1948" spans="1:9">
      <c r="A1948" s="10" t="s">
        <v>2134</v>
      </c>
      <c r="B1948" s="11">
        <v>111</v>
      </c>
      <c r="C1948" s="11" t="s">
        <v>2818</v>
      </c>
      <c r="D1948" s="11" t="s">
        <v>2</v>
      </c>
      <c r="E1948" s="13">
        <v>23000000</v>
      </c>
      <c r="F1948" s="13">
        <v>19351569</v>
      </c>
      <c r="G1948" s="9">
        <f t="shared" si="30"/>
        <v>-3648431</v>
      </c>
      <c r="H1948" s="12">
        <v>5.9</v>
      </c>
      <c r="I1948" s="4" t="s">
        <v>3289</v>
      </c>
    </row>
    <row r="1949" spans="1:9">
      <c r="A1949" s="5" t="s">
        <v>2813</v>
      </c>
      <c r="B1949" s="6">
        <v>117</v>
      </c>
      <c r="C1949" s="6" t="s">
        <v>2820</v>
      </c>
      <c r="D1949" s="6" t="s">
        <v>2</v>
      </c>
      <c r="E1949" s="8">
        <v>24000000</v>
      </c>
      <c r="F1949" s="8">
        <v>49002815</v>
      </c>
      <c r="G1949" s="9">
        <f t="shared" si="30"/>
        <v>25002815</v>
      </c>
      <c r="H1949" s="7">
        <v>6.4</v>
      </c>
      <c r="I1949" s="4" t="s">
        <v>916</v>
      </c>
    </row>
    <row r="1950" spans="1:9">
      <c r="A1950" s="10" t="s">
        <v>2815</v>
      </c>
      <c r="B1950" s="11">
        <v>95</v>
      </c>
      <c r="C1950" s="11" t="s">
        <v>2821</v>
      </c>
      <c r="D1950" s="11" t="s">
        <v>2</v>
      </c>
      <c r="E1950" s="13">
        <v>28000000</v>
      </c>
      <c r="F1950" s="13">
        <v>19283782</v>
      </c>
      <c r="G1950" s="9">
        <f t="shared" si="30"/>
        <v>-8716218</v>
      </c>
      <c r="H1950" s="12">
        <v>6.6</v>
      </c>
      <c r="I1950" s="4" t="s">
        <v>355</v>
      </c>
    </row>
    <row r="1951" spans="1:9">
      <c r="A1951" s="5" t="s">
        <v>2817</v>
      </c>
      <c r="B1951" s="6">
        <v>95</v>
      </c>
      <c r="C1951" s="6" t="s">
        <v>2822</v>
      </c>
      <c r="D1951" s="6" t="s">
        <v>2</v>
      </c>
      <c r="E1951" s="8">
        <v>24000000</v>
      </c>
      <c r="F1951" s="8">
        <v>30059386</v>
      </c>
      <c r="G1951" s="9">
        <f t="shared" si="30"/>
        <v>6059386</v>
      </c>
      <c r="H1951" s="7">
        <v>6.9</v>
      </c>
      <c r="I1951" s="4" t="s">
        <v>338</v>
      </c>
    </row>
    <row r="1952" spans="1:9">
      <c r="A1952" s="10" t="s">
        <v>2819</v>
      </c>
      <c r="B1952" s="11">
        <v>127</v>
      </c>
      <c r="C1952" s="11" t="s">
        <v>2194</v>
      </c>
      <c r="D1952" s="11" t="s">
        <v>2</v>
      </c>
      <c r="E1952" s="13">
        <v>24000000</v>
      </c>
      <c r="F1952" s="13">
        <v>35799026</v>
      </c>
      <c r="G1952" s="9">
        <f t="shared" si="30"/>
        <v>11799026</v>
      </c>
      <c r="H1952" s="12">
        <v>6.9</v>
      </c>
      <c r="I1952" s="4" t="s">
        <v>355</v>
      </c>
    </row>
    <row r="1953" spans="1:9">
      <c r="A1953" s="5" t="s">
        <v>2271</v>
      </c>
      <c r="B1953" s="6">
        <v>105</v>
      </c>
      <c r="C1953" s="6" t="s">
        <v>2824</v>
      </c>
      <c r="D1953" s="6" t="s">
        <v>2</v>
      </c>
      <c r="E1953" s="8">
        <v>24000000</v>
      </c>
      <c r="F1953" s="8">
        <v>17951431</v>
      </c>
      <c r="G1953" s="9">
        <f t="shared" si="30"/>
        <v>-6048569</v>
      </c>
      <c r="H1953" s="7">
        <v>5.8</v>
      </c>
      <c r="I1953" s="4" t="s">
        <v>448</v>
      </c>
    </row>
    <row r="1954" spans="1:9">
      <c r="A1954" s="10" t="s">
        <v>399</v>
      </c>
      <c r="B1954" s="11">
        <v>104</v>
      </c>
      <c r="C1954" s="11" t="s">
        <v>2826</v>
      </c>
      <c r="D1954" s="11" t="s">
        <v>2</v>
      </c>
      <c r="E1954" s="13">
        <v>23600000</v>
      </c>
      <c r="F1954" s="13">
        <v>29997095</v>
      </c>
      <c r="G1954" s="9">
        <f t="shared" si="30"/>
        <v>6397095</v>
      </c>
      <c r="H1954" s="12">
        <v>6.4</v>
      </c>
      <c r="I1954" s="4" t="s">
        <v>448</v>
      </c>
    </row>
    <row r="1955" spans="1:9">
      <c r="A1955" s="5" t="s">
        <v>1621</v>
      </c>
      <c r="B1955" s="6">
        <v>95</v>
      </c>
      <c r="C1955" s="6" t="s">
        <v>2827</v>
      </c>
      <c r="D1955" s="6" t="s">
        <v>2</v>
      </c>
      <c r="E1955" s="8">
        <v>207000000</v>
      </c>
      <c r="F1955" s="8">
        <v>14252830</v>
      </c>
      <c r="G1955" s="9">
        <f t="shared" si="30"/>
        <v>-192747170</v>
      </c>
      <c r="H1955" s="7">
        <v>5.3</v>
      </c>
      <c r="I1955" s="4" t="s">
        <v>355</v>
      </c>
    </row>
    <row r="1956" spans="1:9">
      <c r="A1956" s="10" t="s">
        <v>2823</v>
      </c>
      <c r="B1956" s="11">
        <v>121</v>
      </c>
      <c r="C1956" s="11" t="s">
        <v>2828</v>
      </c>
      <c r="D1956" s="11" t="s">
        <v>2</v>
      </c>
      <c r="E1956" s="13">
        <v>20000000</v>
      </c>
      <c r="F1956" s="13">
        <v>19783777</v>
      </c>
      <c r="G1956" s="9">
        <f t="shared" si="30"/>
        <v>-216223</v>
      </c>
      <c r="H1956" s="12">
        <v>6.5</v>
      </c>
      <c r="I1956" s="4" t="s">
        <v>251</v>
      </c>
    </row>
    <row r="1957" spans="1:9">
      <c r="A1957" s="5" t="s">
        <v>2825</v>
      </c>
      <c r="B1957" s="6">
        <v>92</v>
      </c>
      <c r="C1957" s="6" t="s">
        <v>2829</v>
      </c>
      <c r="D1957" s="6" t="s">
        <v>2</v>
      </c>
      <c r="E1957" s="8">
        <v>18000000</v>
      </c>
      <c r="F1957" s="8">
        <v>13555988</v>
      </c>
      <c r="G1957" s="9">
        <f t="shared" si="30"/>
        <v>-4444012</v>
      </c>
      <c r="H1957" s="7">
        <v>5.7</v>
      </c>
      <c r="I1957" s="4" t="s">
        <v>916</v>
      </c>
    </row>
    <row r="1958" spans="1:9">
      <c r="A1958" s="10" t="s">
        <v>2641</v>
      </c>
      <c r="B1958" s="11">
        <v>80</v>
      </c>
      <c r="C1958" s="11" t="s">
        <v>2830</v>
      </c>
      <c r="D1958" s="11" t="s">
        <v>2</v>
      </c>
      <c r="E1958" s="13">
        <v>19000000</v>
      </c>
      <c r="F1958" s="13">
        <v>12784713</v>
      </c>
      <c r="G1958" s="9">
        <f t="shared" si="30"/>
        <v>-6215287</v>
      </c>
      <c r="H1958" s="12">
        <v>6.7</v>
      </c>
      <c r="I1958" s="4" t="s">
        <v>251</v>
      </c>
    </row>
    <row r="1959" spans="1:9">
      <c r="A1959" s="5" t="s">
        <v>1204</v>
      </c>
      <c r="B1959" s="6">
        <v>107</v>
      </c>
      <c r="C1959" s="6" t="s">
        <v>2831</v>
      </c>
      <c r="D1959" s="6" t="s">
        <v>2</v>
      </c>
      <c r="E1959" s="8">
        <v>23000000</v>
      </c>
      <c r="F1959" s="8">
        <v>10696210</v>
      </c>
      <c r="G1959" s="9">
        <f t="shared" si="30"/>
        <v>-12303790</v>
      </c>
      <c r="H1959" s="7">
        <v>3.9</v>
      </c>
      <c r="I1959" s="4" t="s">
        <v>916</v>
      </c>
    </row>
    <row r="1960" spans="1:9">
      <c r="A1960" s="10" t="s">
        <v>1032</v>
      </c>
      <c r="B1960" s="11">
        <v>91</v>
      </c>
      <c r="C1960" s="11" t="s">
        <v>2833</v>
      </c>
      <c r="D1960" s="11" t="s">
        <v>2</v>
      </c>
      <c r="E1960" s="13">
        <v>23000000</v>
      </c>
      <c r="F1960" s="13">
        <v>5974653</v>
      </c>
      <c r="G1960" s="9">
        <f t="shared" si="30"/>
        <v>-17025347</v>
      </c>
      <c r="H1960" s="12">
        <v>4.0999999999999996</v>
      </c>
      <c r="I1960" s="4" t="s">
        <v>916</v>
      </c>
    </row>
    <row r="1961" spans="1:9">
      <c r="A1961" s="5" t="s">
        <v>2439</v>
      </c>
      <c r="B1961" s="6">
        <v>117</v>
      </c>
      <c r="C1961" s="6" t="s">
        <v>2834</v>
      </c>
      <c r="D1961" s="6" t="s">
        <v>2</v>
      </c>
      <c r="E1961" s="8">
        <v>12500000</v>
      </c>
      <c r="F1961" s="8">
        <v>5000000</v>
      </c>
      <c r="G1961" s="9">
        <f t="shared" si="30"/>
        <v>-7500000</v>
      </c>
      <c r="H1961" s="7">
        <v>6.2</v>
      </c>
      <c r="I1961" s="4" t="s">
        <v>1779</v>
      </c>
    </row>
    <row r="1962" spans="1:9">
      <c r="A1962" s="10" t="s">
        <v>31</v>
      </c>
      <c r="B1962" s="11">
        <v>107</v>
      </c>
      <c r="C1962" s="11" t="s">
        <v>2836</v>
      </c>
      <c r="D1962" s="11" t="s">
        <v>2</v>
      </c>
      <c r="E1962" s="13">
        <v>23000000</v>
      </c>
      <c r="F1962" s="13">
        <v>9694105</v>
      </c>
      <c r="G1962" s="9">
        <f t="shared" si="30"/>
        <v>-13305895</v>
      </c>
      <c r="H1962" s="12">
        <v>3.8</v>
      </c>
      <c r="I1962" s="4" t="s">
        <v>448</v>
      </c>
    </row>
    <row r="1963" spans="1:9">
      <c r="A1963" s="5" t="s">
        <v>2832</v>
      </c>
      <c r="B1963" s="6">
        <v>131</v>
      </c>
      <c r="C1963" s="6" t="s">
        <v>2838</v>
      </c>
      <c r="D1963" s="6" t="s">
        <v>2</v>
      </c>
      <c r="E1963" s="8">
        <v>23000000</v>
      </c>
      <c r="F1963" s="8">
        <v>16027866</v>
      </c>
      <c r="G1963" s="9">
        <f t="shared" si="30"/>
        <v>-6972134</v>
      </c>
      <c r="H1963" s="7">
        <v>5.0999999999999996</v>
      </c>
      <c r="I1963" s="4" t="s">
        <v>1779</v>
      </c>
    </row>
    <row r="1964" spans="1:9">
      <c r="A1964" s="10" t="s">
        <v>2585</v>
      </c>
      <c r="B1964" s="11">
        <v>122</v>
      </c>
      <c r="C1964" s="11" t="s">
        <v>2840</v>
      </c>
      <c r="D1964" s="11" t="s">
        <v>2</v>
      </c>
      <c r="E1964" s="13">
        <v>23000000</v>
      </c>
      <c r="F1964" s="13">
        <v>4398392</v>
      </c>
      <c r="G1964" s="9">
        <f t="shared" si="30"/>
        <v>-18601608</v>
      </c>
      <c r="H1964" s="12">
        <v>7.8</v>
      </c>
      <c r="I1964" s="4" t="s">
        <v>448</v>
      </c>
    </row>
    <row r="1965" spans="1:9">
      <c r="A1965" s="5" t="s">
        <v>2835</v>
      </c>
      <c r="B1965" s="6">
        <v>88</v>
      </c>
      <c r="C1965" s="6" t="s">
        <v>2841</v>
      </c>
      <c r="D1965" s="6" t="s">
        <v>393</v>
      </c>
      <c r="E1965" s="8">
        <v>23000000</v>
      </c>
      <c r="F1965" s="8">
        <v>1050445</v>
      </c>
      <c r="G1965" s="9">
        <f t="shared" si="30"/>
        <v>-21949555</v>
      </c>
      <c r="H1965" s="7">
        <v>7.8</v>
      </c>
      <c r="I1965" s="4" t="s">
        <v>355</v>
      </c>
    </row>
    <row r="1966" spans="1:9">
      <c r="A1966" s="10" t="s">
        <v>2837</v>
      </c>
      <c r="B1966" s="11">
        <v>134</v>
      </c>
      <c r="C1966" s="11" t="s">
        <v>2842</v>
      </c>
      <c r="D1966" s="11" t="s">
        <v>2</v>
      </c>
      <c r="E1966" s="13">
        <v>23000000</v>
      </c>
      <c r="F1966" s="13">
        <v>13746550</v>
      </c>
      <c r="G1966" s="9">
        <f t="shared" si="30"/>
        <v>-9253450</v>
      </c>
      <c r="H1966" s="12">
        <v>6.1</v>
      </c>
      <c r="I1966" s="4" t="s">
        <v>448</v>
      </c>
    </row>
    <row r="1967" spans="1:9">
      <c r="A1967" s="5" t="s">
        <v>2839</v>
      </c>
      <c r="B1967" s="6">
        <v>117</v>
      </c>
      <c r="C1967" s="6" t="s">
        <v>2844</v>
      </c>
      <c r="D1967" s="6" t="s">
        <v>2</v>
      </c>
      <c r="E1967" s="8">
        <v>25000000</v>
      </c>
      <c r="F1967" s="8">
        <v>20668843</v>
      </c>
      <c r="G1967" s="9">
        <f t="shared" si="30"/>
        <v>-4331157</v>
      </c>
      <c r="H1967" s="7">
        <v>5.8</v>
      </c>
      <c r="I1967" s="4" t="s">
        <v>3856</v>
      </c>
    </row>
    <row r="1968" spans="1:9">
      <c r="A1968" s="10" t="s">
        <v>2727</v>
      </c>
      <c r="B1968" s="11">
        <v>80</v>
      </c>
      <c r="C1968" s="11" t="s">
        <v>2846</v>
      </c>
      <c r="D1968" s="11" t="s">
        <v>1559</v>
      </c>
      <c r="E1968" s="13">
        <v>23000000</v>
      </c>
      <c r="F1968" s="13">
        <v>2963012</v>
      </c>
      <c r="G1968" s="9">
        <f t="shared" si="30"/>
        <v>-20036988</v>
      </c>
      <c r="H1968" s="12">
        <v>6.3</v>
      </c>
      <c r="I1968" s="4" t="s">
        <v>448</v>
      </c>
    </row>
    <row r="1969" spans="1:9">
      <c r="A1969" s="5" t="s">
        <v>1021</v>
      </c>
      <c r="B1969" s="6">
        <v>85</v>
      </c>
      <c r="C1969" s="6" t="s">
        <v>2847</v>
      </c>
      <c r="D1969" s="6" t="s">
        <v>2</v>
      </c>
      <c r="E1969" s="8">
        <v>23000000</v>
      </c>
      <c r="F1969" s="8">
        <v>1796024</v>
      </c>
      <c r="G1969" s="9">
        <f t="shared" si="30"/>
        <v>-21203976</v>
      </c>
      <c r="H1969" s="7">
        <v>5.4</v>
      </c>
      <c r="I1969" s="4" t="s">
        <v>1779</v>
      </c>
    </row>
    <row r="1970" spans="1:9">
      <c r="A1970" s="10" t="s">
        <v>2843</v>
      </c>
      <c r="B1970" s="11">
        <v>138</v>
      </c>
      <c r="C1970" s="11" t="s">
        <v>2849</v>
      </c>
      <c r="D1970" s="11" t="s">
        <v>2</v>
      </c>
      <c r="E1970" s="13">
        <v>23000000</v>
      </c>
      <c r="F1970" s="13">
        <v>634277</v>
      </c>
      <c r="G1970" s="9">
        <f t="shared" si="30"/>
        <v>-22365723</v>
      </c>
      <c r="H1970" s="12">
        <v>7.3</v>
      </c>
      <c r="I1970" s="4" t="s">
        <v>916</v>
      </c>
    </row>
    <row r="1971" spans="1:9">
      <c r="A1971" s="5" t="s">
        <v>2845</v>
      </c>
      <c r="B1971" s="6">
        <v>121</v>
      </c>
      <c r="C1971" s="6" t="s">
        <v>2851</v>
      </c>
      <c r="D1971" s="6" t="s">
        <v>2</v>
      </c>
      <c r="E1971" s="8">
        <v>23000000</v>
      </c>
      <c r="F1971" s="8">
        <v>11326836</v>
      </c>
      <c r="G1971" s="9">
        <f t="shared" si="30"/>
        <v>-11673164</v>
      </c>
      <c r="H1971" s="7">
        <v>6.8</v>
      </c>
      <c r="I1971" s="4" t="s">
        <v>916</v>
      </c>
    </row>
    <row r="1972" spans="1:9">
      <c r="A1972" s="10" t="s">
        <v>42</v>
      </c>
      <c r="B1972" s="11">
        <v>134</v>
      </c>
      <c r="C1972" s="11" t="s">
        <v>2853</v>
      </c>
      <c r="D1972" s="11" t="s">
        <v>2023</v>
      </c>
      <c r="E1972" s="13">
        <v>23000000</v>
      </c>
      <c r="F1972" s="13">
        <v>49024969</v>
      </c>
      <c r="G1972" s="9">
        <f t="shared" si="30"/>
        <v>26024969</v>
      </c>
      <c r="H1972" s="12">
        <v>7.3</v>
      </c>
      <c r="I1972" s="4" t="s">
        <v>355</v>
      </c>
    </row>
    <row r="1973" spans="1:9">
      <c r="A1973" s="5" t="s">
        <v>2848</v>
      </c>
      <c r="B1973" s="6">
        <v>100</v>
      </c>
      <c r="C1973" s="6" t="s">
        <v>2854</v>
      </c>
      <c r="D1973" s="6" t="s">
        <v>2</v>
      </c>
      <c r="E1973" s="8">
        <v>23000000</v>
      </c>
      <c r="F1973" s="8">
        <v>22294341</v>
      </c>
      <c r="G1973" s="9">
        <f t="shared" si="30"/>
        <v>-705659</v>
      </c>
      <c r="H1973" s="7">
        <v>6.5</v>
      </c>
      <c r="I1973" s="4" t="s">
        <v>355</v>
      </c>
    </row>
    <row r="1974" spans="1:9">
      <c r="A1974" s="10" t="s">
        <v>2850</v>
      </c>
      <c r="B1974" s="11">
        <v>100</v>
      </c>
      <c r="C1974" s="11" t="s">
        <v>2855</v>
      </c>
      <c r="D1974" s="11" t="s">
        <v>2</v>
      </c>
      <c r="E1974" s="13">
        <v>23000000</v>
      </c>
      <c r="F1974" s="13">
        <v>24362501</v>
      </c>
      <c r="G1974" s="9">
        <f t="shared" si="30"/>
        <v>1362501</v>
      </c>
      <c r="H1974" s="12">
        <v>7.2</v>
      </c>
      <c r="I1974" s="4" t="s">
        <v>5581</v>
      </c>
    </row>
    <row r="1975" spans="1:9">
      <c r="A1975" s="5" t="s">
        <v>2852</v>
      </c>
      <c r="B1975" s="6">
        <v>119</v>
      </c>
      <c r="C1975" s="6" t="s">
        <v>2856</v>
      </c>
      <c r="D1975" s="6" t="s">
        <v>2</v>
      </c>
      <c r="E1975" s="8">
        <v>23000000</v>
      </c>
      <c r="F1975" s="8">
        <v>16684352</v>
      </c>
      <c r="G1975" s="9">
        <f t="shared" si="30"/>
        <v>-6315648</v>
      </c>
      <c r="H1975" s="7">
        <v>6.3</v>
      </c>
      <c r="I1975" s="4" t="s">
        <v>3856</v>
      </c>
    </row>
    <row r="1976" spans="1:9">
      <c r="A1976" s="10" t="s">
        <v>2631</v>
      </c>
      <c r="B1976" s="11">
        <v>137</v>
      </c>
      <c r="C1976" s="11" t="s">
        <v>2857</v>
      </c>
      <c r="D1976" s="11" t="s">
        <v>2</v>
      </c>
      <c r="E1976" s="13">
        <v>23000000</v>
      </c>
      <c r="F1976" s="13">
        <v>46700000</v>
      </c>
      <c r="G1976" s="9">
        <f t="shared" si="30"/>
        <v>23700000</v>
      </c>
      <c r="H1976" s="12">
        <v>5.9</v>
      </c>
      <c r="I1976" s="4" t="s">
        <v>3856</v>
      </c>
    </row>
    <row r="1977" spans="1:9">
      <c r="A1977" s="5" t="s">
        <v>1562</v>
      </c>
      <c r="B1977" s="6">
        <v>119</v>
      </c>
      <c r="C1977" s="6" t="s">
        <v>2858</v>
      </c>
      <c r="D1977" s="6" t="s">
        <v>2</v>
      </c>
      <c r="E1977" s="8">
        <v>19430000</v>
      </c>
      <c r="F1977" s="8">
        <v>52008288</v>
      </c>
      <c r="G1977" s="9">
        <f t="shared" si="30"/>
        <v>32578288</v>
      </c>
      <c r="H1977" s="7">
        <v>7.8</v>
      </c>
      <c r="I1977" s="4" t="s">
        <v>355</v>
      </c>
    </row>
    <row r="1978" spans="1:9">
      <c r="A1978" s="10" t="s">
        <v>1196</v>
      </c>
      <c r="B1978" s="11">
        <v>139</v>
      </c>
      <c r="C1978" s="11" t="s">
        <v>511</v>
      </c>
      <c r="D1978" s="11" t="s">
        <v>2</v>
      </c>
      <c r="E1978" s="13">
        <v>11000000</v>
      </c>
      <c r="F1978" s="13">
        <v>8579684</v>
      </c>
      <c r="G1978" s="9">
        <f t="shared" si="30"/>
        <v>-2420316</v>
      </c>
      <c r="H1978" s="12">
        <v>7.4</v>
      </c>
      <c r="I1978" s="4" t="s">
        <v>448</v>
      </c>
    </row>
    <row r="1979" spans="1:9">
      <c r="A1979" s="5" t="s">
        <v>272</v>
      </c>
      <c r="B1979" s="6">
        <v>114</v>
      </c>
      <c r="C1979" s="6" t="s">
        <v>2859</v>
      </c>
      <c r="D1979" s="6" t="s">
        <v>2</v>
      </c>
      <c r="E1979" s="8">
        <v>23000000</v>
      </c>
      <c r="F1979" s="8">
        <v>42660000</v>
      </c>
      <c r="G1979" s="9">
        <f t="shared" si="30"/>
        <v>19660000</v>
      </c>
      <c r="H1979" s="7">
        <v>4.8</v>
      </c>
      <c r="I1979" s="4" t="s">
        <v>916</v>
      </c>
    </row>
    <row r="1980" spans="1:9">
      <c r="A1980" s="10" t="s">
        <v>482</v>
      </c>
      <c r="B1980" s="11">
        <v>120</v>
      </c>
      <c r="C1980" s="11" t="s">
        <v>2860</v>
      </c>
      <c r="D1980" s="11" t="s">
        <v>2</v>
      </c>
      <c r="E1980" s="13">
        <v>23000000</v>
      </c>
      <c r="F1980" s="13">
        <v>40219708</v>
      </c>
      <c r="G1980" s="9">
        <f t="shared" si="30"/>
        <v>17219708</v>
      </c>
      <c r="H1980" s="12">
        <v>6.3</v>
      </c>
      <c r="I1980" s="4" t="s">
        <v>3856</v>
      </c>
    </row>
    <row r="1981" spans="1:9">
      <c r="A1981" s="5" t="s">
        <v>510</v>
      </c>
      <c r="B1981" s="6">
        <v>98</v>
      </c>
      <c r="C1981" s="6" t="s">
        <v>2861</v>
      </c>
      <c r="D1981" s="6" t="s">
        <v>2</v>
      </c>
      <c r="E1981" s="8">
        <v>23000000</v>
      </c>
      <c r="F1981" s="8">
        <v>132088910</v>
      </c>
      <c r="G1981" s="9">
        <f t="shared" si="30"/>
        <v>109088910</v>
      </c>
      <c r="H1981" s="7">
        <v>7.8</v>
      </c>
      <c r="I1981" s="4" t="s">
        <v>916</v>
      </c>
    </row>
    <row r="1982" spans="1:9">
      <c r="A1982" s="10" t="s">
        <v>1754</v>
      </c>
      <c r="B1982" s="11">
        <v>106</v>
      </c>
      <c r="C1982" s="11" t="s">
        <v>2862</v>
      </c>
      <c r="D1982" s="11" t="s">
        <v>2</v>
      </c>
      <c r="E1982" s="13">
        <v>25000000</v>
      </c>
      <c r="F1982" s="13">
        <v>36581633</v>
      </c>
      <c r="G1982" s="9">
        <f t="shared" si="30"/>
        <v>11581633</v>
      </c>
      <c r="H1982" s="12">
        <v>7.5</v>
      </c>
      <c r="I1982" s="4" t="s">
        <v>916</v>
      </c>
    </row>
    <row r="1983" spans="1:9">
      <c r="A1983" s="5" t="s">
        <v>2416</v>
      </c>
      <c r="B1983" s="6">
        <v>98</v>
      </c>
      <c r="C1983" s="6" t="s">
        <v>2864</v>
      </c>
      <c r="D1983" s="6" t="s">
        <v>2</v>
      </c>
      <c r="E1983" s="8">
        <v>22700000</v>
      </c>
      <c r="F1983" s="8">
        <v>25296447</v>
      </c>
      <c r="G1983" s="9">
        <f t="shared" si="30"/>
        <v>2596447</v>
      </c>
      <c r="H1983" s="7">
        <v>6.8</v>
      </c>
      <c r="I1983" s="4" t="s">
        <v>916</v>
      </c>
    </row>
    <row r="1984" spans="1:9">
      <c r="A1984" s="10" t="s">
        <v>362</v>
      </c>
      <c r="B1984" s="11">
        <v>107</v>
      </c>
      <c r="C1984" s="11" t="s">
        <v>2865</v>
      </c>
      <c r="D1984" s="11" t="s">
        <v>2</v>
      </c>
      <c r="E1984" s="13">
        <v>22500000</v>
      </c>
      <c r="F1984" s="13">
        <v>24848292</v>
      </c>
      <c r="G1984" s="9">
        <f t="shared" si="30"/>
        <v>2348292</v>
      </c>
      <c r="H1984" s="12">
        <v>6.6</v>
      </c>
      <c r="I1984" s="4" t="s">
        <v>916</v>
      </c>
    </row>
    <row r="1985" spans="1:9">
      <c r="A1985" s="5" t="s">
        <v>1940</v>
      </c>
      <c r="B1985" s="6">
        <v>88</v>
      </c>
      <c r="C1985" s="6" t="s">
        <v>2866</v>
      </c>
      <c r="D1985" s="6" t="s">
        <v>2</v>
      </c>
      <c r="E1985" s="8">
        <v>22000000</v>
      </c>
      <c r="F1985" s="8">
        <v>17757087</v>
      </c>
      <c r="G1985" s="9">
        <f t="shared" si="30"/>
        <v>-4242913</v>
      </c>
      <c r="H1985" s="7">
        <v>4.5999999999999996</v>
      </c>
      <c r="I1985" s="4" t="s">
        <v>1779</v>
      </c>
    </row>
    <row r="1986" spans="1:9">
      <c r="A1986" s="10" t="s">
        <v>2863</v>
      </c>
      <c r="B1986" s="11">
        <v>137</v>
      </c>
      <c r="C1986" s="11" t="s">
        <v>2867</v>
      </c>
      <c r="D1986" s="11" t="s">
        <v>2</v>
      </c>
      <c r="E1986" s="13">
        <v>23000000</v>
      </c>
      <c r="F1986" s="13">
        <v>9430988</v>
      </c>
      <c r="G1986" s="9">
        <f t="shared" ref="G1986:G2049" si="31">F1986-E1986</f>
        <v>-13569012</v>
      </c>
      <c r="H1986" s="12">
        <v>7.1</v>
      </c>
      <c r="I1986" s="4" t="s">
        <v>448</v>
      </c>
    </row>
    <row r="1987" spans="1:9">
      <c r="A1987" s="5" t="s">
        <v>685</v>
      </c>
      <c r="B1987" s="6">
        <v>100</v>
      </c>
      <c r="C1987" s="6" t="s">
        <v>2868</v>
      </c>
      <c r="D1987" s="6" t="s">
        <v>2</v>
      </c>
      <c r="E1987" s="8">
        <v>22000000</v>
      </c>
      <c r="F1987" s="8">
        <v>16284360</v>
      </c>
      <c r="G1987" s="9">
        <f t="shared" si="31"/>
        <v>-5715640</v>
      </c>
      <c r="H1987" s="7">
        <v>6.1</v>
      </c>
      <c r="I1987" s="4" t="s">
        <v>355</v>
      </c>
    </row>
    <row r="1988" spans="1:9">
      <c r="A1988" s="10" t="s">
        <v>752</v>
      </c>
      <c r="B1988" s="11">
        <v>115</v>
      </c>
      <c r="C1988" s="11" t="s">
        <v>2869</v>
      </c>
      <c r="D1988" s="11" t="s">
        <v>2</v>
      </c>
      <c r="E1988" s="13">
        <v>20000000</v>
      </c>
      <c r="F1988" s="13">
        <v>6830957</v>
      </c>
      <c r="G1988" s="9">
        <f t="shared" si="31"/>
        <v>-13169043</v>
      </c>
      <c r="H1988" s="12">
        <v>6.7</v>
      </c>
      <c r="I1988" s="4" t="s">
        <v>448</v>
      </c>
    </row>
    <row r="1989" spans="1:9">
      <c r="A1989" s="5" t="s">
        <v>2199</v>
      </c>
      <c r="B1989" s="6">
        <v>101</v>
      </c>
      <c r="C1989" s="6" t="s">
        <v>2871</v>
      </c>
      <c r="D1989" s="6" t="s">
        <v>2</v>
      </c>
      <c r="E1989" s="8">
        <v>22000000</v>
      </c>
      <c r="F1989" s="8">
        <v>24104113</v>
      </c>
      <c r="G1989" s="9">
        <f t="shared" si="31"/>
        <v>2104113</v>
      </c>
      <c r="H1989" s="7">
        <v>7.1</v>
      </c>
      <c r="I1989" s="4" t="s">
        <v>355</v>
      </c>
    </row>
    <row r="1990" spans="1:9">
      <c r="A1990" s="10" t="s">
        <v>1374</v>
      </c>
      <c r="B1990" s="11">
        <v>110</v>
      </c>
      <c r="C1990" s="11" t="s">
        <v>2872</v>
      </c>
      <c r="D1990" s="11" t="s">
        <v>2</v>
      </c>
      <c r="E1990" s="13">
        <v>35000000</v>
      </c>
      <c r="F1990" s="13">
        <v>15593</v>
      </c>
      <c r="G1990" s="9">
        <f t="shared" si="31"/>
        <v>-34984407</v>
      </c>
      <c r="H1990" s="12">
        <v>5.8</v>
      </c>
      <c r="I1990" s="4" t="s">
        <v>251</v>
      </c>
    </row>
    <row r="1991" spans="1:9">
      <c r="A1991" s="5" t="s">
        <v>1990</v>
      </c>
      <c r="B1991" s="6">
        <v>94</v>
      </c>
      <c r="C1991" s="6" t="s">
        <v>2874</v>
      </c>
      <c r="D1991" s="6" t="s">
        <v>2</v>
      </c>
      <c r="E1991" s="8">
        <v>22000000</v>
      </c>
      <c r="F1991" s="8">
        <v>958319</v>
      </c>
      <c r="G1991" s="9">
        <f t="shared" si="31"/>
        <v>-21041681</v>
      </c>
      <c r="H1991" s="7">
        <v>6.7</v>
      </c>
      <c r="I1991" s="4" t="s">
        <v>251</v>
      </c>
    </row>
    <row r="1992" spans="1:9">
      <c r="A1992" s="10" t="s">
        <v>2870</v>
      </c>
      <c r="B1992" s="11">
        <v>88</v>
      </c>
      <c r="C1992" s="11" t="s">
        <v>2875</v>
      </c>
      <c r="D1992" s="11" t="s">
        <v>2</v>
      </c>
      <c r="E1992" s="13">
        <v>22000000</v>
      </c>
      <c r="F1992" s="13">
        <v>69700000</v>
      </c>
      <c r="G1992" s="9">
        <f t="shared" si="31"/>
        <v>47700000</v>
      </c>
      <c r="H1992" s="12">
        <v>5.8</v>
      </c>
      <c r="I1992" s="4" t="s">
        <v>355</v>
      </c>
    </row>
    <row r="1993" spans="1:9">
      <c r="A1993" s="5" t="s">
        <v>400</v>
      </c>
      <c r="B1993" s="6">
        <v>127</v>
      </c>
      <c r="C1993" s="6" t="s">
        <v>2876</v>
      </c>
      <c r="D1993" s="6" t="s">
        <v>2</v>
      </c>
      <c r="E1993" s="8">
        <v>22000000</v>
      </c>
      <c r="F1993" s="8">
        <v>2840417</v>
      </c>
      <c r="G1993" s="9">
        <f t="shared" si="31"/>
        <v>-19159583</v>
      </c>
      <c r="H1993" s="7">
        <v>6.8</v>
      </c>
      <c r="I1993" s="4" t="s">
        <v>448</v>
      </c>
    </row>
    <row r="1994" spans="1:9">
      <c r="A1994" s="10" t="s">
        <v>2873</v>
      </c>
      <c r="B1994" s="11">
        <v>95</v>
      </c>
      <c r="C1994" s="11" t="s">
        <v>2877</v>
      </c>
      <c r="D1994" s="11" t="s">
        <v>2</v>
      </c>
      <c r="E1994" s="13">
        <v>22000000</v>
      </c>
      <c r="F1994" s="13">
        <v>242374454</v>
      </c>
      <c r="G1994" s="9">
        <f t="shared" si="31"/>
        <v>220374454</v>
      </c>
      <c r="H1994" s="12">
        <v>8.5</v>
      </c>
      <c r="I1994" s="4" t="s">
        <v>3856</v>
      </c>
    </row>
    <row r="1995" spans="1:9">
      <c r="A1995" s="5" t="s">
        <v>380</v>
      </c>
      <c r="B1995" s="6">
        <v>87</v>
      </c>
      <c r="C1995" s="6" t="s">
        <v>2879</v>
      </c>
      <c r="D1995" s="6" t="s">
        <v>2</v>
      </c>
      <c r="E1995" s="8">
        <v>22000000</v>
      </c>
      <c r="F1995" s="8">
        <v>173585516</v>
      </c>
      <c r="G1995" s="9">
        <f t="shared" si="31"/>
        <v>151585516</v>
      </c>
      <c r="H1995" s="7">
        <v>6.6</v>
      </c>
      <c r="I1995" s="4" t="s">
        <v>355</v>
      </c>
    </row>
    <row r="1996" spans="1:9">
      <c r="A1996" s="10" t="s">
        <v>832</v>
      </c>
      <c r="B1996" s="11">
        <v>118</v>
      </c>
      <c r="C1996" s="11" t="s">
        <v>2880</v>
      </c>
      <c r="D1996" s="11" t="s">
        <v>2</v>
      </c>
      <c r="E1996" s="13">
        <v>22000000</v>
      </c>
      <c r="F1996" s="13">
        <v>128300000</v>
      </c>
      <c r="G1996" s="9">
        <f t="shared" si="31"/>
        <v>106300000</v>
      </c>
      <c r="H1996" s="12">
        <v>7.7</v>
      </c>
      <c r="I1996" s="4" t="s">
        <v>355</v>
      </c>
    </row>
    <row r="1997" spans="1:9">
      <c r="A1997" s="5" t="s">
        <v>1060</v>
      </c>
      <c r="B1997" s="6">
        <v>107</v>
      </c>
      <c r="C1997" s="6" t="s">
        <v>2881</v>
      </c>
      <c r="D1997" s="6" t="s">
        <v>2</v>
      </c>
      <c r="E1997" s="8">
        <v>22000000</v>
      </c>
      <c r="F1997" s="8">
        <v>20259297</v>
      </c>
      <c r="G1997" s="9">
        <f t="shared" si="31"/>
        <v>-1740703</v>
      </c>
      <c r="H1997" s="7">
        <v>4.7</v>
      </c>
      <c r="I1997" s="4" t="s">
        <v>448</v>
      </c>
    </row>
    <row r="1998" spans="1:9">
      <c r="A1998" s="10" t="s">
        <v>2878</v>
      </c>
      <c r="B1998" s="11">
        <v>124</v>
      </c>
      <c r="C1998" s="11" t="s">
        <v>2883</v>
      </c>
      <c r="D1998" s="11" t="s">
        <v>2</v>
      </c>
      <c r="E1998" s="13">
        <v>22000000</v>
      </c>
      <c r="F1998" s="13">
        <v>153665036</v>
      </c>
      <c r="G1998" s="9">
        <f t="shared" si="31"/>
        <v>131665036</v>
      </c>
      <c r="H1998" s="12">
        <v>6.4</v>
      </c>
      <c r="I1998" s="4" t="s">
        <v>916</v>
      </c>
    </row>
    <row r="1999" spans="1:9">
      <c r="A1999" s="5" t="s">
        <v>1111</v>
      </c>
      <c r="B1999" s="6">
        <v>89</v>
      </c>
      <c r="C1999" s="6" t="s">
        <v>2884</v>
      </c>
      <c r="D1999" s="6" t="s">
        <v>2</v>
      </c>
      <c r="E1999" s="8">
        <v>21000000</v>
      </c>
      <c r="F1999" s="8">
        <v>132541238</v>
      </c>
      <c r="G1999" s="9">
        <f t="shared" si="31"/>
        <v>111541238</v>
      </c>
      <c r="H1999" s="7">
        <v>5.5</v>
      </c>
      <c r="I1999" s="4" t="s">
        <v>355</v>
      </c>
    </row>
    <row r="2000" spans="1:9">
      <c r="A2000" s="10" t="s">
        <v>849</v>
      </c>
      <c r="B2000" s="11">
        <v>88</v>
      </c>
      <c r="C2000" s="11" t="s">
        <v>2885</v>
      </c>
      <c r="D2000" s="11" t="s">
        <v>2</v>
      </c>
      <c r="E2000" s="13">
        <v>22000000</v>
      </c>
      <c r="F2000" s="13">
        <v>130727000</v>
      </c>
      <c r="G2000" s="9">
        <f t="shared" si="31"/>
        <v>108727000</v>
      </c>
      <c r="H2000" s="12">
        <v>8.6</v>
      </c>
      <c r="I2000" s="4" t="s">
        <v>448</v>
      </c>
    </row>
    <row r="2001" spans="1:9">
      <c r="A2001" s="5" t="s">
        <v>2882</v>
      </c>
      <c r="B2001" s="6">
        <v>118</v>
      </c>
      <c r="C2001" s="6" t="s">
        <v>2886</v>
      </c>
      <c r="D2001" s="6" t="s">
        <v>2</v>
      </c>
      <c r="E2001" s="8">
        <v>22000000</v>
      </c>
      <c r="F2001" s="8">
        <v>121697350</v>
      </c>
      <c r="G2001" s="9">
        <f t="shared" si="31"/>
        <v>99697350</v>
      </c>
      <c r="H2001" s="7">
        <v>7</v>
      </c>
      <c r="I2001" s="4" t="s">
        <v>5581</v>
      </c>
    </row>
    <row r="2002" spans="1:9">
      <c r="A2002" s="10" t="s">
        <v>2088</v>
      </c>
      <c r="B2002" s="11">
        <v>93</v>
      </c>
      <c r="C2002" s="11" t="s">
        <v>2888</v>
      </c>
      <c r="D2002" s="11" t="s">
        <v>2</v>
      </c>
      <c r="E2002" s="13">
        <v>26000000</v>
      </c>
      <c r="F2002" s="13">
        <v>117224271</v>
      </c>
      <c r="G2002" s="9">
        <f t="shared" si="31"/>
        <v>91224271</v>
      </c>
      <c r="H2002" s="12">
        <v>7.1</v>
      </c>
      <c r="I2002" s="4" t="s">
        <v>338</v>
      </c>
    </row>
    <row r="2003" spans="1:9">
      <c r="A2003" s="5" t="s">
        <v>24</v>
      </c>
      <c r="B2003" s="6">
        <v>80</v>
      </c>
      <c r="C2003" s="6" t="s">
        <v>2890</v>
      </c>
      <c r="D2003" s="6" t="s">
        <v>2</v>
      </c>
      <c r="E2003" s="8">
        <v>40000000</v>
      </c>
      <c r="F2003" s="8">
        <v>102922376</v>
      </c>
      <c r="G2003" s="9">
        <f t="shared" si="31"/>
        <v>62922376</v>
      </c>
      <c r="H2003" s="7">
        <v>5.7</v>
      </c>
      <c r="I2003" s="4" t="s">
        <v>3856</v>
      </c>
    </row>
    <row r="2004" spans="1:9">
      <c r="A2004" s="10" t="s">
        <v>2453</v>
      </c>
      <c r="B2004" s="11">
        <v>120</v>
      </c>
      <c r="C2004" s="11" t="s">
        <v>2891</v>
      </c>
      <c r="D2004" s="11" t="s">
        <v>2</v>
      </c>
      <c r="E2004" s="13">
        <v>22000000</v>
      </c>
      <c r="F2004" s="13">
        <v>94497271</v>
      </c>
      <c r="G2004" s="9">
        <f t="shared" si="31"/>
        <v>72497271</v>
      </c>
      <c r="H2004" s="12">
        <v>3.7</v>
      </c>
      <c r="I2004" s="4" t="s">
        <v>916</v>
      </c>
    </row>
    <row r="2005" spans="1:9">
      <c r="A2005" s="5" t="s">
        <v>2887</v>
      </c>
      <c r="B2005" s="6">
        <v>98</v>
      </c>
      <c r="C2005" s="6" t="s">
        <v>2892</v>
      </c>
      <c r="D2005" s="6" t="s">
        <v>172</v>
      </c>
      <c r="E2005" s="8">
        <v>22000000</v>
      </c>
      <c r="F2005" s="8">
        <v>137387272</v>
      </c>
      <c r="G2005" s="9">
        <f t="shared" si="31"/>
        <v>115387272</v>
      </c>
      <c r="H2005" s="7">
        <v>7.5</v>
      </c>
      <c r="I2005" s="4" t="s">
        <v>5581</v>
      </c>
    </row>
    <row r="2006" spans="1:9">
      <c r="A2006" s="10" t="s">
        <v>2889</v>
      </c>
      <c r="B2006" s="11">
        <v>119</v>
      </c>
      <c r="C2006" s="11" t="s">
        <v>2893</v>
      </c>
      <c r="D2006" s="11" t="s">
        <v>2</v>
      </c>
      <c r="E2006" s="13">
        <v>22000000</v>
      </c>
      <c r="F2006" s="13">
        <v>82301521</v>
      </c>
      <c r="G2006" s="9">
        <f t="shared" si="31"/>
        <v>60301521</v>
      </c>
      <c r="H2006" s="12">
        <v>4.5999999999999996</v>
      </c>
      <c r="I2006" s="4" t="s">
        <v>5581</v>
      </c>
    </row>
    <row r="2007" spans="1:9">
      <c r="A2007" s="5" t="s">
        <v>2176</v>
      </c>
      <c r="B2007" s="6">
        <v>88</v>
      </c>
      <c r="C2007" s="6" t="s">
        <v>47</v>
      </c>
      <c r="D2007" s="6" t="s">
        <v>2</v>
      </c>
      <c r="E2007" s="8">
        <v>22000000</v>
      </c>
      <c r="F2007" s="8">
        <v>84518155</v>
      </c>
      <c r="G2007" s="9">
        <f t="shared" si="31"/>
        <v>62518155</v>
      </c>
      <c r="H2007" s="7">
        <v>4.9000000000000004</v>
      </c>
      <c r="I2007" s="4" t="s">
        <v>251</v>
      </c>
    </row>
    <row r="2008" spans="1:9">
      <c r="A2008" s="10" t="s">
        <v>2174</v>
      </c>
      <c r="B2008" s="11">
        <v>201</v>
      </c>
      <c r="C2008" s="11" t="s">
        <v>2894</v>
      </c>
      <c r="D2008" s="11" t="s">
        <v>2</v>
      </c>
      <c r="E2008" s="13">
        <v>126000000</v>
      </c>
      <c r="F2008" s="13">
        <v>80050171</v>
      </c>
      <c r="G2008" s="9">
        <f t="shared" si="31"/>
        <v>-45949829</v>
      </c>
      <c r="H2008" s="12">
        <v>6.9</v>
      </c>
      <c r="I2008" s="4" t="s">
        <v>448</v>
      </c>
    </row>
    <row r="2009" spans="1:9">
      <c r="A2009" s="5" t="s">
        <v>1147</v>
      </c>
      <c r="B2009" s="6">
        <v>90</v>
      </c>
      <c r="C2009" s="6" t="s">
        <v>2895</v>
      </c>
      <c r="D2009" s="6" t="s">
        <v>2</v>
      </c>
      <c r="E2009" s="8">
        <v>30000000</v>
      </c>
      <c r="F2009" s="8">
        <v>81257845</v>
      </c>
      <c r="G2009" s="9">
        <f t="shared" si="31"/>
        <v>51257845</v>
      </c>
      <c r="H2009" s="7">
        <v>7.1</v>
      </c>
      <c r="I2009" s="4" t="s">
        <v>448</v>
      </c>
    </row>
    <row r="2010" spans="1:9">
      <c r="A2010" s="10" t="s">
        <v>38</v>
      </c>
      <c r="B2010" s="11">
        <v>127</v>
      </c>
      <c r="C2010" s="11" t="s">
        <v>2896</v>
      </c>
      <c r="D2010" s="11" t="s">
        <v>2</v>
      </c>
      <c r="E2010" s="13">
        <v>22000000</v>
      </c>
      <c r="F2010" s="13">
        <v>70360285</v>
      </c>
      <c r="G2010" s="9">
        <f t="shared" si="31"/>
        <v>48360285</v>
      </c>
      <c r="H2010" s="12">
        <v>5.8</v>
      </c>
      <c r="I2010" s="4" t="s">
        <v>251</v>
      </c>
    </row>
    <row r="2011" spans="1:9">
      <c r="A2011" s="5" t="s">
        <v>436</v>
      </c>
      <c r="B2011" s="6">
        <v>119</v>
      </c>
      <c r="C2011" s="6" t="s">
        <v>2897</v>
      </c>
      <c r="D2011" s="6" t="s">
        <v>2</v>
      </c>
      <c r="E2011" s="8">
        <v>22000000</v>
      </c>
      <c r="F2011" s="8">
        <v>12831121</v>
      </c>
      <c r="G2011" s="9">
        <f t="shared" si="31"/>
        <v>-9168879</v>
      </c>
      <c r="H2011" s="7">
        <v>7</v>
      </c>
      <c r="I2011" s="4" t="s">
        <v>251</v>
      </c>
    </row>
    <row r="2012" spans="1:9">
      <c r="A2012" s="10" t="s">
        <v>2003</v>
      </c>
      <c r="B2012" s="11">
        <v>85</v>
      </c>
      <c r="C2012" s="11" t="s">
        <v>2898</v>
      </c>
      <c r="D2012" s="11" t="s">
        <v>2</v>
      </c>
      <c r="E2012" s="13">
        <v>22000000</v>
      </c>
      <c r="F2012" s="13">
        <v>69148997</v>
      </c>
      <c r="G2012" s="9">
        <f t="shared" si="31"/>
        <v>47148997</v>
      </c>
      <c r="H2012" s="12">
        <v>5.4</v>
      </c>
      <c r="I2012" s="4" t="s">
        <v>5581</v>
      </c>
    </row>
    <row r="2013" spans="1:9">
      <c r="A2013" s="5" t="s">
        <v>66</v>
      </c>
      <c r="B2013" s="6">
        <v>98</v>
      </c>
      <c r="C2013" s="6" t="s">
        <v>2899</v>
      </c>
      <c r="D2013" s="6" t="s">
        <v>2</v>
      </c>
      <c r="E2013" s="8">
        <v>22000000</v>
      </c>
      <c r="F2013" s="8">
        <v>82624961</v>
      </c>
      <c r="G2013" s="9">
        <f t="shared" si="31"/>
        <v>60624961</v>
      </c>
      <c r="H2013" s="7">
        <v>7.3</v>
      </c>
      <c r="I2013" s="4" t="s">
        <v>355</v>
      </c>
    </row>
    <row r="2014" spans="1:9">
      <c r="A2014" s="10" t="s">
        <v>1578</v>
      </c>
      <c r="B2014" s="11">
        <v>101</v>
      </c>
      <c r="C2014" s="11" t="s">
        <v>2900</v>
      </c>
      <c r="D2014" s="11" t="s">
        <v>2</v>
      </c>
      <c r="E2014" s="13">
        <v>22000000</v>
      </c>
      <c r="F2014" s="13">
        <v>67325559</v>
      </c>
      <c r="G2014" s="9">
        <f t="shared" si="31"/>
        <v>45325559</v>
      </c>
      <c r="H2014" s="12">
        <v>7.1</v>
      </c>
      <c r="I2014" s="4" t="s">
        <v>355</v>
      </c>
    </row>
    <row r="2015" spans="1:9">
      <c r="A2015" s="5" t="s">
        <v>1523</v>
      </c>
      <c r="B2015" s="6">
        <v>112</v>
      </c>
      <c r="C2015" s="6" t="s">
        <v>2901</v>
      </c>
      <c r="D2015" s="6" t="s">
        <v>2</v>
      </c>
      <c r="E2015" s="8">
        <v>23500000</v>
      </c>
      <c r="F2015" s="8">
        <v>62933793</v>
      </c>
      <c r="G2015" s="9">
        <f t="shared" si="31"/>
        <v>39433793</v>
      </c>
      <c r="H2015" s="7">
        <v>5.8</v>
      </c>
      <c r="I2015" s="4" t="s">
        <v>355</v>
      </c>
    </row>
    <row r="2016" spans="1:9">
      <c r="A2016" s="10" t="s">
        <v>912</v>
      </c>
      <c r="B2016" s="11">
        <v>97</v>
      </c>
      <c r="C2016" s="11" t="s">
        <v>2902</v>
      </c>
      <c r="D2016" s="11" t="s">
        <v>2</v>
      </c>
      <c r="E2016" s="13">
        <v>22000000</v>
      </c>
      <c r="F2016" s="13">
        <v>56667870</v>
      </c>
      <c r="G2016" s="9">
        <f t="shared" si="31"/>
        <v>34667870</v>
      </c>
      <c r="H2016" s="12">
        <v>8.1</v>
      </c>
      <c r="I2016" s="4" t="s">
        <v>355</v>
      </c>
    </row>
    <row r="2017" spans="1:9">
      <c r="A2017" s="5" t="s">
        <v>373</v>
      </c>
      <c r="B2017" s="6">
        <v>126</v>
      </c>
      <c r="C2017" s="6" t="s">
        <v>2750</v>
      </c>
      <c r="D2017" s="6" t="s">
        <v>2</v>
      </c>
      <c r="E2017" s="8">
        <v>25000000</v>
      </c>
      <c r="F2017" s="8">
        <v>56398162</v>
      </c>
      <c r="G2017" s="9">
        <f t="shared" si="31"/>
        <v>31398162</v>
      </c>
      <c r="H2017" s="7">
        <v>5.7</v>
      </c>
      <c r="I2017" s="4" t="s">
        <v>916</v>
      </c>
    </row>
    <row r="2018" spans="1:9">
      <c r="A2018" s="10" t="s">
        <v>269</v>
      </c>
      <c r="B2018" s="11">
        <v>106</v>
      </c>
      <c r="C2018" s="11" t="s">
        <v>2903</v>
      </c>
      <c r="D2018" s="11" t="s">
        <v>2</v>
      </c>
      <c r="E2018" s="13">
        <v>22000000</v>
      </c>
      <c r="F2018" s="13">
        <v>60072596</v>
      </c>
      <c r="G2018" s="9">
        <f t="shared" si="31"/>
        <v>38072596</v>
      </c>
      <c r="H2018" s="12">
        <v>4.4000000000000004</v>
      </c>
      <c r="I2018" s="4" t="s">
        <v>251</v>
      </c>
    </row>
    <row r="2019" spans="1:9">
      <c r="A2019" s="5" t="s">
        <v>487</v>
      </c>
      <c r="B2019" s="6">
        <v>97</v>
      </c>
      <c r="C2019" s="6" t="s">
        <v>2905</v>
      </c>
      <c r="D2019" s="6" t="s">
        <v>2</v>
      </c>
      <c r="E2019" s="8">
        <v>25000000</v>
      </c>
      <c r="F2019" s="8">
        <v>56362352</v>
      </c>
      <c r="G2019" s="9">
        <f t="shared" si="31"/>
        <v>31362352</v>
      </c>
      <c r="H2019" s="7">
        <v>7.9</v>
      </c>
      <c r="I2019" s="4" t="s">
        <v>251</v>
      </c>
    </row>
    <row r="2020" spans="1:9">
      <c r="A2020" s="10" t="s">
        <v>927</v>
      </c>
      <c r="B2020" s="11">
        <v>100</v>
      </c>
      <c r="C2020" s="11" t="s">
        <v>2906</v>
      </c>
      <c r="D2020" s="11" t="s">
        <v>2</v>
      </c>
      <c r="E2020" s="13">
        <v>21000000</v>
      </c>
      <c r="F2020" s="13">
        <v>56154094</v>
      </c>
      <c r="G2020" s="9">
        <f t="shared" si="31"/>
        <v>35154094</v>
      </c>
      <c r="H2020" s="12">
        <v>7.6</v>
      </c>
      <c r="I2020" s="4" t="s">
        <v>916</v>
      </c>
    </row>
    <row r="2021" spans="1:9">
      <c r="A2021" s="5" t="s">
        <v>1209</v>
      </c>
      <c r="B2021" s="6">
        <v>114</v>
      </c>
      <c r="C2021" s="6" t="s">
        <v>2433</v>
      </c>
      <c r="D2021" s="6" t="s">
        <v>2</v>
      </c>
      <c r="E2021" s="8">
        <v>22000000</v>
      </c>
      <c r="F2021" s="8">
        <v>65623128</v>
      </c>
      <c r="G2021" s="9">
        <f t="shared" si="31"/>
        <v>43623128</v>
      </c>
      <c r="H2021" s="7">
        <v>4.8</v>
      </c>
      <c r="I2021" s="4" t="s">
        <v>355</v>
      </c>
    </row>
    <row r="2022" spans="1:9">
      <c r="A2022" s="10" t="s">
        <v>2904</v>
      </c>
      <c r="B2022" s="11">
        <v>101</v>
      </c>
      <c r="C2022" s="11" t="s">
        <v>2908</v>
      </c>
      <c r="D2022" s="11" t="s">
        <v>2</v>
      </c>
      <c r="E2022" s="13">
        <v>2000000</v>
      </c>
      <c r="F2022" s="13">
        <v>55461307</v>
      </c>
      <c r="G2022" s="9">
        <f t="shared" si="31"/>
        <v>53461307</v>
      </c>
      <c r="H2022" s="12">
        <v>6.7</v>
      </c>
      <c r="I2022" s="4" t="s">
        <v>1779</v>
      </c>
    </row>
    <row r="2023" spans="1:9">
      <c r="A2023" s="5" t="s">
        <v>1257</v>
      </c>
      <c r="B2023" s="6">
        <v>88</v>
      </c>
      <c r="C2023" s="6" t="s">
        <v>2909</v>
      </c>
      <c r="D2023" s="6" t="s">
        <v>2</v>
      </c>
      <c r="E2023" s="8">
        <v>22000000</v>
      </c>
      <c r="F2023" s="8">
        <v>48546578</v>
      </c>
      <c r="G2023" s="9">
        <f t="shared" si="31"/>
        <v>26546578</v>
      </c>
      <c r="H2023" s="7">
        <v>2.7</v>
      </c>
      <c r="I2023" s="4" t="s">
        <v>355</v>
      </c>
    </row>
    <row r="2024" spans="1:9">
      <c r="A2024" s="10" t="s">
        <v>2432</v>
      </c>
      <c r="B2024" s="11">
        <v>93</v>
      </c>
      <c r="C2024" s="11" t="s">
        <v>2911</v>
      </c>
      <c r="D2024" s="11" t="s">
        <v>2</v>
      </c>
      <c r="E2024" s="13">
        <v>22000000</v>
      </c>
      <c r="F2024" s="13">
        <v>48423368</v>
      </c>
      <c r="G2024" s="9">
        <f t="shared" si="31"/>
        <v>26423368</v>
      </c>
      <c r="H2024" s="12">
        <v>5.8</v>
      </c>
      <c r="I2024" s="4" t="s">
        <v>448</v>
      </c>
    </row>
    <row r="2025" spans="1:9">
      <c r="A2025" s="5" t="s">
        <v>2907</v>
      </c>
      <c r="B2025" s="6">
        <v>92</v>
      </c>
      <c r="C2025" s="6" t="s">
        <v>2913</v>
      </c>
      <c r="D2025" s="6" t="s">
        <v>2</v>
      </c>
      <c r="E2025" s="8">
        <v>12000000</v>
      </c>
      <c r="F2025" s="8">
        <v>52066000</v>
      </c>
      <c r="G2025" s="9">
        <f t="shared" si="31"/>
        <v>40066000</v>
      </c>
      <c r="H2025" s="7">
        <v>7.5</v>
      </c>
      <c r="I2025" s="4" t="s">
        <v>448</v>
      </c>
    </row>
    <row r="2026" spans="1:9">
      <c r="A2026" s="10" t="s">
        <v>413</v>
      </c>
      <c r="B2026" s="11">
        <v>98</v>
      </c>
      <c r="C2026" s="11" t="s">
        <v>2915</v>
      </c>
      <c r="D2026" s="11" t="s">
        <v>2</v>
      </c>
      <c r="E2026" s="13">
        <v>22000000</v>
      </c>
      <c r="F2026" s="13">
        <v>47887943</v>
      </c>
      <c r="G2026" s="9">
        <f t="shared" si="31"/>
        <v>25887943</v>
      </c>
      <c r="H2026" s="12">
        <v>5.4</v>
      </c>
      <c r="I2026" s="4" t="s">
        <v>916</v>
      </c>
    </row>
    <row r="2027" spans="1:9">
      <c r="A2027" s="5" t="s">
        <v>2910</v>
      </c>
      <c r="B2027" s="6">
        <v>94</v>
      </c>
      <c r="C2027" s="6" t="s">
        <v>2916</v>
      </c>
      <c r="D2027" s="6" t="s">
        <v>2</v>
      </c>
      <c r="E2027" s="8">
        <v>16000000</v>
      </c>
      <c r="F2027" s="8">
        <v>46363118</v>
      </c>
      <c r="G2027" s="9">
        <f t="shared" si="31"/>
        <v>30363118</v>
      </c>
      <c r="H2027" s="7">
        <v>4.0999999999999996</v>
      </c>
      <c r="I2027" s="4" t="s">
        <v>448</v>
      </c>
    </row>
    <row r="2028" spans="1:9">
      <c r="A2028" s="10" t="s">
        <v>2912</v>
      </c>
      <c r="B2028" s="11">
        <v>102</v>
      </c>
      <c r="C2028" s="11" t="s">
        <v>2917</v>
      </c>
      <c r="D2028" s="11" t="s">
        <v>2</v>
      </c>
      <c r="E2028" s="13">
        <v>22000000</v>
      </c>
      <c r="F2028" s="13">
        <v>47852604</v>
      </c>
      <c r="G2028" s="9">
        <f t="shared" si="31"/>
        <v>25852604</v>
      </c>
      <c r="H2028" s="12">
        <v>5.9</v>
      </c>
      <c r="I2028" s="4" t="s">
        <v>448</v>
      </c>
    </row>
    <row r="2029" spans="1:9">
      <c r="A2029" s="5" t="s">
        <v>2914</v>
      </c>
      <c r="B2029" s="6">
        <v>98</v>
      </c>
      <c r="C2029" s="6" t="s">
        <v>2918</v>
      </c>
      <c r="D2029" s="6" t="s">
        <v>2</v>
      </c>
      <c r="E2029" s="8">
        <v>25000000</v>
      </c>
      <c r="F2029" s="8">
        <v>45542421</v>
      </c>
      <c r="G2029" s="9">
        <f t="shared" si="31"/>
        <v>20542421</v>
      </c>
      <c r="H2029" s="7">
        <v>6.3</v>
      </c>
      <c r="I2029" s="4" t="s">
        <v>1779</v>
      </c>
    </row>
    <row r="2030" spans="1:9">
      <c r="A2030" s="10" t="s">
        <v>1384</v>
      </c>
      <c r="B2030" s="11">
        <v>121</v>
      </c>
      <c r="C2030" s="11" t="s">
        <v>2920</v>
      </c>
      <c r="D2030" s="11" t="s">
        <v>393</v>
      </c>
      <c r="E2030" s="13">
        <v>21500000</v>
      </c>
      <c r="F2030" s="13">
        <v>42652003</v>
      </c>
      <c r="G2030" s="9">
        <f t="shared" si="31"/>
        <v>21152003</v>
      </c>
      <c r="H2030" s="12">
        <v>6.8</v>
      </c>
      <c r="I2030" s="4" t="s">
        <v>448</v>
      </c>
    </row>
    <row r="2031" spans="1:9">
      <c r="A2031" s="5" t="s">
        <v>1644</v>
      </c>
      <c r="B2031" s="6">
        <v>111</v>
      </c>
      <c r="C2031" s="6" t="s">
        <v>2922</v>
      </c>
      <c r="D2031" s="6" t="s">
        <v>2</v>
      </c>
      <c r="E2031" s="8">
        <v>21500000</v>
      </c>
      <c r="F2031" s="8">
        <v>39737645</v>
      </c>
      <c r="G2031" s="9">
        <f t="shared" si="31"/>
        <v>18237645</v>
      </c>
      <c r="H2031" s="7">
        <v>2.2999999999999998</v>
      </c>
      <c r="I2031" s="4" t="s">
        <v>448</v>
      </c>
    </row>
    <row r="2032" spans="1:9">
      <c r="A2032" s="10" t="s">
        <v>2396</v>
      </c>
      <c r="B2032" s="11">
        <v>90</v>
      </c>
      <c r="C2032" s="11" t="s">
        <v>2923</v>
      </c>
      <c r="D2032" s="11" t="s">
        <v>2</v>
      </c>
      <c r="E2032" s="13">
        <v>22000000</v>
      </c>
      <c r="F2032" s="13">
        <v>37567440</v>
      </c>
      <c r="G2032" s="9">
        <f t="shared" si="31"/>
        <v>15567440</v>
      </c>
      <c r="H2032" s="12">
        <v>6.9</v>
      </c>
      <c r="I2032" s="4" t="s">
        <v>448</v>
      </c>
    </row>
    <row r="2033" spans="1:9">
      <c r="A2033" s="5" t="s">
        <v>2919</v>
      </c>
      <c r="B2033" s="6">
        <v>100</v>
      </c>
      <c r="C2033" s="6" t="s">
        <v>2925</v>
      </c>
      <c r="D2033" s="6" t="s">
        <v>2</v>
      </c>
      <c r="E2033" s="8">
        <v>17000000</v>
      </c>
      <c r="F2033" s="8">
        <v>44988180</v>
      </c>
      <c r="G2033" s="9">
        <f t="shared" si="31"/>
        <v>27988180</v>
      </c>
      <c r="H2033" s="7">
        <v>8.1</v>
      </c>
      <c r="I2033" s="4" t="s">
        <v>448</v>
      </c>
    </row>
    <row r="2034" spans="1:9">
      <c r="A2034" s="10" t="s">
        <v>2921</v>
      </c>
      <c r="B2034" s="11">
        <v>141</v>
      </c>
      <c r="C2034" s="11" t="s">
        <v>2926</v>
      </c>
      <c r="D2034" s="11" t="s">
        <v>526</v>
      </c>
      <c r="E2034" s="13">
        <v>21000000</v>
      </c>
      <c r="F2034" s="13">
        <v>39263506</v>
      </c>
      <c r="G2034" s="9">
        <f t="shared" si="31"/>
        <v>18263506</v>
      </c>
      <c r="H2034" s="12">
        <v>6.1</v>
      </c>
      <c r="I2034" s="4" t="s">
        <v>355</v>
      </c>
    </row>
    <row r="2035" spans="1:9">
      <c r="A2035" s="5" t="s">
        <v>1562</v>
      </c>
      <c r="B2035" s="6">
        <v>139</v>
      </c>
      <c r="C2035" s="6" t="s">
        <v>2927</v>
      </c>
      <c r="D2035" s="6" t="s">
        <v>2</v>
      </c>
      <c r="E2035" s="8">
        <v>21000000</v>
      </c>
      <c r="F2035" s="8">
        <v>39143839</v>
      </c>
      <c r="G2035" s="9">
        <f t="shared" si="31"/>
        <v>18143839</v>
      </c>
      <c r="H2035" s="7">
        <v>5</v>
      </c>
      <c r="I2035" s="4" t="s">
        <v>3856</v>
      </c>
    </row>
    <row r="2036" spans="1:9">
      <c r="A2036" s="10" t="s">
        <v>2924</v>
      </c>
      <c r="B2036" s="11">
        <v>114</v>
      </c>
      <c r="C2036" s="11" t="s">
        <v>2929</v>
      </c>
      <c r="D2036" s="11" t="s">
        <v>2</v>
      </c>
      <c r="E2036" s="13">
        <v>9000000</v>
      </c>
      <c r="F2036" s="13">
        <v>37672350</v>
      </c>
      <c r="G2036" s="9">
        <f t="shared" si="31"/>
        <v>28672350</v>
      </c>
      <c r="H2036" s="12">
        <v>5.5</v>
      </c>
      <c r="I2036" s="4" t="s">
        <v>448</v>
      </c>
    </row>
    <row r="2037" spans="1:9">
      <c r="A2037" s="5" t="s">
        <v>2852</v>
      </c>
      <c r="B2037" s="6">
        <v>96</v>
      </c>
      <c r="C2037" s="6" t="s">
        <v>2931</v>
      </c>
      <c r="D2037" s="6" t="s">
        <v>2</v>
      </c>
      <c r="E2037" s="8">
        <v>17000000</v>
      </c>
      <c r="F2037" s="8">
        <v>38037513</v>
      </c>
      <c r="G2037" s="9">
        <f t="shared" si="31"/>
        <v>21037513</v>
      </c>
      <c r="H2037" s="7">
        <v>6.2</v>
      </c>
      <c r="I2037" s="4" t="s">
        <v>251</v>
      </c>
    </row>
    <row r="2038" spans="1:9">
      <c r="A2038" s="10" t="s">
        <v>950</v>
      </c>
      <c r="B2038" s="11">
        <v>111</v>
      </c>
      <c r="C2038" s="11" t="s">
        <v>2932</v>
      </c>
      <c r="D2038" s="11" t="s">
        <v>2</v>
      </c>
      <c r="E2038" s="13">
        <v>21000000</v>
      </c>
      <c r="F2038" s="13">
        <v>37442180</v>
      </c>
      <c r="G2038" s="9">
        <f t="shared" si="31"/>
        <v>16442180</v>
      </c>
      <c r="H2038" s="12">
        <v>6.2</v>
      </c>
      <c r="I2038" s="4" t="s">
        <v>251</v>
      </c>
    </row>
    <row r="2039" spans="1:9">
      <c r="A2039" s="5" t="s">
        <v>2928</v>
      </c>
      <c r="B2039" s="6">
        <v>127</v>
      </c>
      <c r="C2039" s="6" t="s">
        <v>2933</v>
      </c>
      <c r="D2039" s="6" t="s">
        <v>2</v>
      </c>
      <c r="E2039" s="8">
        <v>21000000</v>
      </c>
      <c r="F2039" s="8">
        <v>35596227</v>
      </c>
      <c r="G2039" s="9">
        <f t="shared" si="31"/>
        <v>14596227</v>
      </c>
      <c r="H2039" s="7">
        <v>6.3</v>
      </c>
      <c r="I2039" s="4" t="s">
        <v>448</v>
      </c>
    </row>
    <row r="2040" spans="1:9">
      <c r="A2040" s="10" t="s">
        <v>2930</v>
      </c>
      <c r="B2040" s="11">
        <v>107</v>
      </c>
      <c r="C2040" s="11" t="s">
        <v>2934</v>
      </c>
      <c r="D2040" s="11" t="s">
        <v>2</v>
      </c>
      <c r="E2040" s="13">
        <v>21000000</v>
      </c>
      <c r="F2040" s="13">
        <v>35422828</v>
      </c>
      <c r="G2040" s="9">
        <f t="shared" si="31"/>
        <v>14422828</v>
      </c>
      <c r="H2040" s="12">
        <v>6.7</v>
      </c>
      <c r="I2040" s="4" t="s">
        <v>448</v>
      </c>
    </row>
    <row r="2041" spans="1:9">
      <c r="A2041" s="5" t="s">
        <v>840</v>
      </c>
      <c r="B2041" s="6">
        <v>97</v>
      </c>
      <c r="C2041" s="6" t="s">
        <v>2935</v>
      </c>
      <c r="D2041" s="6" t="s">
        <v>2</v>
      </c>
      <c r="E2041" s="8">
        <v>21000000</v>
      </c>
      <c r="F2041" s="8">
        <v>36658108</v>
      </c>
      <c r="G2041" s="9">
        <f t="shared" si="31"/>
        <v>15658108</v>
      </c>
      <c r="H2041" s="7">
        <v>3.5</v>
      </c>
      <c r="I2041" s="4" t="s">
        <v>448</v>
      </c>
    </row>
    <row r="2042" spans="1:9">
      <c r="A2042" s="10" t="s">
        <v>942</v>
      </c>
      <c r="B2042" s="11">
        <v>127</v>
      </c>
      <c r="C2042" s="11" t="s">
        <v>2936</v>
      </c>
      <c r="D2042" s="11" t="s">
        <v>2</v>
      </c>
      <c r="E2042" s="13">
        <v>20000000</v>
      </c>
      <c r="F2042" s="13">
        <v>34300771</v>
      </c>
      <c r="G2042" s="9">
        <f t="shared" si="31"/>
        <v>14300771</v>
      </c>
      <c r="H2042" s="12">
        <v>7.5</v>
      </c>
      <c r="I2042" s="4" t="s">
        <v>448</v>
      </c>
    </row>
    <row r="2043" spans="1:9">
      <c r="A2043" s="5" t="s">
        <v>1144</v>
      </c>
      <c r="B2043" s="6">
        <v>110</v>
      </c>
      <c r="C2043" s="6" t="s">
        <v>2937</v>
      </c>
      <c r="D2043" s="6" t="s">
        <v>2</v>
      </c>
      <c r="E2043" s="8">
        <v>21000000</v>
      </c>
      <c r="F2043" s="8">
        <v>34290142</v>
      </c>
      <c r="G2043" s="9">
        <f t="shared" si="31"/>
        <v>13290142</v>
      </c>
      <c r="H2043" s="7">
        <v>6.6</v>
      </c>
      <c r="I2043" s="4" t="s">
        <v>3856</v>
      </c>
    </row>
    <row r="2044" spans="1:9">
      <c r="A2044" s="10" t="s">
        <v>558</v>
      </c>
      <c r="B2044" s="11">
        <v>135</v>
      </c>
      <c r="C2044" s="11" t="s">
        <v>2938</v>
      </c>
      <c r="D2044" s="11" t="s">
        <v>2</v>
      </c>
      <c r="E2044" s="13">
        <v>17000000</v>
      </c>
      <c r="F2044" s="13">
        <v>33422556</v>
      </c>
      <c r="G2044" s="9">
        <f t="shared" si="31"/>
        <v>16422556</v>
      </c>
      <c r="H2044" s="12">
        <v>7.5</v>
      </c>
      <c r="I2044" s="4" t="s">
        <v>448</v>
      </c>
    </row>
    <row r="2045" spans="1:9">
      <c r="A2045" s="5" t="s">
        <v>1414</v>
      </c>
      <c r="B2045" s="6">
        <v>84</v>
      </c>
      <c r="C2045" s="6" t="s">
        <v>2939</v>
      </c>
      <c r="D2045" s="6" t="s">
        <v>2</v>
      </c>
      <c r="E2045" s="8">
        <v>21000000</v>
      </c>
      <c r="F2045" s="8">
        <v>32774834</v>
      </c>
      <c r="G2045" s="9">
        <f t="shared" si="31"/>
        <v>11774834</v>
      </c>
      <c r="H2045" s="7">
        <v>7.2</v>
      </c>
      <c r="I2045" s="4" t="s">
        <v>355</v>
      </c>
    </row>
    <row r="2046" spans="1:9">
      <c r="A2046" s="10" t="s">
        <v>998</v>
      </c>
      <c r="B2046" s="11">
        <v>240</v>
      </c>
      <c r="C2046" s="11" t="s">
        <v>2940</v>
      </c>
      <c r="D2046" s="11" t="s">
        <v>2</v>
      </c>
      <c r="E2046" s="13">
        <v>21000000</v>
      </c>
      <c r="F2046" s="13">
        <v>34334256</v>
      </c>
      <c r="G2046" s="9">
        <f t="shared" si="31"/>
        <v>13334256</v>
      </c>
      <c r="H2046" s="12">
        <v>4.8</v>
      </c>
      <c r="I2046" s="4" t="s">
        <v>916</v>
      </c>
    </row>
    <row r="2047" spans="1:9">
      <c r="A2047" s="5" t="s">
        <v>2075</v>
      </c>
      <c r="B2047" s="6">
        <v>122</v>
      </c>
      <c r="C2047" s="6" t="s">
        <v>2941</v>
      </c>
      <c r="D2047" s="6" t="s">
        <v>2</v>
      </c>
      <c r="E2047" s="8">
        <v>20000000</v>
      </c>
      <c r="F2047" s="8">
        <v>32051917</v>
      </c>
      <c r="G2047" s="9">
        <f t="shared" si="31"/>
        <v>12051917</v>
      </c>
      <c r="H2047" s="7">
        <v>6.6</v>
      </c>
      <c r="I2047" s="4" t="s">
        <v>355</v>
      </c>
    </row>
    <row r="2048" spans="1:9">
      <c r="A2048" s="10" t="s">
        <v>2492</v>
      </c>
      <c r="B2048" s="11">
        <v>114</v>
      </c>
      <c r="C2048" s="11" t="s">
        <v>2943</v>
      </c>
      <c r="D2048" s="11" t="s">
        <v>2</v>
      </c>
      <c r="E2048" s="13">
        <v>21000000</v>
      </c>
      <c r="F2048" s="13">
        <v>32014289</v>
      </c>
      <c r="G2048" s="9">
        <f t="shared" si="31"/>
        <v>11014289</v>
      </c>
      <c r="H2048" s="12">
        <v>3.5</v>
      </c>
      <c r="I2048" s="4" t="s">
        <v>251</v>
      </c>
    </row>
    <row r="2049" spans="1:9">
      <c r="A2049" s="5" t="s">
        <v>2134</v>
      </c>
      <c r="B2049" s="6">
        <v>132</v>
      </c>
      <c r="C2049" s="6" t="s">
        <v>2945</v>
      </c>
      <c r="D2049" s="6" t="s">
        <v>2</v>
      </c>
      <c r="E2049" s="8">
        <v>21000000</v>
      </c>
      <c r="F2049" s="8">
        <v>31838002</v>
      </c>
      <c r="G2049" s="9">
        <f t="shared" si="31"/>
        <v>10838002</v>
      </c>
      <c r="H2049" s="7">
        <v>7.6</v>
      </c>
      <c r="I2049" s="4" t="s">
        <v>251</v>
      </c>
    </row>
    <row r="2050" spans="1:9">
      <c r="A2050" s="10" t="s">
        <v>1861</v>
      </c>
      <c r="B2050" s="11">
        <v>170</v>
      </c>
      <c r="C2050" s="11" t="s">
        <v>2946</v>
      </c>
      <c r="D2050" s="11" t="s">
        <v>2</v>
      </c>
      <c r="E2050" s="13">
        <v>35000000</v>
      </c>
      <c r="F2050" s="13">
        <v>36874745</v>
      </c>
      <c r="G2050" s="9">
        <f t="shared" ref="G2050:G2113" si="32">F2050-E2050</f>
        <v>1874745</v>
      </c>
      <c r="H2050" s="12">
        <v>6.3</v>
      </c>
      <c r="I2050" s="4" t="s">
        <v>355</v>
      </c>
    </row>
    <row r="2051" spans="1:9">
      <c r="A2051" s="5" t="s">
        <v>2942</v>
      </c>
      <c r="B2051" s="6">
        <v>133</v>
      </c>
      <c r="C2051" s="6" t="s">
        <v>2947</v>
      </c>
      <c r="D2051" s="6" t="s">
        <v>2</v>
      </c>
      <c r="E2051" s="8">
        <v>31000000</v>
      </c>
      <c r="F2051" s="8">
        <v>30079316</v>
      </c>
      <c r="G2051" s="9">
        <f t="shared" si="32"/>
        <v>-920684</v>
      </c>
      <c r="H2051" s="7">
        <v>5.5</v>
      </c>
      <c r="I2051" s="4" t="s">
        <v>448</v>
      </c>
    </row>
    <row r="2052" spans="1:9">
      <c r="A2052" s="10" t="s">
        <v>2944</v>
      </c>
      <c r="B2052" s="11">
        <v>112</v>
      </c>
      <c r="C2052" s="11" t="s">
        <v>2948</v>
      </c>
      <c r="D2052" s="11" t="s">
        <v>2</v>
      </c>
      <c r="E2052" s="13">
        <v>18000000</v>
      </c>
      <c r="F2052" s="13">
        <v>35033759</v>
      </c>
      <c r="G2052" s="9">
        <f t="shared" si="32"/>
        <v>17033759</v>
      </c>
      <c r="H2052" s="12">
        <v>6.3</v>
      </c>
      <c r="I2052" s="4" t="s">
        <v>355</v>
      </c>
    </row>
    <row r="2053" spans="1:9">
      <c r="A2053" s="5" t="s">
        <v>433</v>
      </c>
      <c r="B2053" s="6">
        <v>108</v>
      </c>
      <c r="C2053" s="6" t="s">
        <v>2949</v>
      </c>
      <c r="D2053" s="6" t="s">
        <v>2</v>
      </c>
      <c r="E2053" s="8">
        <v>18000000</v>
      </c>
      <c r="F2053" s="8">
        <v>29753944</v>
      </c>
      <c r="G2053" s="9">
        <f t="shared" si="32"/>
        <v>11753944</v>
      </c>
      <c r="H2053" s="7">
        <v>6.5</v>
      </c>
      <c r="I2053" s="4" t="s">
        <v>355</v>
      </c>
    </row>
    <row r="2054" spans="1:9">
      <c r="A2054" s="10" t="s">
        <v>950</v>
      </c>
      <c r="B2054" s="11">
        <v>115</v>
      </c>
      <c r="C2054" s="11" t="s">
        <v>2951</v>
      </c>
      <c r="D2054" s="11" t="s">
        <v>2</v>
      </c>
      <c r="E2054" s="13">
        <v>19400870</v>
      </c>
      <c r="F2054" s="13">
        <v>31146570</v>
      </c>
      <c r="G2054" s="9">
        <f t="shared" si="32"/>
        <v>11745700</v>
      </c>
      <c r="H2054" s="12">
        <v>6.9</v>
      </c>
      <c r="I2054" s="4" t="s">
        <v>448</v>
      </c>
    </row>
    <row r="2055" spans="1:9">
      <c r="A2055" s="5" t="s">
        <v>413</v>
      </c>
      <c r="B2055" s="6">
        <v>83</v>
      </c>
      <c r="C2055" s="6" t="s">
        <v>2952</v>
      </c>
      <c r="D2055" s="6" t="s">
        <v>2</v>
      </c>
      <c r="E2055" s="8">
        <v>20000000</v>
      </c>
      <c r="F2055" s="8">
        <v>27277055</v>
      </c>
      <c r="G2055" s="9">
        <f t="shared" si="32"/>
        <v>7277055</v>
      </c>
      <c r="H2055" s="7">
        <v>7.6</v>
      </c>
      <c r="I2055" s="4" t="s">
        <v>1779</v>
      </c>
    </row>
    <row r="2056" spans="1:9">
      <c r="A2056" s="10" t="s">
        <v>2492</v>
      </c>
      <c r="B2056" s="11">
        <v>105</v>
      </c>
      <c r="C2056" s="11" t="s">
        <v>1677</v>
      </c>
      <c r="D2056" s="11" t="s">
        <v>2</v>
      </c>
      <c r="E2056" s="13">
        <v>28000000</v>
      </c>
      <c r="F2056" s="13">
        <v>26876529</v>
      </c>
      <c r="G2056" s="9">
        <f t="shared" si="32"/>
        <v>-1123471</v>
      </c>
      <c r="H2056" s="12">
        <v>3.9</v>
      </c>
      <c r="I2056" s="4" t="s">
        <v>916</v>
      </c>
    </row>
    <row r="2057" spans="1:9">
      <c r="A2057" s="5" t="s">
        <v>2950</v>
      </c>
      <c r="B2057" s="6">
        <v>110</v>
      </c>
      <c r="C2057" s="6" t="s">
        <v>2954</v>
      </c>
      <c r="D2057" s="6" t="s">
        <v>2</v>
      </c>
      <c r="E2057" s="8">
        <v>33000000</v>
      </c>
      <c r="F2057" s="8">
        <v>53146000</v>
      </c>
      <c r="G2057" s="9">
        <f t="shared" si="32"/>
        <v>20146000</v>
      </c>
      <c r="H2057" s="7">
        <v>6.1</v>
      </c>
      <c r="I2057" s="4" t="s">
        <v>1779</v>
      </c>
    </row>
    <row r="2058" spans="1:9">
      <c r="A2058" s="10" t="s">
        <v>2167</v>
      </c>
      <c r="B2058" s="11">
        <v>108</v>
      </c>
      <c r="C2058" s="11" t="s">
        <v>2955</v>
      </c>
      <c r="D2058" s="11" t="s">
        <v>2</v>
      </c>
      <c r="E2058" s="13">
        <v>19000000</v>
      </c>
      <c r="F2058" s="13">
        <v>30028592</v>
      </c>
      <c r="G2058" s="9">
        <f t="shared" si="32"/>
        <v>11028592</v>
      </c>
      <c r="H2058" s="12">
        <v>7.3</v>
      </c>
      <c r="I2058" s="4" t="s">
        <v>448</v>
      </c>
    </row>
    <row r="2059" spans="1:9">
      <c r="A2059" s="5" t="s">
        <v>1676</v>
      </c>
      <c r="B2059" s="6">
        <v>96</v>
      </c>
      <c r="C2059" s="6" t="s">
        <v>2956</v>
      </c>
      <c r="D2059" s="6" t="s">
        <v>2</v>
      </c>
      <c r="E2059" s="8">
        <v>20000000</v>
      </c>
      <c r="F2059" s="8">
        <v>34126138</v>
      </c>
      <c r="G2059" s="9">
        <f t="shared" si="32"/>
        <v>14126138</v>
      </c>
      <c r="H2059" s="7">
        <v>8.3000000000000007</v>
      </c>
      <c r="I2059" s="4" t="s">
        <v>916</v>
      </c>
    </row>
    <row r="2060" spans="1:9">
      <c r="A2060" s="10" t="s">
        <v>2103</v>
      </c>
      <c r="B2060" s="11">
        <v>94</v>
      </c>
      <c r="C2060" s="11" t="s">
        <v>2957</v>
      </c>
      <c r="D2060" s="11" t="s">
        <v>2</v>
      </c>
      <c r="E2060" s="13">
        <v>20000000</v>
      </c>
      <c r="F2060" s="13">
        <v>25677801</v>
      </c>
      <c r="G2060" s="9">
        <f t="shared" si="32"/>
        <v>5677801</v>
      </c>
      <c r="H2060" s="12">
        <v>5.8</v>
      </c>
      <c r="I2060" s="4" t="s">
        <v>3856</v>
      </c>
    </row>
    <row r="2061" spans="1:9">
      <c r="A2061" s="5" t="s">
        <v>588</v>
      </c>
      <c r="B2061" s="6">
        <v>142</v>
      </c>
      <c r="C2061" s="6" t="s">
        <v>2958</v>
      </c>
      <c r="D2061" s="6" t="s">
        <v>2</v>
      </c>
      <c r="E2061" s="8">
        <v>20000000</v>
      </c>
      <c r="F2061" s="8">
        <v>26415649</v>
      </c>
      <c r="G2061" s="9">
        <f t="shared" si="32"/>
        <v>6415649</v>
      </c>
      <c r="H2061" s="7">
        <v>6.8</v>
      </c>
      <c r="I2061" s="4" t="s">
        <v>5579</v>
      </c>
    </row>
    <row r="2062" spans="1:9">
      <c r="A2062" s="10" t="s">
        <v>245</v>
      </c>
      <c r="B2062" s="11">
        <v>104</v>
      </c>
      <c r="C2062" s="11" t="s">
        <v>449</v>
      </c>
      <c r="D2062" s="11" t="s">
        <v>2</v>
      </c>
      <c r="E2062" s="13">
        <v>20000000</v>
      </c>
      <c r="F2062" s="13">
        <v>26003149</v>
      </c>
      <c r="G2062" s="9">
        <f t="shared" si="32"/>
        <v>6003149</v>
      </c>
      <c r="H2062" s="12">
        <v>7</v>
      </c>
      <c r="I2062" s="4" t="s">
        <v>251</v>
      </c>
    </row>
    <row r="2063" spans="1:9">
      <c r="A2063" s="5" t="s">
        <v>1392</v>
      </c>
      <c r="B2063" s="6">
        <v>136</v>
      </c>
      <c r="C2063" s="6" t="s">
        <v>2960</v>
      </c>
      <c r="D2063" s="6" t="s">
        <v>2</v>
      </c>
      <c r="E2063" s="8">
        <v>20000000</v>
      </c>
      <c r="F2063" s="8">
        <v>25584685</v>
      </c>
      <c r="G2063" s="9">
        <f t="shared" si="32"/>
        <v>5584685</v>
      </c>
      <c r="H2063" s="7">
        <v>5.9</v>
      </c>
      <c r="I2063" s="4" t="s">
        <v>448</v>
      </c>
    </row>
    <row r="2064" spans="1:9">
      <c r="A2064" s="10" t="s">
        <v>1990</v>
      </c>
      <c r="B2064" s="11">
        <v>106</v>
      </c>
      <c r="C2064" s="11" t="s">
        <v>2961</v>
      </c>
      <c r="D2064" s="11" t="s">
        <v>2</v>
      </c>
      <c r="E2064" s="13">
        <v>32000000</v>
      </c>
      <c r="F2064" s="13">
        <v>29975979</v>
      </c>
      <c r="G2064" s="9">
        <f t="shared" si="32"/>
        <v>-2024021</v>
      </c>
      <c r="H2064" s="12">
        <v>6.5</v>
      </c>
      <c r="I2064" s="4" t="s">
        <v>448</v>
      </c>
    </row>
    <row r="2065" spans="1:9">
      <c r="A2065" s="5" t="s">
        <v>66</v>
      </c>
      <c r="B2065" s="6">
        <v>106</v>
      </c>
      <c r="C2065" s="6" t="s">
        <v>2963</v>
      </c>
      <c r="D2065" s="6" t="s">
        <v>2</v>
      </c>
      <c r="E2065" s="8">
        <v>20000000</v>
      </c>
      <c r="F2065" s="8">
        <v>31584722</v>
      </c>
      <c r="G2065" s="9">
        <f t="shared" si="32"/>
        <v>11584722</v>
      </c>
      <c r="H2065" s="7">
        <v>6.4</v>
      </c>
      <c r="I2065" s="4" t="s">
        <v>448</v>
      </c>
    </row>
    <row r="2066" spans="1:9">
      <c r="A2066" s="10" t="s">
        <v>2959</v>
      </c>
      <c r="B2066" s="11">
        <v>98</v>
      </c>
      <c r="C2066" s="11" t="s">
        <v>2964</v>
      </c>
      <c r="D2066" s="11" t="s">
        <v>2</v>
      </c>
      <c r="E2066" s="13">
        <v>20000000</v>
      </c>
      <c r="F2066" s="13">
        <v>23179303</v>
      </c>
      <c r="G2066" s="9">
        <f t="shared" si="32"/>
        <v>3179303</v>
      </c>
      <c r="H2066" s="12">
        <v>5.8</v>
      </c>
      <c r="I2066" s="4" t="s">
        <v>355</v>
      </c>
    </row>
    <row r="2067" spans="1:9">
      <c r="A2067" s="5" t="s">
        <v>1984</v>
      </c>
      <c r="B2067" s="6">
        <v>100</v>
      </c>
      <c r="C2067" s="6" t="s">
        <v>2966</v>
      </c>
      <c r="D2067" s="6" t="s">
        <v>2</v>
      </c>
      <c r="E2067" s="8">
        <v>35000000</v>
      </c>
      <c r="F2067" s="8">
        <v>23078294</v>
      </c>
      <c r="G2067" s="9">
        <f t="shared" si="32"/>
        <v>-11921706</v>
      </c>
      <c r="H2067" s="7">
        <v>5.0999999999999996</v>
      </c>
      <c r="I2067" s="4" t="s">
        <v>251</v>
      </c>
    </row>
    <row r="2068" spans="1:9">
      <c r="A2068" s="10" t="s">
        <v>2962</v>
      </c>
      <c r="B2068" s="11">
        <v>95</v>
      </c>
      <c r="C2068" s="11" t="s">
        <v>2967</v>
      </c>
      <c r="D2068" s="11" t="s">
        <v>2</v>
      </c>
      <c r="E2068" s="13">
        <v>18000000</v>
      </c>
      <c r="F2068" s="13">
        <v>21413105</v>
      </c>
      <c r="G2068" s="9">
        <f t="shared" si="32"/>
        <v>3413105</v>
      </c>
      <c r="H2068" s="12">
        <v>6.8</v>
      </c>
      <c r="I2068" s="4" t="s">
        <v>916</v>
      </c>
    </row>
    <row r="2069" spans="1:9">
      <c r="A2069" s="5" t="s">
        <v>1423</v>
      </c>
      <c r="B2069" s="6">
        <v>107</v>
      </c>
      <c r="C2069" s="6" t="s">
        <v>2969</v>
      </c>
      <c r="D2069" s="6" t="s">
        <v>2</v>
      </c>
      <c r="E2069" s="8">
        <v>30000000</v>
      </c>
      <c r="F2069" s="8">
        <v>25077977</v>
      </c>
      <c r="G2069" s="9">
        <f t="shared" si="32"/>
        <v>-4922023</v>
      </c>
      <c r="H2069" s="7">
        <v>5.3</v>
      </c>
      <c r="I2069" s="4" t="s">
        <v>3856</v>
      </c>
    </row>
    <row r="2070" spans="1:9">
      <c r="A2070" s="10" t="s">
        <v>2965</v>
      </c>
      <c r="B2070" s="11">
        <v>104</v>
      </c>
      <c r="C2070" s="11" t="s">
        <v>2971</v>
      </c>
      <c r="D2070" s="11" t="s">
        <v>2</v>
      </c>
      <c r="E2070" s="13">
        <v>37000000</v>
      </c>
      <c r="F2070" s="13">
        <v>23292105</v>
      </c>
      <c r="G2070" s="9">
        <f t="shared" si="32"/>
        <v>-13707895</v>
      </c>
      <c r="H2070" s="12">
        <v>5.3</v>
      </c>
      <c r="I2070" s="4" t="s">
        <v>916</v>
      </c>
    </row>
    <row r="2071" spans="1:9">
      <c r="A2071" s="5" t="s">
        <v>1132</v>
      </c>
      <c r="B2071" s="6">
        <v>104</v>
      </c>
      <c r="C2071" s="6" t="s">
        <v>2973</v>
      </c>
      <c r="D2071" s="6" t="s">
        <v>2</v>
      </c>
      <c r="E2071" s="8">
        <v>20000000</v>
      </c>
      <c r="F2071" s="8">
        <v>20916309</v>
      </c>
      <c r="G2071" s="9">
        <f t="shared" si="32"/>
        <v>916309</v>
      </c>
      <c r="H2071" s="7">
        <v>4.9000000000000004</v>
      </c>
      <c r="I2071" s="4" t="s">
        <v>355</v>
      </c>
    </row>
    <row r="2072" spans="1:9">
      <c r="A2072" s="10" t="s">
        <v>2968</v>
      </c>
      <c r="B2072" s="11">
        <v>143</v>
      </c>
      <c r="C2072" s="11" t="s">
        <v>2974</v>
      </c>
      <c r="D2072" s="11" t="s">
        <v>2</v>
      </c>
      <c r="E2072" s="13">
        <v>20000000</v>
      </c>
      <c r="F2072" s="13">
        <v>21200000</v>
      </c>
      <c r="G2072" s="9">
        <f t="shared" si="32"/>
        <v>1200000</v>
      </c>
      <c r="H2072" s="12">
        <v>6.8</v>
      </c>
      <c r="I2072" s="4" t="s">
        <v>5581</v>
      </c>
    </row>
    <row r="2073" spans="1:9">
      <c r="A2073" s="5" t="s">
        <v>2970</v>
      </c>
      <c r="B2073" s="6">
        <v>77</v>
      </c>
      <c r="C2073" s="6" t="s">
        <v>2975</v>
      </c>
      <c r="D2073" s="6" t="s">
        <v>2</v>
      </c>
      <c r="E2073" s="8">
        <v>20000000</v>
      </c>
      <c r="F2073" s="8">
        <v>28876924</v>
      </c>
      <c r="G2073" s="9">
        <f t="shared" si="32"/>
        <v>8876924</v>
      </c>
      <c r="H2073" s="7">
        <v>7.1</v>
      </c>
      <c r="I2073" s="4" t="s">
        <v>3856</v>
      </c>
    </row>
    <row r="2074" spans="1:9">
      <c r="A2074" s="10" t="s">
        <v>2972</v>
      </c>
      <c r="B2074" s="11">
        <v>96</v>
      </c>
      <c r="C2074" s="11" t="s">
        <v>2977</v>
      </c>
      <c r="D2074" s="11" t="s">
        <v>2</v>
      </c>
      <c r="E2074" s="13">
        <v>20000000</v>
      </c>
      <c r="F2074" s="13">
        <v>20241395</v>
      </c>
      <c r="G2074" s="9">
        <f t="shared" si="32"/>
        <v>241395</v>
      </c>
      <c r="H2074" s="12">
        <v>6.1</v>
      </c>
      <c r="I2074" s="4" t="s">
        <v>916</v>
      </c>
    </row>
    <row r="2075" spans="1:9">
      <c r="A2075" s="5" t="s">
        <v>2094</v>
      </c>
      <c r="B2075" s="6">
        <v>114</v>
      </c>
      <c r="C2075" s="6" t="s">
        <v>2978</v>
      </c>
      <c r="D2075" s="6" t="s">
        <v>2979</v>
      </c>
      <c r="E2075" s="8">
        <v>20000000</v>
      </c>
      <c r="F2075" s="8">
        <v>32000000</v>
      </c>
      <c r="G2075" s="9">
        <f t="shared" si="32"/>
        <v>12000000</v>
      </c>
      <c r="H2075" s="7">
        <v>8.5</v>
      </c>
      <c r="I2075" s="4" t="s">
        <v>448</v>
      </c>
    </row>
    <row r="2076" spans="1:9">
      <c r="A2076" s="10" t="s">
        <v>2553</v>
      </c>
      <c r="B2076" s="11">
        <v>145</v>
      </c>
      <c r="C2076" s="11" t="s">
        <v>2981</v>
      </c>
      <c r="D2076" s="11" t="s">
        <v>393</v>
      </c>
      <c r="E2076" s="13">
        <v>20000000</v>
      </c>
      <c r="F2076" s="13">
        <v>19151864</v>
      </c>
      <c r="G2076" s="9">
        <f t="shared" si="32"/>
        <v>-848136</v>
      </c>
      <c r="H2076" s="12">
        <v>5.9</v>
      </c>
      <c r="I2076" s="4" t="s">
        <v>355</v>
      </c>
    </row>
    <row r="2077" spans="1:9">
      <c r="A2077" s="5" t="s">
        <v>2976</v>
      </c>
      <c r="B2077" s="6">
        <v>116</v>
      </c>
      <c r="C2077" s="6" t="s">
        <v>2983</v>
      </c>
      <c r="D2077" s="6" t="s">
        <v>2</v>
      </c>
      <c r="E2077" s="8">
        <v>20000000</v>
      </c>
      <c r="F2077" s="8">
        <v>23393765</v>
      </c>
      <c r="G2077" s="9">
        <f t="shared" si="32"/>
        <v>3393765</v>
      </c>
      <c r="H2077" s="7">
        <v>6.3</v>
      </c>
      <c r="I2077" s="4" t="s">
        <v>916</v>
      </c>
    </row>
    <row r="2078" spans="1:9">
      <c r="A2078" s="10" t="s">
        <v>348</v>
      </c>
      <c r="B2078" s="11">
        <v>100</v>
      </c>
      <c r="C2078" s="11" t="s">
        <v>2984</v>
      </c>
      <c r="D2078" s="11" t="s">
        <v>2</v>
      </c>
      <c r="E2078" s="13">
        <v>20000000</v>
      </c>
      <c r="F2078" s="13">
        <v>18882880</v>
      </c>
      <c r="G2078" s="9">
        <f t="shared" si="32"/>
        <v>-1117120</v>
      </c>
      <c r="H2078" s="12">
        <v>5.9</v>
      </c>
      <c r="I2078" s="4" t="s">
        <v>355</v>
      </c>
    </row>
    <row r="2079" spans="1:9">
      <c r="A2079" s="5" t="s">
        <v>2980</v>
      </c>
      <c r="B2079" s="6">
        <v>104</v>
      </c>
      <c r="C2079" s="6" t="s">
        <v>2986</v>
      </c>
      <c r="D2079" s="6" t="s">
        <v>2</v>
      </c>
      <c r="E2079" s="8">
        <v>20000000</v>
      </c>
      <c r="F2079" s="8">
        <v>8500000</v>
      </c>
      <c r="G2079" s="9">
        <f t="shared" si="32"/>
        <v>-11500000</v>
      </c>
      <c r="H2079" s="7">
        <v>5.4</v>
      </c>
      <c r="I2079" s="4" t="s">
        <v>338</v>
      </c>
    </row>
    <row r="2080" spans="1:9">
      <c r="A2080" s="10" t="s">
        <v>2982</v>
      </c>
      <c r="B2080" s="11">
        <v>92</v>
      </c>
      <c r="C2080" s="11" t="s">
        <v>2987</v>
      </c>
      <c r="D2080" s="11" t="s">
        <v>2</v>
      </c>
      <c r="E2080" s="13">
        <v>1800000</v>
      </c>
      <c r="F2080" s="13">
        <v>18252684</v>
      </c>
      <c r="G2080" s="9">
        <f t="shared" si="32"/>
        <v>16452684</v>
      </c>
      <c r="H2080" s="12">
        <v>6.9</v>
      </c>
      <c r="I2080" s="4" t="s">
        <v>251</v>
      </c>
    </row>
    <row r="2081" spans="1:9">
      <c r="A2081" s="5" t="s">
        <v>2566</v>
      </c>
      <c r="B2081" s="6">
        <v>92</v>
      </c>
      <c r="C2081" s="6" t="s">
        <v>2989</v>
      </c>
      <c r="D2081" s="6" t="s">
        <v>2</v>
      </c>
      <c r="E2081" s="8">
        <v>20000000</v>
      </c>
      <c r="F2081" s="8">
        <v>19661987</v>
      </c>
      <c r="G2081" s="9">
        <f t="shared" si="32"/>
        <v>-338013</v>
      </c>
      <c r="H2081" s="7">
        <v>7.5</v>
      </c>
      <c r="I2081" s="4" t="s">
        <v>916</v>
      </c>
    </row>
    <row r="2082" spans="1:9">
      <c r="A2082" s="10" t="s">
        <v>2985</v>
      </c>
      <c r="B2082" s="11">
        <v>105</v>
      </c>
      <c r="C2082" s="11" t="s">
        <v>2990</v>
      </c>
      <c r="D2082" s="11" t="s">
        <v>393</v>
      </c>
      <c r="E2082" s="13">
        <v>20000000</v>
      </c>
      <c r="F2082" s="13">
        <v>18352454</v>
      </c>
      <c r="G2082" s="9">
        <f t="shared" si="32"/>
        <v>-1647546</v>
      </c>
      <c r="H2082" s="12">
        <v>8.1999999999999993</v>
      </c>
      <c r="I2082" s="4" t="s">
        <v>916</v>
      </c>
    </row>
    <row r="2083" spans="1:9">
      <c r="A2083" s="5" t="s">
        <v>1289</v>
      </c>
      <c r="B2083" s="6">
        <v>120</v>
      </c>
      <c r="C2083" s="6" t="s">
        <v>2991</v>
      </c>
      <c r="D2083" s="6" t="s">
        <v>2</v>
      </c>
      <c r="E2083" s="8">
        <v>20000000</v>
      </c>
      <c r="F2083" s="8">
        <v>17803796</v>
      </c>
      <c r="G2083" s="9">
        <f t="shared" si="32"/>
        <v>-2196204</v>
      </c>
      <c r="H2083" s="7">
        <v>5.9</v>
      </c>
      <c r="I2083" s="4" t="s">
        <v>448</v>
      </c>
    </row>
    <row r="2084" spans="1:9">
      <c r="A2084" s="10" t="s">
        <v>2988</v>
      </c>
      <c r="B2084" s="11">
        <v>116</v>
      </c>
      <c r="C2084" s="11" t="s">
        <v>2992</v>
      </c>
      <c r="D2084" s="11" t="s">
        <v>2</v>
      </c>
      <c r="E2084" s="13">
        <v>20000000</v>
      </c>
      <c r="F2084" s="13">
        <v>17529157</v>
      </c>
      <c r="G2084" s="9">
        <f t="shared" si="32"/>
        <v>-2470843</v>
      </c>
      <c r="H2084" s="12">
        <v>5</v>
      </c>
      <c r="I2084" s="4" t="s">
        <v>448</v>
      </c>
    </row>
    <row r="2085" spans="1:9">
      <c r="A2085" s="5" t="s">
        <v>2464</v>
      </c>
      <c r="B2085" s="6">
        <v>119</v>
      </c>
      <c r="C2085" s="6" t="s">
        <v>2993</v>
      </c>
      <c r="D2085" s="6" t="s">
        <v>2</v>
      </c>
      <c r="E2085" s="8">
        <v>20000000</v>
      </c>
      <c r="F2085" s="8">
        <v>25753840</v>
      </c>
      <c r="G2085" s="9">
        <f t="shared" si="32"/>
        <v>5753840</v>
      </c>
      <c r="H2085" s="7">
        <v>7.3</v>
      </c>
      <c r="I2085" s="4" t="s">
        <v>916</v>
      </c>
    </row>
    <row r="2086" spans="1:9">
      <c r="A2086" s="10" t="s">
        <v>1334</v>
      </c>
      <c r="B2086" s="11">
        <v>101</v>
      </c>
      <c r="C2086" s="11" t="s">
        <v>2994</v>
      </c>
      <c r="D2086" s="11" t="s">
        <v>2</v>
      </c>
      <c r="E2086" s="13">
        <v>20000000</v>
      </c>
      <c r="F2086" s="13">
        <v>18081626</v>
      </c>
      <c r="G2086" s="9">
        <f t="shared" si="32"/>
        <v>-1918374</v>
      </c>
      <c r="H2086" s="12">
        <v>6.4</v>
      </c>
      <c r="I2086" s="4" t="s">
        <v>448</v>
      </c>
    </row>
    <row r="2087" spans="1:9">
      <c r="A2087" s="5" t="s">
        <v>352</v>
      </c>
      <c r="B2087" s="6">
        <v>117</v>
      </c>
      <c r="C2087" s="6" t="s">
        <v>2996</v>
      </c>
      <c r="D2087" s="6" t="s">
        <v>747</v>
      </c>
      <c r="E2087" s="8">
        <v>20000000</v>
      </c>
      <c r="F2087" s="8">
        <v>17518220</v>
      </c>
      <c r="G2087" s="9">
        <f t="shared" si="32"/>
        <v>-2481780</v>
      </c>
      <c r="H2087" s="7">
        <v>6.6</v>
      </c>
      <c r="I2087" s="4" t="s">
        <v>916</v>
      </c>
    </row>
    <row r="2088" spans="1:9">
      <c r="A2088" s="10" t="s">
        <v>667</v>
      </c>
      <c r="B2088" s="11">
        <v>106</v>
      </c>
      <c r="C2088" s="11" t="s">
        <v>2997</v>
      </c>
      <c r="D2088" s="11" t="s">
        <v>2</v>
      </c>
      <c r="E2088" s="13">
        <v>30000000</v>
      </c>
      <c r="F2088" s="13">
        <v>17104669</v>
      </c>
      <c r="G2088" s="9">
        <f t="shared" si="32"/>
        <v>-12895331</v>
      </c>
      <c r="H2088" s="12">
        <v>7.8</v>
      </c>
      <c r="I2088" s="4" t="s">
        <v>448</v>
      </c>
    </row>
    <row r="2089" spans="1:9">
      <c r="A2089" s="5" t="s">
        <v>1702</v>
      </c>
      <c r="B2089" s="6">
        <v>112</v>
      </c>
      <c r="C2089" s="6" t="s">
        <v>2998</v>
      </c>
      <c r="D2089" s="6" t="s">
        <v>2</v>
      </c>
      <c r="E2089" s="8">
        <v>20000000</v>
      </c>
      <c r="F2089" s="8">
        <v>16988996</v>
      </c>
      <c r="G2089" s="9">
        <f t="shared" si="32"/>
        <v>-3011004</v>
      </c>
      <c r="H2089" s="7">
        <v>4</v>
      </c>
      <c r="I2089" s="4" t="s">
        <v>3856</v>
      </c>
    </row>
    <row r="2090" spans="1:9">
      <c r="A2090" s="10" t="s">
        <v>2995</v>
      </c>
      <c r="B2090" s="11">
        <v>136</v>
      </c>
      <c r="C2090" s="11" t="s">
        <v>3000</v>
      </c>
      <c r="D2090" s="11" t="s">
        <v>2</v>
      </c>
      <c r="E2090" s="13">
        <v>20000000</v>
      </c>
      <c r="F2090" s="13">
        <v>15797907</v>
      </c>
      <c r="G2090" s="9">
        <f t="shared" si="32"/>
        <v>-4202093</v>
      </c>
      <c r="H2090" s="12">
        <v>7.6</v>
      </c>
      <c r="I2090" s="4" t="s">
        <v>448</v>
      </c>
    </row>
    <row r="2091" spans="1:9">
      <c r="A2091" s="5" t="s">
        <v>1082</v>
      </c>
      <c r="B2091" s="6">
        <v>81</v>
      </c>
      <c r="C2091" s="6" t="s">
        <v>3001</v>
      </c>
      <c r="D2091" s="6" t="s">
        <v>2</v>
      </c>
      <c r="E2091" s="8">
        <v>20000000</v>
      </c>
      <c r="F2091" s="8">
        <v>16248701</v>
      </c>
      <c r="G2091" s="9">
        <f t="shared" si="32"/>
        <v>-3751299</v>
      </c>
      <c r="H2091" s="7">
        <v>7.7</v>
      </c>
      <c r="I2091" s="4" t="s">
        <v>355</v>
      </c>
    </row>
    <row r="2092" spans="1:9">
      <c r="A2092" s="10" t="s">
        <v>998</v>
      </c>
      <c r="B2092" s="11">
        <v>87</v>
      </c>
      <c r="C2092" s="11" t="s">
        <v>3003</v>
      </c>
      <c r="D2092" s="11" t="s">
        <v>2</v>
      </c>
      <c r="E2092" s="13">
        <v>20000000</v>
      </c>
      <c r="F2092" s="13">
        <v>15712072</v>
      </c>
      <c r="G2092" s="9">
        <f t="shared" si="32"/>
        <v>-4287928</v>
      </c>
      <c r="H2092" s="12">
        <v>5.8</v>
      </c>
      <c r="I2092" s="4" t="s">
        <v>916</v>
      </c>
    </row>
    <row r="2093" spans="1:9">
      <c r="A2093" s="5" t="s">
        <v>2999</v>
      </c>
      <c r="B2093" s="6">
        <v>96</v>
      </c>
      <c r="C2093" s="6" t="s">
        <v>3004</v>
      </c>
      <c r="D2093" s="6" t="s">
        <v>2</v>
      </c>
      <c r="E2093" s="8">
        <v>22000000</v>
      </c>
      <c r="F2093" s="8">
        <v>191449475</v>
      </c>
      <c r="G2093" s="9">
        <f t="shared" si="32"/>
        <v>169449475</v>
      </c>
      <c r="H2093" s="7">
        <v>5.2</v>
      </c>
      <c r="I2093" s="4" t="s">
        <v>3856</v>
      </c>
    </row>
    <row r="2094" spans="1:9">
      <c r="A2094" s="10" t="s">
        <v>529</v>
      </c>
      <c r="B2094" s="11">
        <v>106</v>
      </c>
      <c r="C2094" s="11" t="s">
        <v>3005</v>
      </c>
      <c r="D2094" s="11" t="s">
        <v>2</v>
      </c>
      <c r="E2094" s="13">
        <v>20000000</v>
      </c>
      <c r="F2094" s="13">
        <v>15408822</v>
      </c>
      <c r="G2094" s="9">
        <f t="shared" si="32"/>
        <v>-4591178</v>
      </c>
      <c r="H2094" s="12">
        <v>5.6</v>
      </c>
      <c r="I2094" s="4" t="s">
        <v>355</v>
      </c>
    </row>
    <row r="2095" spans="1:9">
      <c r="A2095" s="5" t="s">
        <v>3002</v>
      </c>
      <c r="B2095" s="6">
        <v>122</v>
      </c>
      <c r="C2095" s="6" t="s">
        <v>3006</v>
      </c>
      <c r="D2095" s="6" t="s">
        <v>2</v>
      </c>
      <c r="E2095" s="8">
        <v>20000000</v>
      </c>
      <c r="F2095" s="8">
        <v>15464026</v>
      </c>
      <c r="G2095" s="9">
        <f t="shared" si="32"/>
        <v>-4535974</v>
      </c>
      <c r="H2095" s="7">
        <v>5.3</v>
      </c>
      <c r="I2095" s="4" t="s">
        <v>916</v>
      </c>
    </row>
    <row r="2096" spans="1:9">
      <c r="A2096" s="10" t="s">
        <v>1111</v>
      </c>
      <c r="B2096" s="11">
        <v>123</v>
      </c>
      <c r="C2096" s="11" t="s">
        <v>3007</v>
      </c>
      <c r="D2096" s="11" t="s">
        <v>2</v>
      </c>
      <c r="E2096" s="13">
        <v>20000000</v>
      </c>
      <c r="F2096" s="13">
        <v>8000000</v>
      </c>
      <c r="G2096" s="9">
        <f t="shared" si="32"/>
        <v>-12000000</v>
      </c>
      <c r="H2096" s="12">
        <v>6.6</v>
      </c>
      <c r="I2096" s="4" t="s">
        <v>448</v>
      </c>
    </row>
    <row r="2097" spans="1:9">
      <c r="A2097" s="5" t="s">
        <v>1132</v>
      </c>
      <c r="B2097" s="6">
        <v>133</v>
      </c>
      <c r="C2097" s="6" t="s">
        <v>3008</v>
      </c>
      <c r="D2097" s="6" t="s">
        <v>2</v>
      </c>
      <c r="E2097" s="8">
        <v>20000000</v>
      </c>
      <c r="F2097" s="8">
        <v>14174654</v>
      </c>
      <c r="G2097" s="9">
        <f t="shared" si="32"/>
        <v>-5825346</v>
      </c>
      <c r="H2097" s="7">
        <v>1.9</v>
      </c>
      <c r="I2097" s="4" t="s">
        <v>3856</v>
      </c>
    </row>
    <row r="2098" spans="1:9">
      <c r="A2098" s="10" t="s">
        <v>1511</v>
      </c>
      <c r="B2098" s="11">
        <v>92</v>
      </c>
      <c r="C2098" s="11" t="s">
        <v>3009</v>
      </c>
      <c r="D2098" s="11" t="s">
        <v>2</v>
      </c>
      <c r="E2098" s="13">
        <v>20000000</v>
      </c>
      <c r="F2098" s="13">
        <v>15988876</v>
      </c>
      <c r="G2098" s="9">
        <f t="shared" si="32"/>
        <v>-4011124</v>
      </c>
      <c r="H2098" s="12">
        <v>5.7</v>
      </c>
      <c r="I2098" s="4" t="s">
        <v>448</v>
      </c>
    </row>
    <row r="2099" spans="1:9">
      <c r="A2099" s="5" t="s">
        <v>2684</v>
      </c>
      <c r="B2099" s="6">
        <v>110</v>
      </c>
      <c r="C2099" s="6" t="s">
        <v>3011</v>
      </c>
      <c r="D2099" s="6" t="s">
        <v>2</v>
      </c>
      <c r="E2099" s="8">
        <v>20000000</v>
      </c>
      <c r="F2099" s="8">
        <v>13801755</v>
      </c>
      <c r="G2099" s="9">
        <f t="shared" si="32"/>
        <v>-6198245</v>
      </c>
      <c r="H2099" s="7">
        <v>6.6</v>
      </c>
      <c r="I2099" s="4" t="s">
        <v>448</v>
      </c>
    </row>
    <row r="2100" spans="1:9">
      <c r="A2100" s="10" t="s">
        <v>297</v>
      </c>
      <c r="B2100" s="11">
        <v>104</v>
      </c>
      <c r="C2100" s="11" t="s">
        <v>3012</v>
      </c>
      <c r="D2100" s="11" t="s">
        <v>2</v>
      </c>
      <c r="E2100" s="13">
        <v>20000000</v>
      </c>
      <c r="F2100" s="13">
        <v>13987482</v>
      </c>
      <c r="G2100" s="9">
        <f t="shared" si="32"/>
        <v>-6012518</v>
      </c>
      <c r="H2100" s="12">
        <v>6</v>
      </c>
      <c r="I2100" s="4" t="s">
        <v>916</v>
      </c>
    </row>
    <row r="2101" spans="1:9">
      <c r="A2101" s="5" t="s">
        <v>2549</v>
      </c>
      <c r="B2101" s="6">
        <v>98</v>
      </c>
      <c r="C2101" s="6" t="s">
        <v>3014</v>
      </c>
      <c r="D2101" s="6" t="s">
        <v>2</v>
      </c>
      <c r="E2101" s="8">
        <v>20000000</v>
      </c>
      <c r="F2101" s="8">
        <v>14291570</v>
      </c>
      <c r="G2101" s="9">
        <f t="shared" si="32"/>
        <v>-5708430</v>
      </c>
      <c r="H2101" s="7">
        <v>6.1</v>
      </c>
      <c r="I2101" s="4" t="s">
        <v>2953</v>
      </c>
    </row>
    <row r="2102" spans="1:9">
      <c r="A2102" s="10" t="s">
        <v>3010</v>
      </c>
      <c r="B2102" s="11">
        <v>120</v>
      </c>
      <c r="C2102" s="11" t="s">
        <v>3015</v>
      </c>
      <c r="D2102" s="11" t="s">
        <v>2</v>
      </c>
      <c r="E2102" s="13">
        <v>25000000</v>
      </c>
      <c r="F2102" s="13">
        <v>12181484</v>
      </c>
      <c r="G2102" s="9">
        <f t="shared" si="32"/>
        <v>-12818516</v>
      </c>
      <c r="H2102" s="12">
        <v>4.8</v>
      </c>
      <c r="I2102" s="4" t="s">
        <v>448</v>
      </c>
    </row>
    <row r="2103" spans="1:9">
      <c r="A2103" s="5" t="s">
        <v>5</v>
      </c>
      <c r="B2103" s="6">
        <v>112</v>
      </c>
      <c r="C2103" s="6" t="s">
        <v>3017</v>
      </c>
      <c r="D2103" s="6" t="s">
        <v>2</v>
      </c>
      <c r="E2103" s="8">
        <v>19800000</v>
      </c>
      <c r="F2103" s="8">
        <v>13630226</v>
      </c>
      <c r="G2103" s="9">
        <f t="shared" si="32"/>
        <v>-6169774</v>
      </c>
      <c r="H2103" s="7">
        <v>6.2</v>
      </c>
      <c r="I2103" s="4" t="s">
        <v>448</v>
      </c>
    </row>
    <row r="2104" spans="1:9">
      <c r="A2104" s="10" t="s">
        <v>3013</v>
      </c>
      <c r="B2104" s="11">
        <v>127</v>
      </c>
      <c r="C2104" s="11" t="s">
        <v>3019</v>
      </c>
      <c r="D2104" s="11" t="s">
        <v>2</v>
      </c>
      <c r="E2104" s="13">
        <v>20000000</v>
      </c>
      <c r="F2104" s="13">
        <v>13383737</v>
      </c>
      <c r="G2104" s="9">
        <f t="shared" si="32"/>
        <v>-6616263</v>
      </c>
      <c r="H2104" s="12">
        <v>7.5</v>
      </c>
      <c r="I2104" s="4" t="s">
        <v>5581</v>
      </c>
    </row>
    <row r="2105" spans="1:9">
      <c r="A2105" s="5" t="s">
        <v>506</v>
      </c>
      <c r="B2105" s="6">
        <v>102</v>
      </c>
      <c r="C2105" s="6" t="s">
        <v>3020</v>
      </c>
      <c r="D2105" s="6" t="s">
        <v>2</v>
      </c>
      <c r="E2105" s="8">
        <v>30000000</v>
      </c>
      <c r="F2105" s="8">
        <v>13391174</v>
      </c>
      <c r="G2105" s="9">
        <f t="shared" si="32"/>
        <v>-16608826</v>
      </c>
      <c r="H2105" s="7">
        <v>6.3</v>
      </c>
      <c r="I2105" s="4" t="s">
        <v>448</v>
      </c>
    </row>
    <row r="2106" spans="1:9">
      <c r="A2106" s="10" t="s">
        <v>3016</v>
      </c>
      <c r="B2106" s="11">
        <v>91</v>
      </c>
      <c r="C2106" s="11" t="s">
        <v>3022</v>
      </c>
      <c r="D2106" s="11" t="s">
        <v>2</v>
      </c>
      <c r="E2106" s="13">
        <v>11000000</v>
      </c>
      <c r="F2106" s="13">
        <v>12987647</v>
      </c>
      <c r="G2106" s="9">
        <f t="shared" si="32"/>
        <v>1987647</v>
      </c>
      <c r="H2106" s="12">
        <v>7.1</v>
      </c>
      <c r="I2106" s="4" t="s">
        <v>355</v>
      </c>
    </row>
    <row r="2107" spans="1:9">
      <c r="A2107" s="5" t="s">
        <v>3018</v>
      </c>
      <c r="B2107" s="6">
        <v>114</v>
      </c>
      <c r="C2107" s="6" t="s">
        <v>3023</v>
      </c>
      <c r="D2107" s="6" t="s">
        <v>2</v>
      </c>
      <c r="E2107" s="8">
        <v>20000000</v>
      </c>
      <c r="F2107" s="8">
        <v>12469811</v>
      </c>
      <c r="G2107" s="9">
        <f t="shared" si="32"/>
        <v>-7530189</v>
      </c>
      <c r="H2107" s="7">
        <v>6.6</v>
      </c>
      <c r="I2107" s="4" t="s">
        <v>5581</v>
      </c>
    </row>
    <row r="2108" spans="1:9">
      <c r="A2108" s="10" t="s">
        <v>2593</v>
      </c>
      <c r="B2108" s="11">
        <v>115</v>
      </c>
      <c r="C2108" s="11" t="s">
        <v>3024</v>
      </c>
      <c r="D2108" s="11" t="s">
        <v>2</v>
      </c>
      <c r="E2108" s="13">
        <v>20000000</v>
      </c>
      <c r="F2108" s="13">
        <v>12398628</v>
      </c>
      <c r="G2108" s="9">
        <f t="shared" si="32"/>
        <v>-7601372</v>
      </c>
      <c r="H2108" s="12">
        <v>6.1</v>
      </c>
      <c r="I2108" s="4" t="s">
        <v>448</v>
      </c>
    </row>
    <row r="2109" spans="1:9">
      <c r="A2109" s="5" t="s">
        <v>3021</v>
      </c>
      <c r="B2109" s="6">
        <v>115</v>
      </c>
      <c r="C2109" s="6" t="s">
        <v>3025</v>
      </c>
      <c r="D2109" s="6" t="s">
        <v>2</v>
      </c>
      <c r="E2109" s="8">
        <v>20000000</v>
      </c>
      <c r="F2109" s="8">
        <v>13214030</v>
      </c>
      <c r="G2109" s="9">
        <f t="shared" si="32"/>
        <v>-6785970</v>
      </c>
      <c r="H2109" s="7">
        <v>6.7</v>
      </c>
      <c r="I2109" s="4" t="s">
        <v>448</v>
      </c>
    </row>
    <row r="2110" spans="1:9">
      <c r="A2110" s="10" t="s">
        <v>1493</v>
      </c>
      <c r="B2110" s="11">
        <v>120</v>
      </c>
      <c r="C2110" s="11" t="s">
        <v>3026</v>
      </c>
      <c r="D2110" s="11" t="s">
        <v>2</v>
      </c>
      <c r="E2110" s="13">
        <v>20000000</v>
      </c>
      <c r="F2110" s="13">
        <v>12232937</v>
      </c>
      <c r="G2110" s="9">
        <f t="shared" si="32"/>
        <v>-7767063</v>
      </c>
      <c r="H2110" s="12">
        <v>5.6</v>
      </c>
      <c r="I2110" s="4" t="s">
        <v>355</v>
      </c>
    </row>
    <row r="2111" spans="1:9">
      <c r="A2111" s="5" t="s">
        <v>96</v>
      </c>
      <c r="B2111" s="6">
        <v>135</v>
      </c>
      <c r="C2111" s="6" t="s">
        <v>3028</v>
      </c>
      <c r="D2111" s="6" t="s">
        <v>2</v>
      </c>
      <c r="E2111" s="8">
        <v>20000000</v>
      </c>
      <c r="F2111" s="8">
        <v>12134420</v>
      </c>
      <c r="G2111" s="9">
        <f t="shared" si="32"/>
        <v>-7865580</v>
      </c>
      <c r="H2111" s="7">
        <v>7.2</v>
      </c>
      <c r="I2111" s="4" t="s">
        <v>251</v>
      </c>
    </row>
    <row r="2112" spans="1:9">
      <c r="A2112" s="10" t="s">
        <v>333</v>
      </c>
      <c r="B2112" s="11">
        <v>90</v>
      </c>
      <c r="C2112" s="11" t="s">
        <v>3029</v>
      </c>
      <c r="D2112" s="11" t="s">
        <v>2</v>
      </c>
      <c r="E2112" s="13">
        <v>35000000</v>
      </c>
      <c r="F2112" s="13">
        <v>11784000</v>
      </c>
      <c r="G2112" s="9">
        <f t="shared" si="32"/>
        <v>-23216000</v>
      </c>
      <c r="H2112" s="12">
        <v>4.3</v>
      </c>
      <c r="I2112" s="4" t="s">
        <v>448</v>
      </c>
    </row>
    <row r="2113" spans="1:9">
      <c r="A2113" s="5" t="s">
        <v>96</v>
      </c>
      <c r="B2113" s="6">
        <v>100</v>
      </c>
      <c r="C2113" s="6" t="s">
        <v>3030</v>
      </c>
      <c r="D2113" s="6" t="s">
        <v>2</v>
      </c>
      <c r="E2113" s="8">
        <v>19000000</v>
      </c>
      <c r="F2113" s="8">
        <v>11169531</v>
      </c>
      <c r="G2113" s="9">
        <f t="shared" si="32"/>
        <v>-7830469</v>
      </c>
      <c r="H2113" s="7">
        <v>6.4</v>
      </c>
      <c r="I2113" s="4" t="s">
        <v>355</v>
      </c>
    </row>
    <row r="2114" spans="1:9">
      <c r="A2114" s="10" t="s">
        <v>3027</v>
      </c>
      <c r="B2114" s="11">
        <v>105</v>
      </c>
      <c r="C2114" s="11" t="s">
        <v>3031</v>
      </c>
      <c r="D2114" s="11" t="s">
        <v>2</v>
      </c>
      <c r="E2114" s="13">
        <v>20000000</v>
      </c>
      <c r="F2114" s="13">
        <v>11034436</v>
      </c>
      <c r="G2114" s="9">
        <f t="shared" ref="G2114:G2177" si="33">F2114-E2114</f>
        <v>-8965564</v>
      </c>
      <c r="H2114" s="12">
        <v>7.1</v>
      </c>
      <c r="I2114" s="4" t="s">
        <v>355</v>
      </c>
    </row>
    <row r="2115" spans="1:9">
      <c r="A2115" s="5" t="s">
        <v>467</v>
      </c>
      <c r="B2115" s="6">
        <v>138</v>
      </c>
      <c r="C2115" s="6" t="s">
        <v>3033</v>
      </c>
      <c r="D2115" s="6" t="s">
        <v>2</v>
      </c>
      <c r="E2115" s="8">
        <v>20000000</v>
      </c>
      <c r="F2115" s="8">
        <v>12626905</v>
      </c>
      <c r="G2115" s="9">
        <f t="shared" si="33"/>
        <v>-7373095</v>
      </c>
      <c r="H2115" s="7">
        <v>6.3</v>
      </c>
      <c r="I2115" s="4" t="s">
        <v>448</v>
      </c>
    </row>
    <row r="2116" spans="1:9">
      <c r="A2116" s="10" t="s">
        <v>706</v>
      </c>
      <c r="B2116" s="11">
        <v>94</v>
      </c>
      <c r="C2116" s="11" t="s">
        <v>3035</v>
      </c>
      <c r="D2116" s="11" t="s">
        <v>2</v>
      </c>
      <c r="E2116" s="13">
        <v>20000000</v>
      </c>
      <c r="F2116" s="13">
        <v>10569071</v>
      </c>
      <c r="G2116" s="9">
        <f t="shared" si="33"/>
        <v>-9430929</v>
      </c>
      <c r="H2116" s="12">
        <v>7.4</v>
      </c>
      <c r="I2116" s="4" t="s">
        <v>448</v>
      </c>
    </row>
    <row r="2117" spans="1:9">
      <c r="A2117" s="5" t="s">
        <v>736</v>
      </c>
      <c r="B2117" s="6">
        <v>101</v>
      </c>
      <c r="C2117" s="6" t="s">
        <v>3037</v>
      </c>
      <c r="D2117" s="6" t="s">
        <v>2</v>
      </c>
      <c r="E2117" s="8">
        <v>27000000</v>
      </c>
      <c r="F2117" s="8">
        <v>10544143</v>
      </c>
      <c r="G2117" s="9">
        <f t="shared" si="33"/>
        <v>-16455857</v>
      </c>
      <c r="H2117" s="7">
        <v>6.1</v>
      </c>
      <c r="I2117" s="4" t="s">
        <v>355</v>
      </c>
    </row>
    <row r="2118" spans="1:9">
      <c r="A2118" s="10" t="s">
        <v>3032</v>
      </c>
      <c r="B2118" s="11">
        <v>131</v>
      </c>
      <c r="C2118" s="11" t="s">
        <v>3038</v>
      </c>
      <c r="D2118" s="11" t="s">
        <v>2</v>
      </c>
      <c r="E2118" s="13">
        <v>20000000</v>
      </c>
      <c r="F2118" s="13">
        <v>13650738</v>
      </c>
      <c r="G2118" s="9">
        <f t="shared" si="33"/>
        <v>-6349262</v>
      </c>
      <c r="H2118" s="12">
        <v>6.6</v>
      </c>
      <c r="I2118" s="4" t="s">
        <v>916</v>
      </c>
    </row>
    <row r="2119" spans="1:9">
      <c r="A2119" s="5" t="s">
        <v>3034</v>
      </c>
      <c r="B2119" s="6">
        <v>91</v>
      </c>
      <c r="C2119" s="6" t="s">
        <v>3039</v>
      </c>
      <c r="D2119" s="6" t="s">
        <v>2</v>
      </c>
      <c r="E2119" s="8">
        <v>20000000</v>
      </c>
      <c r="F2119" s="8">
        <v>10555348</v>
      </c>
      <c r="G2119" s="9">
        <f t="shared" si="33"/>
        <v>-9444652</v>
      </c>
      <c r="H2119" s="7">
        <v>6</v>
      </c>
      <c r="I2119" s="4" t="s">
        <v>916</v>
      </c>
    </row>
    <row r="2120" spans="1:9">
      <c r="A2120" s="10" t="s">
        <v>3036</v>
      </c>
      <c r="B2120" s="11">
        <v>112</v>
      </c>
      <c r="C2120" s="11" t="s">
        <v>3040</v>
      </c>
      <c r="D2120" s="11" t="s">
        <v>2</v>
      </c>
      <c r="E2120" s="13">
        <v>20000000</v>
      </c>
      <c r="F2120" s="13">
        <v>9714482</v>
      </c>
      <c r="G2120" s="9">
        <f t="shared" si="33"/>
        <v>-10285518</v>
      </c>
      <c r="H2120" s="12">
        <v>6.8</v>
      </c>
      <c r="I2120" s="4" t="s">
        <v>916</v>
      </c>
    </row>
    <row r="2121" spans="1:9">
      <c r="A2121" s="5" t="s">
        <v>423</v>
      </c>
      <c r="B2121" s="6">
        <v>95</v>
      </c>
      <c r="C2121" s="6" t="s">
        <v>3041</v>
      </c>
      <c r="D2121" s="6" t="s">
        <v>2</v>
      </c>
      <c r="E2121" s="8">
        <v>20000000</v>
      </c>
      <c r="F2121" s="8">
        <v>8579684</v>
      </c>
      <c r="G2121" s="9">
        <f t="shared" si="33"/>
        <v>-11420316</v>
      </c>
      <c r="H2121" s="7">
        <v>7.4</v>
      </c>
      <c r="I2121" s="4" t="s">
        <v>355</v>
      </c>
    </row>
    <row r="2122" spans="1:9">
      <c r="A2122" s="10" t="s">
        <v>82</v>
      </c>
      <c r="B2122" s="11">
        <v>100</v>
      </c>
      <c r="C2122" s="11" t="s">
        <v>1912</v>
      </c>
      <c r="D2122" s="11" t="s">
        <v>2</v>
      </c>
      <c r="E2122" s="13">
        <v>20000000</v>
      </c>
      <c r="F2122" s="13">
        <v>9525276</v>
      </c>
      <c r="G2122" s="9">
        <f t="shared" si="33"/>
        <v>-10474724</v>
      </c>
      <c r="H2122" s="12">
        <v>6.8</v>
      </c>
      <c r="I2122" s="4" t="s">
        <v>448</v>
      </c>
    </row>
    <row r="2123" spans="1:9">
      <c r="A2123" s="5" t="s">
        <v>1114</v>
      </c>
      <c r="B2123" s="6">
        <v>105</v>
      </c>
      <c r="C2123" s="6" t="s">
        <v>3042</v>
      </c>
      <c r="D2123" s="6" t="s">
        <v>2</v>
      </c>
      <c r="E2123" s="8">
        <v>20000000</v>
      </c>
      <c r="F2123" s="8">
        <v>8855646</v>
      </c>
      <c r="G2123" s="9">
        <f t="shared" si="33"/>
        <v>-11144354</v>
      </c>
      <c r="H2123" s="7">
        <v>7.2</v>
      </c>
      <c r="I2123" s="4" t="s">
        <v>916</v>
      </c>
    </row>
    <row r="2124" spans="1:9">
      <c r="A2124" s="10" t="s">
        <v>1176</v>
      </c>
      <c r="B2124" s="11">
        <v>108</v>
      </c>
      <c r="C2124" s="11" t="s">
        <v>3043</v>
      </c>
      <c r="D2124" s="11" t="s">
        <v>2</v>
      </c>
      <c r="E2124" s="13">
        <v>20000000</v>
      </c>
      <c r="F2124" s="13">
        <v>9109322</v>
      </c>
      <c r="G2124" s="9">
        <f t="shared" si="33"/>
        <v>-10890678</v>
      </c>
      <c r="H2124" s="12">
        <v>1.9</v>
      </c>
      <c r="I2124" s="4" t="s">
        <v>251</v>
      </c>
    </row>
    <row r="2125" spans="1:9">
      <c r="A2125" s="5" t="s">
        <v>711</v>
      </c>
      <c r="B2125" s="6">
        <v>101</v>
      </c>
      <c r="C2125" s="6" t="s">
        <v>2421</v>
      </c>
      <c r="D2125" s="6" t="s">
        <v>2</v>
      </c>
      <c r="E2125" s="8">
        <v>20000000</v>
      </c>
      <c r="F2125" s="8">
        <v>8326035</v>
      </c>
      <c r="G2125" s="9">
        <f t="shared" si="33"/>
        <v>-11673965</v>
      </c>
      <c r="H2125" s="7">
        <v>5.5</v>
      </c>
      <c r="I2125" s="4" t="s">
        <v>916</v>
      </c>
    </row>
    <row r="2126" spans="1:9">
      <c r="A2126" s="10" t="s">
        <v>2585</v>
      </c>
      <c r="B2126" s="11">
        <v>114</v>
      </c>
      <c r="C2126" s="11" t="s">
        <v>3044</v>
      </c>
      <c r="D2126" s="11" t="s">
        <v>2</v>
      </c>
      <c r="E2126" s="13">
        <v>20000000</v>
      </c>
      <c r="F2126" s="13">
        <v>8104069</v>
      </c>
      <c r="G2126" s="9">
        <f t="shared" si="33"/>
        <v>-11895931</v>
      </c>
      <c r="H2126" s="12">
        <v>4.5</v>
      </c>
      <c r="I2126" s="4" t="s">
        <v>448</v>
      </c>
    </row>
    <row r="2127" spans="1:9">
      <c r="A2127" s="5" t="s">
        <v>628</v>
      </c>
      <c r="B2127" s="6">
        <v>109</v>
      </c>
      <c r="C2127" s="6" t="s">
        <v>3045</v>
      </c>
      <c r="D2127" s="6" t="s">
        <v>2</v>
      </c>
      <c r="E2127" s="8">
        <v>20000000</v>
      </c>
      <c r="F2127" s="8">
        <v>8054280</v>
      </c>
      <c r="G2127" s="9">
        <f t="shared" si="33"/>
        <v>-11945720</v>
      </c>
      <c r="H2127" s="7">
        <v>6.3</v>
      </c>
      <c r="I2127" s="4" t="s">
        <v>5581</v>
      </c>
    </row>
    <row r="2128" spans="1:9">
      <c r="A2128" s="10" t="s">
        <v>1676</v>
      </c>
      <c r="B2128" s="11">
        <v>115</v>
      </c>
      <c r="C2128" s="11" t="s">
        <v>3046</v>
      </c>
      <c r="D2128" s="11" t="s">
        <v>2</v>
      </c>
      <c r="E2128" s="13">
        <v>9000000</v>
      </c>
      <c r="F2128" s="13">
        <v>8093318</v>
      </c>
      <c r="G2128" s="9">
        <f t="shared" si="33"/>
        <v>-906682</v>
      </c>
      <c r="H2128" s="12">
        <v>6.7</v>
      </c>
      <c r="I2128" s="4" t="s">
        <v>5581</v>
      </c>
    </row>
    <row r="2129" spans="1:9">
      <c r="A2129" s="5" t="s">
        <v>1048</v>
      </c>
      <c r="B2129" s="6">
        <v>117</v>
      </c>
      <c r="C2129" s="6" t="s">
        <v>3047</v>
      </c>
      <c r="D2129" s="6" t="s">
        <v>2</v>
      </c>
      <c r="E2129" s="8">
        <v>20000000</v>
      </c>
      <c r="F2129" s="8">
        <v>7382993</v>
      </c>
      <c r="G2129" s="9">
        <f t="shared" si="33"/>
        <v>-12617007</v>
      </c>
      <c r="H2129" s="7">
        <v>2.8</v>
      </c>
      <c r="I2129" s="4" t="s">
        <v>251</v>
      </c>
    </row>
    <row r="2130" spans="1:9">
      <c r="A2130" s="10" t="s">
        <v>2303</v>
      </c>
      <c r="B2130" s="11">
        <v>107</v>
      </c>
      <c r="C2130" s="11" t="s">
        <v>3049</v>
      </c>
      <c r="D2130" s="11" t="s">
        <v>2</v>
      </c>
      <c r="E2130" s="13">
        <v>20000000</v>
      </c>
      <c r="F2130" s="13">
        <v>8888355</v>
      </c>
      <c r="G2130" s="9">
        <f t="shared" si="33"/>
        <v>-11111645</v>
      </c>
      <c r="H2130" s="12">
        <v>5</v>
      </c>
      <c r="I2130" s="4" t="s">
        <v>5581</v>
      </c>
    </row>
    <row r="2131" spans="1:9">
      <c r="A2131" s="5" t="s">
        <v>657</v>
      </c>
      <c r="B2131" s="6">
        <v>134</v>
      </c>
      <c r="C2131" s="6" t="s">
        <v>3050</v>
      </c>
      <c r="D2131" s="6" t="s">
        <v>2</v>
      </c>
      <c r="E2131" s="8">
        <v>20000000</v>
      </c>
      <c r="F2131" s="8">
        <v>7001720</v>
      </c>
      <c r="G2131" s="9">
        <f t="shared" si="33"/>
        <v>-12998280</v>
      </c>
      <c r="H2131" s="7">
        <v>4.3</v>
      </c>
      <c r="I2131" s="4" t="s">
        <v>251</v>
      </c>
    </row>
    <row r="2132" spans="1:9">
      <c r="A2132" s="10" t="s">
        <v>1715</v>
      </c>
      <c r="B2132" s="11">
        <v>118</v>
      </c>
      <c r="C2132" s="11" t="s">
        <v>3051</v>
      </c>
      <c r="D2132" s="11" t="s">
        <v>2</v>
      </c>
      <c r="E2132" s="13">
        <v>40000000</v>
      </c>
      <c r="F2132" s="13">
        <v>7268659</v>
      </c>
      <c r="G2132" s="9">
        <f t="shared" si="33"/>
        <v>-32731341</v>
      </c>
      <c r="H2132" s="12">
        <v>5.6</v>
      </c>
      <c r="I2132" s="4" t="s">
        <v>448</v>
      </c>
    </row>
    <row r="2133" spans="1:9">
      <c r="A2133" s="5" t="s">
        <v>3048</v>
      </c>
      <c r="B2133" s="6">
        <v>121</v>
      </c>
      <c r="C2133" s="6" t="s">
        <v>3052</v>
      </c>
      <c r="D2133" s="6" t="s">
        <v>2</v>
      </c>
      <c r="E2133" s="8">
        <v>20000000</v>
      </c>
      <c r="F2133" s="8">
        <v>6852144</v>
      </c>
      <c r="G2133" s="9">
        <f t="shared" si="33"/>
        <v>-13147856</v>
      </c>
      <c r="H2133" s="7">
        <v>6.2</v>
      </c>
      <c r="I2133" s="4" t="s">
        <v>355</v>
      </c>
    </row>
    <row r="2134" spans="1:9">
      <c r="A2134" s="10" t="s">
        <v>2394</v>
      </c>
      <c r="B2134" s="11">
        <v>105</v>
      </c>
      <c r="C2134" s="11" t="s">
        <v>3054</v>
      </c>
      <c r="D2134" s="11" t="s">
        <v>2</v>
      </c>
      <c r="E2134" s="13">
        <v>20000000</v>
      </c>
      <c r="F2134" s="13">
        <v>6563357</v>
      </c>
      <c r="G2134" s="9">
        <f t="shared" si="33"/>
        <v>-13436643</v>
      </c>
      <c r="H2134" s="12">
        <v>5.3</v>
      </c>
      <c r="I2134" s="4" t="s">
        <v>3289</v>
      </c>
    </row>
    <row r="2135" spans="1:9">
      <c r="A2135" s="5" t="s">
        <v>2684</v>
      </c>
      <c r="B2135" s="6">
        <v>110</v>
      </c>
      <c r="C2135" s="6" t="s">
        <v>3055</v>
      </c>
      <c r="D2135" s="6" t="s">
        <v>2</v>
      </c>
      <c r="E2135" s="8">
        <v>20000000</v>
      </c>
      <c r="F2135" s="8">
        <v>6201757</v>
      </c>
      <c r="G2135" s="9">
        <f t="shared" si="33"/>
        <v>-13798243</v>
      </c>
      <c r="H2135" s="7">
        <v>7.4</v>
      </c>
      <c r="I2135" s="4" t="s">
        <v>448</v>
      </c>
    </row>
    <row r="2136" spans="1:9">
      <c r="A2136" s="10" t="s">
        <v>60</v>
      </c>
      <c r="B2136" s="11">
        <v>114</v>
      </c>
      <c r="C2136" s="11" t="s">
        <v>3056</v>
      </c>
      <c r="D2136" s="11" t="s">
        <v>2</v>
      </c>
      <c r="E2136" s="13">
        <v>806947</v>
      </c>
      <c r="F2136" s="13">
        <v>6420319</v>
      </c>
      <c r="G2136" s="9">
        <f t="shared" si="33"/>
        <v>5613372</v>
      </c>
      <c r="H2136" s="12">
        <v>7.4</v>
      </c>
      <c r="I2136" s="4" t="s">
        <v>355</v>
      </c>
    </row>
    <row r="2137" spans="1:9">
      <c r="A2137" s="5" t="s">
        <v>3053</v>
      </c>
      <c r="B2137" s="6">
        <v>104</v>
      </c>
      <c r="C2137" s="6" t="s">
        <v>3058</v>
      </c>
      <c r="D2137" s="6" t="s">
        <v>2</v>
      </c>
      <c r="E2137" s="8">
        <v>40000000</v>
      </c>
      <c r="F2137" s="8">
        <v>5702083</v>
      </c>
      <c r="G2137" s="9">
        <f t="shared" si="33"/>
        <v>-34297917</v>
      </c>
      <c r="H2137" s="7">
        <v>6.5</v>
      </c>
      <c r="I2137" s="4" t="s">
        <v>916</v>
      </c>
    </row>
    <row r="2138" spans="1:9">
      <c r="A2138" s="10" t="s">
        <v>2684</v>
      </c>
      <c r="B2138" s="11">
        <v>100</v>
      </c>
      <c r="C2138" s="11" t="s">
        <v>3060</v>
      </c>
      <c r="D2138" s="11" t="s">
        <v>2</v>
      </c>
      <c r="E2138" s="13">
        <v>20000000</v>
      </c>
      <c r="F2138" s="13">
        <v>5480996</v>
      </c>
      <c r="G2138" s="9">
        <f t="shared" si="33"/>
        <v>-14519004</v>
      </c>
      <c r="H2138" s="12">
        <v>7.1</v>
      </c>
      <c r="I2138" s="4" t="s">
        <v>448</v>
      </c>
    </row>
    <row r="2139" spans="1:9">
      <c r="A2139" s="5" t="s">
        <v>1289</v>
      </c>
      <c r="B2139" s="6">
        <v>85</v>
      </c>
      <c r="C2139" s="6" t="s">
        <v>3062</v>
      </c>
      <c r="D2139" s="6" t="s">
        <v>2</v>
      </c>
      <c r="E2139" s="8">
        <v>20000000</v>
      </c>
      <c r="F2139" s="8">
        <v>6002756</v>
      </c>
      <c r="G2139" s="9">
        <f t="shared" si="33"/>
        <v>-13997244</v>
      </c>
      <c r="H2139" s="7">
        <v>7.2</v>
      </c>
      <c r="I2139" s="4" t="s">
        <v>3856</v>
      </c>
    </row>
    <row r="2140" spans="1:9">
      <c r="A2140" s="10" t="s">
        <v>3057</v>
      </c>
      <c r="B2140" s="11">
        <v>72</v>
      </c>
      <c r="C2140" s="11" t="s">
        <v>3064</v>
      </c>
      <c r="D2140" s="11" t="s">
        <v>2</v>
      </c>
      <c r="E2140" s="13">
        <v>20000000</v>
      </c>
      <c r="F2140" s="13">
        <v>5132655</v>
      </c>
      <c r="G2140" s="9">
        <f t="shared" si="33"/>
        <v>-14867345</v>
      </c>
      <c r="H2140" s="12">
        <v>2.2999999999999998</v>
      </c>
      <c r="I2140" s="4" t="s">
        <v>916</v>
      </c>
    </row>
    <row r="2141" spans="1:9">
      <c r="A2141" s="5" t="s">
        <v>3059</v>
      </c>
      <c r="B2141" s="6">
        <v>128</v>
      </c>
      <c r="C2141" s="6" t="s">
        <v>3066</v>
      </c>
      <c r="D2141" s="6" t="s">
        <v>2</v>
      </c>
      <c r="E2141" s="8">
        <v>20000000</v>
      </c>
      <c r="F2141" s="8">
        <v>5205343</v>
      </c>
      <c r="G2141" s="9">
        <f t="shared" si="33"/>
        <v>-14794657</v>
      </c>
      <c r="H2141" s="7">
        <v>6.4</v>
      </c>
      <c r="I2141" s="4" t="s">
        <v>355</v>
      </c>
    </row>
    <row r="2142" spans="1:9">
      <c r="A2142" s="10" t="s">
        <v>3061</v>
      </c>
      <c r="B2142" s="11">
        <v>72</v>
      </c>
      <c r="C2142" s="11" t="s">
        <v>3067</v>
      </c>
      <c r="D2142" s="11" t="s">
        <v>2</v>
      </c>
      <c r="E2142" s="13">
        <v>30000000</v>
      </c>
      <c r="F2142" s="13">
        <v>5005883</v>
      </c>
      <c r="G2142" s="9">
        <f t="shared" si="33"/>
        <v>-24994117</v>
      </c>
      <c r="H2142" s="12">
        <v>6.1</v>
      </c>
      <c r="I2142" s="4" t="s">
        <v>355</v>
      </c>
    </row>
    <row r="2143" spans="1:9">
      <c r="A2143" s="5" t="s">
        <v>3063</v>
      </c>
      <c r="B2143" s="6">
        <v>89</v>
      </c>
      <c r="C2143" s="6" t="s">
        <v>3069</v>
      </c>
      <c r="D2143" s="6" t="s">
        <v>2</v>
      </c>
      <c r="E2143" s="8">
        <v>20000000</v>
      </c>
      <c r="F2143" s="8">
        <v>5749134</v>
      </c>
      <c r="G2143" s="9">
        <f t="shared" si="33"/>
        <v>-14250866</v>
      </c>
      <c r="H2143" s="7">
        <v>7</v>
      </c>
      <c r="I2143" s="4" t="s">
        <v>1779</v>
      </c>
    </row>
    <row r="2144" spans="1:9">
      <c r="A2144" s="10" t="s">
        <v>3065</v>
      </c>
      <c r="B2144" s="11">
        <v>96</v>
      </c>
      <c r="C2144" s="11" t="s">
        <v>3071</v>
      </c>
      <c r="D2144" s="11" t="s">
        <v>2</v>
      </c>
      <c r="E2144" s="13">
        <v>15000000</v>
      </c>
      <c r="F2144" s="13">
        <v>4234040</v>
      </c>
      <c r="G2144" s="9">
        <f t="shared" si="33"/>
        <v>-10765960</v>
      </c>
      <c r="H2144" s="12">
        <v>7</v>
      </c>
      <c r="I2144" s="4" t="s">
        <v>5583</v>
      </c>
    </row>
    <row r="2145" spans="1:9">
      <c r="A2145" s="5" t="s">
        <v>1870</v>
      </c>
      <c r="B2145" s="6">
        <v>77</v>
      </c>
      <c r="C2145" s="6" t="s">
        <v>3072</v>
      </c>
      <c r="D2145" s="6" t="s">
        <v>2</v>
      </c>
      <c r="E2145" s="8">
        <v>20000000</v>
      </c>
      <c r="F2145" s="8">
        <v>4001121</v>
      </c>
      <c r="G2145" s="9">
        <f t="shared" si="33"/>
        <v>-15998879</v>
      </c>
      <c r="H2145" s="7">
        <v>7</v>
      </c>
      <c r="I2145" s="4" t="s">
        <v>448</v>
      </c>
    </row>
    <row r="2146" spans="1:9">
      <c r="A2146" s="10" t="s">
        <v>3068</v>
      </c>
      <c r="B2146" s="11">
        <v>123</v>
      </c>
      <c r="C2146" s="11" t="s">
        <v>3073</v>
      </c>
      <c r="D2146" s="11" t="s">
        <v>2</v>
      </c>
      <c r="E2146" s="13">
        <v>20000000</v>
      </c>
      <c r="F2146" s="13">
        <v>3749061</v>
      </c>
      <c r="G2146" s="9">
        <f t="shared" si="33"/>
        <v>-16250939</v>
      </c>
      <c r="H2146" s="12">
        <v>4.9000000000000004</v>
      </c>
      <c r="I2146" s="4" t="s">
        <v>448</v>
      </c>
    </row>
    <row r="2147" spans="1:9">
      <c r="A2147" s="5" t="s">
        <v>3070</v>
      </c>
      <c r="B2147" s="6">
        <v>111</v>
      </c>
      <c r="C2147" s="6" t="s">
        <v>3074</v>
      </c>
      <c r="D2147" s="6" t="s">
        <v>2</v>
      </c>
      <c r="E2147" s="8">
        <v>19000000</v>
      </c>
      <c r="F2147" s="8">
        <v>3519627</v>
      </c>
      <c r="G2147" s="9">
        <f t="shared" si="33"/>
        <v>-15480373</v>
      </c>
      <c r="H2147" s="7">
        <v>6.9</v>
      </c>
      <c r="I2147" s="4" t="s">
        <v>916</v>
      </c>
    </row>
    <row r="2148" spans="1:9">
      <c r="A2148" s="10" t="s">
        <v>1412</v>
      </c>
      <c r="B2148" s="11">
        <v>93</v>
      </c>
      <c r="C2148" s="11" t="s">
        <v>615</v>
      </c>
      <c r="D2148" s="11" t="s">
        <v>2</v>
      </c>
      <c r="E2148" s="13">
        <v>20000000</v>
      </c>
      <c r="F2148" s="13">
        <v>3081925</v>
      </c>
      <c r="G2148" s="9">
        <f t="shared" si="33"/>
        <v>-16918075</v>
      </c>
      <c r="H2148" s="12">
        <v>7.5</v>
      </c>
      <c r="I2148" s="4" t="s">
        <v>916</v>
      </c>
    </row>
    <row r="2149" spans="1:9">
      <c r="A2149" s="5" t="s">
        <v>2201</v>
      </c>
      <c r="B2149" s="6">
        <v>129</v>
      </c>
      <c r="C2149" s="6" t="s">
        <v>3075</v>
      </c>
      <c r="D2149" s="6" t="s">
        <v>2</v>
      </c>
      <c r="E2149" s="8">
        <v>20000000</v>
      </c>
      <c r="F2149" s="8">
        <v>2298191</v>
      </c>
      <c r="G2149" s="9">
        <f t="shared" si="33"/>
        <v>-17701809</v>
      </c>
      <c r="H2149" s="7">
        <v>8.4</v>
      </c>
      <c r="I2149" s="4" t="s">
        <v>448</v>
      </c>
    </row>
    <row r="2150" spans="1:9">
      <c r="A2150" s="10" t="s">
        <v>2357</v>
      </c>
      <c r="B2150" s="11">
        <v>128</v>
      </c>
      <c r="C2150" s="11" t="s">
        <v>3076</v>
      </c>
      <c r="D2150" s="11" t="s">
        <v>2</v>
      </c>
      <c r="E2150" s="13">
        <v>20000000</v>
      </c>
      <c r="F2150" s="13">
        <v>2353728</v>
      </c>
      <c r="G2150" s="9">
        <f t="shared" si="33"/>
        <v>-17646272</v>
      </c>
      <c r="H2150" s="12">
        <v>6.9</v>
      </c>
      <c r="I2150" s="4" t="s">
        <v>916</v>
      </c>
    </row>
    <row r="2151" spans="1:9">
      <c r="A2151" s="5" t="s">
        <v>614</v>
      </c>
      <c r="B2151" s="6">
        <v>110</v>
      </c>
      <c r="C2151" s="6" t="s">
        <v>3078</v>
      </c>
      <c r="D2151" s="6" t="s">
        <v>2</v>
      </c>
      <c r="E2151" s="8">
        <v>35000000</v>
      </c>
      <c r="F2151" s="8">
        <v>2000000</v>
      </c>
      <c r="G2151" s="9">
        <f t="shared" si="33"/>
        <v>-33000000</v>
      </c>
      <c r="H2151" s="7">
        <v>4.5</v>
      </c>
      <c r="I2151" s="4" t="s">
        <v>448</v>
      </c>
    </row>
    <row r="2152" spans="1:9">
      <c r="A2152" s="10" t="s">
        <v>108</v>
      </c>
      <c r="B2152" s="11">
        <v>137</v>
      </c>
      <c r="C2152" s="11" t="s">
        <v>3079</v>
      </c>
      <c r="D2152" s="11" t="s">
        <v>2</v>
      </c>
      <c r="E2152" s="13">
        <v>20000000</v>
      </c>
      <c r="F2152" s="13">
        <v>1900725</v>
      </c>
      <c r="G2152" s="9">
        <f t="shared" si="33"/>
        <v>-18099275</v>
      </c>
      <c r="H2152" s="12">
        <v>7.4</v>
      </c>
      <c r="I2152" s="4" t="s">
        <v>1779</v>
      </c>
    </row>
    <row r="2153" spans="1:9">
      <c r="A2153" s="5" t="s">
        <v>2870</v>
      </c>
      <c r="B2153" s="6">
        <v>124</v>
      </c>
      <c r="C2153" s="6" t="s">
        <v>3080</v>
      </c>
      <c r="D2153" s="6" t="s">
        <v>2</v>
      </c>
      <c r="E2153" s="8">
        <v>20000000</v>
      </c>
      <c r="F2153" s="8">
        <v>2246000</v>
      </c>
      <c r="G2153" s="9">
        <f t="shared" si="33"/>
        <v>-17754000</v>
      </c>
      <c r="H2153" s="7">
        <v>7</v>
      </c>
      <c r="I2153" s="4" t="s">
        <v>355</v>
      </c>
    </row>
    <row r="2154" spans="1:9">
      <c r="A2154" s="10" t="s">
        <v>3077</v>
      </c>
      <c r="B2154" s="11">
        <v>93</v>
      </c>
      <c r="C2154" s="11" t="s">
        <v>3081</v>
      </c>
      <c r="D2154" s="11" t="s">
        <v>2</v>
      </c>
      <c r="E2154" s="13">
        <v>20000000</v>
      </c>
      <c r="F2154" s="13">
        <v>1646664</v>
      </c>
      <c r="G2154" s="9">
        <f t="shared" si="33"/>
        <v>-18353336</v>
      </c>
      <c r="H2154" s="12">
        <v>2.8</v>
      </c>
      <c r="I2154" s="4" t="s">
        <v>251</v>
      </c>
    </row>
    <row r="2155" spans="1:9">
      <c r="A2155" s="5" t="s">
        <v>2039</v>
      </c>
      <c r="B2155" s="6">
        <v>115</v>
      </c>
      <c r="C2155" s="6" t="s">
        <v>3083</v>
      </c>
      <c r="D2155" s="6" t="s">
        <v>2</v>
      </c>
      <c r="E2155" s="8">
        <v>37000000</v>
      </c>
      <c r="F2155" s="8">
        <v>1190018</v>
      </c>
      <c r="G2155" s="9">
        <f t="shared" si="33"/>
        <v>-35809982</v>
      </c>
      <c r="H2155" s="7">
        <v>7.5</v>
      </c>
      <c r="I2155" s="4" t="s">
        <v>916</v>
      </c>
    </row>
    <row r="2156" spans="1:9">
      <c r="A2156" s="10" t="s">
        <v>1405</v>
      </c>
      <c r="B2156" s="11">
        <v>98</v>
      </c>
      <c r="C2156" s="11" t="s">
        <v>3085</v>
      </c>
      <c r="D2156" s="11" t="s">
        <v>2</v>
      </c>
      <c r="E2156" s="13">
        <v>20000000</v>
      </c>
      <c r="F2156" s="13">
        <v>1027749</v>
      </c>
      <c r="G2156" s="9">
        <f t="shared" si="33"/>
        <v>-18972251</v>
      </c>
      <c r="H2156" s="12">
        <v>7.1</v>
      </c>
      <c r="I2156" s="4" t="s">
        <v>916</v>
      </c>
    </row>
    <row r="2157" spans="1:9">
      <c r="A2157" s="5" t="s">
        <v>838</v>
      </c>
      <c r="B2157" s="6">
        <v>105</v>
      </c>
      <c r="C2157" s="6" t="s">
        <v>3087</v>
      </c>
      <c r="D2157" s="6" t="s">
        <v>2</v>
      </c>
      <c r="E2157" s="8">
        <v>20000000</v>
      </c>
      <c r="F2157" s="8">
        <v>882710</v>
      </c>
      <c r="G2157" s="9">
        <f t="shared" si="33"/>
        <v>-19117290</v>
      </c>
      <c r="H2157" s="7">
        <v>6.4</v>
      </c>
      <c r="I2157" s="4" t="s">
        <v>355</v>
      </c>
    </row>
    <row r="2158" spans="1:9">
      <c r="A2158" s="10" t="s">
        <v>3082</v>
      </c>
      <c r="B2158" s="11">
        <v>127</v>
      </c>
      <c r="C2158" s="11" t="s">
        <v>3088</v>
      </c>
      <c r="D2158" s="11" t="s">
        <v>2</v>
      </c>
      <c r="E2158" s="13">
        <v>20000000</v>
      </c>
      <c r="F2158" s="13">
        <v>1064277</v>
      </c>
      <c r="G2158" s="9">
        <f t="shared" si="33"/>
        <v>-18935723</v>
      </c>
      <c r="H2158" s="12">
        <v>6.7</v>
      </c>
      <c r="I2158" s="4" t="s">
        <v>448</v>
      </c>
    </row>
    <row r="2159" spans="1:9">
      <c r="A2159" s="5" t="s">
        <v>3084</v>
      </c>
      <c r="B2159" s="6">
        <v>82</v>
      </c>
      <c r="C2159" s="6" t="s">
        <v>3089</v>
      </c>
      <c r="D2159" s="6" t="s">
        <v>2</v>
      </c>
      <c r="E2159" s="8">
        <v>19500000</v>
      </c>
      <c r="F2159" s="8">
        <v>531009</v>
      </c>
      <c r="G2159" s="9">
        <f t="shared" si="33"/>
        <v>-18968991</v>
      </c>
      <c r="H2159" s="7">
        <v>5.3</v>
      </c>
      <c r="I2159" s="4" t="s">
        <v>5581</v>
      </c>
    </row>
    <row r="2160" spans="1:9">
      <c r="A2160" s="10" t="s">
        <v>3086</v>
      </c>
      <c r="B2160" s="11">
        <v>143</v>
      </c>
      <c r="C2160" s="11" t="s">
        <v>3090</v>
      </c>
      <c r="D2160" s="11" t="s">
        <v>2</v>
      </c>
      <c r="E2160" s="13">
        <v>25000000</v>
      </c>
      <c r="F2160" s="13">
        <v>410388</v>
      </c>
      <c r="G2160" s="9">
        <f t="shared" si="33"/>
        <v>-24589612</v>
      </c>
      <c r="H2160" s="12">
        <v>6.9</v>
      </c>
      <c r="I2160" s="4" t="s">
        <v>448</v>
      </c>
    </row>
    <row r="2161" spans="1:9">
      <c r="A2161" s="5" t="s">
        <v>2357</v>
      </c>
      <c r="B2161" s="6">
        <v>103</v>
      </c>
      <c r="C2161" s="6" t="s">
        <v>3092</v>
      </c>
      <c r="D2161" s="6" t="s">
        <v>2</v>
      </c>
      <c r="E2161" s="8">
        <v>27000000</v>
      </c>
      <c r="F2161" s="8">
        <v>375474</v>
      </c>
      <c r="G2161" s="9">
        <f t="shared" si="33"/>
        <v>-26624526</v>
      </c>
      <c r="H2161" s="7">
        <v>6.2</v>
      </c>
      <c r="I2161" s="4" t="s">
        <v>355</v>
      </c>
    </row>
    <row r="2162" spans="1:9">
      <c r="A2162" s="10" t="s">
        <v>300</v>
      </c>
      <c r="B2162" s="11">
        <v>104</v>
      </c>
      <c r="C2162" s="11" t="s">
        <v>3093</v>
      </c>
      <c r="D2162" s="11" t="s">
        <v>2</v>
      </c>
      <c r="E2162" s="13">
        <v>20000000</v>
      </c>
      <c r="F2162" s="13">
        <v>305070</v>
      </c>
      <c r="G2162" s="9">
        <f t="shared" si="33"/>
        <v>-19694930</v>
      </c>
      <c r="H2162" s="12">
        <v>6.4</v>
      </c>
      <c r="I2162" s="4" t="s">
        <v>251</v>
      </c>
    </row>
    <row r="2163" spans="1:9">
      <c r="A2163" s="5" t="s">
        <v>209</v>
      </c>
      <c r="B2163" s="6">
        <v>98</v>
      </c>
      <c r="C2163" s="6" t="s">
        <v>3094</v>
      </c>
      <c r="D2163" s="6" t="s">
        <v>2</v>
      </c>
      <c r="E2163" s="8">
        <v>20000000</v>
      </c>
      <c r="F2163" s="8">
        <v>146072</v>
      </c>
      <c r="G2163" s="9">
        <f t="shared" si="33"/>
        <v>-19853928</v>
      </c>
      <c r="H2163" s="7">
        <v>6</v>
      </c>
      <c r="I2163" s="4" t="s">
        <v>251</v>
      </c>
    </row>
    <row r="2164" spans="1:9">
      <c r="A2164" s="10" t="s">
        <v>3091</v>
      </c>
      <c r="B2164" s="11">
        <v>92</v>
      </c>
      <c r="C2164" s="11" t="s">
        <v>3095</v>
      </c>
      <c r="D2164" s="11" t="s">
        <v>2</v>
      </c>
      <c r="E2164" s="13">
        <v>20000000</v>
      </c>
      <c r="F2164" s="13">
        <v>1183354</v>
      </c>
      <c r="G2164" s="9">
        <f t="shared" si="33"/>
        <v>-18816646</v>
      </c>
      <c r="H2164" s="12">
        <v>5.0999999999999996</v>
      </c>
      <c r="I2164" s="4" t="s">
        <v>1779</v>
      </c>
    </row>
    <row r="2165" spans="1:9">
      <c r="A2165" s="5" t="s">
        <v>2999</v>
      </c>
      <c r="B2165" s="6">
        <v>123</v>
      </c>
      <c r="C2165" s="6" t="s">
        <v>3096</v>
      </c>
      <c r="D2165" s="6" t="s">
        <v>2</v>
      </c>
      <c r="E2165" s="8">
        <v>40000000</v>
      </c>
      <c r="F2165" s="8">
        <v>121972</v>
      </c>
      <c r="G2165" s="9">
        <f t="shared" si="33"/>
        <v>-39878028</v>
      </c>
      <c r="H2165" s="7">
        <v>5.5</v>
      </c>
      <c r="I2165" s="4" t="s">
        <v>251</v>
      </c>
    </row>
    <row r="2166" spans="1:9">
      <c r="A2166" s="10" t="s">
        <v>2222</v>
      </c>
      <c r="B2166" s="11">
        <v>88</v>
      </c>
      <c r="C2166" s="11" t="s">
        <v>3098</v>
      </c>
      <c r="D2166" s="11" t="s">
        <v>2</v>
      </c>
      <c r="E2166" s="13">
        <v>20000000</v>
      </c>
      <c r="F2166" s="13">
        <v>263365</v>
      </c>
      <c r="G2166" s="9">
        <f t="shared" si="33"/>
        <v>-19736635</v>
      </c>
      <c r="H2166" s="12">
        <v>5.4</v>
      </c>
      <c r="I2166" s="4" t="s">
        <v>448</v>
      </c>
    </row>
    <row r="2167" spans="1:9">
      <c r="A2167" s="5" t="s">
        <v>665</v>
      </c>
      <c r="B2167" s="6">
        <v>158</v>
      </c>
      <c r="C2167" s="6" t="s">
        <v>3099</v>
      </c>
      <c r="D2167" s="6" t="s">
        <v>2</v>
      </c>
      <c r="E2167" s="8">
        <v>20000000</v>
      </c>
      <c r="F2167" s="8">
        <v>8047690</v>
      </c>
      <c r="G2167" s="9">
        <f t="shared" si="33"/>
        <v>-11952310</v>
      </c>
      <c r="H2167" s="7">
        <v>7.5</v>
      </c>
      <c r="I2167" s="4" t="s">
        <v>916</v>
      </c>
    </row>
    <row r="2168" spans="1:9">
      <c r="A2168" s="10" t="s">
        <v>1892</v>
      </c>
      <c r="B2168" s="11">
        <v>128</v>
      </c>
      <c r="C2168" s="11" t="s">
        <v>3100</v>
      </c>
      <c r="D2168" s="11" t="s">
        <v>2</v>
      </c>
      <c r="E2168" s="13">
        <v>20000000</v>
      </c>
      <c r="F2168" s="13">
        <v>476270</v>
      </c>
      <c r="G2168" s="9">
        <f t="shared" si="33"/>
        <v>-19523730</v>
      </c>
      <c r="H2168" s="12">
        <v>7.4</v>
      </c>
      <c r="I2168" s="4" t="s">
        <v>448</v>
      </c>
    </row>
    <row r="2169" spans="1:9">
      <c r="A2169" s="5" t="s">
        <v>3097</v>
      </c>
      <c r="B2169" s="6">
        <v>107</v>
      </c>
      <c r="C2169" s="6" t="s">
        <v>3102</v>
      </c>
      <c r="D2169" s="6" t="s">
        <v>2</v>
      </c>
      <c r="E2169" s="8">
        <v>30000000</v>
      </c>
      <c r="F2169" s="8">
        <v>184208848</v>
      </c>
      <c r="G2169" s="9">
        <f t="shared" si="33"/>
        <v>154208848</v>
      </c>
      <c r="H2169" s="7">
        <v>8</v>
      </c>
      <c r="I2169" s="4" t="s">
        <v>355</v>
      </c>
    </row>
    <row r="2170" spans="1:9">
      <c r="A2170" s="10" t="s">
        <v>1678</v>
      </c>
      <c r="B2170" s="11">
        <v>91</v>
      </c>
      <c r="C2170" s="11" t="s">
        <v>3104</v>
      </c>
      <c r="D2170" s="11" t="s">
        <v>2</v>
      </c>
      <c r="E2170" s="13">
        <v>22000000</v>
      </c>
      <c r="F2170" s="13">
        <v>100292856</v>
      </c>
      <c r="G2170" s="9">
        <f t="shared" si="33"/>
        <v>78292856</v>
      </c>
      <c r="H2170" s="12">
        <v>5.7</v>
      </c>
      <c r="I2170" s="4" t="s">
        <v>916</v>
      </c>
    </row>
    <row r="2171" spans="1:9">
      <c r="A2171" s="5" t="s">
        <v>133</v>
      </c>
      <c r="B2171" s="6">
        <v>90</v>
      </c>
      <c r="C2171" s="6" t="s">
        <v>3106</v>
      </c>
      <c r="D2171" s="6" t="s">
        <v>2</v>
      </c>
      <c r="E2171" s="8">
        <v>20000000</v>
      </c>
      <c r="F2171" s="8">
        <v>58571513</v>
      </c>
      <c r="G2171" s="9">
        <f t="shared" si="33"/>
        <v>38571513</v>
      </c>
      <c r="H2171" s="7">
        <v>6.8</v>
      </c>
      <c r="I2171" s="4" t="s">
        <v>448</v>
      </c>
    </row>
    <row r="2172" spans="1:9">
      <c r="A2172" s="10" t="s">
        <v>3101</v>
      </c>
      <c r="B2172" s="11">
        <v>115</v>
      </c>
      <c r="C2172" s="11" t="s">
        <v>3108</v>
      </c>
      <c r="D2172" s="11" t="s">
        <v>2</v>
      </c>
      <c r="E2172" s="13">
        <v>20000000</v>
      </c>
      <c r="F2172" s="13">
        <v>51431160</v>
      </c>
      <c r="G2172" s="9">
        <f t="shared" si="33"/>
        <v>31431160</v>
      </c>
      <c r="H2172" s="12">
        <v>5.9</v>
      </c>
      <c r="I2172" s="4" t="s">
        <v>448</v>
      </c>
    </row>
    <row r="2173" spans="1:9">
      <c r="A2173" s="5" t="s">
        <v>3103</v>
      </c>
      <c r="B2173" s="6">
        <v>101</v>
      </c>
      <c r="C2173" s="6" t="s">
        <v>3109</v>
      </c>
      <c r="D2173" s="6" t="s">
        <v>2</v>
      </c>
      <c r="E2173" s="8">
        <v>22000000</v>
      </c>
      <c r="F2173" s="8">
        <v>103001286</v>
      </c>
      <c r="G2173" s="9">
        <f t="shared" si="33"/>
        <v>81001286</v>
      </c>
      <c r="H2173" s="7">
        <v>7.2</v>
      </c>
      <c r="I2173" s="4" t="s">
        <v>251</v>
      </c>
    </row>
    <row r="2174" spans="1:9">
      <c r="A2174" s="10" t="s">
        <v>3105</v>
      </c>
      <c r="B2174" s="11">
        <v>113</v>
      </c>
      <c r="C2174" s="11" t="s">
        <v>3110</v>
      </c>
      <c r="D2174" s="11" t="s">
        <v>2</v>
      </c>
      <c r="E2174" s="13">
        <v>20000000</v>
      </c>
      <c r="F2174" s="13">
        <v>41867960</v>
      </c>
      <c r="G2174" s="9">
        <f t="shared" si="33"/>
        <v>21867960</v>
      </c>
      <c r="H2174" s="12">
        <v>5.5</v>
      </c>
      <c r="I2174" s="4" t="s">
        <v>916</v>
      </c>
    </row>
    <row r="2175" spans="1:9">
      <c r="A2175" s="5" t="s">
        <v>3107</v>
      </c>
      <c r="B2175" s="6">
        <v>113</v>
      </c>
      <c r="C2175" s="6" t="s">
        <v>3112</v>
      </c>
      <c r="D2175" s="6" t="s">
        <v>2</v>
      </c>
      <c r="E2175" s="8">
        <v>20000000</v>
      </c>
      <c r="F2175" s="8">
        <v>210609762</v>
      </c>
      <c r="G2175" s="9">
        <f t="shared" si="33"/>
        <v>190609762</v>
      </c>
      <c r="H2175" s="7">
        <v>8.5</v>
      </c>
      <c r="I2175" s="4" t="s">
        <v>3856</v>
      </c>
    </row>
    <row r="2176" spans="1:9">
      <c r="A2176" s="10" t="s">
        <v>1236</v>
      </c>
      <c r="B2176" s="11">
        <v>87</v>
      </c>
      <c r="C2176" s="11" t="s">
        <v>3113</v>
      </c>
      <c r="D2176" s="11" t="s">
        <v>2</v>
      </c>
      <c r="E2176" s="13">
        <v>20000000</v>
      </c>
      <c r="F2176" s="13">
        <v>40846082</v>
      </c>
      <c r="G2176" s="9">
        <f t="shared" si="33"/>
        <v>20846082</v>
      </c>
      <c r="H2176" s="12">
        <v>5.6</v>
      </c>
      <c r="I2176" s="4" t="s">
        <v>448</v>
      </c>
    </row>
    <row r="2177" spans="1:9">
      <c r="A2177" s="5" t="s">
        <v>1562</v>
      </c>
      <c r="B2177" s="6">
        <v>101</v>
      </c>
      <c r="C2177" s="6" t="s">
        <v>3114</v>
      </c>
      <c r="D2177" s="6" t="s">
        <v>2</v>
      </c>
      <c r="E2177" s="8">
        <v>20000000</v>
      </c>
      <c r="F2177" s="8">
        <v>51697449</v>
      </c>
      <c r="G2177" s="9">
        <f t="shared" si="33"/>
        <v>31697449</v>
      </c>
      <c r="H2177" s="7">
        <v>4.0999999999999996</v>
      </c>
      <c r="I2177" s="4" t="s">
        <v>448</v>
      </c>
    </row>
    <row r="2178" spans="1:9">
      <c r="A2178" s="10" t="s">
        <v>3111</v>
      </c>
      <c r="B2178" s="11">
        <v>111</v>
      </c>
      <c r="C2178" s="11" t="s">
        <v>3115</v>
      </c>
      <c r="D2178" s="11" t="s">
        <v>2</v>
      </c>
      <c r="E2178" s="13">
        <v>20000000</v>
      </c>
      <c r="F2178" s="13">
        <v>27758465</v>
      </c>
      <c r="G2178" s="9">
        <f t="shared" ref="G2178:G2241" si="34">F2178-E2178</f>
        <v>7758465</v>
      </c>
      <c r="H2178" s="12">
        <v>6.1</v>
      </c>
      <c r="I2178" s="4" t="s">
        <v>338</v>
      </c>
    </row>
    <row r="2179" spans="1:9">
      <c r="A2179" s="5" t="s">
        <v>2778</v>
      </c>
      <c r="B2179" s="6">
        <v>108</v>
      </c>
      <c r="C2179" s="6" t="s">
        <v>3116</v>
      </c>
      <c r="D2179" s="6" t="s">
        <v>2</v>
      </c>
      <c r="E2179" s="8">
        <v>20000000</v>
      </c>
      <c r="F2179" s="8">
        <v>56127162</v>
      </c>
      <c r="G2179" s="9">
        <f t="shared" si="34"/>
        <v>36127162</v>
      </c>
      <c r="H2179" s="7">
        <v>5.4</v>
      </c>
      <c r="I2179" s="4" t="s">
        <v>916</v>
      </c>
    </row>
    <row r="2180" spans="1:9">
      <c r="A2180" s="10" t="s">
        <v>399</v>
      </c>
      <c r="B2180" s="11">
        <v>105</v>
      </c>
      <c r="C2180" s="11" t="s">
        <v>3117</v>
      </c>
      <c r="D2180" s="11" t="s">
        <v>2</v>
      </c>
      <c r="E2180" s="13">
        <v>20000000</v>
      </c>
      <c r="F2180" s="13">
        <v>1357042</v>
      </c>
      <c r="G2180" s="9">
        <f t="shared" si="34"/>
        <v>-18642958</v>
      </c>
      <c r="H2180" s="12">
        <v>7.1</v>
      </c>
      <c r="I2180" s="4" t="s">
        <v>448</v>
      </c>
    </row>
    <row r="2181" spans="1:9">
      <c r="A2181" s="5" t="s">
        <v>419</v>
      </c>
      <c r="B2181" s="6">
        <v>109</v>
      </c>
      <c r="C2181" s="6" t="s">
        <v>3118</v>
      </c>
      <c r="D2181" s="6" t="s">
        <v>2</v>
      </c>
      <c r="E2181" s="8">
        <v>20000000</v>
      </c>
      <c r="F2181" s="8">
        <v>15911333</v>
      </c>
      <c r="G2181" s="9">
        <f t="shared" si="34"/>
        <v>-4088667</v>
      </c>
      <c r="H2181" s="7">
        <v>3.6</v>
      </c>
      <c r="I2181" s="4" t="s">
        <v>355</v>
      </c>
    </row>
    <row r="2182" spans="1:9">
      <c r="A2182" s="10" t="s">
        <v>1414</v>
      </c>
      <c r="B2182" s="11">
        <v>109</v>
      </c>
      <c r="C2182" s="11" t="s">
        <v>3120</v>
      </c>
      <c r="D2182" s="11" t="s">
        <v>2</v>
      </c>
      <c r="E2182" s="13">
        <v>20000000</v>
      </c>
      <c r="F2182" s="13">
        <v>39103378</v>
      </c>
      <c r="G2182" s="9">
        <f t="shared" si="34"/>
        <v>19103378</v>
      </c>
      <c r="H2182" s="12">
        <v>6.5</v>
      </c>
      <c r="I2182" s="4" t="s">
        <v>448</v>
      </c>
    </row>
    <row r="2183" spans="1:9">
      <c r="A2183" s="5" t="s">
        <v>127</v>
      </c>
      <c r="B2183" s="6">
        <v>99</v>
      </c>
      <c r="C2183" s="6" t="s">
        <v>3122</v>
      </c>
      <c r="D2183" s="6" t="s">
        <v>2</v>
      </c>
      <c r="E2183" s="8">
        <v>20000000</v>
      </c>
      <c r="F2183" s="8">
        <v>10049886</v>
      </c>
      <c r="G2183" s="9">
        <f t="shared" si="34"/>
        <v>-9950114</v>
      </c>
      <c r="H2183" s="7">
        <v>8.6</v>
      </c>
      <c r="I2183" s="4" t="s">
        <v>448</v>
      </c>
    </row>
    <row r="2184" spans="1:9">
      <c r="A2184" s="10" t="s">
        <v>663</v>
      </c>
      <c r="B2184" s="11">
        <v>98</v>
      </c>
      <c r="C2184" s="11" t="s">
        <v>3124</v>
      </c>
      <c r="D2184" s="11" t="s">
        <v>2</v>
      </c>
      <c r="E2184" s="13">
        <v>9000000</v>
      </c>
      <c r="F2184" s="13">
        <v>8600000</v>
      </c>
      <c r="G2184" s="9">
        <f t="shared" si="34"/>
        <v>-400000</v>
      </c>
      <c r="H2184" s="12">
        <v>7</v>
      </c>
      <c r="I2184" s="4" t="s">
        <v>251</v>
      </c>
    </row>
    <row r="2185" spans="1:9">
      <c r="A2185" s="5" t="s">
        <v>3119</v>
      </c>
      <c r="B2185" s="6">
        <v>104</v>
      </c>
      <c r="C2185" s="6" t="s">
        <v>3126</v>
      </c>
      <c r="D2185" s="6" t="s">
        <v>2</v>
      </c>
      <c r="E2185" s="8">
        <v>20000000</v>
      </c>
      <c r="F2185" s="8">
        <v>21483154</v>
      </c>
      <c r="G2185" s="9">
        <f t="shared" si="34"/>
        <v>1483154</v>
      </c>
      <c r="H2185" s="7">
        <v>7.6</v>
      </c>
      <c r="I2185" s="4" t="s">
        <v>3856</v>
      </c>
    </row>
    <row r="2186" spans="1:9">
      <c r="A2186" s="10" t="s">
        <v>3121</v>
      </c>
      <c r="B2186" s="11">
        <v>109</v>
      </c>
      <c r="C2186" s="11" t="s">
        <v>3128</v>
      </c>
      <c r="D2186" s="11" t="s">
        <v>2</v>
      </c>
      <c r="E2186" s="13">
        <v>21000000</v>
      </c>
      <c r="F2186" s="13">
        <v>8396942</v>
      </c>
      <c r="G2186" s="9">
        <f t="shared" si="34"/>
        <v>-12603058</v>
      </c>
      <c r="H2186" s="12">
        <v>6.5</v>
      </c>
      <c r="I2186" s="4" t="s">
        <v>251</v>
      </c>
    </row>
    <row r="2187" spans="1:9">
      <c r="A2187" s="5" t="s">
        <v>3123</v>
      </c>
      <c r="B2187" s="6">
        <v>75</v>
      </c>
      <c r="C2187" s="6" t="s">
        <v>3129</v>
      </c>
      <c r="D2187" s="6" t="s">
        <v>2</v>
      </c>
      <c r="E2187" s="8">
        <v>20000000</v>
      </c>
      <c r="F2187" s="8">
        <v>12561</v>
      </c>
      <c r="G2187" s="9">
        <f t="shared" si="34"/>
        <v>-19987439</v>
      </c>
      <c r="H2187" s="7">
        <v>6.4</v>
      </c>
      <c r="I2187" s="4" t="s">
        <v>916</v>
      </c>
    </row>
    <row r="2188" spans="1:9">
      <c r="A2188" s="10" t="s">
        <v>3125</v>
      </c>
      <c r="B2188" s="11">
        <v>119</v>
      </c>
      <c r="C2188" s="11" t="s">
        <v>3131</v>
      </c>
      <c r="D2188" s="11" t="s">
        <v>2</v>
      </c>
      <c r="E2188" s="13">
        <v>33000000</v>
      </c>
      <c r="F2188" s="13">
        <v>6923891</v>
      </c>
      <c r="G2188" s="9">
        <f t="shared" si="34"/>
        <v>-26076109</v>
      </c>
      <c r="H2188" s="12">
        <v>6.3</v>
      </c>
      <c r="I2188" s="4" t="s">
        <v>916</v>
      </c>
    </row>
    <row r="2189" spans="1:9">
      <c r="A2189" s="5" t="s">
        <v>3127</v>
      </c>
      <c r="B2189" s="6">
        <v>90</v>
      </c>
      <c r="C2189" s="6" t="s">
        <v>3132</v>
      </c>
      <c r="D2189" s="6" t="s">
        <v>2</v>
      </c>
      <c r="E2189" s="8">
        <v>20000000</v>
      </c>
      <c r="F2189" s="8">
        <v>2119994</v>
      </c>
      <c r="G2189" s="9">
        <f t="shared" si="34"/>
        <v>-17880006</v>
      </c>
      <c r="H2189" s="7">
        <v>5.7</v>
      </c>
      <c r="I2189" s="4" t="s">
        <v>3289</v>
      </c>
    </row>
    <row r="2190" spans="1:9">
      <c r="A2190" s="10" t="s">
        <v>1644</v>
      </c>
      <c r="B2190" s="11">
        <v>97</v>
      </c>
      <c r="C2190" s="11" t="s">
        <v>3134</v>
      </c>
      <c r="D2190" s="11" t="s">
        <v>2</v>
      </c>
      <c r="E2190" s="13">
        <v>20000000</v>
      </c>
      <c r="F2190" s="13">
        <v>1292527</v>
      </c>
      <c r="G2190" s="9">
        <f t="shared" si="34"/>
        <v>-18707473</v>
      </c>
      <c r="H2190" s="12">
        <v>6.3</v>
      </c>
      <c r="I2190" s="4" t="s">
        <v>1779</v>
      </c>
    </row>
    <row r="2191" spans="1:9">
      <c r="A2191" s="5" t="s">
        <v>3130</v>
      </c>
      <c r="B2191" s="6">
        <v>103</v>
      </c>
      <c r="C2191" s="6" t="s">
        <v>3135</v>
      </c>
      <c r="D2191" s="6" t="s">
        <v>2</v>
      </c>
      <c r="E2191" s="8">
        <v>20000000</v>
      </c>
      <c r="F2191" s="8">
        <v>64255243</v>
      </c>
      <c r="G2191" s="9">
        <f t="shared" si="34"/>
        <v>44255243</v>
      </c>
      <c r="H2191" s="7">
        <v>6</v>
      </c>
      <c r="I2191" s="4" t="s">
        <v>251</v>
      </c>
    </row>
    <row r="2192" spans="1:9">
      <c r="A2192" s="10" t="s">
        <v>561</v>
      </c>
      <c r="B2192" s="11">
        <v>89</v>
      </c>
      <c r="C2192" s="11" t="s">
        <v>3136</v>
      </c>
      <c r="D2192" s="11" t="s">
        <v>2</v>
      </c>
      <c r="E2192" s="13">
        <v>20000000</v>
      </c>
      <c r="F2192" s="13">
        <v>22245861</v>
      </c>
      <c r="G2192" s="9">
        <f t="shared" si="34"/>
        <v>2245861</v>
      </c>
      <c r="H2192" s="12">
        <v>7.7</v>
      </c>
      <c r="I2192" s="4" t="s">
        <v>448</v>
      </c>
    </row>
    <row r="2193" spans="1:9">
      <c r="A2193" s="5" t="s">
        <v>3133</v>
      </c>
      <c r="B2193" s="6">
        <v>106</v>
      </c>
      <c r="C2193" s="6" t="s">
        <v>3138</v>
      </c>
      <c r="D2193" s="6" t="s">
        <v>2</v>
      </c>
      <c r="E2193" s="8">
        <v>20000000</v>
      </c>
      <c r="F2193" s="8">
        <v>20433940</v>
      </c>
      <c r="G2193" s="9">
        <f t="shared" si="34"/>
        <v>433940</v>
      </c>
      <c r="H2193" s="7">
        <v>6.2</v>
      </c>
      <c r="I2193" s="4" t="s">
        <v>251</v>
      </c>
    </row>
    <row r="2194" spans="1:9">
      <c r="A2194" s="10" t="s">
        <v>1338</v>
      </c>
      <c r="B2194" s="11">
        <v>96</v>
      </c>
      <c r="C2194" s="11" t="s">
        <v>3140</v>
      </c>
      <c r="D2194" s="11" t="s">
        <v>2</v>
      </c>
      <c r="E2194" s="13">
        <v>20000000</v>
      </c>
      <c r="F2194" s="13">
        <v>10562387</v>
      </c>
      <c r="G2194" s="9">
        <f t="shared" si="34"/>
        <v>-9437613</v>
      </c>
      <c r="H2194" s="12">
        <v>7.7</v>
      </c>
      <c r="I2194" s="4" t="s">
        <v>251</v>
      </c>
    </row>
    <row r="2195" spans="1:9">
      <c r="A2195" s="5" t="s">
        <v>1678</v>
      </c>
      <c r="B2195" s="6">
        <v>115</v>
      </c>
      <c r="C2195" s="6" t="s">
        <v>3141</v>
      </c>
      <c r="D2195" s="6" t="s">
        <v>2</v>
      </c>
      <c r="E2195" s="8">
        <v>12000000</v>
      </c>
      <c r="F2195" s="8">
        <v>18439082</v>
      </c>
      <c r="G2195" s="9">
        <f t="shared" si="34"/>
        <v>6439082</v>
      </c>
      <c r="H2195" s="7">
        <v>6.4</v>
      </c>
      <c r="I2195" s="4" t="s">
        <v>3856</v>
      </c>
    </row>
    <row r="2196" spans="1:9">
      <c r="A2196" s="10" t="s">
        <v>3137</v>
      </c>
      <c r="B2196" s="11">
        <v>104</v>
      </c>
      <c r="C2196" s="11" t="s">
        <v>3143</v>
      </c>
      <c r="D2196" s="11" t="s">
        <v>2</v>
      </c>
      <c r="E2196" s="13">
        <v>20000000</v>
      </c>
      <c r="F2196" s="13">
        <v>150056505</v>
      </c>
      <c r="G2196" s="9">
        <f t="shared" si="34"/>
        <v>130056505</v>
      </c>
      <c r="H2196" s="12">
        <v>6.4</v>
      </c>
      <c r="I2196" s="4" t="s">
        <v>5581</v>
      </c>
    </row>
    <row r="2197" spans="1:9">
      <c r="A2197" s="5" t="s">
        <v>3139</v>
      </c>
      <c r="B2197" s="6">
        <v>108</v>
      </c>
      <c r="C2197" s="6" t="s">
        <v>3144</v>
      </c>
      <c r="D2197" s="6" t="s">
        <v>2</v>
      </c>
      <c r="E2197" s="8">
        <v>22000000</v>
      </c>
      <c r="F2197" s="8">
        <v>119938730</v>
      </c>
      <c r="G2197" s="9">
        <f t="shared" si="34"/>
        <v>97938730</v>
      </c>
      <c r="H2197" s="7">
        <v>6.9</v>
      </c>
      <c r="I2197" s="4" t="s">
        <v>1779</v>
      </c>
    </row>
    <row r="2198" spans="1:9">
      <c r="A2198" s="10" t="s">
        <v>1484</v>
      </c>
      <c r="B2198" s="11">
        <v>112</v>
      </c>
      <c r="C2198" s="11" t="s">
        <v>3146</v>
      </c>
      <c r="D2198" s="11" t="s">
        <v>2</v>
      </c>
      <c r="E2198" s="13">
        <v>20000000</v>
      </c>
      <c r="F2198" s="13">
        <v>114968774</v>
      </c>
      <c r="G2198" s="9">
        <f t="shared" si="34"/>
        <v>94968774</v>
      </c>
      <c r="H2198" s="12">
        <v>7.3</v>
      </c>
      <c r="I2198" s="4" t="s">
        <v>448</v>
      </c>
    </row>
    <row r="2199" spans="1:9">
      <c r="A2199" s="5" t="s">
        <v>3142</v>
      </c>
      <c r="B2199" s="6">
        <v>104</v>
      </c>
      <c r="C2199" s="6" t="s">
        <v>3147</v>
      </c>
      <c r="D2199" s="6" t="s">
        <v>2</v>
      </c>
      <c r="E2199" s="8">
        <v>10000000</v>
      </c>
      <c r="F2199" s="8">
        <v>128505958</v>
      </c>
      <c r="G2199" s="9">
        <f t="shared" si="34"/>
        <v>118505958</v>
      </c>
      <c r="H2199" s="7">
        <v>7.3</v>
      </c>
      <c r="I2199" s="4" t="s">
        <v>251</v>
      </c>
    </row>
    <row r="2200" spans="1:9">
      <c r="A2200" s="10" t="s">
        <v>1442</v>
      </c>
      <c r="B2200" s="11">
        <v>113</v>
      </c>
      <c r="C2200" s="11" t="s">
        <v>3149</v>
      </c>
      <c r="D2200" s="11" t="s">
        <v>2</v>
      </c>
      <c r="E2200" s="13">
        <v>20000000</v>
      </c>
      <c r="F2200" s="13">
        <v>95001351</v>
      </c>
      <c r="G2200" s="9">
        <f t="shared" si="34"/>
        <v>75001351</v>
      </c>
      <c r="H2200" s="12">
        <v>6.2</v>
      </c>
      <c r="I2200" s="4" t="s">
        <v>448</v>
      </c>
    </row>
    <row r="2201" spans="1:9">
      <c r="A2201" s="5" t="s">
        <v>3145</v>
      </c>
      <c r="B2201" s="6">
        <v>98</v>
      </c>
      <c r="C2201" s="6" t="s">
        <v>3150</v>
      </c>
      <c r="D2201" s="6" t="s">
        <v>2</v>
      </c>
      <c r="E2201" s="8">
        <v>15000000</v>
      </c>
      <c r="F2201" s="8">
        <v>76400000</v>
      </c>
      <c r="G2201" s="9">
        <f t="shared" si="34"/>
        <v>61400000</v>
      </c>
      <c r="H2201" s="7">
        <v>6.6</v>
      </c>
      <c r="I2201" s="4" t="s">
        <v>355</v>
      </c>
    </row>
    <row r="2202" spans="1:9">
      <c r="A2202" s="10" t="s">
        <v>887</v>
      </c>
      <c r="B2202" s="11">
        <v>121</v>
      </c>
      <c r="C2202" s="11" t="s">
        <v>3151</v>
      </c>
      <c r="D2202" s="11" t="s">
        <v>2</v>
      </c>
      <c r="E2202" s="13">
        <v>8700000</v>
      </c>
      <c r="F2202" s="13">
        <v>75072454</v>
      </c>
      <c r="G2202" s="9">
        <f t="shared" si="34"/>
        <v>66372454</v>
      </c>
      <c r="H2202" s="12">
        <v>6.7</v>
      </c>
      <c r="I2202" s="4" t="s">
        <v>5581</v>
      </c>
    </row>
    <row r="2203" spans="1:9">
      <c r="A2203" s="5" t="s">
        <v>3148</v>
      </c>
      <c r="B2203" s="6">
        <v>114</v>
      </c>
      <c r="C2203" s="6" t="s">
        <v>3153</v>
      </c>
      <c r="D2203" s="6" t="s">
        <v>2</v>
      </c>
      <c r="E2203" s="8">
        <v>20000000</v>
      </c>
      <c r="F2203" s="8">
        <v>65535067</v>
      </c>
      <c r="G2203" s="9">
        <f t="shared" si="34"/>
        <v>45535067</v>
      </c>
      <c r="H2203" s="7">
        <v>5.7</v>
      </c>
      <c r="I2203" s="4" t="s">
        <v>3856</v>
      </c>
    </row>
    <row r="2204" spans="1:9">
      <c r="A2204" s="10" t="s">
        <v>280</v>
      </c>
      <c r="B2204" s="11">
        <v>124</v>
      </c>
      <c r="C2204" s="11" t="s">
        <v>3154</v>
      </c>
      <c r="D2204" s="11" t="s">
        <v>2</v>
      </c>
      <c r="E2204" s="13">
        <v>20000000</v>
      </c>
      <c r="F2204" s="13">
        <v>13998282</v>
      </c>
      <c r="G2204" s="9">
        <f t="shared" si="34"/>
        <v>-6001718</v>
      </c>
      <c r="H2204" s="12">
        <v>3.1</v>
      </c>
      <c r="I2204" s="4" t="s">
        <v>448</v>
      </c>
    </row>
    <row r="2205" spans="1:9">
      <c r="A2205" s="5" t="s">
        <v>365</v>
      </c>
      <c r="B2205" s="6">
        <v>148</v>
      </c>
      <c r="C2205" s="6" t="s">
        <v>3155</v>
      </c>
      <c r="D2205" s="6" t="s">
        <v>2</v>
      </c>
      <c r="E2205" s="8">
        <v>20000000</v>
      </c>
      <c r="F2205" s="8">
        <v>6061759</v>
      </c>
      <c r="G2205" s="9">
        <f t="shared" si="34"/>
        <v>-13938241</v>
      </c>
      <c r="H2205" s="7">
        <v>6.3</v>
      </c>
      <c r="I2205" s="4" t="s">
        <v>916</v>
      </c>
    </row>
    <row r="2206" spans="1:9">
      <c r="A2206" s="10" t="s">
        <v>3152</v>
      </c>
      <c r="B2206" s="11">
        <v>108</v>
      </c>
      <c r="C2206" s="11" t="s">
        <v>3157</v>
      </c>
      <c r="D2206" s="11" t="s">
        <v>2</v>
      </c>
      <c r="E2206" s="13">
        <v>20000000</v>
      </c>
      <c r="F2206" s="13">
        <v>64955956</v>
      </c>
      <c r="G2206" s="9">
        <f t="shared" si="34"/>
        <v>44955956</v>
      </c>
      <c r="H2206" s="12">
        <v>5.7</v>
      </c>
      <c r="I2206" s="4" t="s">
        <v>448</v>
      </c>
    </row>
    <row r="2207" spans="1:9">
      <c r="A2207" s="5" t="s">
        <v>1640</v>
      </c>
      <c r="B2207" s="6">
        <v>95</v>
      </c>
      <c r="C2207" s="6" t="s">
        <v>3158</v>
      </c>
      <c r="D2207" s="6" t="s">
        <v>2</v>
      </c>
      <c r="E2207" s="8">
        <v>20000000</v>
      </c>
      <c r="F2207" s="8">
        <v>60057639</v>
      </c>
      <c r="G2207" s="9">
        <f t="shared" si="34"/>
        <v>40057639</v>
      </c>
      <c r="H2207" s="7">
        <v>7.1</v>
      </c>
      <c r="I2207" s="4" t="s">
        <v>916</v>
      </c>
    </row>
    <row r="2208" spans="1:9">
      <c r="A2208" s="10" t="s">
        <v>685</v>
      </c>
      <c r="B2208" s="11">
        <v>108</v>
      </c>
      <c r="C2208" s="11" t="s">
        <v>3160</v>
      </c>
      <c r="D2208" s="11" t="s">
        <v>2</v>
      </c>
      <c r="E2208" s="13">
        <v>20000000</v>
      </c>
      <c r="F2208" s="13">
        <v>53868030</v>
      </c>
      <c r="G2208" s="9">
        <f t="shared" si="34"/>
        <v>33868030</v>
      </c>
      <c r="H2208" s="12">
        <v>7</v>
      </c>
      <c r="I2208" s="4" t="s">
        <v>355</v>
      </c>
    </row>
    <row r="2209" spans="1:9">
      <c r="A2209" s="5" t="s">
        <v>3156</v>
      </c>
      <c r="B2209" s="6">
        <v>68</v>
      </c>
      <c r="C2209" s="6" t="s">
        <v>3161</v>
      </c>
      <c r="D2209" s="6" t="s">
        <v>2</v>
      </c>
      <c r="E2209" s="8">
        <v>20000000</v>
      </c>
      <c r="F2209" s="8">
        <v>59573085</v>
      </c>
      <c r="G2209" s="9">
        <f t="shared" si="34"/>
        <v>39573085</v>
      </c>
      <c r="H2209" s="7">
        <v>6.1</v>
      </c>
      <c r="I2209" s="4" t="s">
        <v>1779</v>
      </c>
    </row>
    <row r="2210" spans="1:9">
      <c r="A2210" s="10" t="s">
        <v>1338</v>
      </c>
      <c r="B2210" s="11">
        <v>103</v>
      </c>
      <c r="C2210" s="11" t="s">
        <v>3163</v>
      </c>
      <c r="D2210" s="11" t="s">
        <v>2023</v>
      </c>
      <c r="E2210" s="13">
        <v>20000000</v>
      </c>
      <c r="F2210" s="13">
        <v>52691009</v>
      </c>
      <c r="G2210" s="9">
        <f t="shared" si="34"/>
        <v>32691009</v>
      </c>
      <c r="H2210" s="12">
        <v>6.6</v>
      </c>
      <c r="I2210" s="4" t="s">
        <v>5581</v>
      </c>
    </row>
    <row r="2211" spans="1:9">
      <c r="A2211" s="5" t="s">
        <v>3159</v>
      </c>
      <c r="B2211" s="6">
        <v>99</v>
      </c>
      <c r="C2211" s="6" t="s">
        <v>3165</v>
      </c>
      <c r="D2211" s="6" t="s">
        <v>2</v>
      </c>
      <c r="E2211" s="8">
        <v>20000000</v>
      </c>
      <c r="F2211" s="8">
        <v>59735548</v>
      </c>
      <c r="G2211" s="9">
        <f t="shared" si="34"/>
        <v>39735548</v>
      </c>
      <c r="H2211" s="7">
        <v>7.8</v>
      </c>
      <c r="I2211" s="4" t="s">
        <v>448</v>
      </c>
    </row>
    <row r="2212" spans="1:9">
      <c r="A2212" s="10" t="s">
        <v>2593</v>
      </c>
      <c r="B2212" s="11">
        <v>88</v>
      </c>
      <c r="C2212" s="11" t="s">
        <v>3166</v>
      </c>
      <c r="D2212" s="11" t="s">
        <v>3167</v>
      </c>
      <c r="E2212" s="13">
        <v>20000000</v>
      </c>
      <c r="F2212" s="13">
        <v>51600000</v>
      </c>
      <c r="G2212" s="9">
        <f t="shared" si="34"/>
        <v>31600000</v>
      </c>
      <c r="H2212" s="12">
        <v>8.3000000000000007</v>
      </c>
      <c r="I2212" s="4" t="s">
        <v>448</v>
      </c>
    </row>
    <row r="2213" spans="1:9">
      <c r="A2213" s="5" t="s">
        <v>3162</v>
      </c>
      <c r="B2213" s="6">
        <v>128</v>
      </c>
      <c r="C2213" s="6" t="s">
        <v>3168</v>
      </c>
      <c r="D2213" s="6" t="s">
        <v>2</v>
      </c>
      <c r="E2213" s="8">
        <v>21000000</v>
      </c>
      <c r="F2213" s="8">
        <v>43818159</v>
      </c>
      <c r="G2213" s="9">
        <f t="shared" si="34"/>
        <v>22818159</v>
      </c>
      <c r="H2213" s="7">
        <v>3.9</v>
      </c>
      <c r="I2213" s="4" t="s">
        <v>3856</v>
      </c>
    </row>
    <row r="2214" spans="1:9">
      <c r="A2214" s="10" t="s">
        <v>3164</v>
      </c>
      <c r="B2214" s="11">
        <v>124</v>
      </c>
      <c r="C2214" s="11" t="s">
        <v>3170</v>
      </c>
      <c r="D2214" s="11" t="s">
        <v>2</v>
      </c>
      <c r="E2214" s="13">
        <v>2400000000</v>
      </c>
      <c r="F2214" s="13">
        <v>86049418</v>
      </c>
      <c r="G2214" s="9">
        <f t="shared" si="34"/>
        <v>-2313950582</v>
      </c>
      <c r="H2214" s="12">
        <v>7</v>
      </c>
      <c r="I2214" s="4" t="s">
        <v>355</v>
      </c>
    </row>
    <row r="2215" spans="1:9">
      <c r="A2215" s="5" t="s">
        <v>26</v>
      </c>
      <c r="B2215" s="6">
        <v>84</v>
      </c>
      <c r="C2215" s="6" t="s">
        <v>1996</v>
      </c>
      <c r="D2215" s="6" t="s">
        <v>2</v>
      </c>
      <c r="E2215" s="8">
        <v>20000000</v>
      </c>
      <c r="F2215" s="8">
        <v>43601508</v>
      </c>
      <c r="G2215" s="9">
        <f t="shared" si="34"/>
        <v>23601508</v>
      </c>
      <c r="H2215" s="7">
        <v>6.7</v>
      </c>
      <c r="I2215" s="4" t="s">
        <v>1779</v>
      </c>
    </row>
    <row r="2216" spans="1:9">
      <c r="A2216" s="10" t="s">
        <v>300</v>
      </c>
      <c r="B2216" s="11">
        <v>122</v>
      </c>
      <c r="C2216" s="11" t="s">
        <v>3172</v>
      </c>
      <c r="D2216" s="11" t="s">
        <v>2</v>
      </c>
      <c r="E2216" s="13">
        <v>20000000</v>
      </c>
      <c r="F2216" s="13">
        <v>41300105</v>
      </c>
      <c r="G2216" s="9">
        <f t="shared" si="34"/>
        <v>21300105</v>
      </c>
      <c r="H2216" s="12">
        <v>7.3</v>
      </c>
      <c r="I2216" s="4" t="s">
        <v>251</v>
      </c>
    </row>
    <row r="2217" spans="1:9">
      <c r="A2217" s="5" t="s">
        <v>3169</v>
      </c>
      <c r="B2217" s="6">
        <v>101</v>
      </c>
      <c r="C2217" s="6" t="s">
        <v>3174</v>
      </c>
      <c r="D2217" s="6" t="s">
        <v>2</v>
      </c>
      <c r="E2217" s="8">
        <v>2000000</v>
      </c>
      <c r="F2217" s="8">
        <v>41382841</v>
      </c>
      <c r="G2217" s="9">
        <f t="shared" si="34"/>
        <v>39382841</v>
      </c>
      <c r="H2217" s="7">
        <v>6.3</v>
      </c>
      <c r="I2217" s="4" t="s">
        <v>5581</v>
      </c>
    </row>
    <row r="2218" spans="1:9">
      <c r="A2218" s="10" t="s">
        <v>1707</v>
      </c>
      <c r="B2218" s="11">
        <v>98</v>
      </c>
      <c r="C2218" s="11" t="s">
        <v>3175</v>
      </c>
      <c r="D2218" s="11" t="s">
        <v>2</v>
      </c>
      <c r="E2218" s="13">
        <v>20000000</v>
      </c>
      <c r="F2218" s="13">
        <v>42335698</v>
      </c>
      <c r="G2218" s="9">
        <f t="shared" si="34"/>
        <v>22335698</v>
      </c>
      <c r="H2218" s="12">
        <v>7.8</v>
      </c>
      <c r="I2218" s="4" t="s">
        <v>5581</v>
      </c>
    </row>
    <row r="2219" spans="1:9">
      <c r="A2219" s="5" t="s">
        <v>3171</v>
      </c>
      <c r="B2219" s="6">
        <v>105</v>
      </c>
      <c r="C2219" s="6" t="s">
        <v>3177</v>
      </c>
      <c r="D2219" s="6" t="s">
        <v>2</v>
      </c>
      <c r="E2219" s="8">
        <v>20000000</v>
      </c>
      <c r="F2219" s="8">
        <v>33404871</v>
      </c>
      <c r="G2219" s="9">
        <f t="shared" si="34"/>
        <v>13404871</v>
      </c>
      <c r="H2219" s="7">
        <v>7.3</v>
      </c>
      <c r="I2219" s="4" t="s">
        <v>916</v>
      </c>
    </row>
    <row r="2220" spans="1:9">
      <c r="A2220" s="10" t="s">
        <v>3173</v>
      </c>
      <c r="B2220" s="11">
        <v>225</v>
      </c>
      <c r="C2220" s="11" t="s">
        <v>3179</v>
      </c>
      <c r="D2220" s="11" t="s">
        <v>2</v>
      </c>
      <c r="E2220" s="13">
        <v>20000000</v>
      </c>
      <c r="F2220" s="13">
        <v>31471430</v>
      </c>
      <c r="G2220" s="9">
        <f t="shared" si="34"/>
        <v>11471430</v>
      </c>
      <c r="H2220" s="12">
        <v>7.6</v>
      </c>
      <c r="I2220" s="4" t="s">
        <v>448</v>
      </c>
    </row>
    <row r="2221" spans="1:9">
      <c r="A2221" s="5" t="s">
        <v>1028</v>
      </c>
      <c r="B2221" s="6">
        <v>111</v>
      </c>
      <c r="C2221" s="6" t="s">
        <v>3180</v>
      </c>
      <c r="D2221" s="6" t="s">
        <v>2</v>
      </c>
      <c r="E2221" s="8">
        <v>40000000</v>
      </c>
      <c r="F2221" s="8">
        <v>30222640</v>
      </c>
      <c r="G2221" s="9">
        <f t="shared" si="34"/>
        <v>-9777360</v>
      </c>
      <c r="H2221" s="7">
        <v>5.3</v>
      </c>
      <c r="I2221" s="4" t="s">
        <v>1779</v>
      </c>
    </row>
    <row r="2222" spans="1:9">
      <c r="A2222" s="10" t="s">
        <v>3176</v>
      </c>
      <c r="B2222" s="11">
        <v>88</v>
      </c>
      <c r="C2222" s="11" t="s">
        <v>3181</v>
      </c>
      <c r="D2222" s="11" t="s">
        <v>2</v>
      </c>
      <c r="E2222" s="13">
        <v>24000000</v>
      </c>
      <c r="F2222" s="13">
        <v>26830000</v>
      </c>
      <c r="G2222" s="9">
        <f t="shared" si="34"/>
        <v>2830000</v>
      </c>
      <c r="H2222" s="12">
        <v>7.9</v>
      </c>
      <c r="I2222" s="4" t="s">
        <v>5581</v>
      </c>
    </row>
    <row r="2223" spans="1:9">
      <c r="A2223" s="5" t="s">
        <v>3178</v>
      </c>
      <c r="B2223" s="6">
        <v>88</v>
      </c>
      <c r="C2223" s="6" t="s">
        <v>3182</v>
      </c>
      <c r="D2223" s="6" t="s">
        <v>2</v>
      </c>
      <c r="E2223" s="8">
        <v>20000000</v>
      </c>
      <c r="F2223" s="8">
        <v>26906039</v>
      </c>
      <c r="G2223" s="9">
        <f t="shared" si="34"/>
        <v>6906039</v>
      </c>
      <c r="H2223" s="7">
        <v>5.3</v>
      </c>
      <c r="I2223" s="4" t="s">
        <v>5581</v>
      </c>
    </row>
    <row r="2224" spans="1:9">
      <c r="A2224" s="10" t="s">
        <v>2357</v>
      </c>
      <c r="B2224" s="11">
        <v>94</v>
      </c>
      <c r="C2224" s="11" t="s">
        <v>3184</v>
      </c>
      <c r="D2224" s="11" t="s">
        <v>2</v>
      </c>
      <c r="E2224" s="13">
        <v>10000000</v>
      </c>
      <c r="F2224" s="13">
        <v>21378000</v>
      </c>
      <c r="G2224" s="9">
        <f t="shared" si="34"/>
        <v>11378000</v>
      </c>
      <c r="H2224" s="12">
        <v>6.8</v>
      </c>
      <c r="I2224" s="4" t="s">
        <v>916</v>
      </c>
    </row>
    <row r="2225" spans="1:9">
      <c r="A2225" s="5" t="s">
        <v>1799</v>
      </c>
      <c r="B2225" s="6">
        <v>117</v>
      </c>
      <c r="C2225" s="6" t="s">
        <v>3186</v>
      </c>
      <c r="D2225" s="6" t="s">
        <v>2</v>
      </c>
      <c r="E2225" s="8">
        <v>2127519898</v>
      </c>
      <c r="F2225" s="8">
        <v>43853424</v>
      </c>
      <c r="G2225" s="9">
        <f t="shared" si="34"/>
        <v>-2083666474</v>
      </c>
      <c r="H2225" s="7">
        <v>7.1</v>
      </c>
      <c r="I2225" s="4" t="s">
        <v>448</v>
      </c>
    </row>
    <row r="2226" spans="1:9">
      <c r="A2226" s="10" t="s">
        <v>665</v>
      </c>
      <c r="B2226" s="11">
        <v>95</v>
      </c>
      <c r="C2226" s="11" t="s">
        <v>3187</v>
      </c>
      <c r="D2226" s="11" t="s">
        <v>2</v>
      </c>
      <c r="E2226" s="13">
        <v>20000000</v>
      </c>
      <c r="F2226" s="13">
        <v>23993605</v>
      </c>
      <c r="G2226" s="9">
        <f t="shared" si="34"/>
        <v>3993605</v>
      </c>
      <c r="H2226" s="12">
        <v>5.8</v>
      </c>
      <c r="I2226" s="4" t="s">
        <v>355</v>
      </c>
    </row>
    <row r="2227" spans="1:9">
      <c r="A2227" s="5" t="s">
        <v>3183</v>
      </c>
      <c r="B2227" s="6">
        <v>99</v>
      </c>
      <c r="C2227" s="6" t="s">
        <v>3188</v>
      </c>
      <c r="D2227" s="6" t="s">
        <v>2</v>
      </c>
      <c r="E2227" s="8">
        <v>20000000</v>
      </c>
      <c r="F2227" s="8">
        <v>26400000</v>
      </c>
      <c r="G2227" s="9">
        <f t="shared" si="34"/>
        <v>6400000</v>
      </c>
      <c r="H2227" s="7">
        <v>5.8</v>
      </c>
      <c r="I2227" s="4" t="s">
        <v>355</v>
      </c>
    </row>
    <row r="2228" spans="1:9">
      <c r="A2228" s="10" t="s">
        <v>3185</v>
      </c>
      <c r="B2228" s="11">
        <v>96</v>
      </c>
      <c r="C2228" s="11" t="s">
        <v>3189</v>
      </c>
      <c r="D2228" s="11" t="s">
        <v>2</v>
      </c>
      <c r="E2228" s="13">
        <v>140000000</v>
      </c>
      <c r="F2228" s="13">
        <v>45250</v>
      </c>
      <c r="G2228" s="9">
        <f t="shared" si="34"/>
        <v>-139954750</v>
      </c>
      <c r="H2228" s="12">
        <v>8.3000000000000007</v>
      </c>
      <c r="I2228" s="4" t="s">
        <v>448</v>
      </c>
    </row>
    <row r="2229" spans="1:9">
      <c r="A2229" s="5" t="s">
        <v>838</v>
      </c>
      <c r="B2229" s="6">
        <v>98</v>
      </c>
      <c r="C2229" s="6" t="s">
        <v>3191</v>
      </c>
      <c r="D2229" s="6" t="s">
        <v>2</v>
      </c>
      <c r="E2229" s="8">
        <v>20000000</v>
      </c>
      <c r="F2229" s="8">
        <v>22927390</v>
      </c>
      <c r="G2229" s="9">
        <f t="shared" si="34"/>
        <v>2927390</v>
      </c>
      <c r="H2229" s="7">
        <v>5.6</v>
      </c>
      <c r="I2229" s="4" t="s">
        <v>355</v>
      </c>
    </row>
    <row r="2230" spans="1:9">
      <c r="A2230" s="10" t="s">
        <v>1234</v>
      </c>
      <c r="B2230" s="11">
        <v>123</v>
      </c>
      <c r="C2230" s="11" t="s">
        <v>3192</v>
      </c>
      <c r="D2230" s="11" t="s">
        <v>2</v>
      </c>
      <c r="E2230" s="13">
        <v>22000000</v>
      </c>
      <c r="F2230" s="13">
        <v>4250320</v>
      </c>
      <c r="G2230" s="9">
        <f t="shared" si="34"/>
        <v>-17749680</v>
      </c>
      <c r="H2230" s="12">
        <v>6.8</v>
      </c>
      <c r="I2230" s="4" t="s">
        <v>448</v>
      </c>
    </row>
    <row r="2231" spans="1:9">
      <c r="A2231" s="5" t="s">
        <v>1082</v>
      </c>
      <c r="B2231" s="6">
        <v>101</v>
      </c>
      <c r="C2231" s="6" t="s">
        <v>3193</v>
      </c>
      <c r="D2231" s="6" t="s">
        <v>2</v>
      </c>
      <c r="E2231" s="8">
        <v>20000000</v>
      </c>
      <c r="F2231" s="8">
        <v>22452209</v>
      </c>
      <c r="G2231" s="9">
        <f t="shared" si="34"/>
        <v>2452209</v>
      </c>
      <c r="H2231" s="7">
        <v>5</v>
      </c>
      <c r="I2231" s="4" t="s">
        <v>251</v>
      </c>
    </row>
    <row r="2232" spans="1:9">
      <c r="A2232" s="10" t="s">
        <v>3190</v>
      </c>
      <c r="B2232" s="11">
        <v>102</v>
      </c>
      <c r="C2232" s="11" t="s">
        <v>3194</v>
      </c>
      <c r="D2232" s="11" t="s">
        <v>2</v>
      </c>
      <c r="E2232" s="13">
        <v>25000000</v>
      </c>
      <c r="F2232" s="13">
        <v>18329466</v>
      </c>
      <c r="G2232" s="9">
        <f t="shared" si="34"/>
        <v>-6670534</v>
      </c>
      <c r="H2232" s="12">
        <v>7.6</v>
      </c>
      <c r="I2232" s="4" t="s">
        <v>1779</v>
      </c>
    </row>
    <row r="2233" spans="1:9">
      <c r="A2233" s="5" t="s">
        <v>318</v>
      </c>
      <c r="B2233" s="6">
        <v>94</v>
      </c>
      <c r="C2233" s="6" t="s">
        <v>3195</v>
      </c>
      <c r="D2233" s="6" t="s">
        <v>2</v>
      </c>
      <c r="E2233" s="8">
        <v>20000000</v>
      </c>
      <c r="F2233" s="8">
        <v>17071230</v>
      </c>
      <c r="G2233" s="9">
        <f t="shared" si="34"/>
        <v>-2928770</v>
      </c>
      <c r="H2233" s="7">
        <v>6.7</v>
      </c>
      <c r="I2233" s="4" t="s">
        <v>355</v>
      </c>
    </row>
    <row r="2234" spans="1:9">
      <c r="A2234" s="10" t="s">
        <v>3</v>
      </c>
      <c r="B2234" s="11">
        <v>102</v>
      </c>
      <c r="C2234" s="11" t="s">
        <v>3196</v>
      </c>
      <c r="D2234" s="11" t="s">
        <v>2</v>
      </c>
      <c r="E2234" s="13">
        <v>20000000</v>
      </c>
      <c r="F2234" s="13">
        <v>17174870</v>
      </c>
      <c r="G2234" s="9">
        <f t="shared" si="34"/>
        <v>-2825130</v>
      </c>
      <c r="H2234" s="12">
        <v>6.7</v>
      </c>
      <c r="I2234" s="4" t="s">
        <v>251</v>
      </c>
    </row>
    <row r="2235" spans="1:9">
      <c r="A2235" s="5" t="s">
        <v>1189</v>
      </c>
      <c r="B2235" s="6">
        <v>108</v>
      </c>
      <c r="C2235" s="6" t="s">
        <v>3198</v>
      </c>
      <c r="D2235" s="6" t="s">
        <v>2</v>
      </c>
      <c r="E2235" s="8">
        <v>20000000</v>
      </c>
      <c r="F2235" s="8">
        <v>26284475</v>
      </c>
      <c r="G2235" s="9">
        <f t="shared" si="34"/>
        <v>6284475</v>
      </c>
      <c r="H2235" s="7">
        <v>5.7</v>
      </c>
      <c r="I2235" s="4" t="s">
        <v>355</v>
      </c>
    </row>
    <row r="2236" spans="1:9">
      <c r="A2236" s="10" t="s">
        <v>1202</v>
      </c>
      <c r="B2236" s="11">
        <v>116</v>
      </c>
      <c r="C2236" s="11" t="s">
        <v>3200</v>
      </c>
      <c r="D2236" s="11" t="s">
        <v>2</v>
      </c>
      <c r="E2236" s="13">
        <v>20000000</v>
      </c>
      <c r="F2236" s="13">
        <v>16702864</v>
      </c>
      <c r="G2236" s="9">
        <f t="shared" si="34"/>
        <v>-3297136</v>
      </c>
      <c r="H2236" s="12">
        <v>5.2</v>
      </c>
      <c r="I2236" s="4" t="s">
        <v>448</v>
      </c>
    </row>
    <row r="2237" spans="1:9">
      <c r="A2237" s="5" t="s">
        <v>561</v>
      </c>
      <c r="B2237" s="6">
        <v>93</v>
      </c>
      <c r="C2237" s="6" t="s">
        <v>3201</v>
      </c>
      <c r="D2237" s="6" t="s">
        <v>2</v>
      </c>
      <c r="E2237" s="8">
        <v>27220000</v>
      </c>
      <c r="F2237" s="8">
        <v>15561627</v>
      </c>
      <c r="G2237" s="9">
        <f t="shared" si="34"/>
        <v>-11658373</v>
      </c>
      <c r="H2237" s="7">
        <v>7.5</v>
      </c>
      <c r="I2237" s="4" t="s">
        <v>448</v>
      </c>
    </row>
    <row r="2238" spans="1:9">
      <c r="A2238" s="10" t="s">
        <v>145</v>
      </c>
      <c r="B2238" s="11">
        <v>102</v>
      </c>
      <c r="C2238" s="11" t="s">
        <v>3203</v>
      </c>
      <c r="D2238" s="11" t="s">
        <v>2</v>
      </c>
      <c r="E2238" s="13">
        <v>19400000</v>
      </c>
      <c r="F2238" s="13">
        <v>17750583</v>
      </c>
      <c r="G2238" s="9">
        <f t="shared" si="34"/>
        <v>-1649417</v>
      </c>
      <c r="H2238" s="12">
        <v>7.2</v>
      </c>
      <c r="I2238" s="4" t="s">
        <v>448</v>
      </c>
    </row>
    <row r="2239" spans="1:9">
      <c r="A2239" s="5" t="s">
        <v>3199</v>
      </c>
      <c r="B2239" s="6">
        <v>103</v>
      </c>
      <c r="C2239" s="6" t="s">
        <v>3204</v>
      </c>
      <c r="D2239" s="6" t="s">
        <v>2</v>
      </c>
      <c r="E2239" s="8">
        <v>20000000</v>
      </c>
      <c r="F2239" s="8">
        <v>14793904</v>
      </c>
      <c r="G2239" s="9">
        <f t="shared" si="34"/>
        <v>-5206096</v>
      </c>
      <c r="H2239" s="7">
        <v>5.3</v>
      </c>
      <c r="I2239" s="4" t="s">
        <v>251</v>
      </c>
    </row>
    <row r="2240" spans="1:9">
      <c r="A2240" s="10" t="s">
        <v>419</v>
      </c>
      <c r="B2240" s="11">
        <v>115</v>
      </c>
      <c r="C2240" s="11" t="s">
        <v>3205</v>
      </c>
      <c r="D2240" s="11" t="s">
        <v>2</v>
      </c>
      <c r="E2240" s="13">
        <v>22000000</v>
      </c>
      <c r="F2240" s="13">
        <v>15281286</v>
      </c>
      <c r="G2240" s="9">
        <f t="shared" si="34"/>
        <v>-6718714</v>
      </c>
      <c r="H2240" s="12">
        <v>6.5</v>
      </c>
      <c r="I2240" s="4" t="s">
        <v>5581</v>
      </c>
    </row>
    <row r="2241" spans="1:9">
      <c r="A2241" s="5" t="s">
        <v>1562</v>
      </c>
      <c r="B2241" s="6">
        <v>96</v>
      </c>
      <c r="C2241" s="6" t="s">
        <v>3207</v>
      </c>
      <c r="D2241" s="6" t="s">
        <v>2</v>
      </c>
      <c r="E2241" s="8">
        <v>20000000</v>
      </c>
      <c r="F2241" s="8">
        <v>8000000</v>
      </c>
      <c r="G2241" s="9">
        <f t="shared" si="34"/>
        <v>-12000000</v>
      </c>
      <c r="H2241" s="7">
        <v>5</v>
      </c>
      <c r="I2241" s="4" t="s">
        <v>355</v>
      </c>
    </row>
    <row r="2242" spans="1:9">
      <c r="A2242" s="10" t="s">
        <v>2815</v>
      </c>
      <c r="B2242" s="11">
        <v>98</v>
      </c>
      <c r="C2242" s="11" t="s">
        <v>3208</v>
      </c>
      <c r="D2242" s="11" t="s">
        <v>2</v>
      </c>
      <c r="E2242" s="13">
        <v>19000000</v>
      </c>
      <c r="F2242" s="13">
        <v>13491653</v>
      </c>
      <c r="G2242" s="9">
        <f t="shared" ref="G2242:G2305" si="35">F2242-E2242</f>
        <v>-5508347</v>
      </c>
      <c r="H2242" s="12">
        <v>6.1</v>
      </c>
      <c r="I2242" s="4" t="s">
        <v>355</v>
      </c>
    </row>
    <row r="2243" spans="1:9">
      <c r="A2243" s="5" t="s">
        <v>1082</v>
      </c>
      <c r="B2243" s="6">
        <v>101</v>
      </c>
      <c r="C2243" s="6" t="s">
        <v>3209</v>
      </c>
      <c r="D2243" s="6" t="s">
        <v>2</v>
      </c>
      <c r="E2243" s="8">
        <v>20000000</v>
      </c>
      <c r="F2243" s="8">
        <v>10494494</v>
      </c>
      <c r="G2243" s="9">
        <f t="shared" si="35"/>
        <v>-9505506</v>
      </c>
      <c r="H2243" s="7">
        <v>4.4000000000000004</v>
      </c>
      <c r="I2243" s="4" t="s">
        <v>1779</v>
      </c>
    </row>
    <row r="2244" spans="1:9">
      <c r="A2244" s="10" t="s">
        <v>3206</v>
      </c>
      <c r="B2244" s="11">
        <v>106</v>
      </c>
      <c r="C2244" s="11" t="s">
        <v>3210</v>
      </c>
      <c r="D2244" s="11" t="s">
        <v>2</v>
      </c>
      <c r="E2244" s="13">
        <v>15000000</v>
      </c>
      <c r="F2244" s="13">
        <v>7837632</v>
      </c>
      <c r="G2244" s="9">
        <f t="shared" si="35"/>
        <v>-7162368</v>
      </c>
      <c r="H2244" s="12">
        <v>7.5</v>
      </c>
      <c r="I2244" s="4" t="s">
        <v>448</v>
      </c>
    </row>
    <row r="2245" spans="1:9">
      <c r="A2245" s="5" t="s">
        <v>2744</v>
      </c>
      <c r="B2245" s="6">
        <v>101</v>
      </c>
      <c r="C2245" s="6" t="s">
        <v>3001</v>
      </c>
      <c r="D2245" s="6" t="s">
        <v>2</v>
      </c>
      <c r="E2245" s="8">
        <v>20000000</v>
      </c>
      <c r="F2245" s="8">
        <v>15155772</v>
      </c>
      <c r="G2245" s="9">
        <f t="shared" si="35"/>
        <v>-4844228</v>
      </c>
      <c r="H2245" s="7">
        <v>5.7</v>
      </c>
      <c r="I2245" s="4" t="s">
        <v>916</v>
      </c>
    </row>
    <row r="2246" spans="1:9">
      <c r="A2246" s="10" t="s">
        <v>1384</v>
      </c>
      <c r="B2246" s="11">
        <v>87</v>
      </c>
      <c r="C2246" s="11" t="s">
        <v>3211</v>
      </c>
      <c r="D2246" s="11" t="s">
        <v>2</v>
      </c>
      <c r="E2246" s="13">
        <v>19000000</v>
      </c>
      <c r="F2246" s="13">
        <v>8508843</v>
      </c>
      <c r="G2246" s="9">
        <f t="shared" si="35"/>
        <v>-10491157</v>
      </c>
      <c r="H2246" s="12">
        <v>5.5</v>
      </c>
      <c r="I2246" s="4" t="s">
        <v>448</v>
      </c>
    </row>
    <row r="2247" spans="1:9">
      <c r="A2247" s="5" t="s">
        <v>1082</v>
      </c>
      <c r="B2247" s="6">
        <v>111</v>
      </c>
      <c r="C2247" s="6" t="s">
        <v>3212</v>
      </c>
      <c r="D2247" s="6" t="s">
        <v>2</v>
      </c>
      <c r="E2247" s="8">
        <v>19000000</v>
      </c>
      <c r="F2247" s="8">
        <v>7739049</v>
      </c>
      <c r="G2247" s="9">
        <f t="shared" si="35"/>
        <v>-11260951</v>
      </c>
      <c r="H2247" s="7">
        <v>7.1</v>
      </c>
      <c r="I2247" s="4" t="s">
        <v>448</v>
      </c>
    </row>
    <row r="2248" spans="1:9">
      <c r="A2248" s="10" t="s">
        <v>529</v>
      </c>
      <c r="B2248" s="11">
        <v>99</v>
      </c>
      <c r="C2248" s="11" t="s">
        <v>3214</v>
      </c>
      <c r="D2248" s="11" t="s">
        <v>2</v>
      </c>
      <c r="E2248" s="13">
        <v>19000000</v>
      </c>
      <c r="F2248" s="13">
        <v>6734844</v>
      </c>
      <c r="G2248" s="9">
        <f t="shared" si="35"/>
        <v>-12265156</v>
      </c>
      <c r="H2248" s="12">
        <v>5.9</v>
      </c>
      <c r="I2248" s="4" t="s">
        <v>251</v>
      </c>
    </row>
    <row r="2249" spans="1:9">
      <c r="A2249" s="5" t="s">
        <v>82</v>
      </c>
      <c r="B2249" s="6">
        <v>88</v>
      </c>
      <c r="C2249" s="6" t="s">
        <v>3215</v>
      </c>
      <c r="D2249" s="6" t="s">
        <v>2</v>
      </c>
      <c r="E2249" s="8">
        <v>13000000</v>
      </c>
      <c r="F2249" s="8">
        <v>6000000</v>
      </c>
      <c r="G2249" s="9">
        <f t="shared" si="35"/>
        <v>-7000000</v>
      </c>
      <c r="H2249" s="7">
        <v>6.7</v>
      </c>
      <c r="I2249" s="4" t="s">
        <v>448</v>
      </c>
    </row>
    <row r="2250" spans="1:9">
      <c r="A2250" s="10" t="s">
        <v>1982</v>
      </c>
      <c r="B2250" s="11">
        <v>83</v>
      </c>
      <c r="C2250" s="11" t="s">
        <v>3216</v>
      </c>
      <c r="D2250" s="11" t="s">
        <v>2</v>
      </c>
      <c r="E2250" s="13">
        <v>27000000</v>
      </c>
      <c r="F2250" s="13">
        <v>6615578</v>
      </c>
      <c r="G2250" s="9">
        <f t="shared" si="35"/>
        <v>-20384422</v>
      </c>
      <c r="H2250" s="12">
        <v>7</v>
      </c>
      <c r="I2250" s="4" t="s">
        <v>916</v>
      </c>
    </row>
    <row r="2251" spans="1:9">
      <c r="A2251" s="5" t="s">
        <v>3213</v>
      </c>
      <c r="B2251" s="6">
        <v>91</v>
      </c>
      <c r="C2251" s="6" t="s">
        <v>3217</v>
      </c>
      <c r="D2251" s="6" t="s">
        <v>2</v>
      </c>
      <c r="E2251" s="8">
        <v>19000000</v>
      </c>
      <c r="F2251" s="8">
        <v>5887457</v>
      </c>
      <c r="G2251" s="9">
        <f t="shared" si="35"/>
        <v>-13112543</v>
      </c>
      <c r="H2251" s="7">
        <v>7.9</v>
      </c>
      <c r="I2251" s="4" t="s">
        <v>251</v>
      </c>
    </row>
    <row r="2252" spans="1:9">
      <c r="A2252" s="10" t="s">
        <v>717</v>
      </c>
      <c r="B2252" s="11">
        <v>108</v>
      </c>
      <c r="C2252" s="11" t="s">
        <v>3218</v>
      </c>
      <c r="D2252" s="11" t="s">
        <v>2</v>
      </c>
      <c r="E2252" s="13">
        <v>18000000</v>
      </c>
      <c r="F2252" s="13">
        <v>13362308</v>
      </c>
      <c r="G2252" s="9">
        <f t="shared" si="35"/>
        <v>-4637692</v>
      </c>
      <c r="H2252" s="12">
        <v>6.9</v>
      </c>
      <c r="I2252" s="4" t="s">
        <v>448</v>
      </c>
    </row>
    <row r="2253" spans="1:9">
      <c r="A2253" s="5" t="s">
        <v>717</v>
      </c>
      <c r="B2253" s="6">
        <v>154</v>
      </c>
      <c r="C2253" s="6" t="s">
        <v>3219</v>
      </c>
      <c r="D2253" s="6" t="s">
        <v>2</v>
      </c>
      <c r="E2253" s="8">
        <v>15000000</v>
      </c>
      <c r="F2253" s="8">
        <v>5701643</v>
      </c>
      <c r="G2253" s="9">
        <f t="shared" si="35"/>
        <v>-9298357</v>
      </c>
      <c r="H2253" s="7">
        <v>7.3</v>
      </c>
      <c r="I2253" s="4" t="s">
        <v>251</v>
      </c>
    </row>
    <row r="2254" spans="1:9">
      <c r="A2254" s="10" t="s">
        <v>988</v>
      </c>
      <c r="B2254" s="11">
        <v>148</v>
      </c>
      <c r="C2254" s="11" t="s">
        <v>3221</v>
      </c>
      <c r="D2254" s="11" t="s">
        <v>2</v>
      </c>
      <c r="E2254" s="13">
        <v>19000000</v>
      </c>
      <c r="F2254" s="13">
        <v>5694401</v>
      </c>
      <c r="G2254" s="9">
        <f t="shared" si="35"/>
        <v>-13305599</v>
      </c>
      <c r="H2254" s="12">
        <v>7.3</v>
      </c>
      <c r="I2254" s="4" t="s">
        <v>5581</v>
      </c>
    </row>
    <row r="2255" spans="1:9">
      <c r="A2255" s="5" t="s">
        <v>659</v>
      </c>
      <c r="B2255" s="6">
        <v>77</v>
      </c>
      <c r="C2255" s="6" t="s">
        <v>3223</v>
      </c>
      <c r="D2255" s="6" t="s">
        <v>2</v>
      </c>
      <c r="E2255" s="8">
        <v>20000000</v>
      </c>
      <c r="F2255" s="8">
        <v>5333658</v>
      </c>
      <c r="G2255" s="9">
        <f t="shared" si="35"/>
        <v>-14666342</v>
      </c>
      <c r="H2255" s="7">
        <v>3.5</v>
      </c>
      <c r="I2255" s="4" t="s">
        <v>3289</v>
      </c>
    </row>
    <row r="2256" spans="1:9">
      <c r="A2256" s="10" t="s">
        <v>1972</v>
      </c>
      <c r="B2256" s="11">
        <v>110</v>
      </c>
      <c r="C2256" s="11" t="s">
        <v>3224</v>
      </c>
      <c r="D2256" s="11" t="s">
        <v>2</v>
      </c>
      <c r="E2256" s="13">
        <v>19000000</v>
      </c>
      <c r="F2256" s="13">
        <v>4414535</v>
      </c>
      <c r="G2256" s="9">
        <f t="shared" si="35"/>
        <v>-14585465</v>
      </c>
      <c r="H2256" s="12">
        <v>7.8</v>
      </c>
      <c r="I2256" s="4" t="s">
        <v>448</v>
      </c>
    </row>
    <row r="2257" spans="1:9">
      <c r="A2257" s="5" t="s">
        <v>3220</v>
      </c>
      <c r="B2257" s="6">
        <v>83</v>
      </c>
      <c r="C2257" s="6" t="s">
        <v>3225</v>
      </c>
      <c r="D2257" s="6" t="s">
        <v>2</v>
      </c>
      <c r="E2257" s="8">
        <v>25000000</v>
      </c>
      <c r="F2257" s="8">
        <v>3707794</v>
      </c>
      <c r="G2257" s="9">
        <f t="shared" si="35"/>
        <v>-21292206</v>
      </c>
      <c r="H2257" s="7">
        <v>6.7</v>
      </c>
      <c r="I2257" s="4" t="s">
        <v>355</v>
      </c>
    </row>
    <row r="2258" spans="1:9">
      <c r="A2258" s="10" t="s">
        <v>3222</v>
      </c>
      <c r="B2258" s="11">
        <v>107</v>
      </c>
      <c r="C2258" s="11" t="s">
        <v>3227</v>
      </c>
      <c r="D2258" s="11" t="s">
        <v>2</v>
      </c>
      <c r="E2258" s="13">
        <v>19000000</v>
      </c>
      <c r="F2258" s="13">
        <v>3203044</v>
      </c>
      <c r="G2258" s="9">
        <f t="shared" si="35"/>
        <v>-15796956</v>
      </c>
      <c r="H2258" s="12">
        <v>6.4</v>
      </c>
      <c r="I2258" s="4" t="s">
        <v>448</v>
      </c>
    </row>
    <row r="2259" spans="1:9">
      <c r="A2259" s="5" t="s">
        <v>1578</v>
      </c>
      <c r="B2259" s="6">
        <v>100</v>
      </c>
      <c r="C2259" s="6" t="s">
        <v>3228</v>
      </c>
      <c r="D2259" s="6" t="s">
        <v>2</v>
      </c>
      <c r="E2259" s="8">
        <v>19000000</v>
      </c>
      <c r="F2259" s="8">
        <v>4435083</v>
      </c>
      <c r="G2259" s="9">
        <f t="shared" si="35"/>
        <v>-14564917</v>
      </c>
      <c r="H2259" s="7">
        <v>7.1</v>
      </c>
      <c r="I2259" s="4" t="s">
        <v>448</v>
      </c>
    </row>
    <row r="2260" spans="1:9">
      <c r="A2260" s="10" t="s">
        <v>1338</v>
      </c>
      <c r="B2260" s="11">
        <v>87</v>
      </c>
      <c r="C2260" s="11" t="s">
        <v>3230</v>
      </c>
      <c r="D2260" s="11" t="s">
        <v>2</v>
      </c>
      <c r="E2260" s="13">
        <v>19000000</v>
      </c>
      <c r="F2260" s="13">
        <v>2222647</v>
      </c>
      <c r="G2260" s="9">
        <f t="shared" si="35"/>
        <v>-16777353</v>
      </c>
      <c r="H2260" s="12">
        <v>7.8</v>
      </c>
      <c r="I2260" s="4" t="s">
        <v>916</v>
      </c>
    </row>
    <row r="2261" spans="1:9">
      <c r="A2261" s="5" t="s">
        <v>3226</v>
      </c>
      <c r="B2261" s="6">
        <v>154</v>
      </c>
      <c r="C2261" s="6" t="s">
        <v>3232</v>
      </c>
      <c r="D2261" s="6" t="s">
        <v>2</v>
      </c>
      <c r="E2261" s="8">
        <v>19000000</v>
      </c>
      <c r="F2261" s="8">
        <v>3500000</v>
      </c>
      <c r="G2261" s="9">
        <f t="shared" si="35"/>
        <v>-15500000</v>
      </c>
      <c r="H2261" s="7">
        <v>5.9</v>
      </c>
      <c r="I2261" s="4" t="s">
        <v>916</v>
      </c>
    </row>
    <row r="2262" spans="1:9">
      <c r="A2262" s="10" t="s">
        <v>2709</v>
      </c>
      <c r="B2262" s="11">
        <v>106</v>
      </c>
      <c r="C2262" s="11" t="s">
        <v>3233</v>
      </c>
      <c r="D2262" s="11" t="s">
        <v>2</v>
      </c>
      <c r="E2262" s="13">
        <v>23000000</v>
      </c>
      <c r="F2262" s="13">
        <v>676698</v>
      </c>
      <c r="G2262" s="9">
        <f t="shared" si="35"/>
        <v>-22323302</v>
      </c>
      <c r="H2262" s="12">
        <v>7.2</v>
      </c>
      <c r="I2262" s="4" t="s">
        <v>355</v>
      </c>
    </row>
    <row r="2263" spans="1:9">
      <c r="A2263" s="5" t="s">
        <v>3229</v>
      </c>
      <c r="B2263" s="6">
        <v>99</v>
      </c>
      <c r="C2263" s="6" t="s">
        <v>3234</v>
      </c>
      <c r="D2263" s="6" t="s">
        <v>2</v>
      </c>
      <c r="E2263" s="8">
        <v>19000000</v>
      </c>
      <c r="F2263" s="8">
        <v>229311</v>
      </c>
      <c r="G2263" s="9">
        <f t="shared" si="35"/>
        <v>-18770689</v>
      </c>
      <c r="H2263" s="7">
        <v>6.2</v>
      </c>
      <c r="I2263" s="4" t="s">
        <v>916</v>
      </c>
    </row>
    <row r="2264" spans="1:9">
      <c r="A2264" s="10" t="s">
        <v>3231</v>
      </c>
      <c r="B2264" s="11">
        <v>100</v>
      </c>
      <c r="C2264" s="11" t="s">
        <v>3235</v>
      </c>
      <c r="D2264" s="11" t="s">
        <v>2</v>
      </c>
      <c r="E2264" s="13">
        <v>19000000</v>
      </c>
      <c r="F2264" s="13">
        <v>63260</v>
      </c>
      <c r="G2264" s="9">
        <f t="shared" si="35"/>
        <v>-18936740</v>
      </c>
      <c r="H2264" s="12">
        <v>6.7</v>
      </c>
      <c r="I2264" s="4" t="s">
        <v>448</v>
      </c>
    </row>
    <row r="2265" spans="1:9">
      <c r="A2265" s="5" t="s">
        <v>1493</v>
      </c>
      <c r="B2265" s="6">
        <v>116</v>
      </c>
      <c r="C2265" s="6" t="s">
        <v>3236</v>
      </c>
      <c r="D2265" s="6" t="s">
        <v>2</v>
      </c>
      <c r="E2265" s="8">
        <v>19000000</v>
      </c>
      <c r="F2265" s="8">
        <v>121463226</v>
      </c>
      <c r="G2265" s="9">
        <f t="shared" si="35"/>
        <v>102463226</v>
      </c>
      <c r="H2265" s="7">
        <v>7.6</v>
      </c>
      <c r="I2265" s="4" t="s">
        <v>448</v>
      </c>
    </row>
    <row r="2266" spans="1:9">
      <c r="A2266" s="10" t="s">
        <v>2585</v>
      </c>
      <c r="B2266" s="11">
        <v>94</v>
      </c>
      <c r="C2266" s="11" t="s">
        <v>3237</v>
      </c>
      <c r="D2266" s="11" t="s">
        <v>2</v>
      </c>
      <c r="E2266" s="13">
        <v>19000000</v>
      </c>
      <c r="F2266" s="13">
        <v>58006147</v>
      </c>
      <c r="G2266" s="9">
        <f t="shared" si="35"/>
        <v>39006147</v>
      </c>
      <c r="H2266" s="12">
        <v>6.2</v>
      </c>
      <c r="I2266" s="4" t="s">
        <v>5581</v>
      </c>
    </row>
    <row r="2267" spans="1:9">
      <c r="A2267" s="5" t="s">
        <v>193</v>
      </c>
      <c r="B2267" s="6">
        <v>111</v>
      </c>
      <c r="C2267" s="6" t="s">
        <v>3239</v>
      </c>
      <c r="D2267" s="6" t="s">
        <v>2</v>
      </c>
      <c r="E2267" s="8">
        <v>15000000</v>
      </c>
      <c r="F2267" s="8">
        <v>51053787</v>
      </c>
      <c r="G2267" s="9">
        <f t="shared" si="35"/>
        <v>36053787</v>
      </c>
      <c r="H2267" s="7">
        <v>6.5</v>
      </c>
      <c r="I2267" s="4" t="s">
        <v>3856</v>
      </c>
    </row>
    <row r="2268" spans="1:9">
      <c r="A2268" s="10" t="s">
        <v>1204</v>
      </c>
      <c r="B2268" s="11">
        <v>100</v>
      </c>
      <c r="C2268" s="11" t="s">
        <v>3241</v>
      </c>
      <c r="D2268" s="11" t="s">
        <v>2</v>
      </c>
      <c r="E2268" s="13">
        <v>18500000</v>
      </c>
      <c r="F2268" s="13">
        <v>23472900</v>
      </c>
      <c r="G2268" s="9">
        <f t="shared" si="35"/>
        <v>4972900</v>
      </c>
      <c r="H2268" s="12">
        <v>8.1</v>
      </c>
      <c r="I2268" s="4" t="s">
        <v>5581</v>
      </c>
    </row>
    <row r="2269" spans="1:9">
      <c r="A2269" s="5" t="s">
        <v>914</v>
      </c>
      <c r="B2269" s="6">
        <v>125</v>
      </c>
      <c r="C2269" s="6" t="s">
        <v>3242</v>
      </c>
      <c r="D2269" s="6" t="s">
        <v>2</v>
      </c>
      <c r="E2269" s="8">
        <v>18500000</v>
      </c>
      <c r="F2269" s="8">
        <v>39687528</v>
      </c>
      <c r="G2269" s="9">
        <f t="shared" si="35"/>
        <v>21187528</v>
      </c>
      <c r="H2269" s="7">
        <v>6.3</v>
      </c>
      <c r="I2269" s="4" t="s">
        <v>448</v>
      </c>
    </row>
    <row r="2270" spans="1:9">
      <c r="A2270" s="10" t="s">
        <v>3238</v>
      </c>
      <c r="B2270" s="11">
        <v>114</v>
      </c>
      <c r="C2270" s="11" t="s">
        <v>3244</v>
      </c>
      <c r="D2270" s="11" t="s">
        <v>2</v>
      </c>
      <c r="E2270" s="13">
        <v>18000000</v>
      </c>
      <c r="F2270" s="13">
        <v>7017178</v>
      </c>
      <c r="G2270" s="9">
        <f t="shared" si="35"/>
        <v>-10982822</v>
      </c>
      <c r="H2270" s="12">
        <v>4.4000000000000004</v>
      </c>
      <c r="I2270" s="4" t="s">
        <v>355</v>
      </c>
    </row>
    <row r="2271" spans="1:9">
      <c r="A2271" s="5" t="s">
        <v>3240</v>
      </c>
      <c r="B2271" s="6">
        <v>119</v>
      </c>
      <c r="C2271" s="6" t="s">
        <v>3246</v>
      </c>
      <c r="D2271" s="6" t="s">
        <v>2</v>
      </c>
      <c r="E2271" s="8">
        <v>18000000</v>
      </c>
      <c r="F2271" s="8">
        <v>325491</v>
      </c>
      <c r="G2271" s="9">
        <f t="shared" si="35"/>
        <v>-17674509</v>
      </c>
      <c r="H2271" s="7">
        <v>6</v>
      </c>
      <c r="I2271" s="4" t="s">
        <v>355</v>
      </c>
    </row>
    <row r="2272" spans="1:9">
      <c r="A2272" s="10" t="s">
        <v>2441</v>
      </c>
      <c r="B2272" s="11">
        <v>135</v>
      </c>
      <c r="C2272" s="11" t="s">
        <v>3248</v>
      </c>
      <c r="D2272" s="11" t="s">
        <v>2</v>
      </c>
      <c r="E2272" s="13">
        <v>18000000</v>
      </c>
      <c r="F2272" s="13">
        <v>96471845</v>
      </c>
      <c r="G2272" s="9">
        <f t="shared" si="35"/>
        <v>78471845</v>
      </c>
      <c r="H2272" s="12">
        <v>7.6</v>
      </c>
      <c r="I2272" s="4" t="s">
        <v>448</v>
      </c>
    </row>
    <row r="2273" spans="1:9">
      <c r="A2273" s="5" t="s">
        <v>3243</v>
      </c>
      <c r="B2273" s="6">
        <v>93</v>
      </c>
      <c r="C2273" s="6" t="s">
        <v>3249</v>
      </c>
      <c r="D2273" s="6" t="s">
        <v>2</v>
      </c>
      <c r="E2273" s="8">
        <v>18000000</v>
      </c>
      <c r="F2273" s="8">
        <v>85200000</v>
      </c>
      <c r="G2273" s="9">
        <f t="shared" si="35"/>
        <v>67200000</v>
      </c>
      <c r="H2273" s="7">
        <v>8.4</v>
      </c>
      <c r="I2273" s="4" t="s">
        <v>355</v>
      </c>
    </row>
    <row r="2274" spans="1:9">
      <c r="A2274" s="10" t="s">
        <v>3245</v>
      </c>
      <c r="B2274" s="11">
        <v>114</v>
      </c>
      <c r="C2274" s="11" t="s">
        <v>3251</v>
      </c>
      <c r="D2274" s="11" t="s">
        <v>2</v>
      </c>
      <c r="E2274" s="13">
        <v>18000000</v>
      </c>
      <c r="F2274" s="13">
        <v>72000000</v>
      </c>
      <c r="G2274" s="9">
        <f t="shared" si="35"/>
        <v>54000000</v>
      </c>
      <c r="H2274" s="12">
        <v>7.9</v>
      </c>
      <c r="I2274" s="4" t="s">
        <v>448</v>
      </c>
    </row>
    <row r="2275" spans="1:9">
      <c r="A2275" s="5" t="s">
        <v>3247</v>
      </c>
      <c r="B2275" s="6">
        <v>124</v>
      </c>
      <c r="C2275" s="6" t="s">
        <v>3252</v>
      </c>
      <c r="D2275" s="6" t="s">
        <v>172</v>
      </c>
      <c r="E2275" s="8">
        <v>17000000</v>
      </c>
      <c r="F2275" s="8">
        <v>72219395</v>
      </c>
      <c r="G2275" s="9">
        <f t="shared" si="35"/>
        <v>55219395</v>
      </c>
      <c r="H2275" s="7">
        <v>5.6</v>
      </c>
      <c r="I2275" s="4" t="s">
        <v>355</v>
      </c>
    </row>
    <row r="2276" spans="1:9">
      <c r="A2276" s="10" t="s">
        <v>2307</v>
      </c>
      <c r="B2276" s="11">
        <v>134</v>
      </c>
      <c r="C2276" s="11" t="s">
        <v>3253</v>
      </c>
      <c r="D2276" s="11" t="s">
        <v>393</v>
      </c>
      <c r="E2276" s="13">
        <v>20000000</v>
      </c>
      <c r="F2276" s="13">
        <v>82389560</v>
      </c>
      <c r="G2276" s="9">
        <f t="shared" si="35"/>
        <v>62389560</v>
      </c>
      <c r="H2276" s="12">
        <v>6.5</v>
      </c>
      <c r="I2276" s="4" t="s">
        <v>448</v>
      </c>
    </row>
    <row r="2277" spans="1:9">
      <c r="A2277" s="5" t="s">
        <v>3250</v>
      </c>
      <c r="B2277" s="6">
        <v>114</v>
      </c>
      <c r="C2277" s="6" t="s">
        <v>3255</v>
      </c>
      <c r="D2277" s="6" t="s">
        <v>2</v>
      </c>
      <c r="E2277" s="8">
        <v>17000000</v>
      </c>
      <c r="F2277" s="8">
        <v>71502303</v>
      </c>
      <c r="G2277" s="9">
        <f t="shared" si="35"/>
        <v>54502303</v>
      </c>
      <c r="H2277" s="7">
        <v>7.5</v>
      </c>
      <c r="I2277" s="4" t="s">
        <v>3856</v>
      </c>
    </row>
    <row r="2278" spans="1:9">
      <c r="A2278" s="10" t="s">
        <v>2174</v>
      </c>
      <c r="B2278" s="11">
        <v>124</v>
      </c>
      <c r="C2278" s="11" t="s">
        <v>3256</v>
      </c>
      <c r="D2278" s="11" t="s">
        <v>2</v>
      </c>
      <c r="E2278" s="13">
        <v>16000000</v>
      </c>
      <c r="F2278" s="13">
        <v>19179969</v>
      </c>
      <c r="G2278" s="9">
        <f t="shared" si="35"/>
        <v>3179969</v>
      </c>
      <c r="H2278" s="12">
        <v>6.3</v>
      </c>
      <c r="I2278" s="4" t="s">
        <v>916</v>
      </c>
    </row>
    <row r="2279" spans="1:9">
      <c r="A2279" s="5" t="s">
        <v>2159</v>
      </c>
      <c r="B2279" s="6">
        <v>104</v>
      </c>
      <c r="C2279" s="6" t="s">
        <v>3258</v>
      </c>
      <c r="D2279" s="6" t="s">
        <v>2</v>
      </c>
      <c r="E2279" s="8">
        <v>17000000</v>
      </c>
      <c r="F2279" s="8">
        <v>47000000</v>
      </c>
      <c r="G2279" s="9">
        <f t="shared" si="35"/>
        <v>30000000</v>
      </c>
      <c r="H2279" s="7">
        <v>7.9</v>
      </c>
      <c r="I2279" s="4" t="s">
        <v>448</v>
      </c>
    </row>
    <row r="2280" spans="1:9">
      <c r="A2280" s="10" t="s">
        <v>3254</v>
      </c>
      <c r="B2280" s="11">
        <v>118</v>
      </c>
      <c r="C2280" s="11" t="s">
        <v>3259</v>
      </c>
      <c r="D2280" s="11" t="s">
        <v>2</v>
      </c>
      <c r="E2280" s="13">
        <v>18000000</v>
      </c>
      <c r="F2280" s="13">
        <v>84961</v>
      </c>
      <c r="G2280" s="9">
        <f t="shared" si="35"/>
        <v>-17915039</v>
      </c>
      <c r="H2280" s="12">
        <v>7.9</v>
      </c>
      <c r="I2280" s="4" t="s">
        <v>355</v>
      </c>
    </row>
    <row r="2281" spans="1:9">
      <c r="A2281" s="5" t="s">
        <v>2815</v>
      </c>
      <c r="B2281" s="6">
        <v>80</v>
      </c>
      <c r="C2281" s="6" t="s">
        <v>3260</v>
      </c>
      <c r="D2281" s="6" t="s">
        <v>2</v>
      </c>
      <c r="E2281" s="8">
        <v>18000000</v>
      </c>
      <c r="F2281" s="8">
        <v>37566230</v>
      </c>
      <c r="G2281" s="9">
        <f t="shared" si="35"/>
        <v>19566230</v>
      </c>
      <c r="H2281" s="7">
        <v>5.0999999999999996</v>
      </c>
      <c r="I2281" s="4" t="s">
        <v>448</v>
      </c>
    </row>
    <row r="2282" spans="1:9">
      <c r="A2282" s="10" t="s">
        <v>3257</v>
      </c>
      <c r="B2282" s="11">
        <v>107</v>
      </c>
      <c r="C2282" s="11" t="s">
        <v>3261</v>
      </c>
      <c r="D2282" s="11" t="s">
        <v>2</v>
      </c>
      <c r="E2282" s="13">
        <v>17000000</v>
      </c>
      <c r="F2282" s="13">
        <v>70492685</v>
      </c>
      <c r="G2282" s="9">
        <f t="shared" si="35"/>
        <v>53492685</v>
      </c>
      <c r="H2282" s="12">
        <v>6.7</v>
      </c>
      <c r="I2282" s="4" t="s">
        <v>355</v>
      </c>
    </row>
    <row r="2283" spans="1:9">
      <c r="A2283" s="5" t="s">
        <v>2809</v>
      </c>
      <c r="B2283" s="6">
        <v>125</v>
      </c>
      <c r="C2283" s="6" t="s">
        <v>3262</v>
      </c>
      <c r="D2283" s="6" t="s">
        <v>2</v>
      </c>
      <c r="E2283" s="8">
        <v>18000000</v>
      </c>
      <c r="F2283" s="8">
        <v>35635046</v>
      </c>
      <c r="G2283" s="9">
        <f t="shared" si="35"/>
        <v>17635046</v>
      </c>
      <c r="H2283" s="7">
        <v>6.7</v>
      </c>
      <c r="I2283" s="4" t="s">
        <v>916</v>
      </c>
    </row>
    <row r="2284" spans="1:9">
      <c r="A2284" s="10" t="s">
        <v>2398</v>
      </c>
      <c r="B2284" s="11">
        <v>115</v>
      </c>
      <c r="C2284" s="11" t="s">
        <v>3264</v>
      </c>
      <c r="D2284" s="11" t="s">
        <v>2</v>
      </c>
      <c r="E2284" s="13">
        <v>21000000</v>
      </c>
      <c r="F2284" s="13">
        <v>45670855</v>
      </c>
      <c r="G2284" s="9">
        <f t="shared" si="35"/>
        <v>24670855</v>
      </c>
      <c r="H2284" s="12">
        <v>5.6</v>
      </c>
      <c r="I2284" s="4" t="s">
        <v>355</v>
      </c>
    </row>
    <row r="2285" spans="1:9">
      <c r="A2285" s="5" t="s">
        <v>410</v>
      </c>
      <c r="B2285" s="6">
        <v>88</v>
      </c>
      <c r="C2285" s="6" t="s">
        <v>3265</v>
      </c>
      <c r="D2285" s="6" t="s">
        <v>2</v>
      </c>
      <c r="E2285" s="8">
        <v>15000000</v>
      </c>
      <c r="F2285" s="8">
        <v>37939782</v>
      </c>
      <c r="G2285" s="9">
        <f t="shared" si="35"/>
        <v>22939782</v>
      </c>
      <c r="H2285" s="7">
        <v>5.6</v>
      </c>
      <c r="I2285" s="4" t="s">
        <v>448</v>
      </c>
    </row>
    <row r="2286" spans="1:9">
      <c r="A2286" s="10" t="s">
        <v>2535</v>
      </c>
      <c r="B2286" s="11">
        <v>122</v>
      </c>
      <c r="C2286" s="11" t="s">
        <v>3267</v>
      </c>
      <c r="D2286" s="11" t="s">
        <v>172</v>
      </c>
      <c r="E2286" s="13">
        <v>18000000</v>
      </c>
      <c r="F2286" s="13">
        <v>172051787</v>
      </c>
      <c r="G2286" s="9">
        <f t="shared" si="35"/>
        <v>154051787</v>
      </c>
      <c r="H2286" s="12">
        <v>6.8</v>
      </c>
      <c r="I2286" s="4" t="s">
        <v>448</v>
      </c>
    </row>
    <row r="2287" spans="1:9">
      <c r="A2287" s="5" t="s">
        <v>3263</v>
      </c>
      <c r="B2287" s="6">
        <v>103</v>
      </c>
      <c r="C2287" s="6" t="s">
        <v>3269</v>
      </c>
      <c r="D2287" s="6" t="s">
        <v>2</v>
      </c>
      <c r="E2287" s="8">
        <v>20000000</v>
      </c>
      <c r="F2287" s="8">
        <v>30324946</v>
      </c>
      <c r="G2287" s="9">
        <f t="shared" si="35"/>
        <v>10324946</v>
      </c>
      <c r="H2287" s="7">
        <v>6.2</v>
      </c>
      <c r="I2287" s="4" t="s">
        <v>355</v>
      </c>
    </row>
    <row r="2288" spans="1:9">
      <c r="A2288" s="10" t="s">
        <v>143</v>
      </c>
      <c r="B2288" s="11">
        <v>101</v>
      </c>
      <c r="C2288" s="11" t="s">
        <v>3271</v>
      </c>
      <c r="D2288" s="11" t="s">
        <v>2</v>
      </c>
      <c r="E2288" s="13">
        <v>17000000</v>
      </c>
      <c r="F2288" s="13">
        <v>27854896</v>
      </c>
      <c r="G2288" s="9">
        <f t="shared" si="35"/>
        <v>10854896</v>
      </c>
      <c r="H2288" s="12">
        <v>5.6</v>
      </c>
      <c r="I2288" s="4" t="s">
        <v>448</v>
      </c>
    </row>
    <row r="2289" spans="1:9">
      <c r="A2289" s="5" t="s">
        <v>3266</v>
      </c>
      <c r="B2289" s="6">
        <v>101</v>
      </c>
      <c r="C2289" s="6" t="s">
        <v>3272</v>
      </c>
      <c r="D2289" s="6" t="s">
        <v>2</v>
      </c>
      <c r="E2289" s="8">
        <v>18000000</v>
      </c>
      <c r="F2289" s="8">
        <v>41777564</v>
      </c>
      <c r="G2289" s="9">
        <f t="shared" si="35"/>
        <v>23777564</v>
      </c>
      <c r="H2289" s="7">
        <v>6.4</v>
      </c>
      <c r="I2289" s="4" t="s">
        <v>448</v>
      </c>
    </row>
    <row r="2290" spans="1:9">
      <c r="A2290" s="10" t="s">
        <v>3268</v>
      </c>
      <c r="B2290" s="11">
        <v>107</v>
      </c>
      <c r="C2290" s="11" t="s">
        <v>3273</v>
      </c>
      <c r="D2290" s="11" t="s">
        <v>2023</v>
      </c>
      <c r="E2290" s="13">
        <v>19800000</v>
      </c>
      <c r="F2290" s="13">
        <v>22734486</v>
      </c>
      <c r="G2290" s="9">
        <f t="shared" si="35"/>
        <v>2934486</v>
      </c>
      <c r="H2290" s="12">
        <v>5.6</v>
      </c>
      <c r="I2290" s="4" t="s">
        <v>448</v>
      </c>
    </row>
    <row r="2291" spans="1:9">
      <c r="A2291" s="5" t="s">
        <v>3270</v>
      </c>
      <c r="B2291" s="6">
        <v>86</v>
      </c>
      <c r="C2291" s="6" t="s">
        <v>3274</v>
      </c>
      <c r="D2291" s="6" t="s">
        <v>393</v>
      </c>
      <c r="E2291" s="8">
        <v>18000000</v>
      </c>
      <c r="F2291" s="8">
        <v>44469602</v>
      </c>
      <c r="G2291" s="9">
        <f t="shared" si="35"/>
        <v>26469602</v>
      </c>
      <c r="H2291" s="7">
        <v>7.4</v>
      </c>
      <c r="I2291" s="4" t="s">
        <v>448</v>
      </c>
    </row>
    <row r="2292" spans="1:9">
      <c r="A2292" s="10" t="s">
        <v>133</v>
      </c>
      <c r="B2292" s="11">
        <v>118</v>
      </c>
      <c r="C2292" s="11" t="s">
        <v>3275</v>
      </c>
      <c r="D2292" s="11" t="s">
        <v>2</v>
      </c>
      <c r="E2292" s="13">
        <v>18000000</v>
      </c>
      <c r="F2292" s="13">
        <v>64998368</v>
      </c>
      <c r="G2292" s="9">
        <f t="shared" si="35"/>
        <v>46998368</v>
      </c>
      <c r="H2292" s="12">
        <v>7.2</v>
      </c>
      <c r="I2292" s="4" t="s">
        <v>448</v>
      </c>
    </row>
    <row r="2293" spans="1:9">
      <c r="A2293" s="5" t="s">
        <v>3162</v>
      </c>
      <c r="B2293" s="6">
        <v>107</v>
      </c>
      <c r="C2293" s="6" t="s">
        <v>3277</v>
      </c>
      <c r="D2293" s="6" t="s">
        <v>2</v>
      </c>
      <c r="E2293" s="8">
        <v>18000000</v>
      </c>
      <c r="F2293" s="8">
        <v>19693891</v>
      </c>
      <c r="G2293" s="9">
        <f t="shared" si="35"/>
        <v>1693891</v>
      </c>
      <c r="H2293" s="7">
        <v>4.9000000000000004</v>
      </c>
      <c r="I2293" s="4" t="s">
        <v>448</v>
      </c>
    </row>
    <row r="2294" spans="1:9">
      <c r="A2294" s="10" t="s">
        <v>1902</v>
      </c>
      <c r="B2294" s="11">
        <v>100</v>
      </c>
      <c r="C2294" s="11" t="s">
        <v>3278</v>
      </c>
      <c r="D2294" s="11" t="s">
        <v>2</v>
      </c>
      <c r="E2294" s="13">
        <v>15000000</v>
      </c>
      <c r="F2294" s="13">
        <v>16311763</v>
      </c>
      <c r="G2294" s="9">
        <f t="shared" si="35"/>
        <v>1311763</v>
      </c>
      <c r="H2294" s="12">
        <v>7.5</v>
      </c>
      <c r="I2294" s="4" t="s">
        <v>355</v>
      </c>
    </row>
    <row r="2295" spans="1:9">
      <c r="A2295" s="5" t="s">
        <v>2050</v>
      </c>
      <c r="B2295" s="6">
        <v>110</v>
      </c>
      <c r="C2295" s="6" t="s">
        <v>3279</v>
      </c>
      <c r="D2295" s="6" t="s">
        <v>2</v>
      </c>
      <c r="E2295" s="8">
        <v>25000000</v>
      </c>
      <c r="F2295" s="8">
        <v>12693621</v>
      </c>
      <c r="G2295" s="9">
        <f t="shared" si="35"/>
        <v>-12306379</v>
      </c>
      <c r="H2295" s="7">
        <v>4.8</v>
      </c>
      <c r="I2295" s="4" t="s">
        <v>251</v>
      </c>
    </row>
    <row r="2296" spans="1:9">
      <c r="A2296" s="10" t="s">
        <v>3276</v>
      </c>
      <c r="B2296" s="11">
        <v>106</v>
      </c>
      <c r="C2296" s="11" t="s">
        <v>3281</v>
      </c>
      <c r="D2296" s="11" t="s">
        <v>526</v>
      </c>
      <c r="E2296" s="13">
        <v>18000000</v>
      </c>
      <c r="F2296" s="13">
        <v>15655665</v>
      </c>
      <c r="G2296" s="9">
        <f t="shared" si="35"/>
        <v>-2344335</v>
      </c>
      <c r="H2296" s="12">
        <v>3.1</v>
      </c>
      <c r="I2296" s="4" t="s">
        <v>448</v>
      </c>
    </row>
    <row r="2297" spans="1:9">
      <c r="A2297" s="5" t="s">
        <v>1629</v>
      </c>
      <c r="B2297" s="6">
        <v>102</v>
      </c>
      <c r="C2297" s="6" t="s">
        <v>3283</v>
      </c>
      <c r="D2297" s="6" t="s">
        <v>2</v>
      </c>
      <c r="E2297" s="8">
        <v>18000000</v>
      </c>
      <c r="F2297" s="8">
        <v>11634458</v>
      </c>
      <c r="G2297" s="9">
        <f t="shared" si="35"/>
        <v>-6365542</v>
      </c>
      <c r="H2297" s="7">
        <v>5.8</v>
      </c>
      <c r="I2297" s="4" t="s">
        <v>355</v>
      </c>
    </row>
    <row r="2298" spans="1:9">
      <c r="A2298" s="10" t="s">
        <v>962</v>
      </c>
      <c r="B2298" s="11">
        <v>98</v>
      </c>
      <c r="C2298" s="11" t="s">
        <v>3285</v>
      </c>
      <c r="D2298" s="11" t="s">
        <v>2</v>
      </c>
      <c r="E2298" s="13">
        <v>1000000</v>
      </c>
      <c r="F2298" s="13">
        <v>27154426</v>
      </c>
      <c r="G2298" s="9">
        <f t="shared" si="35"/>
        <v>26154426</v>
      </c>
      <c r="H2298" s="12">
        <v>6.7</v>
      </c>
      <c r="I2298" s="4" t="s">
        <v>355</v>
      </c>
    </row>
    <row r="2299" spans="1:9">
      <c r="A2299" s="5" t="s">
        <v>1046</v>
      </c>
      <c r="B2299" s="6">
        <v>83</v>
      </c>
      <c r="C2299" s="6" t="s">
        <v>3287</v>
      </c>
      <c r="D2299" s="6" t="s">
        <v>2</v>
      </c>
      <c r="E2299" s="8">
        <v>18000000</v>
      </c>
      <c r="F2299" s="8">
        <v>54239856</v>
      </c>
      <c r="G2299" s="9">
        <f t="shared" si="35"/>
        <v>36239856</v>
      </c>
      <c r="H2299" s="7">
        <v>6.5</v>
      </c>
      <c r="I2299" s="4" t="s">
        <v>448</v>
      </c>
    </row>
    <row r="2300" spans="1:9">
      <c r="A2300" s="10" t="s">
        <v>3282</v>
      </c>
      <c r="B2300" s="11">
        <v>153</v>
      </c>
      <c r="C2300" s="11" t="s">
        <v>3290</v>
      </c>
      <c r="D2300" s="11" t="s">
        <v>2</v>
      </c>
      <c r="E2300" s="13">
        <v>18000000</v>
      </c>
      <c r="F2300" s="13">
        <v>8662318</v>
      </c>
      <c r="G2300" s="9">
        <f t="shared" si="35"/>
        <v>-9337682</v>
      </c>
      <c r="H2300" s="12">
        <v>5.9</v>
      </c>
      <c r="I2300" s="4" t="s">
        <v>448</v>
      </c>
    </row>
    <row r="2301" spans="1:9">
      <c r="A2301" s="5" t="s">
        <v>3284</v>
      </c>
      <c r="B2301" s="6">
        <v>98</v>
      </c>
      <c r="C2301" s="6" t="s">
        <v>3291</v>
      </c>
      <c r="D2301" s="6" t="s">
        <v>2</v>
      </c>
      <c r="E2301" s="8">
        <v>18000000</v>
      </c>
      <c r="F2301" s="8">
        <v>7156725</v>
      </c>
      <c r="G2301" s="9">
        <f t="shared" si="35"/>
        <v>-10843275</v>
      </c>
      <c r="H2301" s="7">
        <v>5.5</v>
      </c>
      <c r="I2301" s="4" t="s">
        <v>448</v>
      </c>
    </row>
    <row r="2302" spans="1:9">
      <c r="A2302" s="10" t="s">
        <v>3286</v>
      </c>
      <c r="B2302" s="11">
        <v>96</v>
      </c>
      <c r="C2302" s="11" t="s">
        <v>3293</v>
      </c>
      <c r="D2302" s="11" t="s">
        <v>2</v>
      </c>
      <c r="E2302" s="13">
        <v>18000000</v>
      </c>
      <c r="F2302" s="13">
        <v>15681020</v>
      </c>
      <c r="G2302" s="9">
        <f t="shared" si="35"/>
        <v>-2318980</v>
      </c>
      <c r="H2302" s="12">
        <v>3.6</v>
      </c>
      <c r="I2302" s="4" t="s">
        <v>251</v>
      </c>
    </row>
    <row r="2303" spans="1:9">
      <c r="A2303" s="5" t="s">
        <v>3288</v>
      </c>
      <c r="B2303" s="6">
        <v>105</v>
      </c>
      <c r="C2303" s="6" t="s">
        <v>3294</v>
      </c>
      <c r="D2303" s="6" t="s">
        <v>526</v>
      </c>
      <c r="E2303" s="8">
        <v>18000000</v>
      </c>
      <c r="F2303" s="8">
        <v>6855137</v>
      </c>
      <c r="G2303" s="9">
        <f t="shared" si="35"/>
        <v>-11144863</v>
      </c>
      <c r="H2303" s="7">
        <v>7.4</v>
      </c>
      <c r="I2303" s="4" t="s">
        <v>916</v>
      </c>
    </row>
    <row r="2304" spans="1:9">
      <c r="A2304" s="10" t="s">
        <v>1416</v>
      </c>
      <c r="B2304" s="11">
        <v>125</v>
      </c>
      <c r="C2304" s="11" t="s">
        <v>3295</v>
      </c>
      <c r="D2304" s="11" t="s">
        <v>2470</v>
      </c>
      <c r="E2304" s="13">
        <v>18000000</v>
      </c>
      <c r="F2304" s="13">
        <v>2315683</v>
      </c>
      <c r="G2304" s="9">
        <f t="shared" si="35"/>
        <v>-15684317</v>
      </c>
      <c r="H2304" s="12">
        <v>3</v>
      </c>
      <c r="I2304" s="4" t="s">
        <v>5581</v>
      </c>
    </row>
    <row r="2305" spans="1:9">
      <c r="A2305" s="5" t="s">
        <v>3292</v>
      </c>
      <c r="B2305" s="6">
        <v>184</v>
      </c>
      <c r="C2305" s="6" t="s">
        <v>3296</v>
      </c>
      <c r="D2305" s="6" t="s">
        <v>2</v>
      </c>
      <c r="E2305" s="8">
        <v>18000000</v>
      </c>
      <c r="F2305" s="8">
        <v>39825798</v>
      </c>
      <c r="G2305" s="9">
        <f t="shared" si="35"/>
        <v>21825798</v>
      </c>
      <c r="H2305" s="7">
        <v>7.6</v>
      </c>
      <c r="I2305" s="4" t="s">
        <v>448</v>
      </c>
    </row>
    <row r="2306" spans="1:9">
      <c r="A2306" s="10" t="s">
        <v>2988</v>
      </c>
      <c r="B2306" s="11">
        <v>236</v>
      </c>
      <c r="C2306" s="11" t="s">
        <v>3297</v>
      </c>
      <c r="D2306" s="11" t="s">
        <v>2</v>
      </c>
      <c r="E2306" s="13">
        <v>18000000</v>
      </c>
      <c r="F2306" s="13">
        <v>2000000</v>
      </c>
      <c r="G2306" s="9">
        <f t="shared" ref="G2306:G2369" si="36">F2306-E2306</f>
        <v>-16000000</v>
      </c>
      <c r="H2306" s="12">
        <v>6.4</v>
      </c>
      <c r="I2306" s="4" t="s">
        <v>355</v>
      </c>
    </row>
    <row r="2307" spans="1:9">
      <c r="A2307" s="5" t="s">
        <v>2965</v>
      </c>
      <c r="B2307" s="6">
        <v>97</v>
      </c>
      <c r="C2307" s="6" t="s">
        <v>3298</v>
      </c>
      <c r="D2307" s="6" t="s">
        <v>2</v>
      </c>
      <c r="E2307" s="8">
        <v>18000000</v>
      </c>
      <c r="F2307" s="8">
        <v>1569918</v>
      </c>
      <c r="G2307" s="9">
        <f t="shared" si="36"/>
        <v>-16430082</v>
      </c>
      <c r="H2307" s="7">
        <v>6.9</v>
      </c>
      <c r="I2307" s="4" t="s">
        <v>916</v>
      </c>
    </row>
    <row r="2308" spans="1:9">
      <c r="A2308" s="10" t="s">
        <v>770</v>
      </c>
      <c r="B2308" s="11">
        <v>113</v>
      </c>
      <c r="C2308" s="11" t="s">
        <v>3300</v>
      </c>
      <c r="D2308" s="11" t="s">
        <v>2</v>
      </c>
      <c r="E2308" s="13">
        <v>18000000</v>
      </c>
      <c r="F2308" s="13">
        <v>106869</v>
      </c>
      <c r="G2308" s="9">
        <f t="shared" si="36"/>
        <v>-17893131</v>
      </c>
      <c r="H2308" s="12">
        <v>6.6</v>
      </c>
      <c r="I2308" s="4" t="s">
        <v>251</v>
      </c>
    </row>
    <row r="2309" spans="1:9">
      <c r="A2309" s="5" t="s">
        <v>1826</v>
      </c>
      <c r="B2309" s="6">
        <v>95</v>
      </c>
      <c r="C2309" s="6" t="s">
        <v>3301</v>
      </c>
      <c r="D2309" s="6" t="s">
        <v>2</v>
      </c>
      <c r="E2309" s="8">
        <v>18000000</v>
      </c>
      <c r="F2309" s="8">
        <v>273420</v>
      </c>
      <c r="G2309" s="9">
        <f t="shared" si="36"/>
        <v>-17726580</v>
      </c>
      <c r="H2309" s="7">
        <v>5.5</v>
      </c>
      <c r="I2309" s="4" t="s">
        <v>3856</v>
      </c>
    </row>
    <row r="2310" spans="1:9">
      <c r="A2310" s="10" t="s">
        <v>1170</v>
      </c>
      <c r="B2310" s="11">
        <v>103</v>
      </c>
      <c r="C2310" s="11" t="s">
        <v>3302</v>
      </c>
      <c r="D2310" s="11" t="s">
        <v>2</v>
      </c>
      <c r="E2310" s="13">
        <v>17000000</v>
      </c>
      <c r="F2310" s="13">
        <v>4930798</v>
      </c>
      <c r="G2310" s="9">
        <f t="shared" si="36"/>
        <v>-12069202</v>
      </c>
      <c r="H2310" s="12">
        <v>4.0999999999999996</v>
      </c>
      <c r="I2310" s="4" t="s">
        <v>916</v>
      </c>
    </row>
    <row r="2311" spans="1:9">
      <c r="A2311" s="5" t="s">
        <v>3299</v>
      </c>
      <c r="B2311" s="6">
        <v>91</v>
      </c>
      <c r="C2311" s="6" t="s">
        <v>3303</v>
      </c>
      <c r="D2311" s="6" t="s">
        <v>2</v>
      </c>
      <c r="E2311" s="8">
        <v>18000000</v>
      </c>
      <c r="F2311" s="8">
        <v>59847242</v>
      </c>
      <c r="G2311" s="9">
        <f t="shared" si="36"/>
        <v>41847242</v>
      </c>
      <c r="H2311" s="7">
        <v>6.8</v>
      </c>
      <c r="I2311" s="4" t="s">
        <v>3856</v>
      </c>
    </row>
    <row r="2312" spans="1:9">
      <c r="A2312" s="10" t="s">
        <v>1754</v>
      </c>
      <c r="B2312" s="11">
        <v>146</v>
      </c>
      <c r="C2312" s="11" t="s">
        <v>3304</v>
      </c>
      <c r="D2312" s="11" t="s">
        <v>2</v>
      </c>
      <c r="E2312" s="13">
        <v>18000000</v>
      </c>
      <c r="F2312" s="13">
        <v>220914</v>
      </c>
      <c r="G2312" s="9">
        <f t="shared" si="36"/>
        <v>-17779086</v>
      </c>
      <c r="H2312" s="12">
        <v>6.5</v>
      </c>
      <c r="I2312" s="4" t="s">
        <v>3289</v>
      </c>
    </row>
    <row r="2313" spans="1:9">
      <c r="A2313" s="5" t="s">
        <v>3101</v>
      </c>
      <c r="B2313" s="6">
        <v>116</v>
      </c>
      <c r="C2313" s="6" t="s">
        <v>3305</v>
      </c>
      <c r="D2313" s="6" t="s">
        <v>2</v>
      </c>
      <c r="E2313" s="8">
        <v>30000000</v>
      </c>
      <c r="F2313" s="8">
        <v>39825798</v>
      </c>
      <c r="G2313" s="9">
        <f t="shared" si="36"/>
        <v>9825798</v>
      </c>
      <c r="H2313" s="7">
        <v>7.6</v>
      </c>
      <c r="I2313" s="4" t="s">
        <v>3856</v>
      </c>
    </row>
    <row r="2314" spans="1:9">
      <c r="A2314" s="10" t="s">
        <v>1007</v>
      </c>
      <c r="B2314" s="11">
        <v>93</v>
      </c>
      <c r="C2314" s="11" t="s">
        <v>3306</v>
      </c>
      <c r="D2314" s="11" t="s">
        <v>2</v>
      </c>
      <c r="E2314" s="13">
        <v>18000000</v>
      </c>
      <c r="F2314" s="13">
        <v>43848100</v>
      </c>
      <c r="G2314" s="9">
        <f t="shared" si="36"/>
        <v>25848100</v>
      </c>
      <c r="H2314" s="12">
        <v>7.4</v>
      </c>
      <c r="I2314" s="4" t="s">
        <v>1779</v>
      </c>
    </row>
    <row r="2315" spans="1:9">
      <c r="A2315" s="5" t="s">
        <v>109</v>
      </c>
      <c r="B2315" s="6">
        <v>113</v>
      </c>
      <c r="C2315" s="6" t="s">
        <v>3308</v>
      </c>
      <c r="D2315" s="6" t="s">
        <v>2</v>
      </c>
      <c r="E2315" s="8">
        <v>18000000</v>
      </c>
      <c r="F2315" s="8">
        <v>42700000</v>
      </c>
      <c r="G2315" s="9">
        <f t="shared" si="36"/>
        <v>24700000</v>
      </c>
      <c r="H2315" s="7">
        <v>7.7</v>
      </c>
      <c r="I2315" s="4" t="s">
        <v>448</v>
      </c>
    </row>
    <row r="2316" spans="1:9">
      <c r="A2316" s="10" t="s">
        <v>1888</v>
      </c>
      <c r="B2316" s="11">
        <v>90</v>
      </c>
      <c r="C2316" s="11" t="s">
        <v>3309</v>
      </c>
      <c r="D2316" s="11" t="s">
        <v>2</v>
      </c>
      <c r="E2316" s="13">
        <v>18000000</v>
      </c>
      <c r="F2316" s="13">
        <v>18663911</v>
      </c>
      <c r="G2316" s="9">
        <f t="shared" si="36"/>
        <v>663911</v>
      </c>
      <c r="H2316" s="12">
        <v>7.1</v>
      </c>
      <c r="I2316" s="4" t="s">
        <v>916</v>
      </c>
    </row>
    <row r="2317" spans="1:9">
      <c r="A2317" s="5" t="s">
        <v>2684</v>
      </c>
      <c r="B2317" s="6">
        <v>101</v>
      </c>
      <c r="C2317" s="6" t="s">
        <v>3310</v>
      </c>
      <c r="D2317" s="6" t="s">
        <v>2</v>
      </c>
      <c r="E2317" s="8">
        <v>18000000</v>
      </c>
      <c r="F2317" s="8">
        <v>11702090</v>
      </c>
      <c r="G2317" s="9">
        <f t="shared" si="36"/>
        <v>-6297910</v>
      </c>
      <c r="H2317" s="7">
        <v>6.3</v>
      </c>
      <c r="I2317" s="4" t="s">
        <v>355</v>
      </c>
    </row>
    <row r="2318" spans="1:9">
      <c r="A2318" s="10" t="s">
        <v>3307</v>
      </c>
      <c r="B2318" s="11">
        <v>95</v>
      </c>
      <c r="C2318" s="11" t="s">
        <v>3311</v>
      </c>
      <c r="D2318" s="11" t="s">
        <v>2</v>
      </c>
      <c r="E2318" s="13">
        <v>18000000</v>
      </c>
      <c r="F2318" s="13">
        <v>13005485</v>
      </c>
      <c r="G2318" s="9">
        <f t="shared" si="36"/>
        <v>-4994515</v>
      </c>
      <c r="H2318" s="12">
        <v>7.6</v>
      </c>
      <c r="I2318" s="4" t="s">
        <v>916</v>
      </c>
    </row>
    <row r="2319" spans="1:9">
      <c r="A2319" s="5" t="s">
        <v>1058</v>
      </c>
      <c r="B2319" s="6">
        <v>109</v>
      </c>
      <c r="C2319" s="6" t="s">
        <v>3313</v>
      </c>
      <c r="D2319" s="6" t="s">
        <v>2</v>
      </c>
      <c r="E2319" s="8">
        <v>18000000</v>
      </c>
      <c r="F2319" s="8">
        <v>95860116</v>
      </c>
      <c r="G2319" s="9">
        <f t="shared" si="36"/>
        <v>77860116</v>
      </c>
      <c r="H2319" s="7">
        <v>8</v>
      </c>
      <c r="I2319" s="4" t="s">
        <v>3856</v>
      </c>
    </row>
    <row r="2320" spans="1:9">
      <c r="A2320" s="10" t="s">
        <v>209</v>
      </c>
      <c r="B2320" s="11">
        <v>85</v>
      </c>
      <c r="C2320" s="11" t="s">
        <v>3314</v>
      </c>
      <c r="D2320" s="11" t="s">
        <v>2</v>
      </c>
      <c r="E2320" s="13">
        <v>18000000</v>
      </c>
      <c r="F2320" s="13">
        <v>127175354</v>
      </c>
      <c r="G2320" s="9">
        <f t="shared" si="36"/>
        <v>109175354</v>
      </c>
      <c r="H2320" s="12">
        <v>7.3</v>
      </c>
      <c r="I2320" s="4" t="s">
        <v>3856</v>
      </c>
    </row>
    <row r="2321" spans="1:9">
      <c r="A2321" s="5" t="s">
        <v>254</v>
      </c>
      <c r="B2321" s="6">
        <v>101</v>
      </c>
      <c r="C2321" s="6" t="s">
        <v>3315</v>
      </c>
      <c r="D2321" s="6" t="s">
        <v>172</v>
      </c>
      <c r="E2321" s="8">
        <v>18000000</v>
      </c>
      <c r="F2321" s="8">
        <v>92823600</v>
      </c>
      <c r="G2321" s="9">
        <f t="shared" si="36"/>
        <v>74823600</v>
      </c>
      <c r="H2321" s="7">
        <v>7.6</v>
      </c>
      <c r="I2321" s="4" t="s">
        <v>355</v>
      </c>
    </row>
    <row r="2322" spans="1:9">
      <c r="A2322" s="10" t="s">
        <v>3312</v>
      </c>
      <c r="B2322" s="11">
        <v>125</v>
      </c>
      <c r="C2322" s="11" t="s">
        <v>3317</v>
      </c>
      <c r="D2322" s="11" t="s">
        <v>526</v>
      </c>
      <c r="E2322" s="13">
        <v>18000000</v>
      </c>
      <c r="F2322" s="13">
        <v>54000000</v>
      </c>
      <c r="G2322" s="9">
        <f t="shared" si="36"/>
        <v>36000000</v>
      </c>
      <c r="H2322" s="12">
        <v>7.8</v>
      </c>
      <c r="I2322" s="4" t="s">
        <v>251</v>
      </c>
    </row>
    <row r="2323" spans="1:9">
      <c r="A2323" s="5" t="s">
        <v>286</v>
      </c>
      <c r="B2323" s="6">
        <v>118</v>
      </c>
      <c r="C2323" s="6" t="s">
        <v>3318</v>
      </c>
      <c r="D2323" s="6" t="s">
        <v>2</v>
      </c>
      <c r="E2323" s="8">
        <v>18000000</v>
      </c>
      <c r="F2323" s="8">
        <v>68525609</v>
      </c>
      <c r="G2323" s="9">
        <f t="shared" si="36"/>
        <v>50525609</v>
      </c>
      <c r="H2323" s="7">
        <v>6.5</v>
      </c>
      <c r="I2323" s="4" t="s">
        <v>448</v>
      </c>
    </row>
    <row r="2324" spans="1:9">
      <c r="A2324" s="10" t="s">
        <v>2174</v>
      </c>
      <c r="B2324" s="11">
        <v>132</v>
      </c>
      <c r="C2324" s="11" t="s">
        <v>3320</v>
      </c>
      <c r="D2324" s="11" t="s">
        <v>2</v>
      </c>
      <c r="E2324" s="13">
        <v>17000000</v>
      </c>
      <c r="F2324" s="13">
        <v>52885587</v>
      </c>
      <c r="G2324" s="9">
        <f t="shared" si="36"/>
        <v>35885587</v>
      </c>
      <c r="H2324" s="12">
        <v>6.4</v>
      </c>
      <c r="I2324" s="4" t="s">
        <v>251</v>
      </c>
    </row>
    <row r="2325" spans="1:9">
      <c r="A2325" s="5" t="s">
        <v>3316</v>
      </c>
      <c r="B2325" s="6">
        <v>131</v>
      </c>
      <c r="C2325" s="6" t="s">
        <v>3321</v>
      </c>
      <c r="D2325" s="6" t="s">
        <v>2</v>
      </c>
      <c r="E2325" s="8">
        <v>18000000</v>
      </c>
      <c r="F2325" s="8">
        <v>44667095</v>
      </c>
      <c r="G2325" s="9">
        <f t="shared" si="36"/>
        <v>26667095</v>
      </c>
      <c r="H2325" s="7">
        <v>8</v>
      </c>
      <c r="I2325" s="4" t="s">
        <v>448</v>
      </c>
    </row>
    <row r="2326" spans="1:9">
      <c r="A2326" s="10" t="s">
        <v>399</v>
      </c>
      <c r="B2326" s="11">
        <v>129</v>
      </c>
      <c r="C2326" s="11" t="s">
        <v>3323</v>
      </c>
      <c r="D2326" s="11" t="s">
        <v>2</v>
      </c>
      <c r="E2326" s="13">
        <v>13000000</v>
      </c>
      <c r="F2326" s="13">
        <v>42638165</v>
      </c>
      <c r="G2326" s="9">
        <f t="shared" si="36"/>
        <v>29638165</v>
      </c>
      <c r="H2326" s="12">
        <v>4.8</v>
      </c>
      <c r="I2326" s="4" t="s">
        <v>3856</v>
      </c>
    </row>
    <row r="2327" spans="1:9">
      <c r="A2327" s="5" t="s">
        <v>3319</v>
      </c>
      <c r="B2327" s="6">
        <v>100</v>
      </c>
      <c r="C2327" s="6" t="s">
        <v>3325</v>
      </c>
      <c r="D2327" s="6" t="s">
        <v>2</v>
      </c>
      <c r="E2327" s="8">
        <v>18000000</v>
      </c>
      <c r="F2327" s="8">
        <v>45507053</v>
      </c>
      <c r="G2327" s="9">
        <f t="shared" si="36"/>
        <v>27507053</v>
      </c>
      <c r="H2327" s="7">
        <v>7.8</v>
      </c>
      <c r="I2327" s="4" t="s">
        <v>5581</v>
      </c>
    </row>
    <row r="2328" spans="1:9">
      <c r="A2328" s="10" t="s">
        <v>1230</v>
      </c>
      <c r="B2328" s="11">
        <v>172</v>
      </c>
      <c r="C2328" s="11" t="s">
        <v>3327</v>
      </c>
      <c r="D2328" s="11" t="s">
        <v>2</v>
      </c>
      <c r="E2328" s="13">
        <v>18000000</v>
      </c>
      <c r="F2328" s="13">
        <v>39511038</v>
      </c>
      <c r="G2328" s="9">
        <f t="shared" si="36"/>
        <v>21511038</v>
      </c>
      <c r="H2328" s="12">
        <v>5.9</v>
      </c>
      <c r="I2328" s="4" t="s">
        <v>3856</v>
      </c>
    </row>
    <row r="2329" spans="1:9">
      <c r="A2329" s="5" t="s">
        <v>3322</v>
      </c>
      <c r="B2329" s="6">
        <v>97</v>
      </c>
      <c r="C2329" s="6" t="s">
        <v>3329</v>
      </c>
      <c r="D2329" s="6" t="s">
        <v>2</v>
      </c>
      <c r="E2329" s="8">
        <v>20000000</v>
      </c>
      <c r="F2329" s="8">
        <v>6462576</v>
      </c>
      <c r="G2329" s="9">
        <f t="shared" si="36"/>
        <v>-13537424</v>
      </c>
      <c r="H2329" s="7">
        <v>5.4</v>
      </c>
      <c r="I2329" s="4" t="s">
        <v>448</v>
      </c>
    </row>
    <row r="2330" spans="1:9">
      <c r="A2330" s="10" t="s">
        <v>3324</v>
      </c>
      <c r="B2330" s="11">
        <v>121</v>
      </c>
      <c r="C2330" s="11" t="s">
        <v>3331</v>
      </c>
      <c r="D2330" s="11" t="s">
        <v>2</v>
      </c>
      <c r="E2330" s="13">
        <v>18000000</v>
      </c>
      <c r="F2330" s="13">
        <v>40363530</v>
      </c>
      <c r="G2330" s="9">
        <f t="shared" si="36"/>
        <v>22363530</v>
      </c>
      <c r="H2330" s="12">
        <v>3.3</v>
      </c>
      <c r="I2330" s="4" t="s">
        <v>355</v>
      </c>
    </row>
    <row r="2331" spans="1:9">
      <c r="A2331" s="5" t="s">
        <v>3326</v>
      </c>
      <c r="B2331" s="6">
        <v>92</v>
      </c>
      <c r="C2331" s="6" t="s">
        <v>3333</v>
      </c>
      <c r="D2331" s="6" t="s">
        <v>2</v>
      </c>
      <c r="E2331" s="8">
        <v>20000000</v>
      </c>
      <c r="F2331" s="8">
        <v>37623143</v>
      </c>
      <c r="G2331" s="9">
        <f t="shared" si="36"/>
        <v>17623143</v>
      </c>
      <c r="H2331" s="7">
        <v>8.1999999999999993</v>
      </c>
      <c r="I2331" s="4" t="s">
        <v>916</v>
      </c>
    </row>
    <row r="2332" spans="1:9">
      <c r="A2332" s="10" t="s">
        <v>3328</v>
      </c>
      <c r="B2332" s="11">
        <v>116</v>
      </c>
      <c r="C2332" s="11" t="s">
        <v>3335</v>
      </c>
      <c r="D2332" s="11" t="s">
        <v>3336</v>
      </c>
      <c r="E2332" s="13">
        <v>18000000</v>
      </c>
      <c r="F2332" s="13">
        <v>33357476</v>
      </c>
      <c r="G2332" s="9">
        <f t="shared" si="36"/>
        <v>15357476</v>
      </c>
      <c r="H2332" s="12">
        <v>5.4</v>
      </c>
      <c r="I2332" s="4" t="s">
        <v>5581</v>
      </c>
    </row>
    <row r="2333" spans="1:9">
      <c r="A2333" s="5" t="s">
        <v>3330</v>
      </c>
      <c r="B2333" s="6">
        <v>110</v>
      </c>
      <c r="C2333" s="6" t="s">
        <v>3338</v>
      </c>
      <c r="D2333" s="6" t="s">
        <v>2</v>
      </c>
      <c r="E2333" s="8">
        <v>18000000</v>
      </c>
      <c r="F2333" s="8">
        <v>28734552</v>
      </c>
      <c r="G2333" s="9">
        <f t="shared" si="36"/>
        <v>10734552</v>
      </c>
      <c r="H2333" s="7">
        <v>6.4</v>
      </c>
      <c r="I2333" s="4" t="s">
        <v>251</v>
      </c>
    </row>
    <row r="2334" spans="1:9">
      <c r="A2334" s="10" t="s">
        <v>3332</v>
      </c>
      <c r="B2334" s="11">
        <v>90</v>
      </c>
      <c r="C2334" s="11" t="s">
        <v>3339</v>
      </c>
      <c r="D2334" s="11" t="s">
        <v>2</v>
      </c>
      <c r="E2334" s="13">
        <v>18000000</v>
      </c>
      <c r="F2334" s="13">
        <v>37300107</v>
      </c>
      <c r="G2334" s="9">
        <f t="shared" si="36"/>
        <v>19300107</v>
      </c>
      <c r="H2334" s="12">
        <v>4.8</v>
      </c>
      <c r="I2334" s="4" t="s">
        <v>916</v>
      </c>
    </row>
    <row r="2335" spans="1:9">
      <c r="A2335" s="5" t="s">
        <v>3334</v>
      </c>
      <c r="B2335" s="6">
        <v>81</v>
      </c>
      <c r="C2335" s="6" t="s">
        <v>3340</v>
      </c>
      <c r="D2335" s="6" t="s">
        <v>2</v>
      </c>
      <c r="E2335" s="8">
        <v>18000000</v>
      </c>
      <c r="F2335" s="8">
        <v>27087695</v>
      </c>
      <c r="G2335" s="9">
        <f t="shared" si="36"/>
        <v>9087695</v>
      </c>
      <c r="H2335" s="7">
        <v>5.9</v>
      </c>
      <c r="I2335" s="4" t="s">
        <v>355</v>
      </c>
    </row>
    <row r="2336" spans="1:9">
      <c r="A2336" s="10" t="s">
        <v>3337</v>
      </c>
      <c r="B2336" s="11">
        <v>97</v>
      </c>
      <c r="C2336" s="11" t="s">
        <v>3341</v>
      </c>
      <c r="D2336" s="11" t="s">
        <v>3342</v>
      </c>
      <c r="E2336" s="13">
        <v>12000000</v>
      </c>
      <c r="F2336" s="13">
        <v>30102717</v>
      </c>
      <c r="G2336" s="9">
        <f t="shared" si="36"/>
        <v>18102717</v>
      </c>
      <c r="H2336" s="12">
        <v>5.5</v>
      </c>
      <c r="I2336" s="4" t="s">
        <v>916</v>
      </c>
    </row>
    <row r="2337" spans="1:9">
      <c r="A2337" s="5" t="s">
        <v>487</v>
      </c>
      <c r="B2337" s="6">
        <v>107</v>
      </c>
      <c r="C2337" s="6" t="s">
        <v>3343</v>
      </c>
      <c r="D2337" s="6" t="s">
        <v>2</v>
      </c>
      <c r="E2337" s="8">
        <v>2700000</v>
      </c>
      <c r="F2337" s="8">
        <v>23618786</v>
      </c>
      <c r="G2337" s="9">
        <f t="shared" si="36"/>
        <v>20918786</v>
      </c>
      <c r="H2337" s="7">
        <v>7.9</v>
      </c>
      <c r="I2337" s="4" t="s">
        <v>5581</v>
      </c>
    </row>
    <row r="2338" spans="1:9">
      <c r="A2338" s="10" t="s">
        <v>673</v>
      </c>
      <c r="B2338" s="11">
        <v>118</v>
      </c>
      <c r="C2338" s="11" t="s">
        <v>3345</v>
      </c>
      <c r="D2338" s="11" t="s">
        <v>2</v>
      </c>
      <c r="E2338" s="13">
        <v>18000000</v>
      </c>
      <c r="F2338" s="13">
        <v>26896744</v>
      </c>
      <c r="G2338" s="9">
        <f t="shared" si="36"/>
        <v>8896744</v>
      </c>
      <c r="H2338" s="12">
        <v>4.9000000000000004</v>
      </c>
      <c r="I2338" s="4" t="s">
        <v>355</v>
      </c>
    </row>
    <row r="2339" spans="1:9">
      <c r="A2339" s="5" t="s">
        <v>1653</v>
      </c>
      <c r="B2339" s="6">
        <v>100</v>
      </c>
      <c r="C2339" s="6" t="s">
        <v>3346</v>
      </c>
      <c r="D2339" s="6" t="s">
        <v>2</v>
      </c>
      <c r="E2339" s="8">
        <v>18000000</v>
      </c>
      <c r="F2339" s="8">
        <v>23213577</v>
      </c>
      <c r="G2339" s="9">
        <f t="shared" si="36"/>
        <v>5213577</v>
      </c>
      <c r="H2339" s="7">
        <v>7.2</v>
      </c>
      <c r="I2339" s="4" t="s">
        <v>448</v>
      </c>
    </row>
    <row r="2340" spans="1:9">
      <c r="A2340" s="10" t="s">
        <v>752</v>
      </c>
      <c r="B2340" s="11">
        <v>97</v>
      </c>
      <c r="C2340" s="11" t="s">
        <v>3347</v>
      </c>
      <c r="D2340" s="11" t="s">
        <v>2</v>
      </c>
      <c r="E2340" s="13">
        <v>18000000</v>
      </c>
      <c r="F2340" s="13">
        <v>55461307</v>
      </c>
      <c r="G2340" s="9">
        <f t="shared" si="36"/>
        <v>37461307</v>
      </c>
      <c r="H2340" s="12">
        <v>6.7</v>
      </c>
      <c r="I2340" s="4" t="s">
        <v>448</v>
      </c>
    </row>
    <row r="2341" spans="1:9">
      <c r="A2341" s="5" t="s">
        <v>3344</v>
      </c>
      <c r="B2341" s="6">
        <v>114</v>
      </c>
      <c r="C2341" s="6" t="s">
        <v>3348</v>
      </c>
      <c r="D2341" s="6" t="s">
        <v>2</v>
      </c>
      <c r="E2341" s="8">
        <v>11350000</v>
      </c>
      <c r="F2341" s="8">
        <v>20627372</v>
      </c>
      <c r="G2341" s="9">
        <f t="shared" si="36"/>
        <v>9277372</v>
      </c>
      <c r="H2341" s="7">
        <v>5.3</v>
      </c>
      <c r="I2341" s="4" t="s">
        <v>355</v>
      </c>
    </row>
    <row r="2342" spans="1:9">
      <c r="A2342" s="10" t="s">
        <v>1783</v>
      </c>
      <c r="B2342" s="11">
        <v>130</v>
      </c>
      <c r="C2342" s="11" t="s">
        <v>3349</v>
      </c>
      <c r="D2342" s="11" t="s">
        <v>2</v>
      </c>
      <c r="E2342" s="13">
        <v>3500000</v>
      </c>
      <c r="F2342" s="13">
        <v>16346122</v>
      </c>
      <c r="G2342" s="9">
        <f t="shared" si="36"/>
        <v>12846122</v>
      </c>
      <c r="H2342" s="12">
        <v>7.2</v>
      </c>
      <c r="I2342" s="4" t="s">
        <v>5581</v>
      </c>
    </row>
    <row r="2343" spans="1:9">
      <c r="A2343" s="5" t="s">
        <v>473</v>
      </c>
      <c r="B2343" s="6">
        <v>82</v>
      </c>
      <c r="C2343" s="6" t="s">
        <v>3350</v>
      </c>
      <c r="D2343" s="6" t="s">
        <v>2</v>
      </c>
      <c r="E2343" s="8">
        <v>18000000</v>
      </c>
      <c r="F2343" s="8">
        <v>16204793</v>
      </c>
      <c r="G2343" s="9">
        <f t="shared" si="36"/>
        <v>-1795207</v>
      </c>
      <c r="H2343" s="7">
        <v>5.0999999999999996</v>
      </c>
      <c r="I2343" s="4" t="s">
        <v>916</v>
      </c>
    </row>
    <row r="2344" spans="1:9">
      <c r="A2344" s="10" t="s">
        <v>1553</v>
      </c>
      <c r="B2344" s="11">
        <v>96</v>
      </c>
      <c r="C2344" s="11" t="s">
        <v>3351</v>
      </c>
      <c r="D2344" s="11" t="s">
        <v>2</v>
      </c>
      <c r="E2344" s="13">
        <v>14000000</v>
      </c>
      <c r="F2344" s="13">
        <v>15427192</v>
      </c>
      <c r="G2344" s="9">
        <f t="shared" si="36"/>
        <v>1427192</v>
      </c>
      <c r="H2344" s="12">
        <v>5.6</v>
      </c>
      <c r="I2344" s="4" t="s">
        <v>448</v>
      </c>
    </row>
    <row r="2345" spans="1:9">
      <c r="A2345" s="5" t="s">
        <v>1005</v>
      </c>
      <c r="B2345" s="6">
        <v>105</v>
      </c>
      <c r="C2345" s="6" t="s">
        <v>3352</v>
      </c>
      <c r="D2345" s="6" t="s">
        <v>2</v>
      </c>
      <c r="E2345" s="8">
        <v>11000000</v>
      </c>
      <c r="F2345" s="8">
        <v>14792779</v>
      </c>
      <c r="G2345" s="9">
        <f t="shared" si="36"/>
        <v>3792779</v>
      </c>
      <c r="H2345" s="7">
        <v>7.6</v>
      </c>
      <c r="I2345" s="4" t="s">
        <v>5581</v>
      </c>
    </row>
    <row r="2346" spans="1:9">
      <c r="A2346" s="10" t="s">
        <v>832</v>
      </c>
      <c r="B2346" s="11">
        <v>122</v>
      </c>
      <c r="C2346" s="11" t="s">
        <v>3353</v>
      </c>
      <c r="D2346" s="11" t="s">
        <v>2</v>
      </c>
      <c r="E2346" s="13">
        <v>17900000</v>
      </c>
      <c r="F2346" s="13">
        <v>13998282</v>
      </c>
      <c r="G2346" s="9">
        <f t="shared" si="36"/>
        <v>-3901718</v>
      </c>
      <c r="H2346" s="12">
        <v>3.1</v>
      </c>
      <c r="I2346" s="4" t="s">
        <v>5577</v>
      </c>
    </row>
    <row r="2347" spans="1:9">
      <c r="A2347" s="5" t="s">
        <v>272</v>
      </c>
      <c r="B2347" s="6">
        <v>88</v>
      </c>
      <c r="C2347" s="6" t="s">
        <v>3355</v>
      </c>
      <c r="D2347" s="6" t="s">
        <v>2</v>
      </c>
      <c r="E2347" s="8">
        <v>14000000</v>
      </c>
      <c r="F2347" s="8">
        <v>19057024</v>
      </c>
      <c r="G2347" s="9">
        <f t="shared" si="36"/>
        <v>5057024</v>
      </c>
      <c r="H2347" s="7">
        <v>7.2</v>
      </c>
      <c r="I2347" s="4" t="s">
        <v>355</v>
      </c>
    </row>
    <row r="2348" spans="1:9">
      <c r="A2348" s="10" t="s">
        <v>723</v>
      </c>
      <c r="B2348" s="11">
        <v>110</v>
      </c>
      <c r="C2348" s="11" t="s">
        <v>3356</v>
      </c>
      <c r="D2348" s="11" t="s">
        <v>2</v>
      </c>
      <c r="E2348" s="13">
        <v>20000000</v>
      </c>
      <c r="F2348" s="13">
        <v>14108518</v>
      </c>
      <c r="G2348" s="9">
        <f t="shared" si="36"/>
        <v>-5891482</v>
      </c>
      <c r="H2348" s="12">
        <v>5.7</v>
      </c>
      <c r="I2348" s="4" t="s">
        <v>5581</v>
      </c>
    </row>
    <row r="2349" spans="1:9">
      <c r="A2349" s="5" t="s">
        <v>152</v>
      </c>
      <c r="B2349" s="6">
        <v>103</v>
      </c>
      <c r="C2349" s="6" t="s">
        <v>3357</v>
      </c>
      <c r="D2349" s="6" t="s">
        <v>2</v>
      </c>
      <c r="E2349" s="8">
        <v>18000000</v>
      </c>
      <c r="F2349" s="8">
        <v>13854000</v>
      </c>
      <c r="G2349" s="9">
        <f t="shared" si="36"/>
        <v>-4146000</v>
      </c>
      <c r="H2349" s="7">
        <v>5.2</v>
      </c>
      <c r="I2349" s="4" t="s">
        <v>251</v>
      </c>
    </row>
    <row r="2350" spans="1:9">
      <c r="A2350" s="10" t="s">
        <v>3354</v>
      </c>
      <c r="B2350" s="11">
        <v>106</v>
      </c>
      <c r="C2350" s="11" t="s">
        <v>3359</v>
      </c>
      <c r="D2350" s="11" t="s">
        <v>2</v>
      </c>
      <c r="E2350" s="13">
        <v>23000000</v>
      </c>
      <c r="F2350" s="13">
        <v>77324422</v>
      </c>
      <c r="G2350" s="9">
        <f t="shared" si="36"/>
        <v>54324422</v>
      </c>
      <c r="H2350" s="12">
        <v>7.7</v>
      </c>
      <c r="I2350" s="4" t="s">
        <v>3856</v>
      </c>
    </row>
    <row r="2351" spans="1:9">
      <c r="A2351" s="5" t="s">
        <v>3125</v>
      </c>
      <c r="B2351" s="6">
        <v>98</v>
      </c>
      <c r="C2351" s="6" t="s">
        <v>3360</v>
      </c>
      <c r="D2351" s="6" t="s">
        <v>2</v>
      </c>
      <c r="E2351" s="8">
        <v>17500000</v>
      </c>
      <c r="F2351" s="8">
        <v>15500000</v>
      </c>
      <c r="G2351" s="9">
        <f t="shared" si="36"/>
        <v>-2000000</v>
      </c>
      <c r="H2351" s="7">
        <v>7</v>
      </c>
      <c r="I2351" s="4" t="s">
        <v>3289</v>
      </c>
    </row>
    <row r="2352" spans="1:9">
      <c r="A2352" s="10" t="s">
        <v>2039</v>
      </c>
      <c r="B2352" s="11">
        <v>68</v>
      </c>
      <c r="C2352" s="11" t="s">
        <v>3361</v>
      </c>
      <c r="D2352" s="11" t="s">
        <v>2</v>
      </c>
      <c r="E2352" s="13">
        <v>17500000</v>
      </c>
      <c r="F2352" s="13">
        <v>4734235</v>
      </c>
      <c r="G2352" s="9">
        <f t="shared" si="36"/>
        <v>-12765765</v>
      </c>
      <c r="H2352" s="12">
        <v>6</v>
      </c>
      <c r="I2352" s="4" t="s">
        <v>355</v>
      </c>
    </row>
    <row r="2353" spans="1:9">
      <c r="A2353" s="5" t="s">
        <v>3358</v>
      </c>
      <c r="B2353" s="6">
        <v>94</v>
      </c>
      <c r="C2353" s="6" t="s">
        <v>3362</v>
      </c>
      <c r="D2353" s="6" t="s">
        <v>2</v>
      </c>
      <c r="E2353" s="8">
        <v>24000000</v>
      </c>
      <c r="F2353" s="8">
        <v>4839383</v>
      </c>
      <c r="G2353" s="9">
        <f t="shared" si="36"/>
        <v>-19160617</v>
      </c>
      <c r="H2353" s="7">
        <v>6.6</v>
      </c>
      <c r="I2353" s="4" t="s">
        <v>355</v>
      </c>
    </row>
    <row r="2354" spans="1:9">
      <c r="A2354" s="10" t="s">
        <v>532</v>
      </c>
      <c r="B2354" s="11">
        <v>99</v>
      </c>
      <c r="C2354" s="11" t="s">
        <v>3363</v>
      </c>
      <c r="D2354" s="11" t="s">
        <v>2</v>
      </c>
      <c r="E2354" s="13">
        <v>17500000</v>
      </c>
      <c r="F2354" s="13">
        <v>4193025</v>
      </c>
      <c r="G2354" s="9">
        <f t="shared" si="36"/>
        <v>-13306975</v>
      </c>
      <c r="H2354" s="12">
        <v>6.8</v>
      </c>
      <c r="I2354" s="4" t="s">
        <v>5581</v>
      </c>
    </row>
    <row r="2355" spans="1:9">
      <c r="A2355" s="5" t="s">
        <v>1982</v>
      </c>
      <c r="B2355" s="6">
        <v>107</v>
      </c>
      <c r="C2355" s="6" t="s">
        <v>3364</v>
      </c>
      <c r="D2355" s="6" t="s">
        <v>2</v>
      </c>
      <c r="E2355" s="8">
        <v>18000000</v>
      </c>
      <c r="F2355" s="8">
        <v>5900000</v>
      </c>
      <c r="G2355" s="9">
        <f t="shared" si="36"/>
        <v>-12100000</v>
      </c>
      <c r="H2355" s="7">
        <v>7.2</v>
      </c>
      <c r="I2355" s="4" t="s">
        <v>916</v>
      </c>
    </row>
    <row r="2356" spans="1:9">
      <c r="A2356" s="10" t="s">
        <v>245</v>
      </c>
      <c r="B2356" s="11">
        <v>180</v>
      </c>
      <c r="C2356" s="11" t="s">
        <v>3365</v>
      </c>
      <c r="D2356" s="11" t="s">
        <v>2</v>
      </c>
      <c r="E2356" s="13">
        <v>17500000</v>
      </c>
      <c r="F2356" s="13">
        <v>2849142</v>
      </c>
      <c r="G2356" s="9">
        <f t="shared" si="36"/>
        <v>-14650858</v>
      </c>
      <c r="H2356" s="12">
        <v>7.2</v>
      </c>
      <c r="I2356" s="4" t="s">
        <v>355</v>
      </c>
    </row>
    <row r="2357" spans="1:9">
      <c r="A2357" s="5" t="s">
        <v>350</v>
      </c>
      <c r="B2357" s="6">
        <v>89</v>
      </c>
      <c r="C2357" s="6" t="s">
        <v>3366</v>
      </c>
      <c r="D2357" s="6" t="s">
        <v>2</v>
      </c>
      <c r="E2357" s="8">
        <v>17000000</v>
      </c>
      <c r="F2357" s="8">
        <v>1686429</v>
      </c>
      <c r="G2357" s="9">
        <f t="shared" si="36"/>
        <v>-15313571</v>
      </c>
      <c r="H2357" s="7">
        <v>2.8</v>
      </c>
      <c r="I2357" s="4" t="s">
        <v>251</v>
      </c>
    </row>
    <row r="2358" spans="1:9">
      <c r="A2358" s="10" t="s">
        <v>1355</v>
      </c>
      <c r="B2358" s="11">
        <v>97</v>
      </c>
      <c r="C2358" s="11" t="s">
        <v>3368</v>
      </c>
      <c r="D2358" s="11" t="s">
        <v>2</v>
      </c>
      <c r="E2358" s="13">
        <v>18500000</v>
      </c>
      <c r="F2358" s="13">
        <v>1984743</v>
      </c>
      <c r="G2358" s="9">
        <f t="shared" si="36"/>
        <v>-16515257</v>
      </c>
      <c r="H2358" s="12">
        <v>6.6</v>
      </c>
      <c r="I2358" s="4" t="s">
        <v>448</v>
      </c>
    </row>
    <row r="2359" spans="1:9">
      <c r="A2359" s="5" t="s">
        <v>3107</v>
      </c>
      <c r="B2359" s="6">
        <v>113</v>
      </c>
      <c r="C2359" s="6" t="s">
        <v>3369</v>
      </c>
      <c r="D2359" s="6" t="s">
        <v>2</v>
      </c>
      <c r="E2359" s="8">
        <v>17000000</v>
      </c>
      <c r="F2359" s="8">
        <v>1666262</v>
      </c>
      <c r="G2359" s="9">
        <f t="shared" si="36"/>
        <v>-15333738</v>
      </c>
      <c r="H2359" s="7">
        <v>6.7</v>
      </c>
      <c r="I2359" s="4" t="s">
        <v>5581</v>
      </c>
    </row>
    <row r="2360" spans="1:9">
      <c r="A2360" s="10" t="s">
        <v>554</v>
      </c>
      <c r="B2360" s="11">
        <v>131</v>
      </c>
      <c r="C2360" s="11" t="s">
        <v>3370</v>
      </c>
      <c r="D2360" s="11" t="s">
        <v>2</v>
      </c>
      <c r="E2360" s="13">
        <v>17000000</v>
      </c>
      <c r="F2360" s="13">
        <v>2319187</v>
      </c>
      <c r="G2360" s="9">
        <f t="shared" si="36"/>
        <v>-14680813</v>
      </c>
      <c r="H2360" s="12">
        <v>7</v>
      </c>
      <c r="I2360" s="4" t="s">
        <v>448</v>
      </c>
    </row>
    <row r="2361" spans="1:9">
      <c r="A2361" s="5" t="s">
        <v>3367</v>
      </c>
      <c r="B2361" s="6">
        <v>103</v>
      </c>
      <c r="C2361" s="6" t="s">
        <v>3371</v>
      </c>
      <c r="D2361" s="6" t="s">
        <v>2</v>
      </c>
      <c r="E2361" s="8">
        <v>17000000</v>
      </c>
      <c r="F2361" s="8">
        <v>13922211</v>
      </c>
      <c r="G2361" s="9">
        <f t="shared" si="36"/>
        <v>-3077789</v>
      </c>
      <c r="H2361" s="7">
        <v>4.4000000000000004</v>
      </c>
      <c r="I2361" s="4" t="s">
        <v>1779</v>
      </c>
    </row>
    <row r="2362" spans="1:9">
      <c r="A2362" s="10" t="s">
        <v>3332</v>
      </c>
      <c r="B2362" s="11">
        <v>119</v>
      </c>
      <c r="C2362" s="11" t="s">
        <v>3372</v>
      </c>
      <c r="D2362" s="11" t="s">
        <v>2</v>
      </c>
      <c r="E2362" s="13">
        <v>12000000</v>
      </c>
      <c r="F2362" s="13">
        <v>23091</v>
      </c>
      <c r="G2362" s="9">
        <f t="shared" si="36"/>
        <v>-11976909</v>
      </c>
      <c r="H2362" s="12">
        <v>6.2</v>
      </c>
      <c r="I2362" s="4" t="s">
        <v>1779</v>
      </c>
    </row>
    <row r="2363" spans="1:9">
      <c r="A2363" s="5" t="s">
        <v>1322</v>
      </c>
      <c r="B2363" s="6">
        <v>98</v>
      </c>
      <c r="C2363" s="6" t="s">
        <v>3373</v>
      </c>
      <c r="D2363" s="6" t="s">
        <v>2</v>
      </c>
      <c r="E2363" s="8">
        <v>17500000</v>
      </c>
      <c r="F2363" s="8">
        <v>336467</v>
      </c>
      <c r="G2363" s="9">
        <f t="shared" si="36"/>
        <v>-17163533</v>
      </c>
      <c r="H2363" s="7">
        <v>7.3</v>
      </c>
      <c r="I2363" s="4" t="s">
        <v>916</v>
      </c>
    </row>
    <row r="2364" spans="1:9">
      <c r="A2364" s="10" t="s">
        <v>300</v>
      </c>
      <c r="B2364" s="11">
        <v>111</v>
      </c>
      <c r="C2364" s="11" t="s">
        <v>3374</v>
      </c>
      <c r="D2364" s="11" t="s">
        <v>2</v>
      </c>
      <c r="E2364" s="13">
        <v>300000</v>
      </c>
      <c r="F2364" s="13">
        <v>2964</v>
      </c>
      <c r="G2364" s="9">
        <f t="shared" si="36"/>
        <v>-297036</v>
      </c>
      <c r="H2364" s="12">
        <v>5.0999999999999996</v>
      </c>
      <c r="I2364" s="4" t="s">
        <v>251</v>
      </c>
    </row>
    <row r="2365" spans="1:9">
      <c r="A2365" s="5" t="s">
        <v>1082</v>
      </c>
      <c r="B2365" s="6">
        <v>94</v>
      </c>
      <c r="C2365" s="6" t="s">
        <v>2445</v>
      </c>
      <c r="D2365" s="6" t="s">
        <v>2</v>
      </c>
      <c r="E2365" s="8">
        <v>31000000</v>
      </c>
      <c r="F2365" s="8">
        <v>2428883</v>
      </c>
      <c r="G2365" s="9">
        <f t="shared" si="36"/>
        <v>-28571117</v>
      </c>
      <c r="H2365" s="7">
        <v>6.6</v>
      </c>
      <c r="I2365" s="4" t="s">
        <v>1779</v>
      </c>
    </row>
    <row r="2366" spans="1:9">
      <c r="A2366" s="10" t="s">
        <v>306</v>
      </c>
      <c r="B2366" s="11">
        <v>122</v>
      </c>
      <c r="C2366" s="11" t="s">
        <v>3376</v>
      </c>
      <c r="D2366" s="11" t="s">
        <v>2</v>
      </c>
      <c r="E2366" s="13">
        <v>17000000</v>
      </c>
      <c r="F2366" s="13">
        <v>13571817</v>
      </c>
      <c r="G2366" s="9">
        <f t="shared" si="36"/>
        <v>-3428183</v>
      </c>
      <c r="H2366" s="12">
        <v>4.5</v>
      </c>
      <c r="I2366" s="4" t="s">
        <v>448</v>
      </c>
    </row>
    <row r="2367" spans="1:9">
      <c r="A2367" s="5" t="s">
        <v>2711</v>
      </c>
      <c r="B2367" s="6">
        <v>81</v>
      </c>
      <c r="C2367" s="6" t="s">
        <v>3377</v>
      </c>
      <c r="D2367" s="6" t="s">
        <v>2</v>
      </c>
      <c r="E2367" s="8">
        <v>17000000</v>
      </c>
      <c r="F2367" s="8">
        <v>1181197</v>
      </c>
      <c r="G2367" s="9">
        <f t="shared" si="36"/>
        <v>-15818803</v>
      </c>
      <c r="H2367" s="7">
        <v>5.9</v>
      </c>
      <c r="I2367" s="4" t="s">
        <v>355</v>
      </c>
    </row>
    <row r="2368" spans="1:9">
      <c r="A2368" s="10" t="s">
        <v>268</v>
      </c>
      <c r="B2368" s="11">
        <v>89</v>
      </c>
      <c r="C2368" s="11" t="s">
        <v>3379</v>
      </c>
      <c r="D2368" s="11" t="s">
        <v>2</v>
      </c>
      <c r="E2368" s="13">
        <v>17000000</v>
      </c>
      <c r="F2368" s="13">
        <v>81525</v>
      </c>
      <c r="G2368" s="9">
        <f t="shared" si="36"/>
        <v>-16918475</v>
      </c>
      <c r="H2368" s="12">
        <v>6.6</v>
      </c>
      <c r="I2368" s="4" t="s">
        <v>448</v>
      </c>
    </row>
    <row r="2369" spans="1:9">
      <c r="A2369" s="5" t="s">
        <v>3375</v>
      </c>
      <c r="B2369" s="6">
        <v>106</v>
      </c>
      <c r="C2369" s="6" t="s">
        <v>3380</v>
      </c>
      <c r="D2369" s="6" t="s">
        <v>2</v>
      </c>
      <c r="E2369" s="8">
        <v>20000000</v>
      </c>
      <c r="F2369" s="8">
        <v>7774730</v>
      </c>
      <c r="G2369" s="9">
        <f t="shared" si="36"/>
        <v>-12225270</v>
      </c>
      <c r="H2369" s="7">
        <v>6.5</v>
      </c>
      <c r="I2369" s="4" t="s">
        <v>448</v>
      </c>
    </row>
    <row r="2370" spans="1:9">
      <c r="A2370" s="10" t="s">
        <v>1484</v>
      </c>
      <c r="B2370" s="11">
        <v>122</v>
      </c>
      <c r="C2370" s="11" t="s">
        <v>3382</v>
      </c>
      <c r="D2370" s="11" t="s">
        <v>2</v>
      </c>
      <c r="E2370" s="13">
        <v>17000000</v>
      </c>
      <c r="F2370" s="13">
        <v>234760500</v>
      </c>
      <c r="G2370" s="9">
        <f t="shared" ref="G2370:G2433" si="37">F2370-E2370</f>
        <v>217760500</v>
      </c>
      <c r="H2370" s="12">
        <v>7.3</v>
      </c>
      <c r="I2370" s="4" t="s">
        <v>3856</v>
      </c>
    </row>
    <row r="2371" spans="1:9">
      <c r="A2371" s="5" t="s">
        <v>3378</v>
      </c>
      <c r="B2371" s="6">
        <v>86</v>
      </c>
      <c r="C2371" s="6" t="s">
        <v>3383</v>
      </c>
      <c r="D2371" s="6" t="s">
        <v>2</v>
      </c>
      <c r="E2371" s="8">
        <v>170000000</v>
      </c>
      <c r="F2371" s="8">
        <v>285761243</v>
      </c>
      <c r="G2371" s="9">
        <f t="shared" si="37"/>
        <v>115761243</v>
      </c>
      <c r="H2371" s="7">
        <v>7.5</v>
      </c>
      <c r="I2371" s="4" t="s">
        <v>448</v>
      </c>
    </row>
    <row r="2372" spans="1:9">
      <c r="A2372" s="10" t="s">
        <v>823</v>
      </c>
      <c r="B2372" s="11">
        <v>103</v>
      </c>
      <c r="C2372" s="11" t="s">
        <v>3384</v>
      </c>
      <c r="D2372" s="11" t="s">
        <v>2</v>
      </c>
      <c r="E2372" s="13">
        <v>17000000</v>
      </c>
      <c r="F2372" s="13">
        <v>167780960</v>
      </c>
      <c r="G2372" s="9">
        <f t="shared" si="37"/>
        <v>150780960</v>
      </c>
      <c r="H2372" s="12">
        <v>5.9</v>
      </c>
      <c r="I2372" s="4" t="s">
        <v>251</v>
      </c>
    </row>
    <row r="2373" spans="1:9">
      <c r="A2373" s="5" t="s">
        <v>3381</v>
      </c>
      <c r="B2373" s="6">
        <v>121</v>
      </c>
      <c r="C2373" s="6" t="s">
        <v>3386</v>
      </c>
      <c r="D2373" s="6" t="s">
        <v>2</v>
      </c>
      <c r="E2373" s="8">
        <v>17000000</v>
      </c>
      <c r="F2373" s="8">
        <v>177200000</v>
      </c>
      <c r="G2373" s="9">
        <f t="shared" si="37"/>
        <v>160200000</v>
      </c>
      <c r="H2373" s="7">
        <v>7.4</v>
      </c>
      <c r="I2373" s="4" t="s">
        <v>1779</v>
      </c>
    </row>
    <row r="2374" spans="1:9">
      <c r="A2374" s="10" t="s">
        <v>2733</v>
      </c>
      <c r="B2374" s="11">
        <v>109</v>
      </c>
      <c r="C2374" s="11" t="s">
        <v>3387</v>
      </c>
      <c r="D2374" s="11" t="s">
        <v>2</v>
      </c>
      <c r="E2374" s="13">
        <v>15000000</v>
      </c>
      <c r="F2374" s="13">
        <v>176781728</v>
      </c>
      <c r="G2374" s="9">
        <f t="shared" si="37"/>
        <v>161781728</v>
      </c>
      <c r="H2374" s="12">
        <v>6.9</v>
      </c>
      <c r="I2374" s="4" t="s">
        <v>251</v>
      </c>
    </row>
    <row r="2375" spans="1:9">
      <c r="A2375" s="5" t="s">
        <v>122</v>
      </c>
      <c r="B2375" s="6">
        <v>109</v>
      </c>
      <c r="C2375" s="6" t="s">
        <v>3389</v>
      </c>
      <c r="D2375" s="6" t="s">
        <v>2</v>
      </c>
      <c r="E2375" s="8">
        <v>17000000</v>
      </c>
      <c r="F2375" s="8">
        <v>128067808</v>
      </c>
      <c r="G2375" s="9">
        <f t="shared" si="37"/>
        <v>111067808</v>
      </c>
      <c r="H2375" s="7">
        <v>7.9</v>
      </c>
      <c r="I2375" s="4" t="s">
        <v>355</v>
      </c>
    </row>
    <row r="2376" spans="1:9">
      <c r="A2376" s="10" t="s">
        <v>3385</v>
      </c>
      <c r="B2376" s="11">
        <v>123</v>
      </c>
      <c r="C2376" s="11" t="s">
        <v>3390</v>
      </c>
      <c r="D2376" s="11" t="s">
        <v>2</v>
      </c>
      <c r="E2376" s="13">
        <v>17000000</v>
      </c>
      <c r="F2376" s="13">
        <v>130058047</v>
      </c>
      <c r="G2376" s="9">
        <f t="shared" si="37"/>
        <v>113058047</v>
      </c>
      <c r="H2376" s="12">
        <v>8.4</v>
      </c>
      <c r="I2376" s="4" t="s">
        <v>355</v>
      </c>
    </row>
    <row r="2377" spans="1:9">
      <c r="A2377" s="5" t="s">
        <v>838</v>
      </c>
      <c r="B2377" s="6">
        <v>94</v>
      </c>
      <c r="C2377" s="6" t="s">
        <v>3391</v>
      </c>
      <c r="D2377" s="6" t="s">
        <v>2</v>
      </c>
      <c r="E2377" s="8">
        <v>17000000</v>
      </c>
      <c r="F2377" s="8">
        <v>138795342</v>
      </c>
      <c r="G2377" s="9">
        <f t="shared" si="37"/>
        <v>121795342</v>
      </c>
      <c r="H2377" s="7">
        <v>8</v>
      </c>
      <c r="I2377" s="4" t="s">
        <v>916</v>
      </c>
    </row>
    <row r="2378" spans="1:9">
      <c r="A2378" s="10" t="s">
        <v>3388</v>
      </c>
      <c r="B2378" s="11">
        <v>94</v>
      </c>
      <c r="C2378" s="11" t="s">
        <v>3393</v>
      </c>
      <c r="D2378" s="11" t="s">
        <v>2</v>
      </c>
      <c r="E2378" s="13">
        <v>34000000</v>
      </c>
      <c r="F2378" s="13">
        <v>111936400</v>
      </c>
      <c r="G2378" s="9">
        <f t="shared" si="37"/>
        <v>77936400</v>
      </c>
      <c r="H2378" s="12">
        <v>6</v>
      </c>
      <c r="I2378" s="4" t="s">
        <v>251</v>
      </c>
    </row>
    <row r="2379" spans="1:9">
      <c r="A2379" s="5" t="s">
        <v>1464</v>
      </c>
      <c r="B2379" s="6">
        <v>115</v>
      </c>
      <c r="C2379" s="6" t="s">
        <v>3394</v>
      </c>
      <c r="D2379" s="6" t="s">
        <v>2</v>
      </c>
      <c r="E2379" s="8">
        <v>17000000</v>
      </c>
      <c r="F2379" s="8">
        <v>317040</v>
      </c>
      <c r="G2379" s="9">
        <f t="shared" si="37"/>
        <v>-16682960</v>
      </c>
      <c r="H2379" s="7">
        <v>6.8</v>
      </c>
      <c r="I2379" s="4" t="s">
        <v>448</v>
      </c>
    </row>
    <row r="2380" spans="1:9">
      <c r="A2380" s="10" t="s">
        <v>1082</v>
      </c>
      <c r="B2380" s="11">
        <v>107</v>
      </c>
      <c r="C2380" s="11" t="s">
        <v>3396</v>
      </c>
      <c r="D2380" s="11" t="s">
        <v>2</v>
      </c>
      <c r="E2380" s="13">
        <v>17000000</v>
      </c>
      <c r="F2380" s="13">
        <v>94175854</v>
      </c>
      <c r="G2380" s="9">
        <f t="shared" si="37"/>
        <v>77175854</v>
      </c>
      <c r="H2380" s="12">
        <v>7.8</v>
      </c>
      <c r="I2380" s="4" t="s">
        <v>916</v>
      </c>
    </row>
    <row r="2381" spans="1:9">
      <c r="A2381" s="5" t="s">
        <v>3392</v>
      </c>
      <c r="B2381" s="6">
        <v>91</v>
      </c>
      <c r="C2381" s="6" t="s">
        <v>3397</v>
      </c>
      <c r="D2381" s="6" t="s">
        <v>2</v>
      </c>
      <c r="E2381" s="8">
        <v>4000000</v>
      </c>
      <c r="F2381" s="8">
        <v>91121452</v>
      </c>
      <c r="G2381" s="9">
        <f t="shared" si="37"/>
        <v>87121452</v>
      </c>
      <c r="H2381" s="7">
        <v>8.1</v>
      </c>
      <c r="I2381" s="4" t="s">
        <v>448</v>
      </c>
    </row>
    <row r="2382" spans="1:9">
      <c r="A2382" s="10" t="s">
        <v>2942</v>
      </c>
      <c r="B2382" s="11">
        <v>125</v>
      </c>
      <c r="C2382" s="11" t="s">
        <v>3398</v>
      </c>
      <c r="D2382" s="11" t="s">
        <v>2</v>
      </c>
      <c r="E2382" s="13">
        <v>17000000</v>
      </c>
      <c r="F2382" s="13">
        <v>69800000</v>
      </c>
      <c r="G2382" s="9">
        <f t="shared" si="37"/>
        <v>52800000</v>
      </c>
      <c r="H2382" s="12">
        <v>6.1</v>
      </c>
      <c r="I2382" s="4" t="s">
        <v>916</v>
      </c>
    </row>
    <row r="2383" spans="1:9">
      <c r="A2383" s="5" t="s">
        <v>3395</v>
      </c>
      <c r="B2383" s="6">
        <v>122</v>
      </c>
      <c r="C2383" s="6" t="s">
        <v>3399</v>
      </c>
      <c r="D2383" s="6" t="s">
        <v>2</v>
      </c>
      <c r="E2383" s="8">
        <v>17000000</v>
      </c>
      <c r="F2383" s="8">
        <v>64001297</v>
      </c>
      <c r="G2383" s="9">
        <f t="shared" si="37"/>
        <v>47001297</v>
      </c>
      <c r="H2383" s="7">
        <v>6.2</v>
      </c>
      <c r="I2383" s="4" t="s">
        <v>5354</v>
      </c>
    </row>
    <row r="2384" spans="1:9">
      <c r="A2384" s="10" t="s">
        <v>1861</v>
      </c>
      <c r="B2384" s="11">
        <v>102</v>
      </c>
      <c r="C2384" s="11" t="s">
        <v>3400</v>
      </c>
      <c r="D2384" s="11" t="s">
        <v>2</v>
      </c>
      <c r="E2384" s="13">
        <v>9000000</v>
      </c>
      <c r="F2384" s="13">
        <v>71588220</v>
      </c>
      <c r="G2384" s="9">
        <f t="shared" si="37"/>
        <v>62588220</v>
      </c>
      <c r="H2384" s="12">
        <v>6.2</v>
      </c>
      <c r="I2384" s="4" t="s">
        <v>5581</v>
      </c>
    </row>
    <row r="2385" spans="1:9">
      <c r="A2385" s="5" t="s">
        <v>1464</v>
      </c>
      <c r="B2385" s="6">
        <v>90</v>
      </c>
      <c r="C2385" s="6" t="s">
        <v>3402</v>
      </c>
      <c r="D2385" s="6" t="s">
        <v>2</v>
      </c>
      <c r="E2385" s="8">
        <v>17000000</v>
      </c>
      <c r="F2385" s="8">
        <v>47000000</v>
      </c>
      <c r="G2385" s="9">
        <f t="shared" si="37"/>
        <v>30000000</v>
      </c>
      <c r="H2385" s="7">
        <v>7.9</v>
      </c>
      <c r="I2385" s="4" t="s">
        <v>916</v>
      </c>
    </row>
    <row r="2386" spans="1:9">
      <c r="A2386" s="10" t="s">
        <v>333</v>
      </c>
      <c r="B2386" s="11">
        <v>98</v>
      </c>
      <c r="C2386" s="11" t="s">
        <v>3404</v>
      </c>
      <c r="D2386" s="11" t="s">
        <v>2</v>
      </c>
      <c r="E2386" s="13">
        <v>17000000</v>
      </c>
      <c r="F2386" s="13">
        <v>61400000</v>
      </c>
      <c r="G2386" s="9">
        <f t="shared" si="37"/>
        <v>44400000</v>
      </c>
      <c r="H2386" s="12">
        <v>7.4</v>
      </c>
      <c r="I2386" s="4" t="s">
        <v>916</v>
      </c>
    </row>
    <row r="2387" spans="1:9">
      <c r="A2387" s="5" t="s">
        <v>2529</v>
      </c>
      <c r="B2387" s="6">
        <v>109</v>
      </c>
      <c r="C2387" s="6" t="s">
        <v>3405</v>
      </c>
      <c r="D2387" s="6" t="s">
        <v>2</v>
      </c>
      <c r="E2387" s="8">
        <v>19000000</v>
      </c>
      <c r="F2387" s="8">
        <v>101978840</v>
      </c>
      <c r="G2387" s="9">
        <f t="shared" si="37"/>
        <v>82978840</v>
      </c>
      <c r="H2387" s="7">
        <v>6.6</v>
      </c>
      <c r="I2387" s="4" t="s">
        <v>448</v>
      </c>
    </row>
    <row r="2388" spans="1:9">
      <c r="A2388" s="10" t="s">
        <v>3401</v>
      </c>
      <c r="B2388" s="11">
        <v>107</v>
      </c>
      <c r="C2388" s="11" t="s">
        <v>3407</v>
      </c>
      <c r="D2388" s="11" t="s">
        <v>2</v>
      </c>
      <c r="E2388" s="13">
        <v>17000000</v>
      </c>
      <c r="F2388" s="13">
        <v>56437947</v>
      </c>
      <c r="G2388" s="9">
        <f t="shared" si="37"/>
        <v>39437947</v>
      </c>
      <c r="H2388" s="12">
        <v>7.3</v>
      </c>
      <c r="I2388" s="4" t="s">
        <v>1779</v>
      </c>
    </row>
    <row r="2389" spans="1:9">
      <c r="A2389" s="5" t="s">
        <v>3403</v>
      </c>
      <c r="B2389" s="6">
        <v>90</v>
      </c>
      <c r="C2389" s="6" t="s">
        <v>3408</v>
      </c>
      <c r="D2389" s="6" t="s">
        <v>2</v>
      </c>
      <c r="E2389" s="8">
        <v>17000000</v>
      </c>
      <c r="F2389" s="8">
        <v>73326666</v>
      </c>
      <c r="G2389" s="9">
        <f t="shared" si="37"/>
        <v>56326666</v>
      </c>
      <c r="H2389" s="7">
        <v>7.5</v>
      </c>
      <c r="I2389" s="4" t="s">
        <v>355</v>
      </c>
    </row>
    <row r="2390" spans="1:9">
      <c r="A2390" s="10" t="s">
        <v>604</v>
      </c>
      <c r="B2390" s="11">
        <v>112</v>
      </c>
      <c r="C2390" s="11" t="s">
        <v>3409</v>
      </c>
      <c r="D2390" s="11" t="s">
        <v>2</v>
      </c>
      <c r="E2390" s="13">
        <v>17000000</v>
      </c>
      <c r="F2390" s="13">
        <v>55184721</v>
      </c>
      <c r="G2390" s="9">
        <f t="shared" si="37"/>
        <v>38184721</v>
      </c>
      <c r="H2390" s="12">
        <v>5.6</v>
      </c>
      <c r="I2390" s="4" t="s">
        <v>251</v>
      </c>
    </row>
    <row r="2391" spans="1:9">
      <c r="A2391" s="5" t="s">
        <v>3406</v>
      </c>
      <c r="B2391" s="6">
        <v>94</v>
      </c>
      <c r="C2391" s="6" t="s">
        <v>3411</v>
      </c>
      <c r="D2391" s="6" t="s">
        <v>2</v>
      </c>
      <c r="E2391" s="8">
        <v>16000000</v>
      </c>
      <c r="F2391" s="8">
        <v>50003300</v>
      </c>
      <c r="G2391" s="9">
        <f t="shared" si="37"/>
        <v>34003300</v>
      </c>
      <c r="H2391" s="7">
        <v>7.3</v>
      </c>
      <c r="I2391" s="4" t="s">
        <v>448</v>
      </c>
    </row>
    <row r="2392" spans="1:9">
      <c r="A2392" s="10" t="s">
        <v>282</v>
      </c>
      <c r="B2392" s="11">
        <v>105</v>
      </c>
      <c r="C2392" s="11" t="s">
        <v>3413</v>
      </c>
      <c r="D2392" s="11" t="s">
        <v>2</v>
      </c>
      <c r="E2392" s="13">
        <v>17000000</v>
      </c>
      <c r="F2392" s="13">
        <v>54322273</v>
      </c>
      <c r="G2392" s="9">
        <f t="shared" si="37"/>
        <v>37322273</v>
      </c>
      <c r="H2392" s="12">
        <v>6.4</v>
      </c>
      <c r="I2392" s="4" t="s">
        <v>448</v>
      </c>
    </row>
    <row r="2393" spans="1:9">
      <c r="A2393" s="5" t="s">
        <v>1051</v>
      </c>
      <c r="B2393" s="6">
        <v>104</v>
      </c>
      <c r="C2393" s="6" t="s">
        <v>3414</v>
      </c>
      <c r="D2393" s="6" t="s">
        <v>2</v>
      </c>
      <c r="E2393" s="8">
        <v>17000000</v>
      </c>
      <c r="F2393" s="8">
        <v>47860214</v>
      </c>
      <c r="G2393" s="9">
        <f t="shared" si="37"/>
        <v>30860214</v>
      </c>
      <c r="H2393" s="7">
        <v>5</v>
      </c>
      <c r="I2393" s="4" t="s">
        <v>355</v>
      </c>
    </row>
    <row r="2394" spans="1:9">
      <c r="A2394" s="10" t="s">
        <v>3410</v>
      </c>
      <c r="B2394" s="11">
        <v>112</v>
      </c>
      <c r="C2394" s="11" t="s">
        <v>3416</v>
      </c>
      <c r="D2394" s="11" t="s">
        <v>2</v>
      </c>
      <c r="E2394" s="13">
        <v>17000000</v>
      </c>
      <c r="F2394" s="13">
        <v>47811275</v>
      </c>
      <c r="G2394" s="9">
        <f t="shared" si="37"/>
        <v>30811275</v>
      </c>
      <c r="H2394" s="12">
        <v>5.4</v>
      </c>
      <c r="I2394" s="4" t="s">
        <v>448</v>
      </c>
    </row>
    <row r="2395" spans="1:9">
      <c r="A2395" s="5" t="s">
        <v>3412</v>
      </c>
      <c r="B2395" s="6">
        <v>108</v>
      </c>
      <c r="C2395" s="6" t="s">
        <v>3417</v>
      </c>
      <c r="D2395" s="6" t="s">
        <v>2</v>
      </c>
      <c r="E2395" s="8">
        <v>17000000</v>
      </c>
      <c r="F2395" s="8">
        <v>43022524</v>
      </c>
      <c r="G2395" s="9">
        <f t="shared" si="37"/>
        <v>26022524</v>
      </c>
      <c r="H2395" s="7">
        <v>7.1</v>
      </c>
      <c r="I2395" s="4" t="s">
        <v>448</v>
      </c>
    </row>
    <row r="2396" spans="1:9">
      <c r="A2396" s="10" t="s">
        <v>1427</v>
      </c>
      <c r="B2396" s="11">
        <v>112</v>
      </c>
      <c r="C2396" s="11" t="s">
        <v>3418</v>
      </c>
      <c r="D2396" s="11" t="s">
        <v>2</v>
      </c>
      <c r="E2396" s="13">
        <v>11000000</v>
      </c>
      <c r="F2396" s="13">
        <v>42672630</v>
      </c>
      <c r="G2396" s="9">
        <f t="shared" si="37"/>
        <v>31672630</v>
      </c>
      <c r="H2396" s="12">
        <v>5.3</v>
      </c>
      <c r="I2396" s="4" t="s">
        <v>448</v>
      </c>
    </row>
    <row r="2397" spans="1:9">
      <c r="A2397" s="5" t="s">
        <v>3415</v>
      </c>
      <c r="B2397" s="6">
        <v>127</v>
      </c>
      <c r="C2397" s="6" t="s">
        <v>3419</v>
      </c>
      <c r="D2397" s="6" t="s">
        <v>2</v>
      </c>
      <c r="E2397" s="8">
        <v>17000000</v>
      </c>
      <c r="F2397" s="8">
        <v>42919096</v>
      </c>
      <c r="G2397" s="9">
        <f t="shared" si="37"/>
        <v>25919096</v>
      </c>
      <c r="H2397" s="7">
        <v>6.5</v>
      </c>
      <c r="I2397" s="4" t="s">
        <v>355</v>
      </c>
    </row>
    <row r="2398" spans="1:9">
      <c r="A2398" s="10" t="s">
        <v>2650</v>
      </c>
      <c r="B2398" s="11">
        <v>111</v>
      </c>
      <c r="C2398" s="11" t="s">
        <v>3420</v>
      </c>
      <c r="D2398" s="11" t="s">
        <v>3421</v>
      </c>
      <c r="E2398" s="13">
        <v>17000000</v>
      </c>
      <c r="F2398" s="13">
        <v>42592530</v>
      </c>
      <c r="G2398" s="9">
        <f t="shared" si="37"/>
        <v>25592530</v>
      </c>
      <c r="H2398" s="12">
        <v>6.2</v>
      </c>
      <c r="I2398" s="4" t="s">
        <v>916</v>
      </c>
    </row>
    <row r="2399" spans="1:9">
      <c r="A2399" s="5" t="s">
        <v>60</v>
      </c>
      <c r="B2399" s="6">
        <v>126</v>
      </c>
      <c r="C2399" s="6" t="s">
        <v>3422</v>
      </c>
      <c r="D2399" s="6" t="s">
        <v>2</v>
      </c>
      <c r="E2399" s="8">
        <v>16500000</v>
      </c>
      <c r="F2399" s="8">
        <v>40064955</v>
      </c>
      <c r="G2399" s="9">
        <f t="shared" si="37"/>
        <v>23564955</v>
      </c>
      <c r="H2399" s="7">
        <v>6.4</v>
      </c>
      <c r="I2399" s="4" t="s">
        <v>448</v>
      </c>
    </row>
    <row r="2400" spans="1:9">
      <c r="A2400" s="10" t="s">
        <v>2301</v>
      </c>
      <c r="B2400" s="11">
        <v>114</v>
      </c>
      <c r="C2400" s="11" t="s">
        <v>3424</v>
      </c>
      <c r="D2400" s="11" t="s">
        <v>2</v>
      </c>
      <c r="E2400" s="13">
        <v>16800000</v>
      </c>
      <c r="F2400" s="13">
        <v>44886089</v>
      </c>
      <c r="G2400" s="9">
        <f t="shared" si="37"/>
        <v>28086089</v>
      </c>
      <c r="H2400" s="12">
        <v>6.9</v>
      </c>
      <c r="I2400" s="4" t="s">
        <v>355</v>
      </c>
    </row>
    <row r="2401" spans="1:9">
      <c r="A2401" s="5" t="s">
        <v>546</v>
      </c>
      <c r="B2401" s="6">
        <v>99</v>
      </c>
      <c r="C2401" s="6" t="s">
        <v>3425</v>
      </c>
      <c r="D2401" s="6" t="s">
        <v>2</v>
      </c>
      <c r="E2401" s="8">
        <v>16000000</v>
      </c>
      <c r="F2401" s="8">
        <v>37882551</v>
      </c>
      <c r="G2401" s="9">
        <f t="shared" si="37"/>
        <v>21882551</v>
      </c>
      <c r="H2401" s="7">
        <v>5.7</v>
      </c>
      <c r="I2401" s="4" t="s">
        <v>448</v>
      </c>
    </row>
    <row r="2402" spans="1:9">
      <c r="A2402" s="10" t="s">
        <v>345</v>
      </c>
      <c r="B2402" s="11">
        <v>150</v>
      </c>
      <c r="C2402" s="11" t="s">
        <v>3426</v>
      </c>
      <c r="D2402" s="11" t="s">
        <v>2</v>
      </c>
      <c r="E2402" s="13">
        <v>15000000</v>
      </c>
      <c r="F2402" s="13">
        <v>40983001</v>
      </c>
      <c r="G2402" s="9">
        <f t="shared" si="37"/>
        <v>25983001</v>
      </c>
      <c r="H2402" s="12">
        <v>7.7</v>
      </c>
      <c r="I2402" s="4" t="s">
        <v>448</v>
      </c>
    </row>
    <row r="2403" spans="1:9">
      <c r="A2403" s="5" t="s">
        <v>3423</v>
      </c>
      <c r="B2403" s="6">
        <v>117</v>
      </c>
      <c r="C2403" s="6" t="s">
        <v>3428</v>
      </c>
      <c r="D2403" s="6" t="s">
        <v>2</v>
      </c>
      <c r="E2403" s="8">
        <v>16500000</v>
      </c>
      <c r="F2403" s="8">
        <v>20991497</v>
      </c>
      <c r="G2403" s="9">
        <f t="shared" si="37"/>
        <v>4491497</v>
      </c>
      <c r="H2403" s="7">
        <v>5.4</v>
      </c>
      <c r="I2403" s="4" t="s">
        <v>448</v>
      </c>
    </row>
    <row r="2404" spans="1:9">
      <c r="A2404" s="10" t="s">
        <v>222</v>
      </c>
      <c r="B2404" s="11">
        <v>112</v>
      </c>
      <c r="C2404" s="11" t="s">
        <v>3429</v>
      </c>
      <c r="D2404" s="11" t="s">
        <v>2</v>
      </c>
      <c r="E2404" s="13">
        <v>16500000</v>
      </c>
      <c r="F2404" s="13">
        <v>35007180</v>
      </c>
      <c r="G2404" s="9">
        <f t="shared" si="37"/>
        <v>18507180</v>
      </c>
      <c r="H2404" s="12">
        <v>5.6</v>
      </c>
      <c r="I2404" s="4" t="s">
        <v>448</v>
      </c>
    </row>
    <row r="2405" spans="1:9">
      <c r="A2405" s="5" t="s">
        <v>1738</v>
      </c>
      <c r="B2405" s="6">
        <v>108</v>
      </c>
      <c r="C2405" s="6" t="s">
        <v>3431</v>
      </c>
      <c r="D2405" s="6" t="s">
        <v>2</v>
      </c>
      <c r="E2405" s="8">
        <v>16500000</v>
      </c>
      <c r="F2405" s="8">
        <v>35887263</v>
      </c>
      <c r="G2405" s="9">
        <f t="shared" si="37"/>
        <v>19387263</v>
      </c>
      <c r="H2405" s="7">
        <v>7.7</v>
      </c>
      <c r="I2405" s="4" t="s">
        <v>448</v>
      </c>
    </row>
    <row r="2406" spans="1:9">
      <c r="A2406" s="10" t="s">
        <v>3427</v>
      </c>
      <c r="B2406" s="11">
        <v>116</v>
      </c>
      <c r="C2406" s="11" t="s">
        <v>3433</v>
      </c>
      <c r="D2406" s="11" t="s">
        <v>2470</v>
      </c>
      <c r="E2406" s="13">
        <v>15000000</v>
      </c>
      <c r="F2406" s="13">
        <v>34308901</v>
      </c>
      <c r="G2406" s="9">
        <f t="shared" si="37"/>
        <v>19308901</v>
      </c>
      <c r="H2406" s="12">
        <v>5.0999999999999996</v>
      </c>
      <c r="I2406" s="4" t="s">
        <v>448</v>
      </c>
    </row>
    <row r="2407" spans="1:9">
      <c r="A2407" s="5" t="s">
        <v>1082</v>
      </c>
      <c r="B2407" s="6">
        <v>144</v>
      </c>
      <c r="C2407" s="6" t="s">
        <v>3434</v>
      </c>
      <c r="D2407" s="6" t="s">
        <v>2</v>
      </c>
      <c r="E2407" s="8">
        <v>16400000</v>
      </c>
      <c r="F2407" s="8">
        <v>33771174</v>
      </c>
      <c r="G2407" s="9">
        <f t="shared" si="37"/>
        <v>17371174</v>
      </c>
      <c r="H2407" s="7">
        <v>6.8</v>
      </c>
      <c r="I2407" s="4" t="s">
        <v>355</v>
      </c>
    </row>
    <row r="2408" spans="1:9">
      <c r="A2408" s="10" t="s">
        <v>3430</v>
      </c>
      <c r="B2408" s="11">
        <v>92</v>
      </c>
      <c r="C2408" s="11" t="s">
        <v>3436</v>
      </c>
      <c r="D2408" s="11" t="s">
        <v>2</v>
      </c>
      <c r="E2408" s="13">
        <v>16000000</v>
      </c>
      <c r="F2408" s="13">
        <v>6000000</v>
      </c>
      <c r="G2408" s="9">
        <f t="shared" si="37"/>
        <v>-10000000</v>
      </c>
      <c r="H2408" s="12">
        <v>8.4</v>
      </c>
      <c r="I2408" s="4" t="s">
        <v>3856</v>
      </c>
    </row>
    <row r="2409" spans="1:9">
      <c r="A2409" s="5" t="s">
        <v>3432</v>
      </c>
      <c r="B2409" s="6">
        <v>93</v>
      </c>
      <c r="C2409" s="6" t="s">
        <v>3437</v>
      </c>
      <c r="D2409" s="6" t="s">
        <v>2</v>
      </c>
      <c r="E2409" s="8">
        <v>16000000</v>
      </c>
      <c r="F2409" s="8">
        <v>33386128</v>
      </c>
      <c r="G2409" s="9">
        <f t="shared" si="37"/>
        <v>17386128</v>
      </c>
      <c r="H2409" s="7">
        <v>4.9000000000000004</v>
      </c>
      <c r="I2409" s="4" t="s">
        <v>1779</v>
      </c>
    </row>
    <row r="2410" spans="1:9">
      <c r="A2410" s="10" t="s">
        <v>196</v>
      </c>
      <c r="B2410" s="11">
        <v>103</v>
      </c>
      <c r="C2410" s="11" t="s">
        <v>3439</v>
      </c>
      <c r="D2410" s="11" t="s">
        <v>2</v>
      </c>
      <c r="E2410" s="13">
        <v>16000000</v>
      </c>
      <c r="F2410" s="13">
        <v>37877959</v>
      </c>
      <c r="G2410" s="9">
        <f t="shared" si="37"/>
        <v>21877959</v>
      </c>
      <c r="H2410" s="12">
        <v>7.1</v>
      </c>
      <c r="I2410" s="4" t="s">
        <v>448</v>
      </c>
    </row>
    <row r="2411" spans="1:9">
      <c r="A2411" s="5" t="s">
        <v>3435</v>
      </c>
      <c r="B2411" s="6">
        <v>93</v>
      </c>
      <c r="C2411" s="6" t="s">
        <v>3441</v>
      </c>
      <c r="D2411" s="6" t="s">
        <v>2</v>
      </c>
      <c r="E2411" s="8">
        <v>15600000</v>
      </c>
      <c r="F2411" s="8">
        <v>32721635</v>
      </c>
      <c r="G2411" s="9">
        <f t="shared" si="37"/>
        <v>17121635</v>
      </c>
      <c r="H2411" s="7">
        <v>6.6</v>
      </c>
      <c r="I2411" s="4" t="s">
        <v>448</v>
      </c>
    </row>
    <row r="2412" spans="1:9">
      <c r="A2412" s="10" t="s">
        <v>711</v>
      </c>
      <c r="B2412" s="11">
        <v>98</v>
      </c>
      <c r="C2412" s="11" t="s">
        <v>3443</v>
      </c>
      <c r="D2412" s="11" t="s">
        <v>2</v>
      </c>
      <c r="E2412" s="13">
        <v>16000000</v>
      </c>
      <c r="F2412" s="13">
        <v>31585300</v>
      </c>
      <c r="G2412" s="9">
        <f t="shared" si="37"/>
        <v>15585300</v>
      </c>
      <c r="H2412" s="12">
        <v>6.1</v>
      </c>
      <c r="I2412" s="4" t="s">
        <v>916</v>
      </c>
    </row>
    <row r="2413" spans="1:9">
      <c r="A2413" s="5" t="s">
        <v>1799</v>
      </c>
      <c r="B2413" s="6">
        <v>114</v>
      </c>
      <c r="C2413" s="6" t="s">
        <v>3445</v>
      </c>
      <c r="D2413" s="6" t="s">
        <v>2</v>
      </c>
      <c r="E2413" s="8">
        <v>15000000</v>
      </c>
      <c r="F2413" s="8">
        <v>30259652</v>
      </c>
      <c r="G2413" s="9">
        <f t="shared" si="37"/>
        <v>15259652</v>
      </c>
      <c r="H2413" s="7">
        <v>4.0999999999999996</v>
      </c>
      <c r="I2413" s="4" t="s">
        <v>448</v>
      </c>
    </row>
    <row r="2414" spans="1:9">
      <c r="A2414" s="10" t="s">
        <v>3440</v>
      </c>
      <c r="B2414" s="11">
        <v>121</v>
      </c>
      <c r="C2414" s="11" t="s">
        <v>3446</v>
      </c>
      <c r="D2414" s="11" t="s">
        <v>2</v>
      </c>
      <c r="E2414" s="13">
        <v>16000000</v>
      </c>
      <c r="F2414" s="13">
        <v>163192114</v>
      </c>
      <c r="G2414" s="9">
        <f t="shared" si="37"/>
        <v>147192114</v>
      </c>
      <c r="H2414" s="12">
        <v>5.8</v>
      </c>
      <c r="I2414" s="4" t="s">
        <v>448</v>
      </c>
    </row>
    <row r="2415" spans="1:9">
      <c r="A2415" s="5" t="s">
        <v>3442</v>
      </c>
      <c r="B2415" s="6">
        <v>87</v>
      </c>
      <c r="C2415" s="6" t="s">
        <v>3447</v>
      </c>
      <c r="D2415" s="6" t="s">
        <v>2</v>
      </c>
      <c r="E2415" s="8">
        <v>16000000</v>
      </c>
      <c r="F2415" s="8">
        <v>30857814</v>
      </c>
      <c r="G2415" s="9">
        <f t="shared" si="37"/>
        <v>14857814</v>
      </c>
      <c r="H2415" s="7">
        <v>8.1</v>
      </c>
      <c r="I2415" s="4" t="s">
        <v>448</v>
      </c>
    </row>
    <row r="2416" spans="1:9">
      <c r="A2416" s="10" t="s">
        <v>3444</v>
      </c>
      <c r="B2416" s="11">
        <v>92</v>
      </c>
      <c r="C2416" s="11" t="s">
        <v>3449</v>
      </c>
      <c r="D2416" s="11" t="s">
        <v>2</v>
      </c>
      <c r="E2416" s="13">
        <v>16000000</v>
      </c>
      <c r="F2416" s="13">
        <v>30226144</v>
      </c>
      <c r="G2416" s="9">
        <f t="shared" si="37"/>
        <v>14226144</v>
      </c>
      <c r="H2416" s="12">
        <v>7.6</v>
      </c>
      <c r="I2416" s="4" t="s">
        <v>916</v>
      </c>
    </row>
    <row r="2417" spans="1:9">
      <c r="A2417" s="5" t="s">
        <v>673</v>
      </c>
      <c r="B2417" s="6">
        <v>105</v>
      </c>
      <c r="C2417" s="6" t="s">
        <v>2922</v>
      </c>
      <c r="D2417" s="6" t="s">
        <v>2</v>
      </c>
      <c r="E2417" s="8">
        <v>18500000</v>
      </c>
      <c r="F2417" s="8">
        <v>35054909</v>
      </c>
      <c r="G2417" s="9">
        <f t="shared" si="37"/>
        <v>16554909</v>
      </c>
      <c r="H2417" s="7">
        <v>7.8</v>
      </c>
      <c r="I2417" s="4" t="s">
        <v>916</v>
      </c>
    </row>
    <row r="2418" spans="1:9">
      <c r="A2418" s="10" t="s">
        <v>473</v>
      </c>
      <c r="B2418" s="11">
        <v>90</v>
      </c>
      <c r="C2418" s="11" t="s">
        <v>3450</v>
      </c>
      <c r="D2418" s="11" t="s">
        <v>2</v>
      </c>
      <c r="E2418" s="13">
        <v>16000000</v>
      </c>
      <c r="F2418" s="13">
        <v>29302097</v>
      </c>
      <c r="G2418" s="9">
        <f t="shared" si="37"/>
        <v>13302097</v>
      </c>
      <c r="H2418" s="12">
        <v>4.5999999999999996</v>
      </c>
      <c r="I2418" s="4" t="s">
        <v>916</v>
      </c>
    </row>
    <row r="2419" spans="1:9">
      <c r="A2419" s="5" t="s">
        <v>3448</v>
      </c>
      <c r="B2419" s="6">
        <v>89</v>
      </c>
      <c r="C2419" s="6" t="s">
        <v>3452</v>
      </c>
      <c r="D2419" s="6" t="s">
        <v>2</v>
      </c>
      <c r="E2419" s="8">
        <v>13500000</v>
      </c>
      <c r="F2419" s="8">
        <v>29106737</v>
      </c>
      <c r="G2419" s="9">
        <f t="shared" si="37"/>
        <v>15606737</v>
      </c>
      <c r="H2419" s="7">
        <v>6</v>
      </c>
      <c r="I2419" s="4" t="s">
        <v>916</v>
      </c>
    </row>
    <row r="2420" spans="1:9">
      <c r="A2420" s="10" t="s">
        <v>2921</v>
      </c>
      <c r="B2420" s="11">
        <v>114</v>
      </c>
      <c r="C2420" s="11" t="s">
        <v>3453</v>
      </c>
      <c r="D2420" s="11" t="s">
        <v>2</v>
      </c>
      <c r="E2420" s="13">
        <v>35000000</v>
      </c>
      <c r="F2420" s="13">
        <v>28637507</v>
      </c>
      <c r="G2420" s="9">
        <f t="shared" si="37"/>
        <v>-6362493</v>
      </c>
      <c r="H2420" s="12">
        <v>7</v>
      </c>
      <c r="I2420" s="4" t="s">
        <v>355</v>
      </c>
    </row>
    <row r="2421" spans="1:9">
      <c r="A2421" s="5" t="s">
        <v>2733</v>
      </c>
      <c r="B2421" s="6">
        <v>119</v>
      </c>
      <c r="C2421" s="6" t="s">
        <v>3454</v>
      </c>
      <c r="D2421" s="6" t="s">
        <v>2</v>
      </c>
      <c r="E2421" s="8">
        <v>16000000</v>
      </c>
      <c r="F2421" s="8">
        <v>30127963</v>
      </c>
      <c r="G2421" s="9">
        <f t="shared" si="37"/>
        <v>14127963</v>
      </c>
      <c r="H2421" s="7">
        <v>6.7</v>
      </c>
      <c r="I2421" s="4" t="s">
        <v>338</v>
      </c>
    </row>
    <row r="2422" spans="1:9">
      <c r="A2422" s="10" t="s">
        <v>3451</v>
      </c>
      <c r="B2422" s="11">
        <v>103</v>
      </c>
      <c r="C2422" s="11" t="s">
        <v>3456</v>
      </c>
      <c r="D2422" s="11" t="s">
        <v>2</v>
      </c>
      <c r="E2422" s="13">
        <v>16000000</v>
      </c>
      <c r="F2422" s="13">
        <v>32645546</v>
      </c>
      <c r="G2422" s="9">
        <f t="shared" si="37"/>
        <v>16645546</v>
      </c>
      <c r="H2422" s="12">
        <v>6.4</v>
      </c>
      <c r="I2422" s="4" t="s">
        <v>3856</v>
      </c>
    </row>
    <row r="2423" spans="1:9">
      <c r="A2423" s="5" t="s">
        <v>1820</v>
      </c>
      <c r="B2423" s="6">
        <v>91</v>
      </c>
      <c r="C2423" s="6" t="s">
        <v>3457</v>
      </c>
      <c r="D2423" s="6" t="s">
        <v>2</v>
      </c>
      <c r="E2423" s="8">
        <v>17700000</v>
      </c>
      <c r="F2423" s="8">
        <v>27441122</v>
      </c>
      <c r="G2423" s="9">
        <f t="shared" si="37"/>
        <v>9741122</v>
      </c>
      <c r="H2423" s="7">
        <v>7.2</v>
      </c>
      <c r="I2423" s="4" t="s">
        <v>448</v>
      </c>
    </row>
    <row r="2424" spans="1:9">
      <c r="A2424" s="10" t="s">
        <v>2684</v>
      </c>
      <c r="B2424" s="11">
        <v>98</v>
      </c>
      <c r="C2424" s="11" t="s">
        <v>3459</v>
      </c>
      <c r="D2424" s="11" t="s">
        <v>2</v>
      </c>
      <c r="E2424" s="13">
        <v>15000000</v>
      </c>
      <c r="F2424" s="13">
        <v>28014536</v>
      </c>
      <c r="G2424" s="9">
        <f t="shared" si="37"/>
        <v>13014536</v>
      </c>
      <c r="H2424" s="12">
        <v>7.4</v>
      </c>
      <c r="I2424" s="4" t="s">
        <v>448</v>
      </c>
    </row>
    <row r="2425" spans="1:9">
      <c r="A2425" s="5" t="s">
        <v>3455</v>
      </c>
      <c r="B2425" s="6">
        <v>80</v>
      </c>
      <c r="C2425" s="6" t="s">
        <v>3461</v>
      </c>
      <c r="D2425" s="6" t="s">
        <v>2</v>
      </c>
      <c r="E2425" s="8">
        <v>8000000</v>
      </c>
      <c r="F2425" s="8">
        <v>33860010</v>
      </c>
      <c r="G2425" s="9">
        <f t="shared" si="37"/>
        <v>25860010</v>
      </c>
      <c r="H2425" s="7">
        <v>4.8</v>
      </c>
      <c r="I2425" s="4" t="s">
        <v>355</v>
      </c>
    </row>
    <row r="2426" spans="1:9">
      <c r="A2426" s="10" t="s">
        <v>284</v>
      </c>
      <c r="B2426" s="11">
        <v>121</v>
      </c>
      <c r="C2426" s="11" t="s">
        <v>3463</v>
      </c>
      <c r="D2426" s="11" t="s">
        <v>2</v>
      </c>
      <c r="E2426" s="13">
        <v>16500000</v>
      </c>
      <c r="F2426" s="13">
        <v>26421314</v>
      </c>
      <c r="G2426" s="9">
        <f t="shared" si="37"/>
        <v>9921314</v>
      </c>
      <c r="H2426" s="12">
        <v>4</v>
      </c>
      <c r="I2426" s="4" t="s">
        <v>3856</v>
      </c>
    </row>
    <row r="2427" spans="1:9">
      <c r="A2427" s="5" t="s">
        <v>3458</v>
      </c>
      <c r="B2427" s="6">
        <v>94</v>
      </c>
      <c r="C2427" s="6" t="s">
        <v>3465</v>
      </c>
      <c r="D2427" s="6" t="s">
        <v>2</v>
      </c>
      <c r="E2427" s="8">
        <v>15500000</v>
      </c>
      <c r="F2427" s="8">
        <v>24881000</v>
      </c>
      <c r="G2427" s="9">
        <f t="shared" si="37"/>
        <v>9381000</v>
      </c>
      <c r="H2427" s="7">
        <v>6.2</v>
      </c>
      <c r="I2427" s="4" t="s">
        <v>916</v>
      </c>
    </row>
    <row r="2428" spans="1:9">
      <c r="A2428" s="10" t="s">
        <v>3460</v>
      </c>
      <c r="B2428" s="11">
        <v>93</v>
      </c>
      <c r="C2428" s="11" t="s">
        <v>3468</v>
      </c>
      <c r="D2428" s="11" t="s">
        <v>2</v>
      </c>
      <c r="E2428" s="13">
        <v>25000000</v>
      </c>
      <c r="F2428" s="13">
        <v>23089926</v>
      </c>
      <c r="G2428" s="9">
        <f t="shared" si="37"/>
        <v>-1910074</v>
      </c>
      <c r="H2428" s="12">
        <v>7.7</v>
      </c>
      <c r="I2428" s="4" t="s">
        <v>251</v>
      </c>
    </row>
    <row r="2429" spans="1:9">
      <c r="A2429" s="5" t="s">
        <v>3462</v>
      </c>
      <c r="B2429" s="6">
        <v>93</v>
      </c>
      <c r="C2429" s="6" t="s">
        <v>3470</v>
      </c>
      <c r="D2429" s="6" t="s">
        <v>2</v>
      </c>
      <c r="E2429" s="8">
        <v>20000000</v>
      </c>
      <c r="F2429" s="8">
        <v>26161406</v>
      </c>
      <c r="G2429" s="9">
        <f t="shared" si="37"/>
        <v>6161406</v>
      </c>
      <c r="H2429" s="7">
        <v>6.7</v>
      </c>
      <c r="I2429" s="4" t="s">
        <v>448</v>
      </c>
    </row>
    <row r="2430" spans="1:9">
      <c r="A2430" s="10" t="s">
        <v>3464</v>
      </c>
      <c r="B2430" s="11">
        <v>116</v>
      </c>
      <c r="C2430" s="11" t="s">
        <v>3471</v>
      </c>
      <c r="D2430" s="11" t="s">
        <v>2</v>
      </c>
      <c r="E2430" s="13">
        <v>16000000</v>
      </c>
      <c r="F2430" s="13">
        <v>22954968</v>
      </c>
      <c r="G2430" s="9">
        <f t="shared" si="37"/>
        <v>6954968</v>
      </c>
      <c r="H2430" s="12">
        <v>7.9</v>
      </c>
      <c r="I2430" s="4" t="s">
        <v>251</v>
      </c>
    </row>
    <row r="2431" spans="1:9">
      <c r="A2431" s="5" t="s">
        <v>3467</v>
      </c>
      <c r="B2431" s="6">
        <v>101</v>
      </c>
      <c r="C2431" s="6" t="s">
        <v>3472</v>
      </c>
      <c r="D2431" s="6" t="s">
        <v>2</v>
      </c>
      <c r="E2431" s="8">
        <v>16000000</v>
      </c>
      <c r="F2431" s="8">
        <v>26384919</v>
      </c>
      <c r="G2431" s="9">
        <f t="shared" si="37"/>
        <v>10384919</v>
      </c>
      <c r="H2431" s="7">
        <v>7.9</v>
      </c>
      <c r="I2431" s="4" t="s">
        <v>448</v>
      </c>
    </row>
    <row r="2432" spans="1:9">
      <c r="A2432" s="10" t="s">
        <v>3469</v>
      </c>
      <c r="B2432" s="11">
        <v>154</v>
      </c>
      <c r="C2432" s="11" t="s">
        <v>3474</v>
      </c>
      <c r="D2432" s="11" t="s">
        <v>2</v>
      </c>
      <c r="E2432" s="13">
        <v>16000000</v>
      </c>
      <c r="F2432" s="13">
        <v>22189039</v>
      </c>
      <c r="G2432" s="9">
        <f t="shared" si="37"/>
        <v>6189039</v>
      </c>
      <c r="H2432" s="12">
        <v>5.5</v>
      </c>
      <c r="I2432" s="4" t="s">
        <v>916</v>
      </c>
    </row>
    <row r="2433" spans="1:9">
      <c r="A2433" s="5" t="s">
        <v>962</v>
      </c>
      <c r="B2433" s="6">
        <v>170</v>
      </c>
      <c r="C2433" s="6" t="s">
        <v>3475</v>
      </c>
      <c r="D2433" s="6" t="s">
        <v>2</v>
      </c>
      <c r="E2433" s="8">
        <v>16000000</v>
      </c>
      <c r="F2433" s="8">
        <v>20998709</v>
      </c>
      <c r="G2433" s="9">
        <f t="shared" si="37"/>
        <v>4998709</v>
      </c>
      <c r="H2433" s="7">
        <v>6.2</v>
      </c>
      <c r="I2433" s="4" t="s">
        <v>448</v>
      </c>
    </row>
    <row r="2434" spans="1:9">
      <c r="A2434" s="10" t="s">
        <v>0</v>
      </c>
      <c r="B2434" s="11">
        <v>99</v>
      </c>
      <c r="C2434" s="11" t="s">
        <v>3476</v>
      </c>
      <c r="D2434" s="11" t="s">
        <v>2</v>
      </c>
      <c r="E2434" s="13">
        <v>16000000</v>
      </c>
      <c r="F2434" s="13">
        <v>20801344</v>
      </c>
      <c r="G2434" s="9">
        <f t="shared" ref="G2434:G2497" si="38">F2434-E2434</f>
        <v>4801344</v>
      </c>
      <c r="H2434" s="12">
        <v>5.0999999999999996</v>
      </c>
      <c r="I2434" s="4" t="s">
        <v>448</v>
      </c>
    </row>
    <row r="2435" spans="1:9">
      <c r="A2435" s="5" t="s">
        <v>3473</v>
      </c>
      <c r="B2435" s="6">
        <v>104</v>
      </c>
      <c r="C2435" s="6" t="s">
        <v>3477</v>
      </c>
      <c r="D2435" s="6" t="s">
        <v>2</v>
      </c>
      <c r="E2435" s="8">
        <v>16000000</v>
      </c>
      <c r="F2435" s="8">
        <v>21468807</v>
      </c>
      <c r="G2435" s="9">
        <f t="shared" si="38"/>
        <v>5468807</v>
      </c>
      <c r="H2435" s="7">
        <v>4.0999999999999996</v>
      </c>
      <c r="I2435" s="4" t="s">
        <v>916</v>
      </c>
    </row>
    <row r="2436" spans="1:9">
      <c r="A2436" s="10" t="s">
        <v>1317</v>
      </c>
      <c r="B2436" s="11">
        <v>126</v>
      </c>
      <c r="C2436" s="11" t="s">
        <v>3478</v>
      </c>
      <c r="D2436" s="11" t="s">
        <v>2</v>
      </c>
      <c r="E2436" s="13">
        <v>16000000</v>
      </c>
      <c r="F2436" s="13">
        <v>19158074</v>
      </c>
      <c r="G2436" s="9">
        <f t="shared" si="38"/>
        <v>3158074</v>
      </c>
      <c r="H2436" s="12">
        <v>6.7</v>
      </c>
      <c r="I2436" s="4" t="s">
        <v>3856</v>
      </c>
    </row>
    <row r="2437" spans="1:9">
      <c r="A2437" s="5" t="s">
        <v>2075</v>
      </c>
      <c r="B2437" s="6">
        <v>110</v>
      </c>
      <c r="C2437" s="6" t="s">
        <v>3479</v>
      </c>
      <c r="D2437" s="6" t="s">
        <v>2</v>
      </c>
      <c r="E2437" s="8">
        <v>16000000</v>
      </c>
      <c r="F2437" s="8">
        <v>18843314</v>
      </c>
      <c r="G2437" s="9">
        <f t="shared" si="38"/>
        <v>2843314</v>
      </c>
      <c r="H2437" s="7">
        <v>4.7</v>
      </c>
      <c r="I2437" s="4" t="s">
        <v>448</v>
      </c>
    </row>
    <row r="2438" spans="1:9">
      <c r="A2438" s="10" t="s">
        <v>2303</v>
      </c>
      <c r="B2438" s="11">
        <v>101</v>
      </c>
      <c r="C2438" s="11" t="s">
        <v>1714</v>
      </c>
      <c r="D2438" s="11" t="s">
        <v>526</v>
      </c>
      <c r="E2438" s="13">
        <v>20000000</v>
      </c>
      <c r="F2438" s="13">
        <v>20566327</v>
      </c>
      <c r="G2438" s="9">
        <f t="shared" si="38"/>
        <v>566327</v>
      </c>
      <c r="H2438" s="12">
        <v>6.4</v>
      </c>
      <c r="I2438" s="4" t="s">
        <v>448</v>
      </c>
    </row>
    <row r="2439" spans="1:9">
      <c r="A2439" s="5" t="s">
        <v>1349</v>
      </c>
      <c r="B2439" s="6">
        <v>80</v>
      </c>
      <c r="C2439" s="6" t="s">
        <v>3481</v>
      </c>
      <c r="D2439" s="6" t="s">
        <v>2</v>
      </c>
      <c r="E2439" s="8">
        <v>26000000</v>
      </c>
      <c r="F2439" s="8">
        <v>20218921</v>
      </c>
      <c r="G2439" s="9">
        <f t="shared" si="38"/>
        <v>-5781079</v>
      </c>
      <c r="H2439" s="7">
        <v>6.3</v>
      </c>
      <c r="I2439" s="4" t="s">
        <v>355</v>
      </c>
    </row>
    <row r="2440" spans="1:9">
      <c r="A2440" s="10" t="s">
        <v>1484</v>
      </c>
      <c r="B2440" s="11">
        <v>87</v>
      </c>
      <c r="C2440" s="11" t="s">
        <v>3482</v>
      </c>
      <c r="D2440" s="11" t="s">
        <v>2</v>
      </c>
      <c r="E2440" s="13">
        <v>16000000</v>
      </c>
      <c r="F2440" s="13">
        <v>17411331</v>
      </c>
      <c r="G2440" s="9">
        <f t="shared" si="38"/>
        <v>1411331</v>
      </c>
      <c r="H2440" s="12">
        <v>5.5</v>
      </c>
      <c r="I2440" s="4" t="s">
        <v>916</v>
      </c>
    </row>
    <row r="2441" spans="1:9">
      <c r="A2441" s="5" t="s">
        <v>524</v>
      </c>
      <c r="B2441" s="6">
        <v>123</v>
      </c>
      <c r="C2441" s="6" t="s">
        <v>3483</v>
      </c>
      <c r="D2441" s="6" t="s">
        <v>2</v>
      </c>
      <c r="E2441" s="8">
        <v>16000000</v>
      </c>
      <c r="F2441" s="8">
        <v>21383298</v>
      </c>
      <c r="G2441" s="9">
        <f t="shared" si="38"/>
        <v>5383298</v>
      </c>
      <c r="H2441" s="7">
        <v>7.3</v>
      </c>
      <c r="I2441" s="4" t="s">
        <v>5579</v>
      </c>
    </row>
    <row r="2442" spans="1:9">
      <c r="A2442" s="10" t="s">
        <v>3480</v>
      </c>
      <c r="B2442" s="11">
        <v>109</v>
      </c>
      <c r="C2442" s="11" t="s">
        <v>3485</v>
      </c>
      <c r="D2442" s="11" t="s">
        <v>2</v>
      </c>
      <c r="E2442" s="13">
        <v>15000000</v>
      </c>
      <c r="F2442" s="13">
        <v>24984868</v>
      </c>
      <c r="G2442" s="9">
        <f t="shared" si="38"/>
        <v>9984868</v>
      </c>
      <c r="H2442" s="12">
        <v>6.3</v>
      </c>
      <c r="I2442" s="4" t="s">
        <v>355</v>
      </c>
    </row>
    <row r="2443" spans="1:9">
      <c r="A2443" s="5" t="s">
        <v>1892</v>
      </c>
      <c r="B2443" s="6">
        <v>90</v>
      </c>
      <c r="C2443" s="6" t="s">
        <v>3486</v>
      </c>
      <c r="D2443" s="6" t="s">
        <v>2</v>
      </c>
      <c r="E2443" s="8">
        <v>16000000</v>
      </c>
      <c r="F2443" s="8">
        <v>16459004</v>
      </c>
      <c r="G2443" s="9">
        <f t="shared" si="38"/>
        <v>459004</v>
      </c>
      <c r="H2443" s="7">
        <v>4.9000000000000004</v>
      </c>
      <c r="I2443" s="4" t="s">
        <v>916</v>
      </c>
    </row>
    <row r="2444" spans="1:9">
      <c r="A2444" s="10" t="s">
        <v>2686</v>
      </c>
      <c r="B2444" s="11">
        <v>96</v>
      </c>
      <c r="C2444" s="11" t="s">
        <v>72</v>
      </c>
      <c r="D2444" s="11" t="s">
        <v>2</v>
      </c>
      <c r="E2444" s="13">
        <v>15000000</v>
      </c>
      <c r="F2444" s="13">
        <v>15700000</v>
      </c>
      <c r="G2444" s="9">
        <f t="shared" si="38"/>
        <v>700000</v>
      </c>
      <c r="H2444" s="12">
        <v>7.6</v>
      </c>
      <c r="I2444" s="4" t="s">
        <v>448</v>
      </c>
    </row>
    <row r="2445" spans="1:9">
      <c r="A2445" s="5" t="s">
        <v>3484</v>
      </c>
      <c r="B2445" s="6">
        <v>125</v>
      </c>
      <c r="C2445" s="6" t="s">
        <v>3488</v>
      </c>
      <c r="D2445" s="6" t="s">
        <v>2</v>
      </c>
      <c r="E2445" s="8">
        <v>16000000</v>
      </c>
      <c r="F2445" s="8">
        <v>15100000</v>
      </c>
      <c r="G2445" s="9">
        <f t="shared" si="38"/>
        <v>-900000</v>
      </c>
      <c r="H2445" s="7">
        <v>6</v>
      </c>
      <c r="I2445" s="4" t="s">
        <v>251</v>
      </c>
    </row>
    <row r="2446" spans="1:9">
      <c r="A2446" s="10" t="s">
        <v>1026</v>
      </c>
      <c r="B2446" s="11">
        <v>82</v>
      </c>
      <c r="C2446" s="11" t="s">
        <v>3489</v>
      </c>
      <c r="D2446" s="11" t="s">
        <v>2</v>
      </c>
      <c r="E2446" s="13">
        <v>16000000</v>
      </c>
      <c r="F2446" s="13">
        <v>14938570</v>
      </c>
      <c r="G2446" s="9">
        <f t="shared" si="38"/>
        <v>-1061430</v>
      </c>
      <c r="H2446" s="12">
        <v>6.2</v>
      </c>
      <c r="I2446" s="4" t="s">
        <v>448</v>
      </c>
    </row>
    <row r="2447" spans="1:9">
      <c r="A2447" s="5" t="s">
        <v>71</v>
      </c>
      <c r="B2447" s="6">
        <v>86</v>
      </c>
      <c r="C2447" s="6" t="s">
        <v>3490</v>
      </c>
      <c r="D2447" s="6" t="s">
        <v>2</v>
      </c>
      <c r="E2447" s="8">
        <v>16000000</v>
      </c>
      <c r="F2447" s="8">
        <v>17237244</v>
      </c>
      <c r="G2447" s="9">
        <f t="shared" si="38"/>
        <v>1237244</v>
      </c>
      <c r="H2447" s="7">
        <v>6.8</v>
      </c>
      <c r="I2447" s="4" t="s">
        <v>916</v>
      </c>
    </row>
    <row r="2448" spans="1:9">
      <c r="A2448" s="10" t="s">
        <v>3487</v>
      </c>
      <c r="B2448" s="11">
        <v>108</v>
      </c>
      <c r="C2448" s="11" t="s">
        <v>3491</v>
      </c>
      <c r="D2448" s="11" t="s">
        <v>2</v>
      </c>
      <c r="E2448" s="13">
        <v>16000000</v>
      </c>
      <c r="F2448" s="13">
        <v>14249005</v>
      </c>
      <c r="G2448" s="9">
        <f t="shared" si="38"/>
        <v>-1750995</v>
      </c>
      <c r="H2448" s="12">
        <v>4.5</v>
      </c>
      <c r="I2448" s="4" t="s">
        <v>355</v>
      </c>
    </row>
    <row r="2449" spans="1:9">
      <c r="A2449" s="5" t="s">
        <v>3328</v>
      </c>
      <c r="B2449" s="6">
        <v>98</v>
      </c>
      <c r="C2449" s="6" t="s">
        <v>3492</v>
      </c>
      <c r="D2449" s="6" t="s">
        <v>2</v>
      </c>
      <c r="E2449" s="8">
        <v>16000000</v>
      </c>
      <c r="F2449" s="8">
        <v>12701880</v>
      </c>
      <c r="G2449" s="9">
        <f t="shared" si="38"/>
        <v>-3298120</v>
      </c>
      <c r="H2449" s="7">
        <v>5.7</v>
      </c>
      <c r="I2449" s="4" t="s">
        <v>3856</v>
      </c>
    </row>
    <row r="2450" spans="1:9">
      <c r="A2450" s="10" t="s">
        <v>2088</v>
      </c>
      <c r="B2450" s="11">
        <v>129</v>
      </c>
      <c r="C2450" s="11" t="s">
        <v>3494</v>
      </c>
      <c r="D2450" s="11" t="s">
        <v>2</v>
      </c>
      <c r="E2450" s="13">
        <v>20000000</v>
      </c>
      <c r="F2450" s="13">
        <v>12801190</v>
      </c>
      <c r="G2450" s="9">
        <f t="shared" si="38"/>
        <v>-7198810</v>
      </c>
      <c r="H2450" s="12">
        <v>4.5999999999999996</v>
      </c>
      <c r="I2450" s="4" t="s">
        <v>3856</v>
      </c>
    </row>
    <row r="2451" spans="1:9">
      <c r="A2451" s="5" t="s">
        <v>1249</v>
      </c>
      <c r="B2451" s="6">
        <v>99</v>
      </c>
      <c r="C2451" s="6" t="s">
        <v>3496</v>
      </c>
      <c r="D2451" s="6" t="s">
        <v>2</v>
      </c>
      <c r="E2451" s="8">
        <v>16000000</v>
      </c>
      <c r="F2451" s="8">
        <v>12549485</v>
      </c>
      <c r="G2451" s="9">
        <f t="shared" si="38"/>
        <v>-3450515</v>
      </c>
      <c r="H2451" s="7">
        <v>6.2</v>
      </c>
      <c r="I2451" s="4" t="s">
        <v>916</v>
      </c>
    </row>
    <row r="2452" spans="1:9">
      <c r="A2452" s="10" t="s">
        <v>2409</v>
      </c>
      <c r="B2452" s="11">
        <v>105</v>
      </c>
      <c r="C2452" s="11" t="s">
        <v>3498</v>
      </c>
      <c r="D2452" s="11" t="s">
        <v>2</v>
      </c>
      <c r="E2452" s="13">
        <v>11000000</v>
      </c>
      <c r="F2452" s="13">
        <v>13766014</v>
      </c>
      <c r="G2452" s="9">
        <f t="shared" si="38"/>
        <v>2766014</v>
      </c>
      <c r="H2452" s="12">
        <v>7</v>
      </c>
      <c r="I2452" s="4" t="s">
        <v>251</v>
      </c>
    </row>
    <row r="2453" spans="1:9">
      <c r="A2453" s="5" t="s">
        <v>3493</v>
      </c>
      <c r="B2453" s="6">
        <v>112</v>
      </c>
      <c r="C2453" s="6" t="s">
        <v>3499</v>
      </c>
      <c r="D2453" s="6" t="s">
        <v>2</v>
      </c>
      <c r="E2453" s="8">
        <v>15000000</v>
      </c>
      <c r="F2453" s="8">
        <v>13034417</v>
      </c>
      <c r="G2453" s="9">
        <f t="shared" si="38"/>
        <v>-1965583</v>
      </c>
      <c r="H2453" s="7">
        <v>6.9</v>
      </c>
      <c r="I2453" s="4" t="s">
        <v>355</v>
      </c>
    </row>
    <row r="2454" spans="1:9">
      <c r="A2454" s="10" t="s">
        <v>3495</v>
      </c>
      <c r="B2454" s="11">
        <v>108</v>
      </c>
      <c r="C2454" s="11" t="s">
        <v>3500</v>
      </c>
      <c r="D2454" s="11" t="s">
        <v>2</v>
      </c>
      <c r="E2454" s="13">
        <v>13000000</v>
      </c>
      <c r="F2454" s="13">
        <v>12212417</v>
      </c>
      <c r="G2454" s="9">
        <f t="shared" si="38"/>
        <v>-787583</v>
      </c>
      <c r="H2454" s="12">
        <v>6.7</v>
      </c>
      <c r="I2454" s="4" t="s">
        <v>355</v>
      </c>
    </row>
    <row r="2455" spans="1:9">
      <c r="A2455" s="5" t="s">
        <v>3497</v>
      </c>
      <c r="B2455" s="6">
        <v>121</v>
      </c>
      <c r="C2455" s="6" t="s">
        <v>3502</v>
      </c>
      <c r="D2455" s="6" t="s">
        <v>2</v>
      </c>
      <c r="E2455" s="8">
        <v>16000000</v>
      </c>
      <c r="F2455" s="8">
        <v>11614236</v>
      </c>
      <c r="G2455" s="9">
        <f t="shared" si="38"/>
        <v>-4385764</v>
      </c>
      <c r="H2455" s="7">
        <v>5.6</v>
      </c>
      <c r="I2455" s="4" t="s">
        <v>916</v>
      </c>
    </row>
    <row r="2456" spans="1:9">
      <c r="A2456" s="10" t="s">
        <v>2052</v>
      </c>
      <c r="B2456" s="11">
        <v>89</v>
      </c>
      <c r="C2456" s="11" t="s">
        <v>3504</v>
      </c>
      <c r="D2456" s="11" t="s">
        <v>2</v>
      </c>
      <c r="E2456" s="13">
        <v>16000000</v>
      </c>
      <c r="F2456" s="13">
        <v>13337299</v>
      </c>
      <c r="G2456" s="9">
        <f t="shared" si="38"/>
        <v>-2662701</v>
      </c>
      <c r="H2456" s="12">
        <v>6.6</v>
      </c>
      <c r="I2456" s="4" t="s">
        <v>3856</v>
      </c>
    </row>
    <row r="2457" spans="1:9">
      <c r="A2457" s="5" t="s">
        <v>13</v>
      </c>
      <c r="B2457" s="6">
        <v>89</v>
      </c>
      <c r="C2457" s="6" t="s">
        <v>3506</v>
      </c>
      <c r="D2457" s="6" t="s">
        <v>2</v>
      </c>
      <c r="E2457" s="8">
        <v>16000000</v>
      </c>
      <c r="F2457" s="8">
        <v>10763469</v>
      </c>
      <c r="G2457" s="9">
        <f t="shared" si="38"/>
        <v>-5236531</v>
      </c>
      <c r="H2457" s="7">
        <v>6.4</v>
      </c>
      <c r="I2457" s="4" t="s">
        <v>251</v>
      </c>
    </row>
    <row r="2458" spans="1:9">
      <c r="A2458" s="10" t="s">
        <v>3501</v>
      </c>
      <c r="B2458" s="11">
        <v>73</v>
      </c>
      <c r="C2458" s="11" t="s">
        <v>3507</v>
      </c>
      <c r="D2458" s="11" t="s">
        <v>2</v>
      </c>
      <c r="E2458" s="13">
        <v>16000000</v>
      </c>
      <c r="F2458" s="13">
        <v>11144518</v>
      </c>
      <c r="G2458" s="9">
        <f t="shared" si="38"/>
        <v>-4855482</v>
      </c>
      <c r="H2458" s="12">
        <v>2.8</v>
      </c>
      <c r="I2458" s="4" t="s">
        <v>448</v>
      </c>
    </row>
    <row r="2459" spans="1:9">
      <c r="A2459" s="5" t="s">
        <v>3503</v>
      </c>
      <c r="B2459" s="6">
        <v>132</v>
      </c>
      <c r="C2459" s="6" t="s">
        <v>3509</v>
      </c>
      <c r="D2459" s="6" t="s">
        <v>2</v>
      </c>
      <c r="E2459" s="8">
        <v>15600000</v>
      </c>
      <c r="F2459" s="8">
        <v>15608545</v>
      </c>
      <c r="G2459" s="9">
        <f t="shared" si="38"/>
        <v>8545</v>
      </c>
      <c r="H2459" s="7">
        <v>5.4</v>
      </c>
      <c r="I2459" s="4" t="s">
        <v>3856</v>
      </c>
    </row>
    <row r="2460" spans="1:9">
      <c r="A2460" s="10" t="s">
        <v>3505</v>
      </c>
      <c r="B2460" s="11">
        <v>154</v>
      </c>
      <c r="C2460" s="11" t="s">
        <v>3511</v>
      </c>
      <c r="D2460" s="11" t="s">
        <v>2</v>
      </c>
      <c r="E2460" s="13">
        <v>15500000</v>
      </c>
      <c r="F2460" s="13">
        <v>10443316</v>
      </c>
      <c r="G2460" s="9">
        <f t="shared" si="38"/>
        <v>-5056684</v>
      </c>
      <c r="H2460" s="12">
        <v>5</v>
      </c>
      <c r="I2460" s="4" t="s">
        <v>916</v>
      </c>
    </row>
    <row r="2461" spans="1:9">
      <c r="A2461" s="5" t="s">
        <v>830</v>
      </c>
      <c r="B2461" s="6">
        <v>96</v>
      </c>
      <c r="C2461" s="6" t="s">
        <v>3512</v>
      </c>
      <c r="D2461" s="6" t="s">
        <v>2</v>
      </c>
      <c r="E2461" s="8">
        <v>15300000</v>
      </c>
      <c r="F2461" s="8">
        <v>10494147</v>
      </c>
      <c r="G2461" s="9">
        <f t="shared" si="38"/>
        <v>-4805853</v>
      </c>
      <c r="H2461" s="7">
        <v>5.0999999999999996</v>
      </c>
      <c r="I2461" s="4" t="s">
        <v>916</v>
      </c>
    </row>
    <row r="2462" spans="1:9">
      <c r="A2462" s="10" t="s">
        <v>3508</v>
      </c>
      <c r="B2462" s="11">
        <v>98</v>
      </c>
      <c r="C2462" s="11" t="s">
        <v>3513</v>
      </c>
      <c r="D2462" s="11" t="s">
        <v>2</v>
      </c>
      <c r="E2462" s="13">
        <v>15500000</v>
      </c>
      <c r="F2462" s="13">
        <v>9929000</v>
      </c>
      <c r="G2462" s="9">
        <f t="shared" si="38"/>
        <v>-5571000</v>
      </c>
      <c r="H2462" s="12">
        <v>8</v>
      </c>
      <c r="I2462" s="4" t="s">
        <v>1779</v>
      </c>
    </row>
    <row r="2463" spans="1:9">
      <c r="A2463" s="5" t="s">
        <v>3510</v>
      </c>
      <c r="B2463" s="6">
        <v>107</v>
      </c>
      <c r="C2463" s="6" t="s">
        <v>3515</v>
      </c>
      <c r="D2463" s="6" t="s">
        <v>2</v>
      </c>
      <c r="E2463" s="8">
        <v>14000000</v>
      </c>
      <c r="F2463" s="8">
        <v>10411980</v>
      </c>
      <c r="G2463" s="9">
        <f t="shared" si="38"/>
        <v>-3588020</v>
      </c>
      <c r="H2463" s="7">
        <v>5.9</v>
      </c>
      <c r="I2463" s="4" t="s">
        <v>355</v>
      </c>
    </row>
    <row r="2464" spans="1:9">
      <c r="A2464" s="10" t="s">
        <v>1155</v>
      </c>
      <c r="B2464" s="11">
        <v>134</v>
      </c>
      <c r="C2464" s="11" t="s">
        <v>3517</v>
      </c>
      <c r="D2464" s="11" t="s">
        <v>2</v>
      </c>
      <c r="E2464" s="13">
        <v>18000000</v>
      </c>
      <c r="F2464" s="13">
        <v>17439163</v>
      </c>
      <c r="G2464" s="9">
        <f t="shared" si="38"/>
        <v>-560837</v>
      </c>
      <c r="H2464" s="12">
        <v>8.1999999999999993</v>
      </c>
      <c r="I2464" s="4" t="s">
        <v>5581</v>
      </c>
    </row>
    <row r="2465" spans="1:9">
      <c r="A2465" s="5" t="s">
        <v>469</v>
      </c>
      <c r="B2465" s="6">
        <v>94</v>
      </c>
      <c r="C2465" s="6" t="s">
        <v>3519</v>
      </c>
      <c r="D2465" s="6" t="s">
        <v>2</v>
      </c>
      <c r="E2465" s="8">
        <v>11000000</v>
      </c>
      <c r="F2465" s="8">
        <v>9396487</v>
      </c>
      <c r="G2465" s="9">
        <f t="shared" si="38"/>
        <v>-1603513</v>
      </c>
      <c r="H2465" s="7">
        <v>7</v>
      </c>
      <c r="I2465" s="4" t="s">
        <v>3438</v>
      </c>
    </row>
    <row r="2466" spans="1:9">
      <c r="A2466" s="10" t="s">
        <v>3514</v>
      </c>
      <c r="B2466" s="11">
        <v>122</v>
      </c>
      <c r="C2466" s="11" t="s">
        <v>3521</v>
      </c>
      <c r="D2466" s="11" t="s">
        <v>2</v>
      </c>
      <c r="E2466" s="13">
        <v>22000000</v>
      </c>
      <c r="F2466" s="13">
        <v>9059588</v>
      </c>
      <c r="G2466" s="9">
        <f t="shared" si="38"/>
        <v>-12940412</v>
      </c>
      <c r="H2466" s="12">
        <v>6.6</v>
      </c>
      <c r="I2466" s="4" t="s">
        <v>5581</v>
      </c>
    </row>
    <row r="2467" spans="1:9">
      <c r="A2467" s="5" t="s">
        <v>3516</v>
      </c>
      <c r="B2467" s="6">
        <v>128</v>
      </c>
      <c r="C2467" s="6" t="s">
        <v>3523</v>
      </c>
      <c r="D2467" s="6" t="s">
        <v>2</v>
      </c>
      <c r="E2467" s="8">
        <v>15000000</v>
      </c>
      <c r="F2467" s="8">
        <v>9172810</v>
      </c>
      <c r="G2467" s="9">
        <f t="shared" si="38"/>
        <v>-5827190</v>
      </c>
      <c r="H2467" s="7">
        <v>6.7</v>
      </c>
      <c r="I2467" s="4" t="s">
        <v>3856</v>
      </c>
    </row>
    <row r="2468" spans="1:9">
      <c r="A2468" s="10" t="s">
        <v>3518</v>
      </c>
      <c r="B2468" s="11">
        <v>97</v>
      </c>
      <c r="C2468" s="11" t="s">
        <v>3524</v>
      </c>
      <c r="D2468" s="11" t="s">
        <v>2</v>
      </c>
      <c r="E2468" s="13">
        <v>15000000</v>
      </c>
      <c r="F2468" s="13">
        <v>8735529</v>
      </c>
      <c r="G2468" s="9">
        <f t="shared" si="38"/>
        <v>-6264471</v>
      </c>
      <c r="H2468" s="12">
        <v>5.5</v>
      </c>
      <c r="I2468" s="4" t="s">
        <v>2953</v>
      </c>
    </row>
    <row r="2469" spans="1:9">
      <c r="A2469" s="5" t="s">
        <v>3520</v>
      </c>
      <c r="B2469" s="6">
        <v>110</v>
      </c>
      <c r="C2469" s="6" t="s">
        <v>3526</v>
      </c>
      <c r="D2469" s="6" t="s">
        <v>2</v>
      </c>
      <c r="E2469" s="8">
        <v>15000000</v>
      </c>
      <c r="F2469" s="8">
        <v>8586376</v>
      </c>
      <c r="G2469" s="9">
        <f t="shared" si="38"/>
        <v>-6413624</v>
      </c>
      <c r="H2469" s="7">
        <v>4.9000000000000004</v>
      </c>
      <c r="I2469" s="4" t="s">
        <v>355</v>
      </c>
    </row>
    <row r="2470" spans="1:9">
      <c r="A2470" s="10" t="s">
        <v>3522</v>
      </c>
      <c r="B2470" s="11">
        <v>102</v>
      </c>
      <c r="C2470" s="11" t="s">
        <v>3527</v>
      </c>
      <c r="D2470" s="11" t="s">
        <v>2</v>
      </c>
      <c r="E2470" s="13">
        <v>15000000</v>
      </c>
      <c r="F2470" s="13">
        <v>8378141</v>
      </c>
      <c r="G2470" s="9">
        <f t="shared" si="38"/>
        <v>-6621859</v>
      </c>
      <c r="H2470" s="12">
        <v>6.9</v>
      </c>
      <c r="I2470" s="4" t="s">
        <v>1779</v>
      </c>
    </row>
    <row r="2471" spans="1:9">
      <c r="A2471" s="5" t="s">
        <v>645</v>
      </c>
      <c r="B2471" s="6">
        <v>98</v>
      </c>
      <c r="C2471" s="6" t="s">
        <v>3528</v>
      </c>
      <c r="D2471" s="6" t="s">
        <v>2</v>
      </c>
      <c r="E2471" s="8">
        <v>15000000</v>
      </c>
      <c r="F2471" s="8">
        <v>8080116</v>
      </c>
      <c r="G2471" s="9">
        <f t="shared" si="38"/>
        <v>-6919884</v>
      </c>
      <c r="H2471" s="7">
        <v>5.6</v>
      </c>
      <c r="I2471" s="4" t="s">
        <v>355</v>
      </c>
    </row>
    <row r="2472" spans="1:9">
      <c r="A2472" s="10" t="s">
        <v>3525</v>
      </c>
      <c r="B2472" s="11">
        <v>120</v>
      </c>
      <c r="C2472" s="11" t="s">
        <v>3529</v>
      </c>
      <c r="D2472" s="11" t="s">
        <v>2</v>
      </c>
      <c r="E2472" s="13">
        <v>15500000</v>
      </c>
      <c r="F2472" s="13">
        <v>7757130</v>
      </c>
      <c r="G2472" s="9">
        <f t="shared" si="38"/>
        <v>-7742870</v>
      </c>
      <c r="H2472" s="12">
        <v>8</v>
      </c>
      <c r="I2472" s="4" t="s">
        <v>355</v>
      </c>
    </row>
    <row r="2473" spans="1:9">
      <c r="A2473" s="5" t="s">
        <v>354</v>
      </c>
      <c r="B2473" s="6">
        <v>160</v>
      </c>
      <c r="C2473" s="6" t="s">
        <v>3531</v>
      </c>
      <c r="D2473" s="6" t="s">
        <v>393</v>
      </c>
      <c r="E2473" s="8">
        <v>15000000</v>
      </c>
      <c r="F2473" s="8">
        <v>9123834</v>
      </c>
      <c r="G2473" s="9">
        <f t="shared" si="38"/>
        <v>-5876166</v>
      </c>
      <c r="H2473" s="7">
        <v>5.3</v>
      </c>
      <c r="I2473" s="4" t="s">
        <v>916</v>
      </c>
    </row>
    <row r="2474" spans="1:9">
      <c r="A2474" s="10" t="s">
        <v>768</v>
      </c>
      <c r="B2474" s="11">
        <v>80</v>
      </c>
      <c r="C2474" s="11" t="s">
        <v>3534</v>
      </c>
      <c r="D2474" s="11" t="s">
        <v>2</v>
      </c>
      <c r="E2474" s="13">
        <v>100000000</v>
      </c>
      <c r="F2474" s="13">
        <v>6409206</v>
      </c>
      <c r="G2474" s="9">
        <f t="shared" si="38"/>
        <v>-93590794</v>
      </c>
      <c r="H2474" s="12">
        <v>6.2</v>
      </c>
      <c r="I2474" s="4" t="s">
        <v>355</v>
      </c>
    </row>
    <row r="2475" spans="1:9">
      <c r="A2475" s="5" t="s">
        <v>2774</v>
      </c>
      <c r="B2475" s="6">
        <v>91</v>
      </c>
      <c r="C2475" s="6" t="s">
        <v>3536</v>
      </c>
      <c r="D2475" s="6" t="s">
        <v>2</v>
      </c>
      <c r="E2475" s="8">
        <v>14000000</v>
      </c>
      <c r="F2475" s="8">
        <v>6373693</v>
      </c>
      <c r="G2475" s="9">
        <f t="shared" si="38"/>
        <v>-7626307</v>
      </c>
      <c r="H2475" s="7">
        <v>5.3</v>
      </c>
      <c r="I2475" s="4" t="s">
        <v>916</v>
      </c>
    </row>
    <row r="2476" spans="1:9">
      <c r="A2476" s="10" t="s">
        <v>3530</v>
      </c>
      <c r="B2476" s="11">
        <v>83</v>
      </c>
      <c r="C2476" s="11" t="s">
        <v>3538</v>
      </c>
      <c r="D2476" s="11" t="s">
        <v>2</v>
      </c>
      <c r="E2476" s="13">
        <v>10000000</v>
      </c>
      <c r="F2476" s="13">
        <v>7556708</v>
      </c>
      <c r="G2476" s="9">
        <f t="shared" si="38"/>
        <v>-2443292</v>
      </c>
      <c r="H2476" s="12">
        <v>6.6</v>
      </c>
      <c r="I2476" s="4" t="s">
        <v>448</v>
      </c>
    </row>
    <row r="2477" spans="1:9">
      <c r="A2477" s="5" t="s">
        <v>3532</v>
      </c>
      <c r="B2477" s="6">
        <v>102</v>
      </c>
      <c r="C2477" s="6" t="s">
        <v>3540</v>
      </c>
      <c r="D2477" s="6" t="s">
        <v>2</v>
      </c>
      <c r="E2477" s="8">
        <v>15000000</v>
      </c>
      <c r="F2477" s="8">
        <v>5306447</v>
      </c>
      <c r="G2477" s="9">
        <f t="shared" si="38"/>
        <v>-9693553</v>
      </c>
      <c r="H2477" s="7">
        <v>7.2</v>
      </c>
      <c r="I2477" s="4" t="s">
        <v>448</v>
      </c>
    </row>
    <row r="2478" spans="1:9">
      <c r="A2478" s="10" t="s">
        <v>3535</v>
      </c>
      <c r="B2478" s="11">
        <v>122</v>
      </c>
      <c r="C2478" s="11" t="s">
        <v>3524</v>
      </c>
      <c r="D2478" s="11" t="s">
        <v>2</v>
      </c>
      <c r="E2478" s="13">
        <v>20000000</v>
      </c>
      <c r="F2478" s="13">
        <v>5217498</v>
      </c>
      <c r="G2478" s="9">
        <f t="shared" si="38"/>
        <v>-14782502</v>
      </c>
      <c r="H2478" s="12">
        <v>4.5999999999999996</v>
      </c>
      <c r="I2478" s="4" t="s">
        <v>355</v>
      </c>
    </row>
    <row r="2479" spans="1:9">
      <c r="A2479" s="5" t="s">
        <v>3537</v>
      </c>
      <c r="B2479" s="6">
        <v>110</v>
      </c>
      <c r="C2479" s="6" t="s">
        <v>3541</v>
      </c>
      <c r="D2479" s="6" t="s">
        <v>2</v>
      </c>
      <c r="E2479" s="8">
        <v>300000</v>
      </c>
      <c r="F2479" s="8">
        <v>5023275</v>
      </c>
      <c r="G2479" s="9">
        <f t="shared" si="38"/>
        <v>4723275</v>
      </c>
      <c r="H2479" s="7">
        <v>7.5</v>
      </c>
      <c r="I2479" s="4" t="s">
        <v>916</v>
      </c>
    </row>
    <row r="2480" spans="1:9">
      <c r="A2480" s="10" t="s">
        <v>3539</v>
      </c>
      <c r="B2480" s="11">
        <v>126</v>
      </c>
      <c r="C2480" s="11" t="s">
        <v>3542</v>
      </c>
      <c r="D2480" s="11" t="s">
        <v>2</v>
      </c>
      <c r="E2480" s="13">
        <v>15000000</v>
      </c>
      <c r="F2480" s="13">
        <v>4956401</v>
      </c>
      <c r="G2480" s="9">
        <f t="shared" si="38"/>
        <v>-10043599</v>
      </c>
      <c r="H2480" s="12">
        <v>6.5</v>
      </c>
      <c r="I2480" s="4" t="s">
        <v>355</v>
      </c>
    </row>
    <row r="2481" spans="1:9">
      <c r="A2481" s="5" t="s">
        <v>645</v>
      </c>
      <c r="B2481" s="6">
        <v>136</v>
      </c>
      <c r="C2481" s="6" t="s">
        <v>3544</v>
      </c>
      <c r="D2481" s="6" t="s">
        <v>2</v>
      </c>
      <c r="E2481" s="8">
        <v>15000000</v>
      </c>
      <c r="F2481" s="8">
        <v>4235837</v>
      </c>
      <c r="G2481" s="9">
        <f t="shared" si="38"/>
        <v>-10764163</v>
      </c>
      <c r="H2481" s="7">
        <v>7.6</v>
      </c>
      <c r="I2481" s="4" t="s">
        <v>916</v>
      </c>
    </row>
    <row r="2482" spans="1:9">
      <c r="A2482" s="10" t="s">
        <v>198</v>
      </c>
      <c r="B2482" s="11">
        <v>120</v>
      </c>
      <c r="C2482" s="11" t="s">
        <v>3546</v>
      </c>
      <c r="D2482" s="11" t="s">
        <v>2</v>
      </c>
      <c r="E2482" s="13">
        <v>9800000</v>
      </c>
      <c r="F2482" s="13">
        <v>4002955</v>
      </c>
      <c r="G2482" s="9">
        <f t="shared" si="38"/>
        <v>-5797045</v>
      </c>
      <c r="H2482" s="12">
        <v>6.2</v>
      </c>
      <c r="I2482" s="4" t="s">
        <v>355</v>
      </c>
    </row>
    <row r="2483" spans="1:9">
      <c r="A2483" s="5" t="s">
        <v>282</v>
      </c>
      <c r="B2483" s="6">
        <v>108</v>
      </c>
      <c r="C2483" s="6" t="s">
        <v>3548</v>
      </c>
      <c r="D2483" s="6" t="s">
        <v>2</v>
      </c>
      <c r="E2483" s="8">
        <v>15000000</v>
      </c>
      <c r="F2483" s="8">
        <v>7219578</v>
      </c>
      <c r="G2483" s="9">
        <f t="shared" si="38"/>
        <v>-7780422</v>
      </c>
      <c r="H2483" s="7">
        <v>8</v>
      </c>
      <c r="I2483" s="4" t="s">
        <v>916</v>
      </c>
    </row>
    <row r="2484" spans="1:9">
      <c r="A2484" s="10" t="s">
        <v>3543</v>
      </c>
      <c r="B2484" s="11">
        <v>126</v>
      </c>
      <c r="C2484" s="11" t="s">
        <v>3549</v>
      </c>
      <c r="D2484" s="11" t="s">
        <v>2</v>
      </c>
      <c r="E2484" s="13">
        <v>15000000</v>
      </c>
      <c r="F2484" s="13">
        <v>3247816</v>
      </c>
      <c r="G2484" s="9">
        <f t="shared" si="38"/>
        <v>-11752184</v>
      </c>
      <c r="H2484" s="12">
        <v>6.3</v>
      </c>
      <c r="I2484" s="4" t="s">
        <v>355</v>
      </c>
    </row>
    <row r="2485" spans="1:9">
      <c r="A2485" s="5" t="s">
        <v>3545</v>
      </c>
      <c r="B2485" s="6">
        <v>128</v>
      </c>
      <c r="C2485" s="6" t="s">
        <v>3551</v>
      </c>
      <c r="D2485" s="6" t="s">
        <v>2</v>
      </c>
      <c r="E2485" s="8">
        <v>15000000</v>
      </c>
      <c r="F2485" s="8">
        <v>2412045</v>
      </c>
      <c r="G2485" s="9">
        <f t="shared" si="38"/>
        <v>-12587955</v>
      </c>
      <c r="H2485" s="7">
        <v>7.2</v>
      </c>
      <c r="I2485" s="4" t="s">
        <v>5581</v>
      </c>
    </row>
    <row r="2486" spans="1:9">
      <c r="A2486" s="10" t="s">
        <v>3547</v>
      </c>
      <c r="B2486" s="11">
        <v>113</v>
      </c>
      <c r="C2486" s="11" t="s">
        <v>3552</v>
      </c>
      <c r="D2486" s="11" t="s">
        <v>2</v>
      </c>
      <c r="E2486" s="13">
        <v>17000000</v>
      </c>
      <c r="F2486" s="13">
        <v>2203641</v>
      </c>
      <c r="G2486" s="9">
        <f t="shared" si="38"/>
        <v>-14796359</v>
      </c>
      <c r="H2486" s="12">
        <v>6.7</v>
      </c>
      <c r="I2486" s="4" t="s">
        <v>338</v>
      </c>
    </row>
    <row r="2487" spans="1:9">
      <c r="A2487" s="5" t="s">
        <v>292</v>
      </c>
      <c r="B2487" s="6">
        <v>89</v>
      </c>
      <c r="C2487" s="6" t="s">
        <v>3553</v>
      </c>
      <c r="D2487" s="6" t="s">
        <v>2</v>
      </c>
      <c r="E2487" s="8">
        <v>15000000</v>
      </c>
      <c r="F2487" s="8">
        <v>1953732</v>
      </c>
      <c r="G2487" s="9">
        <f t="shared" si="38"/>
        <v>-13046268</v>
      </c>
      <c r="H2487" s="7">
        <v>5.3</v>
      </c>
      <c r="I2487" s="4" t="s">
        <v>355</v>
      </c>
    </row>
    <row r="2488" spans="1:9">
      <c r="A2488" s="10" t="s">
        <v>3550</v>
      </c>
      <c r="B2488" s="11">
        <v>129</v>
      </c>
      <c r="C2488" s="11" t="s">
        <v>3554</v>
      </c>
      <c r="D2488" s="11" t="s">
        <v>2</v>
      </c>
      <c r="E2488" s="13">
        <v>15000000</v>
      </c>
      <c r="F2488" s="13">
        <v>1954202</v>
      </c>
      <c r="G2488" s="9">
        <f t="shared" si="38"/>
        <v>-13045798</v>
      </c>
      <c r="H2488" s="12">
        <v>6.3</v>
      </c>
      <c r="I2488" s="4" t="s">
        <v>916</v>
      </c>
    </row>
    <row r="2489" spans="1:9">
      <c r="A2489" s="5" t="s">
        <v>1051</v>
      </c>
      <c r="B2489" s="6">
        <v>94</v>
      </c>
      <c r="C2489" s="6" t="s">
        <v>3555</v>
      </c>
      <c r="D2489" s="6" t="s">
        <v>2</v>
      </c>
      <c r="E2489" s="8">
        <v>15000000</v>
      </c>
      <c r="F2489" s="8">
        <v>1294640</v>
      </c>
      <c r="G2489" s="9">
        <f t="shared" si="38"/>
        <v>-13705360</v>
      </c>
      <c r="H2489" s="7">
        <v>6.5</v>
      </c>
      <c r="I2489" s="4" t="s">
        <v>1779</v>
      </c>
    </row>
    <row r="2490" spans="1:9">
      <c r="A2490" s="10" t="s">
        <v>2878</v>
      </c>
      <c r="B2490" s="11">
        <v>106</v>
      </c>
      <c r="C2490" s="11" t="s">
        <v>3557</v>
      </c>
      <c r="D2490" s="11" t="s">
        <v>2</v>
      </c>
      <c r="E2490" s="13">
        <v>15000000</v>
      </c>
      <c r="F2490" s="13">
        <v>26435</v>
      </c>
      <c r="G2490" s="9">
        <f t="shared" si="38"/>
        <v>-14973565</v>
      </c>
      <c r="H2490" s="12">
        <v>8.3000000000000007</v>
      </c>
      <c r="I2490" s="4" t="s">
        <v>448</v>
      </c>
    </row>
    <row r="2491" spans="1:9">
      <c r="A2491" s="5" t="s">
        <v>685</v>
      </c>
      <c r="B2491" s="6">
        <v>100</v>
      </c>
      <c r="C2491" s="6" t="s">
        <v>3558</v>
      </c>
      <c r="D2491" s="6" t="s">
        <v>2</v>
      </c>
      <c r="E2491" s="8">
        <v>17000000</v>
      </c>
      <c r="F2491" s="8">
        <v>1197786</v>
      </c>
      <c r="G2491" s="9">
        <f t="shared" si="38"/>
        <v>-15802214</v>
      </c>
      <c r="H2491" s="7">
        <v>7.2</v>
      </c>
      <c r="I2491" s="4" t="s">
        <v>251</v>
      </c>
    </row>
    <row r="2492" spans="1:9">
      <c r="A2492" s="10" t="s">
        <v>1111</v>
      </c>
      <c r="B2492" s="11">
        <v>89</v>
      </c>
      <c r="C2492" s="11" t="s">
        <v>3559</v>
      </c>
      <c r="D2492" s="11" t="s">
        <v>2</v>
      </c>
      <c r="E2492" s="13">
        <v>15000000</v>
      </c>
      <c r="F2492" s="13">
        <v>529766</v>
      </c>
      <c r="G2492" s="9">
        <f t="shared" si="38"/>
        <v>-14470234</v>
      </c>
      <c r="H2492" s="12">
        <v>6.8</v>
      </c>
      <c r="I2492" s="4" t="s">
        <v>448</v>
      </c>
    </row>
    <row r="2493" spans="1:9">
      <c r="A2493" s="5" t="s">
        <v>3556</v>
      </c>
      <c r="B2493" s="6">
        <v>94</v>
      </c>
      <c r="C2493" s="6" t="s">
        <v>3560</v>
      </c>
      <c r="D2493" s="6" t="s">
        <v>2</v>
      </c>
      <c r="E2493" s="8">
        <v>15000000</v>
      </c>
      <c r="F2493" s="8">
        <v>613556</v>
      </c>
      <c r="G2493" s="9">
        <f t="shared" si="38"/>
        <v>-14386444</v>
      </c>
      <c r="H2493" s="7">
        <v>6.4</v>
      </c>
      <c r="I2493" s="4" t="s">
        <v>1779</v>
      </c>
    </row>
    <row r="2494" spans="1:9">
      <c r="A2494" s="10" t="s">
        <v>1014</v>
      </c>
      <c r="B2494" s="11">
        <v>83</v>
      </c>
      <c r="C2494" s="11" t="s">
        <v>3562</v>
      </c>
      <c r="D2494" s="11" t="s">
        <v>2</v>
      </c>
      <c r="E2494" s="13">
        <v>15000000</v>
      </c>
      <c r="F2494" s="13">
        <v>353743</v>
      </c>
      <c r="G2494" s="9">
        <f t="shared" si="38"/>
        <v>-14646257</v>
      </c>
      <c r="H2494" s="12">
        <v>6.9</v>
      </c>
      <c r="I2494" s="4" t="s">
        <v>355</v>
      </c>
    </row>
    <row r="2495" spans="1:9">
      <c r="A2495" s="5" t="s">
        <v>1487</v>
      </c>
      <c r="B2495" s="6">
        <v>111</v>
      </c>
      <c r="C2495" s="6" t="s">
        <v>3564</v>
      </c>
      <c r="D2495" s="6" t="s">
        <v>2</v>
      </c>
      <c r="E2495" s="8">
        <v>10000000</v>
      </c>
      <c r="F2495" s="8">
        <v>102055</v>
      </c>
      <c r="G2495" s="9">
        <f t="shared" si="38"/>
        <v>-9897945</v>
      </c>
      <c r="H2495" s="7">
        <v>6.2</v>
      </c>
      <c r="I2495" s="4" t="s">
        <v>448</v>
      </c>
    </row>
    <row r="2496" spans="1:9">
      <c r="A2496" s="10" t="s">
        <v>228</v>
      </c>
      <c r="B2496" s="11">
        <v>80</v>
      </c>
      <c r="C2496" s="11" t="s">
        <v>3565</v>
      </c>
      <c r="D2496" s="11" t="s">
        <v>747</v>
      </c>
      <c r="E2496" s="13">
        <v>16000000</v>
      </c>
      <c r="F2496" s="13">
        <v>73548</v>
      </c>
      <c r="G2496" s="9">
        <f t="shared" si="38"/>
        <v>-15926452</v>
      </c>
      <c r="H2496" s="12">
        <v>6.1</v>
      </c>
      <c r="I2496" s="4" t="s">
        <v>448</v>
      </c>
    </row>
    <row r="2497" spans="1:9">
      <c r="A2497" s="5" t="s">
        <v>3561</v>
      </c>
      <c r="B2497" s="6">
        <v>112</v>
      </c>
      <c r="C2497" s="6" t="s">
        <v>3566</v>
      </c>
      <c r="D2497" s="6" t="s">
        <v>2</v>
      </c>
      <c r="E2497" s="8">
        <v>7000000</v>
      </c>
      <c r="F2497" s="8">
        <v>28870</v>
      </c>
      <c r="G2497" s="9">
        <f t="shared" si="38"/>
        <v>-6971130</v>
      </c>
      <c r="H2497" s="7">
        <v>5.0999999999999996</v>
      </c>
      <c r="I2497" s="4" t="s">
        <v>355</v>
      </c>
    </row>
    <row r="2498" spans="1:9">
      <c r="A2498" s="10" t="s">
        <v>3563</v>
      </c>
      <c r="B2498" s="11">
        <v>94</v>
      </c>
      <c r="C2498" s="11" t="s">
        <v>3567</v>
      </c>
      <c r="D2498" s="11" t="s">
        <v>2</v>
      </c>
      <c r="E2498" s="13">
        <v>37000000</v>
      </c>
      <c r="F2498" s="13">
        <v>22723</v>
      </c>
      <c r="G2498" s="9">
        <f t="shared" ref="G2498:G2561" si="39">F2498-E2498</f>
        <v>-36977277</v>
      </c>
      <c r="H2498" s="12">
        <v>4.5</v>
      </c>
      <c r="I2498" s="4" t="s">
        <v>1779</v>
      </c>
    </row>
    <row r="2499" spans="1:9">
      <c r="A2499" s="5" t="s">
        <v>93</v>
      </c>
      <c r="B2499" s="6">
        <v>130</v>
      </c>
      <c r="C2499" s="6" t="s">
        <v>3569</v>
      </c>
      <c r="D2499" s="6" t="s">
        <v>2</v>
      </c>
      <c r="E2499" s="8">
        <v>15000000</v>
      </c>
      <c r="F2499" s="8">
        <v>20380</v>
      </c>
      <c r="G2499" s="9">
        <f t="shared" si="39"/>
        <v>-14979620</v>
      </c>
      <c r="H2499" s="7">
        <v>5.9</v>
      </c>
      <c r="I2499" s="4" t="s">
        <v>448</v>
      </c>
    </row>
    <row r="2500" spans="1:9">
      <c r="A2500" s="10" t="s">
        <v>1365</v>
      </c>
      <c r="B2500" s="11">
        <v>91</v>
      </c>
      <c r="C2500" s="11" t="s">
        <v>3570</v>
      </c>
      <c r="D2500" s="11" t="s">
        <v>2</v>
      </c>
      <c r="E2500" s="13">
        <v>15000000</v>
      </c>
      <c r="F2500" s="13">
        <v>70906973</v>
      </c>
      <c r="G2500" s="9">
        <f t="shared" si="39"/>
        <v>55906973</v>
      </c>
      <c r="H2500" s="12">
        <v>8.1</v>
      </c>
      <c r="I2500" s="4" t="s">
        <v>355</v>
      </c>
    </row>
    <row r="2501" spans="1:9">
      <c r="A2501" s="5" t="s">
        <v>791</v>
      </c>
      <c r="B2501" s="6">
        <v>91</v>
      </c>
      <c r="C2501" s="6" t="s">
        <v>3572</v>
      </c>
      <c r="D2501" s="6" t="s">
        <v>2</v>
      </c>
      <c r="E2501" s="8">
        <v>16000000</v>
      </c>
      <c r="F2501" s="8">
        <v>66009973</v>
      </c>
      <c r="G2501" s="9">
        <f t="shared" si="39"/>
        <v>50009973</v>
      </c>
      <c r="H2501" s="7">
        <v>5.7</v>
      </c>
      <c r="I2501" s="4" t="s">
        <v>448</v>
      </c>
    </row>
    <row r="2502" spans="1:9">
      <c r="A2502" s="10" t="s">
        <v>3568</v>
      </c>
      <c r="B2502" s="11">
        <v>110</v>
      </c>
      <c r="C2502" s="11" t="s">
        <v>3574</v>
      </c>
      <c r="D2502" s="11" t="s">
        <v>2</v>
      </c>
      <c r="E2502" s="13">
        <v>15000000</v>
      </c>
      <c r="F2502" s="13">
        <v>46338728</v>
      </c>
      <c r="G2502" s="9">
        <f t="shared" si="39"/>
        <v>31338728</v>
      </c>
      <c r="H2502" s="12">
        <v>6.8</v>
      </c>
      <c r="I2502" s="4" t="s">
        <v>916</v>
      </c>
    </row>
    <row r="2503" spans="1:9">
      <c r="A2503" s="5" t="s">
        <v>1880</v>
      </c>
      <c r="B2503" s="6">
        <v>121</v>
      </c>
      <c r="C2503" s="6" t="s">
        <v>3576</v>
      </c>
      <c r="D2503" s="6" t="s">
        <v>2</v>
      </c>
      <c r="E2503" s="8">
        <v>15000000</v>
      </c>
      <c r="F2503" s="8">
        <v>7691700</v>
      </c>
      <c r="G2503" s="9">
        <f t="shared" si="39"/>
        <v>-7308300</v>
      </c>
      <c r="H2503" s="7">
        <v>7.5</v>
      </c>
      <c r="I2503" s="4" t="s">
        <v>1779</v>
      </c>
    </row>
    <row r="2504" spans="1:9">
      <c r="A2504" s="10" t="s">
        <v>3571</v>
      </c>
      <c r="B2504" s="11">
        <v>114</v>
      </c>
      <c r="C2504" s="11" t="s">
        <v>3577</v>
      </c>
      <c r="D2504" s="11" t="s">
        <v>2</v>
      </c>
      <c r="E2504" s="13">
        <v>15000000</v>
      </c>
      <c r="F2504" s="13">
        <v>101157447</v>
      </c>
      <c r="G2504" s="9">
        <f t="shared" si="39"/>
        <v>86157447</v>
      </c>
      <c r="H2504" s="12">
        <v>8.3000000000000007</v>
      </c>
      <c r="I2504" s="4" t="s">
        <v>448</v>
      </c>
    </row>
    <row r="2505" spans="1:9">
      <c r="A2505" s="5" t="s">
        <v>663</v>
      </c>
      <c r="B2505" s="6">
        <v>96</v>
      </c>
      <c r="C2505" s="6" t="s">
        <v>3579</v>
      </c>
      <c r="D2505" s="6" t="s">
        <v>3580</v>
      </c>
      <c r="E2505" s="8">
        <v>15000000</v>
      </c>
      <c r="F2505" s="8">
        <v>74205</v>
      </c>
      <c r="G2505" s="9">
        <f t="shared" si="39"/>
        <v>-14925795</v>
      </c>
      <c r="H2505" s="7">
        <v>7.4</v>
      </c>
      <c r="I2505" s="4" t="s">
        <v>3856</v>
      </c>
    </row>
    <row r="2506" spans="1:9">
      <c r="A2506" s="10" t="s">
        <v>3575</v>
      </c>
      <c r="B2506" s="11">
        <v>270</v>
      </c>
      <c r="C2506" s="11" t="s">
        <v>3058</v>
      </c>
      <c r="D2506" s="11" t="s">
        <v>2</v>
      </c>
      <c r="E2506" s="13">
        <v>15000000</v>
      </c>
      <c r="F2506" s="13">
        <v>141319195</v>
      </c>
      <c r="G2506" s="9">
        <f t="shared" si="39"/>
        <v>126319195</v>
      </c>
      <c r="H2506" s="12">
        <v>8</v>
      </c>
      <c r="I2506" s="4" t="s">
        <v>448</v>
      </c>
    </row>
    <row r="2507" spans="1:9">
      <c r="A2507" s="5" t="s">
        <v>1082</v>
      </c>
      <c r="B2507" s="6">
        <v>100</v>
      </c>
      <c r="C2507" s="6" t="s">
        <v>3582</v>
      </c>
      <c r="D2507" s="6" t="s">
        <v>2</v>
      </c>
      <c r="E2507" s="8">
        <v>15000000</v>
      </c>
      <c r="F2507" s="8">
        <v>156645693</v>
      </c>
      <c r="G2507" s="9">
        <f t="shared" si="39"/>
        <v>141645693</v>
      </c>
      <c r="H2507" s="7">
        <v>6.9</v>
      </c>
      <c r="I2507" s="4" t="s">
        <v>448</v>
      </c>
    </row>
    <row r="2508" spans="1:9">
      <c r="A2508" s="10" t="s">
        <v>3578</v>
      </c>
      <c r="B2508" s="11">
        <v>94</v>
      </c>
      <c r="C2508" s="11" t="s">
        <v>3584</v>
      </c>
      <c r="D2508" s="11" t="s">
        <v>2</v>
      </c>
      <c r="E2508" s="13">
        <v>15000000</v>
      </c>
      <c r="F2508" s="13">
        <v>178406268</v>
      </c>
      <c r="G2508" s="9">
        <f t="shared" si="39"/>
        <v>163406268</v>
      </c>
      <c r="H2508" s="12">
        <v>6.9</v>
      </c>
      <c r="I2508" s="4" t="s">
        <v>448</v>
      </c>
    </row>
    <row r="2509" spans="1:9">
      <c r="A2509" s="5" t="s">
        <v>3057</v>
      </c>
      <c r="B2509" s="6">
        <v>109</v>
      </c>
      <c r="C2509" s="6" t="s">
        <v>3585</v>
      </c>
      <c r="D2509" s="6" t="s">
        <v>2</v>
      </c>
      <c r="E2509" s="8">
        <v>125000000</v>
      </c>
      <c r="F2509" s="8">
        <v>109306210</v>
      </c>
      <c r="G2509" s="9">
        <f t="shared" si="39"/>
        <v>-15693790</v>
      </c>
      <c r="H2509" s="7">
        <v>5.5</v>
      </c>
      <c r="I2509" s="4" t="s">
        <v>448</v>
      </c>
    </row>
    <row r="2510" spans="1:9">
      <c r="A2510" s="10" t="s">
        <v>3581</v>
      </c>
      <c r="B2510" s="11">
        <v>107</v>
      </c>
      <c r="C2510" s="11" t="s">
        <v>3586</v>
      </c>
      <c r="D2510" s="11" t="s">
        <v>2</v>
      </c>
      <c r="E2510" s="13">
        <v>16000000</v>
      </c>
      <c r="F2510" s="13">
        <v>70001698</v>
      </c>
      <c r="G2510" s="9">
        <f t="shared" si="39"/>
        <v>54001698</v>
      </c>
      <c r="H2510" s="12">
        <v>7.2</v>
      </c>
      <c r="I2510" s="4" t="s">
        <v>5581</v>
      </c>
    </row>
    <row r="2511" spans="1:9">
      <c r="A2511" s="5" t="s">
        <v>3583</v>
      </c>
      <c r="B2511" s="6">
        <v>96</v>
      </c>
      <c r="C2511" s="6" t="s">
        <v>3587</v>
      </c>
      <c r="D2511" s="6" t="s">
        <v>2</v>
      </c>
      <c r="E2511" s="8">
        <v>15000000</v>
      </c>
      <c r="F2511" s="8">
        <v>68856263</v>
      </c>
      <c r="G2511" s="9">
        <f t="shared" si="39"/>
        <v>53856263</v>
      </c>
      <c r="H2511" s="7">
        <v>6.9</v>
      </c>
      <c r="I2511" s="4" t="s">
        <v>1779</v>
      </c>
    </row>
    <row r="2512" spans="1:9">
      <c r="A2512" s="10" t="s">
        <v>1303</v>
      </c>
      <c r="B2512" s="11">
        <v>88</v>
      </c>
      <c r="C2512" s="11" t="s">
        <v>3355</v>
      </c>
      <c r="D2512" s="11" t="s">
        <v>2</v>
      </c>
      <c r="E2512" s="13">
        <v>15000000</v>
      </c>
      <c r="F2512" s="13">
        <v>51527787</v>
      </c>
      <c r="G2512" s="9">
        <f t="shared" si="39"/>
        <v>36527787</v>
      </c>
      <c r="H2512" s="12">
        <v>5.5</v>
      </c>
      <c r="I2512" s="4" t="s">
        <v>448</v>
      </c>
    </row>
    <row r="2513" spans="1:9">
      <c r="A2513" s="5" t="s">
        <v>3197</v>
      </c>
      <c r="B2513" s="6">
        <v>110</v>
      </c>
      <c r="C2513" s="6" t="s">
        <v>3589</v>
      </c>
      <c r="D2513" s="6" t="s">
        <v>2</v>
      </c>
      <c r="E2513" s="8">
        <v>15000000</v>
      </c>
      <c r="F2513" s="8">
        <v>49122319</v>
      </c>
      <c r="G2513" s="9">
        <f t="shared" si="39"/>
        <v>34122319</v>
      </c>
      <c r="H2513" s="7">
        <v>5.9</v>
      </c>
      <c r="I2513" s="4" t="s">
        <v>251</v>
      </c>
    </row>
    <row r="2514" spans="1:9">
      <c r="A2514" s="10" t="s">
        <v>1082</v>
      </c>
      <c r="B2514" s="11">
        <v>113</v>
      </c>
      <c r="C2514" s="11" t="s">
        <v>3591</v>
      </c>
      <c r="D2514" s="11" t="s">
        <v>2</v>
      </c>
      <c r="E2514" s="13">
        <v>15000000</v>
      </c>
      <c r="F2514" s="13">
        <v>61356221</v>
      </c>
      <c r="G2514" s="9">
        <f t="shared" si="39"/>
        <v>46356221</v>
      </c>
      <c r="H2514" s="12">
        <v>5.2</v>
      </c>
      <c r="I2514" s="4" t="s">
        <v>5581</v>
      </c>
    </row>
    <row r="2515" spans="1:9">
      <c r="A2515" s="5" t="s">
        <v>3354</v>
      </c>
      <c r="B2515" s="6">
        <v>101</v>
      </c>
      <c r="C2515" s="6" t="s">
        <v>3592</v>
      </c>
      <c r="D2515" s="6" t="s">
        <v>2</v>
      </c>
      <c r="E2515" s="8">
        <v>15000000</v>
      </c>
      <c r="F2515" s="8">
        <v>46800000</v>
      </c>
      <c r="G2515" s="9">
        <f t="shared" si="39"/>
        <v>31800000</v>
      </c>
      <c r="H2515" s="7">
        <v>7.1</v>
      </c>
      <c r="I2515" s="4" t="s">
        <v>355</v>
      </c>
    </row>
    <row r="2516" spans="1:9">
      <c r="A2516" s="10" t="s">
        <v>3588</v>
      </c>
      <c r="B2516" s="11">
        <v>105</v>
      </c>
      <c r="C2516" s="11" t="s">
        <v>3593</v>
      </c>
      <c r="D2516" s="11" t="s">
        <v>2</v>
      </c>
      <c r="E2516" s="13">
        <v>15000000</v>
      </c>
      <c r="F2516" s="13">
        <v>38048637</v>
      </c>
      <c r="G2516" s="9">
        <f t="shared" si="39"/>
        <v>23048637</v>
      </c>
      <c r="H2516" s="12">
        <v>5.5</v>
      </c>
      <c r="I2516" s="4" t="s">
        <v>1779</v>
      </c>
    </row>
    <row r="2517" spans="1:9">
      <c r="A2517" s="5" t="s">
        <v>3590</v>
      </c>
      <c r="B2517" s="6">
        <v>125</v>
      </c>
      <c r="C2517" s="6" t="s">
        <v>3595</v>
      </c>
      <c r="D2517" s="6" t="s">
        <v>2</v>
      </c>
      <c r="E2517" s="8">
        <v>14000000</v>
      </c>
      <c r="F2517" s="8">
        <v>34700000</v>
      </c>
      <c r="G2517" s="9">
        <f t="shared" si="39"/>
        <v>20700000</v>
      </c>
      <c r="H2517" s="7">
        <v>7.7</v>
      </c>
      <c r="I2517" s="4" t="s">
        <v>448</v>
      </c>
    </row>
    <row r="2518" spans="1:9">
      <c r="A2518" s="10" t="s">
        <v>2809</v>
      </c>
      <c r="B2518" s="11">
        <v>100</v>
      </c>
      <c r="C2518" s="11" t="s">
        <v>3597</v>
      </c>
      <c r="D2518" s="11" t="s">
        <v>2</v>
      </c>
      <c r="E2518" s="13">
        <v>15000000</v>
      </c>
      <c r="F2518" s="13">
        <v>34793160</v>
      </c>
      <c r="G2518" s="9">
        <f t="shared" si="39"/>
        <v>19793160</v>
      </c>
      <c r="H2518" s="12">
        <v>6.7</v>
      </c>
      <c r="I2518" s="4" t="s">
        <v>448</v>
      </c>
    </row>
    <row r="2519" spans="1:9">
      <c r="A2519" s="5" t="s">
        <v>736</v>
      </c>
      <c r="B2519" s="6">
        <v>97</v>
      </c>
      <c r="C2519" s="6" t="s">
        <v>3599</v>
      </c>
      <c r="D2519" s="6" t="s">
        <v>2</v>
      </c>
      <c r="E2519" s="8">
        <v>15000000</v>
      </c>
      <c r="F2519" s="8">
        <v>30628981</v>
      </c>
      <c r="G2519" s="9">
        <f t="shared" si="39"/>
        <v>15628981</v>
      </c>
      <c r="H2519" s="7">
        <v>5</v>
      </c>
      <c r="I2519" s="4" t="s">
        <v>355</v>
      </c>
    </row>
    <row r="2520" spans="1:9">
      <c r="A2520" s="10" t="s">
        <v>3594</v>
      </c>
      <c r="B2520" s="11">
        <v>108</v>
      </c>
      <c r="C2520" s="11" t="s">
        <v>3601</v>
      </c>
      <c r="D2520" s="11" t="s">
        <v>2</v>
      </c>
      <c r="E2520" s="13">
        <v>15000000</v>
      </c>
      <c r="F2520" s="13">
        <v>29959436</v>
      </c>
      <c r="G2520" s="9">
        <f t="shared" si="39"/>
        <v>14959436</v>
      </c>
      <c r="H2520" s="12">
        <v>6.4</v>
      </c>
      <c r="I2520" s="4" t="s">
        <v>916</v>
      </c>
    </row>
    <row r="2521" spans="1:9">
      <c r="A2521" s="5" t="s">
        <v>3596</v>
      </c>
      <c r="B2521" s="6">
        <v>112</v>
      </c>
      <c r="C2521" s="6" t="s">
        <v>3602</v>
      </c>
      <c r="D2521" s="6" t="s">
        <v>2</v>
      </c>
      <c r="E2521" s="8">
        <v>15000000</v>
      </c>
      <c r="F2521" s="8">
        <v>25571351</v>
      </c>
      <c r="G2521" s="9">
        <f t="shared" si="39"/>
        <v>10571351</v>
      </c>
      <c r="H2521" s="7">
        <v>6.6</v>
      </c>
      <c r="I2521" s="4" t="s">
        <v>355</v>
      </c>
    </row>
    <row r="2522" spans="1:9">
      <c r="A2522" s="10" t="s">
        <v>3598</v>
      </c>
      <c r="B2522" s="11">
        <v>112</v>
      </c>
      <c r="C2522" s="11" t="s">
        <v>3604</v>
      </c>
      <c r="D2522" s="11" t="s">
        <v>2</v>
      </c>
      <c r="E2522" s="13">
        <v>15000000</v>
      </c>
      <c r="F2522" s="13">
        <v>27515786</v>
      </c>
      <c r="G2522" s="9">
        <f t="shared" si="39"/>
        <v>12515786</v>
      </c>
      <c r="H2522" s="12">
        <v>5.9</v>
      </c>
      <c r="I2522" s="4" t="s">
        <v>3856</v>
      </c>
    </row>
    <row r="2523" spans="1:9">
      <c r="A2523" s="5" t="s">
        <v>3600</v>
      </c>
      <c r="B2523" s="6">
        <v>95</v>
      </c>
      <c r="C2523" s="6" t="s">
        <v>3605</v>
      </c>
      <c r="D2523" s="6" t="s">
        <v>2</v>
      </c>
      <c r="E2523" s="8">
        <v>15000000</v>
      </c>
      <c r="F2523" s="8">
        <v>25482931</v>
      </c>
      <c r="G2523" s="9">
        <f t="shared" si="39"/>
        <v>10482931</v>
      </c>
      <c r="H2523" s="7">
        <v>5.7</v>
      </c>
      <c r="I2523" s="4" t="s">
        <v>251</v>
      </c>
    </row>
    <row r="2524" spans="1:9">
      <c r="A2524" s="10" t="s">
        <v>1082</v>
      </c>
      <c r="B2524" s="11">
        <v>110</v>
      </c>
      <c r="C2524" s="11" t="s">
        <v>3607</v>
      </c>
      <c r="D2524" s="11" t="s">
        <v>2</v>
      </c>
      <c r="E2524" s="13">
        <v>15000000</v>
      </c>
      <c r="F2524" s="13">
        <v>19900000</v>
      </c>
      <c r="G2524" s="9">
        <f t="shared" si="39"/>
        <v>4900000</v>
      </c>
      <c r="H2524" s="12">
        <v>4.5</v>
      </c>
      <c r="I2524" s="4" t="s">
        <v>916</v>
      </c>
    </row>
    <row r="2525" spans="1:9">
      <c r="A2525" s="5" t="s">
        <v>3603</v>
      </c>
      <c r="B2525" s="6">
        <v>118</v>
      </c>
      <c r="C2525" s="6" t="s">
        <v>3609</v>
      </c>
      <c r="D2525" s="6" t="s">
        <v>2</v>
      </c>
      <c r="E2525" s="8">
        <v>11500000</v>
      </c>
      <c r="F2525" s="8">
        <v>16298046</v>
      </c>
      <c r="G2525" s="9">
        <f t="shared" si="39"/>
        <v>4798046</v>
      </c>
      <c r="H2525" s="7">
        <v>5</v>
      </c>
      <c r="I2525" s="4" t="s">
        <v>251</v>
      </c>
    </row>
    <row r="2526" spans="1:9">
      <c r="A2526" s="10" t="s">
        <v>1614</v>
      </c>
      <c r="B2526" s="11">
        <v>97</v>
      </c>
      <c r="C2526" s="11" t="s">
        <v>3610</v>
      </c>
      <c r="D2526" s="11" t="s">
        <v>2</v>
      </c>
      <c r="E2526" s="13">
        <v>15000000</v>
      </c>
      <c r="F2526" s="13">
        <v>15549702</v>
      </c>
      <c r="G2526" s="9">
        <f t="shared" si="39"/>
        <v>549702</v>
      </c>
      <c r="H2526" s="12">
        <v>4.5999999999999996</v>
      </c>
      <c r="I2526" s="4" t="s">
        <v>3856</v>
      </c>
    </row>
    <row r="2527" spans="1:9">
      <c r="A2527" s="5" t="s">
        <v>3606</v>
      </c>
      <c r="B2527" s="6">
        <v>120</v>
      </c>
      <c r="C2527" s="6" t="s">
        <v>3612</v>
      </c>
      <c r="D2527" s="6" t="s">
        <v>2</v>
      </c>
      <c r="E2527" s="8">
        <v>15000000</v>
      </c>
      <c r="F2527" s="8">
        <v>15483540</v>
      </c>
      <c r="G2527" s="9">
        <f t="shared" si="39"/>
        <v>483540</v>
      </c>
      <c r="H2527" s="7">
        <v>6.5</v>
      </c>
      <c r="I2527" s="4" t="s">
        <v>5581</v>
      </c>
    </row>
    <row r="2528" spans="1:9">
      <c r="A2528" s="10" t="s">
        <v>3608</v>
      </c>
      <c r="B2528" s="11">
        <v>135</v>
      </c>
      <c r="C2528" s="11" t="s">
        <v>3613</v>
      </c>
      <c r="D2528" s="11" t="s">
        <v>2</v>
      </c>
      <c r="E2528" s="13">
        <v>15000000</v>
      </c>
      <c r="F2528" s="13">
        <v>20246959</v>
      </c>
      <c r="G2528" s="9">
        <f t="shared" si="39"/>
        <v>5246959</v>
      </c>
      <c r="H2528" s="12">
        <v>4.9000000000000004</v>
      </c>
      <c r="I2528" s="4" t="s">
        <v>448</v>
      </c>
    </row>
    <row r="2529" spans="1:9">
      <c r="A2529" s="5" t="s">
        <v>2535</v>
      </c>
      <c r="B2529" s="6">
        <v>101</v>
      </c>
      <c r="C2529" s="6" t="s">
        <v>3615</v>
      </c>
      <c r="D2529" s="6" t="s">
        <v>2</v>
      </c>
      <c r="E2529" s="8">
        <v>15000000</v>
      </c>
      <c r="F2529" s="8">
        <v>15062898</v>
      </c>
      <c r="G2529" s="9">
        <f t="shared" si="39"/>
        <v>62898</v>
      </c>
      <c r="H2529" s="7">
        <v>6</v>
      </c>
      <c r="I2529" s="4" t="s">
        <v>251</v>
      </c>
    </row>
    <row r="2530" spans="1:9">
      <c r="A2530" s="10" t="s">
        <v>3611</v>
      </c>
      <c r="B2530" s="11">
        <v>92</v>
      </c>
      <c r="C2530" s="11" t="s">
        <v>3616</v>
      </c>
      <c r="D2530" s="11" t="s">
        <v>393</v>
      </c>
      <c r="E2530" s="13">
        <v>14000000</v>
      </c>
      <c r="F2530" s="13">
        <v>14348123</v>
      </c>
      <c r="G2530" s="9">
        <f t="shared" si="39"/>
        <v>348123</v>
      </c>
      <c r="H2530" s="12">
        <v>6.9</v>
      </c>
      <c r="I2530" s="4" t="s">
        <v>3533</v>
      </c>
    </row>
    <row r="2531" spans="1:9">
      <c r="A2531" s="5" t="s">
        <v>1464</v>
      </c>
      <c r="B2531" s="6">
        <v>106</v>
      </c>
      <c r="C2531" s="6" t="s">
        <v>3618</v>
      </c>
      <c r="D2531" s="6" t="s">
        <v>2</v>
      </c>
      <c r="E2531" s="8">
        <v>15000000</v>
      </c>
      <c r="F2531" s="8">
        <v>15171475</v>
      </c>
      <c r="G2531" s="9">
        <f t="shared" si="39"/>
        <v>171475</v>
      </c>
      <c r="H2531" s="7">
        <v>5.7</v>
      </c>
      <c r="I2531" s="4" t="s">
        <v>1779</v>
      </c>
    </row>
    <row r="2532" spans="1:9">
      <c r="A2532" s="10" t="s">
        <v>3614</v>
      </c>
      <c r="B2532" s="11">
        <v>92</v>
      </c>
      <c r="C2532" s="11" t="s">
        <v>3620</v>
      </c>
      <c r="D2532" s="11" t="s">
        <v>2</v>
      </c>
      <c r="E2532" s="13">
        <v>20000000</v>
      </c>
      <c r="F2532" s="13">
        <v>13640000</v>
      </c>
      <c r="G2532" s="9">
        <f t="shared" si="39"/>
        <v>-6360000</v>
      </c>
      <c r="H2532" s="12">
        <v>6.9</v>
      </c>
      <c r="I2532" s="4" t="s">
        <v>448</v>
      </c>
    </row>
    <row r="2533" spans="1:9">
      <c r="A2533" s="5" t="s">
        <v>1721</v>
      </c>
      <c r="B2533" s="6">
        <v>161</v>
      </c>
      <c r="C2533" s="6" t="s">
        <v>3621</v>
      </c>
      <c r="D2533" s="6" t="s">
        <v>2</v>
      </c>
      <c r="E2533" s="8">
        <v>15000000</v>
      </c>
      <c r="F2533" s="8">
        <v>12610731</v>
      </c>
      <c r="G2533" s="9">
        <f t="shared" si="39"/>
        <v>-2389269</v>
      </c>
      <c r="H2533" s="7">
        <v>4.4000000000000004</v>
      </c>
      <c r="I2533" s="4" t="s">
        <v>3856</v>
      </c>
    </row>
    <row r="2534" spans="1:9">
      <c r="A2534" s="10" t="s">
        <v>3617</v>
      </c>
      <c r="B2534" s="11">
        <v>92</v>
      </c>
      <c r="C2534" s="11" t="s">
        <v>3622</v>
      </c>
      <c r="D2534" s="11" t="s">
        <v>2</v>
      </c>
      <c r="E2534" s="13">
        <v>15000000</v>
      </c>
      <c r="F2534" s="13">
        <v>47811275</v>
      </c>
      <c r="G2534" s="9">
        <f t="shared" si="39"/>
        <v>32811275</v>
      </c>
      <c r="H2534" s="12">
        <v>5.4</v>
      </c>
      <c r="I2534" s="4" t="s">
        <v>916</v>
      </c>
    </row>
    <row r="2535" spans="1:9">
      <c r="A2535" s="5" t="s">
        <v>3619</v>
      </c>
      <c r="B2535" s="6">
        <v>93</v>
      </c>
      <c r="C2535" s="6" t="s">
        <v>3624</v>
      </c>
      <c r="D2535" s="6" t="s">
        <v>2</v>
      </c>
      <c r="E2535" s="8">
        <v>15000000</v>
      </c>
      <c r="F2535" s="8">
        <v>11204499</v>
      </c>
      <c r="G2535" s="9">
        <f t="shared" si="39"/>
        <v>-3795501</v>
      </c>
      <c r="H2535" s="7">
        <v>7</v>
      </c>
      <c r="I2535" s="4" t="s">
        <v>5581</v>
      </c>
    </row>
    <row r="2536" spans="1:9">
      <c r="A2536" s="10" t="s">
        <v>3173</v>
      </c>
      <c r="B2536" s="11">
        <v>110</v>
      </c>
      <c r="C2536" s="11" t="s">
        <v>3626</v>
      </c>
      <c r="D2536" s="11" t="s">
        <v>2</v>
      </c>
      <c r="E2536" s="13">
        <v>15000000</v>
      </c>
      <c r="F2536" s="13">
        <v>10397365</v>
      </c>
      <c r="G2536" s="9">
        <f t="shared" si="39"/>
        <v>-4602635</v>
      </c>
      <c r="H2536" s="12">
        <v>5.4</v>
      </c>
      <c r="I2536" s="4" t="s">
        <v>916</v>
      </c>
    </row>
    <row r="2537" spans="1:9">
      <c r="A2537" s="5" t="s">
        <v>2134</v>
      </c>
      <c r="B2537" s="6">
        <v>122</v>
      </c>
      <c r="C2537" s="6" t="s">
        <v>3628</v>
      </c>
      <c r="D2537" s="6" t="s">
        <v>2</v>
      </c>
      <c r="E2537" s="8">
        <v>15000000</v>
      </c>
      <c r="F2537" s="8">
        <v>9402410</v>
      </c>
      <c r="G2537" s="9">
        <f t="shared" si="39"/>
        <v>-5597590</v>
      </c>
      <c r="H2537" s="7">
        <v>5.4</v>
      </c>
      <c r="I2537" s="4" t="s">
        <v>3856</v>
      </c>
    </row>
    <row r="2538" spans="1:9">
      <c r="A2538" s="10" t="s">
        <v>3623</v>
      </c>
      <c r="B2538" s="11">
        <v>91</v>
      </c>
      <c r="C2538" s="11" t="s">
        <v>3629</v>
      </c>
      <c r="D2538" s="11" t="s">
        <v>2</v>
      </c>
      <c r="E2538" s="13">
        <v>15000000</v>
      </c>
      <c r="F2538" s="13">
        <v>5459824</v>
      </c>
      <c r="G2538" s="9">
        <f t="shared" si="39"/>
        <v>-9540176</v>
      </c>
      <c r="H2538" s="12">
        <v>7.6</v>
      </c>
      <c r="I2538" s="4" t="s">
        <v>448</v>
      </c>
    </row>
    <row r="2539" spans="1:9">
      <c r="A2539" s="5" t="s">
        <v>3625</v>
      </c>
      <c r="B2539" s="6">
        <v>115</v>
      </c>
      <c r="C2539" s="6" t="s">
        <v>3631</v>
      </c>
      <c r="D2539" s="6" t="s">
        <v>2</v>
      </c>
      <c r="E2539" s="8">
        <v>15000000</v>
      </c>
      <c r="F2539" s="8">
        <v>5108820</v>
      </c>
      <c r="G2539" s="9">
        <f t="shared" si="39"/>
        <v>-9891180</v>
      </c>
      <c r="H2539" s="7">
        <v>5.9</v>
      </c>
      <c r="I2539" s="4" t="s">
        <v>916</v>
      </c>
    </row>
    <row r="2540" spans="1:9">
      <c r="A2540" s="10" t="s">
        <v>3627</v>
      </c>
      <c r="B2540" s="11">
        <v>94</v>
      </c>
      <c r="C2540" s="11" t="s">
        <v>3633</v>
      </c>
      <c r="D2540" s="11" t="s">
        <v>2</v>
      </c>
      <c r="E2540" s="13">
        <v>15000000</v>
      </c>
      <c r="F2540" s="13">
        <v>4741987</v>
      </c>
      <c r="G2540" s="9">
        <f t="shared" si="39"/>
        <v>-10258013</v>
      </c>
      <c r="H2540" s="12">
        <v>6.6</v>
      </c>
      <c r="I2540" s="4" t="s">
        <v>448</v>
      </c>
    </row>
    <row r="2541" spans="1:9">
      <c r="A2541" s="5" t="s">
        <v>2439</v>
      </c>
      <c r="B2541" s="6">
        <v>93</v>
      </c>
      <c r="C2541" s="6" t="s">
        <v>3635</v>
      </c>
      <c r="D2541" s="6" t="s">
        <v>393</v>
      </c>
      <c r="E2541" s="8">
        <v>15000000</v>
      </c>
      <c r="F2541" s="8">
        <v>4291965</v>
      </c>
      <c r="G2541" s="9">
        <f t="shared" si="39"/>
        <v>-10708035</v>
      </c>
      <c r="H2541" s="7">
        <v>6.7</v>
      </c>
      <c r="I2541" s="4" t="s">
        <v>448</v>
      </c>
    </row>
    <row r="2542" spans="1:9">
      <c r="A2542" s="10" t="s">
        <v>3630</v>
      </c>
      <c r="B2542" s="11">
        <v>94</v>
      </c>
      <c r="C2542" s="11" t="s">
        <v>3636</v>
      </c>
      <c r="D2542" s="11" t="s">
        <v>2</v>
      </c>
      <c r="E2542" s="13">
        <v>15000000</v>
      </c>
      <c r="F2542" s="13">
        <v>3100650</v>
      </c>
      <c r="G2542" s="9">
        <f t="shared" si="39"/>
        <v>-11899350</v>
      </c>
      <c r="H2542" s="12">
        <v>3.9</v>
      </c>
      <c r="I2542" s="4" t="s">
        <v>448</v>
      </c>
    </row>
    <row r="2543" spans="1:9">
      <c r="A2543" s="5" t="s">
        <v>3632</v>
      </c>
      <c r="B2543" s="6">
        <v>95</v>
      </c>
      <c r="C2543" s="6" t="s">
        <v>3637</v>
      </c>
      <c r="D2543" s="6" t="s">
        <v>2</v>
      </c>
      <c r="E2543" s="8">
        <v>15000000</v>
      </c>
      <c r="F2543" s="8">
        <v>2474000</v>
      </c>
      <c r="G2543" s="9">
        <f t="shared" si="39"/>
        <v>-12526000</v>
      </c>
      <c r="H2543" s="7">
        <v>5.7</v>
      </c>
      <c r="I2543" s="4" t="s">
        <v>916</v>
      </c>
    </row>
    <row r="2544" spans="1:9">
      <c r="A2544" s="10" t="s">
        <v>3634</v>
      </c>
      <c r="B2544" s="11">
        <v>105</v>
      </c>
      <c r="C2544" s="11" t="s">
        <v>3638</v>
      </c>
      <c r="D2544" s="11" t="s">
        <v>2</v>
      </c>
      <c r="E2544" s="13">
        <v>15000000</v>
      </c>
      <c r="F2544" s="13">
        <v>1000000</v>
      </c>
      <c r="G2544" s="9">
        <f t="shared" si="39"/>
        <v>-14000000</v>
      </c>
      <c r="H2544" s="12">
        <v>6.5</v>
      </c>
      <c r="I2544" s="4" t="s">
        <v>448</v>
      </c>
    </row>
    <row r="2545" spans="1:9">
      <c r="A2545" s="5" t="s">
        <v>166</v>
      </c>
      <c r="B2545" s="6">
        <v>103</v>
      </c>
      <c r="C2545" s="6" t="s">
        <v>3639</v>
      </c>
      <c r="D2545" s="6" t="s">
        <v>2</v>
      </c>
      <c r="E2545" s="8">
        <v>15000000</v>
      </c>
      <c r="F2545" s="8">
        <v>3958500</v>
      </c>
      <c r="G2545" s="9">
        <f t="shared" si="39"/>
        <v>-11041500</v>
      </c>
      <c r="H2545" s="7">
        <v>6.8</v>
      </c>
      <c r="I2545" s="4" t="s">
        <v>448</v>
      </c>
    </row>
    <row r="2546" spans="1:9">
      <c r="A2546" s="10" t="s">
        <v>655</v>
      </c>
      <c r="B2546" s="11">
        <v>102</v>
      </c>
      <c r="C2546" s="11" t="s">
        <v>3640</v>
      </c>
      <c r="D2546" s="11" t="s">
        <v>2</v>
      </c>
      <c r="E2546" s="13">
        <v>15000000</v>
      </c>
      <c r="F2546" s="13">
        <v>274299</v>
      </c>
      <c r="G2546" s="9">
        <f t="shared" si="39"/>
        <v>-14725701</v>
      </c>
      <c r="H2546" s="12">
        <v>7.3</v>
      </c>
      <c r="I2546" s="4" t="s">
        <v>448</v>
      </c>
    </row>
    <row r="2547" spans="1:9">
      <c r="A2547" s="5" t="s">
        <v>333</v>
      </c>
      <c r="B2547" s="6">
        <v>116</v>
      </c>
      <c r="C2547" s="6" t="s">
        <v>3641</v>
      </c>
      <c r="D2547" s="6" t="s">
        <v>2</v>
      </c>
      <c r="E2547" s="8">
        <v>15000000</v>
      </c>
      <c r="F2547" s="8">
        <v>183088</v>
      </c>
      <c r="G2547" s="9">
        <f t="shared" si="39"/>
        <v>-14816912</v>
      </c>
      <c r="H2547" s="7">
        <v>7</v>
      </c>
      <c r="I2547" s="4" t="s">
        <v>916</v>
      </c>
    </row>
    <row r="2548" spans="1:9">
      <c r="A2548" s="10" t="s">
        <v>272</v>
      </c>
      <c r="B2548" s="11">
        <v>110</v>
      </c>
      <c r="C2548" s="11" t="s">
        <v>3642</v>
      </c>
      <c r="D2548" s="11" t="s">
        <v>526</v>
      </c>
      <c r="E2548" s="13">
        <v>15000000</v>
      </c>
      <c r="F2548" s="13">
        <v>46495</v>
      </c>
      <c r="G2548" s="9">
        <f t="shared" si="39"/>
        <v>-14953505</v>
      </c>
      <c r="H2548" s="12">
        <v>6.5</v>
      </c>
      <c r="I2548" s="4" t="s">
        <v>251</v>
      </c>
    </row>
    <row r="2549" spans="1:9">
      <c r="A2549" s="5" t="s">
        <v>595</v>
      </c>
      <c r="B2549" s="6">
        <v>120</v>
      </c>
      <c r="C2549" s="6" t="s">
        <v>3643</v>
      </c>
      <c r="D2549" s="6" t="s">
        <v>2</v>
      </c>
      <c r="E2549" s="8">
        <v>15000000</v>
      </c>
      <c r="F2549" s="8">
        <v>1752214</v>
      </c>
      <c r="G2549" s="9">
        <f t="shared" si="39"/>
        <v>-13247786</v>
      </c>
      <c r="H2549" s="7">
        <v>7.7</v>
      </c>
      <c r="I2549" s="4" t="s">
        <v>1779</v>
      </c>
    </row>
    <row r="2550" spans="1:9">
      <c r="A2550" s="10" t="s">
        <v>467</v>
      </c>
      <c r="B2550" s="11">
        <v>122</v>
      </c>
      <c r="C2550" s="11" t="s">
        <v>3644</v>
      </c>
      <c r="D2550" s="11" t="s">
        <v>2</v>
      </c>
      <c r="E2550" s="13">
        <v>15000000</v>
      </c>
      <c r="F2550" s="13">
        <v>83025853</v>
      </c>
      <c r="G2550" s="9">
        <f t="shared" si="39"/>
        <v>68025853</v>
      </c>
      <c r="H2550" s="12">
        <v>7.7</v>
      </c>
      <c r="I2550" s="4" t="s">
        <v>916</v>
      </c>
    </row>
    <row r="2551" spans="1:9">
      <c r="A2551" s="5" t="s">
        <v>282</v>
      </c>
      <c r="B2551" s="6">
        <v>118</v>
      </c>
      <c r="C2551" s="6" t="s">
        <v>3645</v>
      </c>
      <c r="D2551" s="6" t="s">
        <v>2</v>
      </c>
      <c r="E2551" s="8">
        <v>20000000</v>
      </c>
      <c r="F2551" s="8">
        <v>190871240</v>
      </c>
      <c r="G2551" s="9">
        <f t="shared" si="39"/>
        <v>170871240</v>
      </c>
      <c r="H2551" s="7">
        <v>5.9</v>
      </c>
      <c r="I2551" s="4" t="s">
        <v>448</v>
      </c>
    </row>
    <row r="2552" spans="1:9">
      <c r="A2552" s="10" t="s">
        <v>5</v>
      </c>
      <c r="B2552" s="11">
        <v>107</v>
      </c>
      <c r="C2552" s="11" t="s">
        <v>3647</v>
      </c>
      <c r="D2552" s="11" t="s">
        <v>2</v>
      </c>
      <c r="E2552" s="13">
        <v>15000000</v>
      </c>
      <c r="F2552" s="13">
        <v>56631572</v>
      </c>
      <c r="G2552" s="9">
        <f t="shared" si="39"/>
        <v>41631572</v>
      </c>
      <c r="H2552" s="12">
        <v>6.8</v>
      </c>
      <c r="I2552" s="4" t="s">
        <v>916</v>
      </c>
    </row>
    <row r="2553" spans="1:9">
      <c r="A2553" s="5" t="s">
        <v>990</v>
      </c>
      <c r="B2553" s="6">
        <v>102</v>
      </c>
      <c r="C2553" s="6" t="s">
        <v>3648</v>
      </c>
      <c r="D2553" s="6" t="s">
        <v>2</v>
      </c>
      <c r="E2553" s="8">
        <v>15000000</v>
      </c>
      <c r="F2553" s="8">
        <v>15854988</v>
      </c>
      <c r="G2553" s="9">
        <f t="shared" si="39"/>
        <v>854988</v>
      </c>
      <c r="H2553" s="7">
        <v>7.4</v>
      </c>
      <c r="I2553" s="4" t="s">
        <v>916</v>
      </c>
    </row>
    <row r="2554" spans="1:9">
      <c r="A2554" s="10" t="s">
        <v>727</v>
      </c>
      <c r="B2554" s="11">
        <v>154</v>
      </c>
      <c r="C2554" s="11" t="s">
        <v>3650</v>
      </c>
      <c r="D2554" s="11" t="s">
        <v>3651</v>
      </c>
      <c r="E2554" s="13">
        <v>15000000</v>
      </c>
      <c r="F2554" s="13">
        <v>12282677</v>
      </c>
      <c r="G2554" s="9">
        <f t="shared" si="39"/>
        <v>-2717323</v>
      </c>
      <c r="H2554" s="12">
        <v>5.0999999999999996</v>
      </c>
      <c r="I2554" s="4" t="s">
        <v>355</v>
      </c>
    </row>
    <row r="2555" spans="1:9">
      <c r="A2555" s="5" t="s">
        <v>3646</v>
      </c>
      <c r="B2555" s="6">
        <v>103</v>
      </c>
      <c r="C2555" s="6" t="s">
        <v>583</v>
      </c>
      <c r="D2555" s="6" t="s">
        <v>2</v>
      </c>
      <c r="E2555" s="8">
        <v>15000000</v>
      </c>
      <c r="F2555" s="8">
        <v>7060876</v>
      </c>
      <c r="G2555" s="9">
        <f t="shared" si="39"/>
        <v>-7939124</v>
      </c>
      <c r="H2555" s="7">
        <v>7.4</v>
      </c>
      <c r="I2555" s="4" t="s">
        <v>5581</v>
      </c>
    </row>
    <row r="2556" spans="1:9">
      <c r="A2556" s="10" t="s">
        <v>96</v>
      </c>
      <c r="B2556" s="11">
        <v>141</v>
      </c>
      <c r="C2556" s="11" t="s">
        <v>3653</v>
      </c>
      <c r="D2556" s="11" t="s">
        <v>2</v>
      </c>
      <c r="E2556" s="13">
        <v>15000000</v>
      </c>
      <c r="F2556" s="13">
        <v>14989761</v>
      </c>
      <c r="G2556" s="9">
        <f t="shared" si="39"/>
        <v>-10239</v>
      </c>
      <c r="H2556" s="12">
        <v>7.2</v>
      </c>
      <c r="I2556" s="4" t="s">
        <v>916</v>
      </c>
    </row>
    <row r="2557" spans="1:9">
      <c r="A2557" s="5" t="s">
        <v>3649</v>
      </c>
      <c r="B2557" s="6">
        <v>114</v>
      </c>
      <c r="C2557" s="6" t="s">
        <v>3654</v>
      </c>
      <c r="D2557" s="6" t="s">
        <v>2</v>
      </c>
      <c r="E2557" s="8">
        <v>15000000</v>
      </c>
      <c r="F2557" s="8">
        <v>5501940</v>
      </c>
      <c r="G2557" s="9">
        <f t="shared" si="39"/>
        <v>-9498060</v>
      </c>
      <c r="H2557" s="7">
        <v>8.3000000000000007</v>
      </c>
      <c r="I2557" s="4" t="s">
        <v>251</v>
      </c>
    </row>
    <row r="2558" spans="1:9">
      <c r="A2558" s="10" t="s">
        <v>582</v>
      </c>
      <c r="B2558" s="11">
        <v>109</v>
      </c>
      <c r="C2558" s="11" t="s">
        <v>3655</v>
      </c>
      <c r="D2558" s="11" t="s">
        <v>2</v>
      </c>
      <c r="E2558" s="13">
        <v>15000000</v>
      </c>
      <c r="F2558" s="13">
        <v>2086345</v>
      </c>
      <c r="G2558" s="9">
        <f t="shared" si="39"/>
        <v>-12913655</v>
      </c>
      <c r="H2558" s="12">
        <v>8.1</v>
      </c>
      <c r="I2558" s="4" t="s">
        <v>355</v>
      </c>
    </row>
    <row r="2559" spans="1:9">
      <c r="A2559" s="5" t="s">
        <v>3652</v>
      </c>
      <c r="B2559" s="6">
        <v>124</v>
      </c>
      <c r="C2559" s="6" t="s">
        <v>3656</v>
      </c>
      <c r="D2559" s="6" t="s">
        <v>2</v>
      </c>
      <c r="E2559" s="8">
        <v>15000000</v>
      </c>
      <c r="F2559" s="8">
        <v>123922370</v>
      </c>
      <c r="G2559" s="9">
        <f t="shared" si="39"/>
        <v>108922370</v>
      </c>
      <c r="H2559" s="7">
        <v>7.3</v>
      </c>
      <c r="I2559" s="4" t="s">
        <v>355</v>
      </c>
    </row>
    <row r="2560" spans="1:9">
      <c r="A2560" s="10" t="s">
        <v>3537</v>
      </c>
      <c r="B2560" s="11">
        <v>94</v>
      </c>
      <c r="C2560" s="11" t="s">
        <v>3658</v>
      </c>
      <c r="D2560" s="11" t="s">
        <v>2</v>
      </c>
      <c r="E2560" s="13">
        <v>15000000</v>
      </c>
      <c r="F2560" s="13">
        <v>163591</v>
      </c>
      <c r="G2560" s="9">
        <f t="shared" si="39"/>
        <v>-14836409</v>
      </c>
      <c r="H2560" s="12">
        <v>3.6</v>
      </c>
      <c r="I2560" s="4" t="s">
        <v>448</v>
      </c>
    </row>
    <row r="2561" spans="1:9">
      <c r="A2561" s="5" t="s">
        <v>193</v>
      </c>
      <c r="B2561" s="6">
        <v>100</v>
      </c>
      <c r="C2561" s="6" t="s">
        <v>3479</v>
      </c>
      <c r="D2561" s="6" t="s">
        <v>2</v>
      </c>
      <c r="E2561" s="8">
        <v>15000000</v>
      </c>
      <c r="F2561" s="8">
        <v>73000942</v>
      </c>
      <c r="G2561" s="9">
        <f t="shared" si="39"/>
        <v>58000942</v>
      </c>
      <c r="H2561" s="7">
        <v>1.6</v>
      </c>
      <c r="I2561" s="4" t="s">
        <v>916</v>
      </c>
    </row>
    <row r="2562" spans="1:9">
      <c r="A2562" s="10" t="s">
        <v>598</v>
      </c>
      <c r="B2562" s="11">
        <v>101</v>
      </c>
      <c r="C2562" s="11" t="s">
        <v>3659</v>
      </c>
      <c r="D2562" s="11" t="s">
        <v>2</v>
      </c>
      <c r="E2562" s="13">
        <v>16000000</v>
      </c>
      <c r="F2562" s="13">
        <v>106952327</v>
      </c>
      <c r="G2562" s="9">
        <f t="shared" ref="G2562:G2625" si="40">F2562-E2562</f>
        <v>90952327</v>
      </c>
      <c r="H2562" s="12">
        <v>8</v>
      </c>
      <c r="I2562" s="4" t="s">
        <v>355</v>
      </c>
    </row>
    <row r="2563" spans="1:9">
      <c r="A2563" s="5" t="s">
        <v>3657</v>
      </c>
      <c r="B2563" s="6">
        <v>98</v>
      </c>
      <c r="C2563" s="6" t="s">
        <v>3660</v>
      </c>
      <c r="D2563" s="6" t="s">
        <v>2</v>
      </c>
      <c r="E2563" s="8">
        <v>15000000</v>
      </c>
      <c r="F2563" s="8">
        <v>58607007</v>
      </c>
      <c r="G2563" s="9">
        <f t="shared" si="40"/>
        <v>43607007</v>
      </c>
      <c r="H2563" s="7">
        <v>6.2</v>
      </c>
      <c r="I2563" s="4" t="s">
        <v>448</v>
      </c>
    </row>
    <row r="2564" spans="1:9">
      <c r="A2564" s="10" t="s">
        <v>1484</v>
      </c>
      <c r="B2564" s="11">
        <v>102</v>
      </c>
      <c r="C2564" s="11" t="s">
        <v>3661</v>
      </c>
      <c r="D2564" s="11" t="s">
        <v>2</v>
      </c>
      <c r="E2564" s="13">
        <v>20000000</v>
      </c>
      <c r="F2564" s="13">
        <v>57300000</v>
      </c>
      <c r="G2564" s="9">
        <f t="shared" si="40"/>
        <v>37300000</v>
      </c>
      <c r="H2564" s="12">
        <v>9</v>
      </c>
      <c r="I2564" s="4" t="s">
        <v>448</v>
      </c>
    </row>
    <row r="2565" spans="1:9">
      <c r="A2565" s="5" t="s">
        <v>1149</v>
      </c>
      <c r="B2565" s="6">
        <v>94</v>
      </c>
      <c r="C2565" s="6" t="s">
        <v>3662</v>
      </c>
      <c r="D2565" s="6" t="s">
        <v>2</v>
      </c>
      <c r="E2565" s="8">
        <v>15000000</v>
      </c>
      <c r="F2565" s="8">
        <v>91038276</v>
      </c>
      <c r="G2565" s="9">
        <f t="shared" si="40"/>
        <v>76038276</v>
      </c>
      <c r="H2565" s="7">
        <v>6.1</v>
      </c>
      <c r="I2565" s="4" t="s">
        <v>916</v>
      </c>
    </row>
    <row r="2566" spans="1:9">
      <c r="A2566" s="10" t="s">
        <v>3034</v>
      </c>
      <c r="B2566" s="11">
        <v>92</v>
      </c>
      <c r="C2566" s="11" t="s">
        <v>3663</v>
      </c>
      <c r="D2566" s="11" t="s">
        <v>2</v>
      </c>
      <c r="E2566" s="13">
        <v>15000000</v>
      </c>
      <c r="F2566" s="13">
        <v>49369900</v>
      </c>
      <c r="G2566" s="9">
        <f t="shared" si="40"/>
        <v>34369900</v>
      </c>
      <c r="H2566" s="12">
        <v>5.7</v>
      </c>
      <c r="I2566" s="4" t="s">
        <v>448</v>
      </c>
    </row>
    <row r="2567" spans="1:9">
      <c r="A2567" s="5" t="s">
        <v>1562</v>
      </c>
      <c r="B2567" s="6">
        <v>113</v>
      </c>
      <c r="C2567" s="6" t="s">
        <v>3665</v>
      </c>
      <c r="D2567" s="6" t="s">
        <v>2</v>
      </c>
      <c r="E2567" s="8">
        <v>15000000</v>
      </c>
      <c r="F2567" s="8">
        <v>61693523</v>
      </c>
      <c r="G2567" s="9">
        <f t="shared" si="40"/>
        <v>46693523</v>
      </c>
      <c r="H2567" s="7">
        <v>6.8</v>
      </c>
      <c r="I2567" s="4" t="s">
        <v>448</v>
      </c>
    </row>
    <row r="2568" spans="1:9">
      <c r="A2568" s="10" t="s">
        <v>60</v>
      </c>
      <c r="B2568" s="11">
        <v>115</v>
      </c>
      <c r="C2568" s="11" t="s">
        <v>3667</v>
      </c>
      <c r="D2568" s="11" t="s">
        <v>2</v>
      </c>
      <c r="E2568" s="13">
        <v>15000000</v>
      </c>
      <c r="F2568" s="13">
        <v>46729374</v>
      </c>
      <c r="G2568" s="9">
        <f t="shared" si="40"/>
        <v>31729374</v>
      </c>
      <c r="H2568" s="12">
        <v>5.5</v>
      </c>
      <c r="I2568" s="4" t="s">
        <v>448</v>
      </c>
    </row>
    <row r="2569" spans="1:9">
      <c r="A2569" s="5" t="s">
        <v>2684</v>
      </c>
      <c r="B2569" s="6">
        <v>95</v>
      </c>
      <c r="C2569" s="6" t="s">
        <v>3668</v>
      </c>
      <c r="D2569" s="6" t="s">
        <v>2</v>
      </c>
      <c r="E2569" s="8">
        <v>15000000</v>
      </c>
      <c r="F2569" s="8">
        <v>44726644</v>
      </c>
      <c r="G2569" s="9">
        <f t="shared" si="40"/>
        <v>29726644</v>
      </c>
      <c r="H2569" s="7">
        <v>6.8</v>
      </c>
      <c r="I2569" s="4" t="s">
        <v>355</v>
      </c>
    </row>
    <row r="2570" spans="1:9">
      <c r="A2570" s="10" t="s">
        <v>3664</v>
      </c>
      <c r="B2570" s="11">
        <v>87</v>
      </c>
      <c r="C2570" s="11" t="s">
        <v>3669</v>
      </c>
      <c r="D2570" s="11" t="s">
        <v>2</v>
      </c>
      <c r="E2570" s="13">
        <v>15000000</v>
      </c>
      <c r="F2570" s="13">
        <v>44134898</v>
      </c>
      <c r="G2570" s="9">
        <f t="shared" si="40"/>
        <v>29134898</v>
      </c>
      <c r="H2570" s="12">
        <v>7.3</v>
      </c>
      <c r="I2570" s="4" t="s">
        <v>916</v>
      </c>
    </row>
    <row r="2571" spans="1:9">
      <c r="A2571" s="5" t="s">
        <v>3666</v>
      </c>
      <c r="B2571" s="6">
        <v>88</v>
      </c>
      <c r="C2571" s="6" t="s">
        <v>3670</v>
      </c>
      <c r="D2571" s="6" t="s">
        <v>2</v>
      </c>
      <c r="E2571" s="8">
        <v>15000000</v>
      </c>
      <c r="F2571" s="8">
        <v>48637684</v>
      </c>
      <c r="G2571" s="9">
        <f t="shared" si="40"/>
        <v>33637684</v>
      </c>
      <c r="H2571" s="7">
        <v>6.1</v>
      </c>
      <c r="I2571" s="4" t="s">
        <v>448</v>
      </c>
    </row>
    <row r="2572" spans="1:9">
      <c r="A2572" s="10" t="s">
        <v>481</v>
      </c>
      <c r="B2572" s="11">
        <v>183</v>
      </c>
      <c r="C2572" s="11" t="s">
        <v>3671</v>
      </c>
      <c r="D2572" s="11" t="s">
        <v>2</v>
      </c>
      <c r="E2572" s="13">
        <v>15000000</v>
      </c>
      <c r="F2572" s="13">
        <v>38176108</v>
      </c>
      <c r="G2572" s="9">
        <f t="shared" si="40"/>
        <v>23176108</v>
      </c>
      <c r="H2572" s="12">
        <v>7.2</v>
      </c>
      <c r="I2572" s="4" t="s">
        <v>448</v>
      </c>
    </row>
    <row r="2573" spans="1:9">
      <c r="A2573" s="5" t="s">
        <v>209</v>
      </c>
      <c r="B2573" s="6">
        <v>97</v>
      </c>
      <c r="C2573" s="6" t="s">
        <v>3673</v>
      </c>
      <c r="D2573" s="6" t="s">
        <v>2</v>
      </c>
      <c r="E2573" s="8">
        <v>15000000</v>
      </c>
      <c r="F2573" s="8">
        <v>28972187</v>
      </c>
      <c r="G2573" s="9">
        <f t="shared" si="40"/>
        <v>13972187</v>
      </c>
      <c r="H2573" s="7">
        <v>5.9</v>
      </c>
      <c r="I2573" s="4" t="s">
        <v>916</v>
      </c>
    </row>
    <row r="2574" spans="1:9">
      <c r="A2574" s="10" t="s">
        <v>1673</v>
      </c>
      <c r="B2574" s="11">
        <v>94</v>
      </c>
      <c r="C2574" s="11" t="s">
        <v>3675</v>
      </c>
      <c r="D2574" s="11" t="s">
        <v>2</v>
      </c>
      <c r="E2574" s="13">
        <v>15000000</v>
      </c>
      <c r="F2574" s="13">
        <v>27979400</v>
      </c>
      <c r="G2574" s="9">
        <f t="shared" si="40"/>
        <v>12979400</v>
      </c>
      <c r="H2574" s="12">
        <v>6.1</v>
      </c>
      <c r="I2574" s="4" t="s">
        <v>5579</v>
      </c>
    </row>
    <row r="2575" spans="1:9">
      <c r="A2575" s="5" t="s">
        <v>838</v>
      </c>
      <c r="B2575" s="6">
        <v>112</v>
      </c>
      <c r="C2575" s="6" t="s">
        <v>3677</v>
      </c>
      <c r="D2575" s="6" t="s">
        <v>2</v>
      </c>
      <c r="E2575" s="8">
        <v>15000000</v>
      </c>
      <c r="F2575" s="8">
        <v>54257433</v>
      </c>
      <c r="G2575" s="9">
        <f t="shared" si="40"/>
        <v>39257433</v>
      </c>
      <c r="H2575" s="7">
        <v>6.8</v>
      </c>
      <c r="I2575" s="4" t="s">
        <v>448</v>
      </c>
    </row>
    <row r="2576" spans="1:9">
      <c r="A2576" s="10" t="s">
        <v>3672</v>
      </c>
      <c r="B2576" s="11">
        <v>98</v>
      </c>
      <c r="C2576" s="11" t="s">
        <v>3678</v>
      </c>
      <c r="D2576" s="11" t="s">
        <v>2</v>
      </c>
      <c r="E2576" s="13">
        <v>15000000</v>
      </c>
      <c r="F2576" s="13">
        <v>23947</v>
      </c>
      <c r="G2576" s="9">
        <f t="shared" si="40"/>
        <v>-14976053</v>
      </c>
      <c r="H2576" s="12">
        <v>7.7</v>
      </c>
      <c r="I2576" s="4" t="s">
        <v>355</v>
      </c>
    </row>
    <row r="2577" spans="1:9">
      <c r="A2577" s="5" t="s">
        <v>3674</v>
      </c>
      <c r="B2577" s="6">
        <v>104</v>
      </c>
      <c r="C2577" s="6" t="s">
        <v>3679</v>
      </c>
      <c r="D2577" s="6" t="s">
        <v>2</v>
      </c>
      <c r="E2577" s="8">
        <v>20000000</v>
      </c>
      <c r="F2577" s="8">
        <v>60008303</v>
      </c>
      <c r="G2577" s="9">
        <f t="shared" si="40"/>
        <v>40008303</v>
      </c>
      <c r="H2577" s="7">
        <v>4.9000000000000004</v>
      </c>
      <c r="I2577" s="4" t="s">
        <v>448</v>
      </c>
    </row>
    <row r="2578" spans="1:9">
      <c r="A2578" s="10" t="s">
        <v>3676</v>
      </c>
      <c r="B2578" s="11">
        <v>118</v>
      </c>
      <c r="C2578" s="11" t="s">
        <v>3680</v>
      </c>
      <c r="D2578" s="11" t="s">
        <v>2</v>
      </c>
      <c r="E2578" s="13">
        <v>15000000</v>
      </c>
      <c r="F2578" s="13">
        <v>49121934</v>
      </c>
      <c r="G2578" s="9">
        <f t="shared" si="40"/>
        <v>34121934</v>
      </c>
      <c r="H2578" s="12">
        <v>6.1</v>
      </c>
      <c r="I2578" s="4" t="s">
        <v>448</v>
      </c>
    </row>
    <row r="2579" spans="1:9">
      <c r="A2579" s="5" t="s">
        <v>1338</v>
      </c>
      <c r="B2579" s="6">
        <v>120</v>
      </c>
      <c r="C2579" s="6" t="s">
        <v>3682</v>
      </c>
      <c r="D2579" s="6" t="s">
        <v>2</v>
      </c>
      <c r="E2579" s="8">
        <v>22000000</v>
      </c>
      <c r="F2579" s="8">
        <v>27141959</v>
      </c>
      <c r="G2579" s="9">
        <f t="shared" si="40"/>
        <v>5141959</v>
      </c>
      <c r="H2579" s="7">
        <v>2.5</v>
      </c>
      <c r="I2579" s="4" t="s">
        <v>448</v>
      </c>
    </row>
    <row r="2580" spans="1:9">
      <c r="A2580" s="10" t="s">
        <v>1669</v>
      </c>
      <c r="B2580" s="11">
        <v>99</v>
      </c>
      <c r="C2580" s="11" t="s">
        <v>3683</v>
      </c>
      <c r="D2580" s="11" t="s">
        <v>2</v>
      </c>
      <c r="E2580" s="13">
        <v>15000000</v>
      </c>
      <c r="F2580" s="13">
        <v>27052167</v>
      </c>
      <c r="G2580" s="9">
        <f t="shared" si="40"/>
        <v>12052167</v>
      </c>
      <c r="H2580" s="12">
        <v>6.1</v>
      </c>
      <c r="I2580" s="4" t="s">
        <v>355</v>
      </c>
    </row>
    <row r="2581" spans="1:9">
      <c r="A2581" s="5" t="s">
        <v>380</v>
      </c>
      <c r="B2581" s="6">
        <v>109</v>
      </c>
      <c r="C2581" s="6" t="s">
        <v>2010</v>
      </c>
      <c r="D2581" s="6" t="s">
        <v>2</v>
      </c>
      <c r="E2581" s="8">
        <v>15000000</v>
      </c>
      <c r="F2581" s="8">
        <v>26539321</v>
      </c>
      <c r="G2581" s="9">
        <f t="shared" si="40"/>
        <v>11539321</v>
      </c>
      <c r="H2581" s="7">
        <v>5.9</v>
      </c>
      <c r="I2581" s="4" t="s">
        <v>916</v>
      </c>
    </row>
    <row r="2582" spans="1:9">
      <c r="A2582" s="10" t="s">
        <v>3681</v>
      </c>
      <c r="B2582" s="11">
        <v>105</v>
      </c>
      <c r="C2582" s="11" t="s">
        <v>3684</v>
      </c>
      <c r="D2582" s="11" t="s">
        <v>2</v>
      </c>
      <c r="E2582" s="13">
        <v>15000000</v>
      </c>
      <c r="F2582" s="13">
        <v>28501605</v>
      </c>
      <c r="G2582" s="9">
        <f t="shared" si="40"/>
        <v>13501605</v>
      </c>
      <c r="H2582" s="12">
        <v>5.7</v>
      </c>
      <c r="I2582" s="4" t="s">
        <v>355</v>
      </c>
    </row>
    <row r="2583" spans="1:9">
      <c r="A2583" s="5" t="s">
        <v>127</v>
      </c>
      <c r="B2583" s="6">
        <v>106</v>
      </c>
      <c r="C2583" s="6" t="s">
        <v>3686</v>
      </c>
      <c r="D2583" s="6" t="s">
        <v>2</v>
      </c>
      <c r="E2583" s="8">
        <v>15000000</v>
      </c>
      <c r="F2583" s="8">
        <v>52543632</v>
      </c>
      <c r="G2583" s="9">
        <f t="shared" si="40"/>
        <v>37543632</v>
      </c>
      <c r="H2583" s="7">
        <v>5.6</v>
      </c>
      <c r="I2583" s="4" t="s">
        <v>916</v>
      </c>
    </row>
    <row r="2584" spans="1:9">
      <c r="A2584" s="10" t="s">
        <v>898</v>
      </c>
      <c r="B2584" s="11">
        <v>123</v>
      </c>
      <c r="C2584" s="11" t="s">
        <v>3687</v>
      </c>
      <c r="D2584" s="11" t="s">
        <v>2</v>
      </c>
      <c r="E2584" s="13">
        <v>15000000</v>
      </c>
      <c r="F2584" s="13">
        <v>25592632</v>
      </c>
      <c r="G2584" s="9">
        <f t="shared" si="40"/>
        <v>10592632</v>
      </c>
      <c r="H2584" s="12">
        <v>7.2</v>
      </c>
      <c r="I2584" s="4" t="s">
        <v>916</v>
      </c>
    </row>
    <row r="2585" spans="1:9">
      <c r="A2585" s="5" t="s">
        <v>125</v>
      </c>
      <c r="B2585" s="6">
        <v>86</v>
      </c>
      <c r="C2585" s="6" t="s">
        <v>3689</v>
      </c>
      <c r="D2585" s="6" t="s">
        <v>2</v>
      </c>
      <c r="E2585" s="8">
        <v>6000000</v>
      </c>
      <c r="F2585" s="8">
        <v>25440971</v>
      </c>
      <c r="G2585" s="9">
        <f t="shared" si="40"/>
        <v>19440971</v>
      </c>
      <c r="H2585" s="7">
        <v>7.7</v>
      </c>
      <c r="I2585" s="4" t="s">
        <v>5581</v>
      </c>
    </row>
    <row r="2586" spans="1:9">
      <c r="A2586" s="10" t="s">
        <v>3685</v>
      </c>
      <c r="B2586" s="11">
        <v>120</v>
      </c>
      <c r="C2586" s="11" t="s">
        <v>3690</v>
      </c>
      <c r="D2586" s="11" t="s">
        <v>2</v>
      </c>
      <c r="E2586" s="13">
        <v>12000000</v>
      </c>
      <c r="F2586" s="13">
        <v>22858926</v>
      </c>
      <c r="G2586" s="9">
        <f t="shared" si="40"/>
        <v>10858926</v>
      </c>
      <c r="H2586" s="12">
        <v>7.8</v>
      </c>
      <c r="I2586" s="4" t="s">
        <v>448</v>
      </c>
    </row>
    <row r="2587" spans="1:9">
      <c r="A2587" s="5" t="s">
        <v>1365</v>
      </c>
      <c r="B2587" s="6">
        <v>227</v>
      </c>
      <c r="C2587" s="6" t="s">
        <v>3692</v>
      </c>
      <c r="D2587" s="6" t="s">
        <v>2</v>
      </c>
      <c r="E2587" s="8">
        <v>7000000</v>
      </c>
      <c r="F2587" s="8">
        <v>22235901</v>
      </c>
      <c r="G2587" s="9">
        <f t="shared" si="40"/>
        <v>15235901</v>
      </c>
      <c r="H2587" s="7">
        <v>6.1</v>
      </c>
      <c r="I2587" s="4" t="s">
        <v>448</v>
      </c>
    </row>
    <row r="2588" spans="1:9">
      <c r="A2588" s="10" t="s">
        <v>3688</v>
      </c>
      <c r="B2588" s="11">
        <v>119</v>
      </c>
      <c r="C2588" s="11" t="s">
        <v>3693</v>
      </c>
      <c r="D2588" s="11" t="s">
        <v>2</v>
      </c>
      <c r="E2588" s="13">
        <v>15000000</v>
      </c>
      <c r="F2588" s="13">
        <v>38916903</v>
      </c>
      <c r="G2588" s="9">
        <f t="shared" si="40"/>
        <v>23916903</v>
      </c>
      <c r="H2588" s="12">
        <v>5.8</v>
      </c>
      <c r="I2588" s="4" t="s">
        <v>916</v>
      </c>
    </row>
    <row r="2589" spans="1:9">
      <c r="A2589" s="5" t="s">
        <v>2559</v>
      </c>
      <c r="B2589" s="6">
        <v>115</v>
      </c>
      <c r="C2589" s="6" t="s">
        <v>3695</v>
      </c>
      <c r="D2589" s="6" t="s">
        <v>2</v>
      </c>
      <c r="E2589" s="8">
        <v>15000000</v>
      </c>
      <c r="F2589" s="8">
        <v>16929123</v>
      </c>
      <c r="G2589" s="9">
        <f t="shared" si="40"/>
        <v>1929123</v>
      </c>
      <c r="H2589" s="7">
        <v>6.5</v>
      </c>
      <c r="I2589" s="4" t="s">
        <v>916</v>
      </c>
    </row>
    <row r="2590" spans="1:9">
      <c r="A2590" s="10" t="s">
        <v>3691</v>
      </c>
      <c r="B2590" s="11">
        <v>114</v>
      </c>
      <c r="C2590" s="11" t="s">
        <v>3696</v>
      </c>
      <c r="D2590" s="11" t="s">
        <v>2</v>
      </c>
      <c r="E2590" s="13">
        <v>300000000</v>
      </c>
      <c r="F2590" s="13">
        <v>13753931</v>
      </c>
      <c r="G2590" s="9">
        <f t="shared" si="40"/>
        <v>-286246069</v>
      </c>
      <c r="H2590" s="12">
        <v>7.9</v>
      </c>
      <c r="I2590" s="4" t="s">
        <v>448</v>
      </c>
    </row>
    <row r="2591" spans="1:9">
      <c r="A2591" s="5" t="s">
        <v>2137</v>
      </c>
      <c r="B2591" s="6">
        <v>90</v>
      </c>
      <c r="C2591" s="6" t="s">
        <v>3698</v>
      </c>
      <c r="D2591" s="6" t="s">
        <v>2</v>
      </c>
      <c r="E2591" s="8">
        <v>9000000</v>
      </c>
      <c r="F2591" s="8">
        <v>10996440</v>
      </c>
      <c r="G2591" s="9">
        <f t="shared" si="40"/>
        <v>1996440</v>
      </c>
      <c r="H2591" s="7">
        <v>6.3</v>
      </c>
      <c r="I2591" s="4" t="s">
        <v>916</v>
      </c>
    </row>
    <row r="2592" spans="1:9">
      <c r="A2592" s="10" t="s">
        <v>3694</v>
      </c>
      <c r="B2592" s="11">
        <v>94</v>
      </c>
      <c r="C2592" s="11" t="s">
        <v>347</v>
      </c>
      <c r="D2592" s="11" t="s">
        <v>2</v>
      </c>
      <c r="E2592" s="13">
        <v>15000000</v>
      </c>
      <c r="F2592" s="13">
        <v>8026971</v>
      </c>
      <c r="G2592" s="9">
        <f t="shared" si="40"/>
        <v>-6973029</v>
      </c>
      <c r="H2592" s="12">
        <v>3.8</v>
      </c>
      <c r="I2592" s="4" t="s">
        <v>5581</v>
      </c>
    </row>
    <row r="2593" spans="1:9">
      <c r="A2593" s="5" t="s">
        <v>3590</v>
      </c>
      <c r="B2593" s="6">
        <v>106</v>
      </c>
      <c r="C2593" s="6" t="s">
        <v>3699</v>
      </c>
      <c r="D2593" s="6" t="s">
        <v>2</v>
      </c>
      <c r="E2593" s="8">
        <v>15000000</v>
      </c>
      <c r="F2593" s="8">
        <v>14677654</v>
      </c>
      <c r="G2593" s="9">
        <f t="shared" si="40"/>
        <v>-322346</v>
      </c>
      <c r="H2593" s="7">
        <v>8.3000000000000007</v>
      </c>
      <c r="I2593" s="4" t="s">
        <v>916</v>
      </c>
    </row>
    <row r="2594" spans="1:9">
      <c r="A2594" s="10" t="s">
        <v>3697</v>
      </c>
      <c r="B2594" s="11">
        <v>98</v>
      </c>
      <c r="C2594" s="11" t="s">
        <v>3700</v>
      </c>
      <c r="D2594" s="11" t="s">
        <v>2</v>
      </c>
      <c r="E2594" s="13">
        <v>15000000</v>
      </c>
      <c r="F2594" s="13">
        <v>9975684</v>
      </c>
      <c r="G2594" s="9">
        <f t="shared" si="40"/>
        <v>-5024316</v>
      </c>
      <c r="H2594" s="12">
        <v>6.4</v>
      </c>
      <c r="I2594" s="4" t="s">
        <v>448</v>
      </c>
    </row>
    <row r="2595" spans="1:9">
      <c r="A2595" s="5" t="s">
        <v>297</v>
      </c>
      <c r="B2595" s="6">
        <v>126</v>
      </c>
      <c r="C2595" s="6" t="s">
        <v>3702</v>
      </c>
      <c r="D2595" s="6" t="s">
        <v>2</v>
      </c>
      <c r="E2595" s="8">
        <v>25000000</v>
      </c>
      <c r="F2595" s="8">
        <v>7881335</v>
      </c>
      <c r="G2595" s="9">
        <f t="shared" si="40"/>
        <v>-17118665</v>
      </c>
      <c r="H2595" s="7">
        <v>6.7</v>
      </c>
      <c r="I2595" s="4" t="s">
        <v>448</v>
      </c>
    </row>
    <row r="2596" spans="1:9">
      <c r="A2596" s="10" t="s">
        <v>1051</v>
      </c>
      <c r="B2596" s="11">
        <v>100</v>
      </c>
      <c r="C2596" s="11" t="s">
        <v>3704</v>
      </c>
      <c r="D2596" s="11" t="s">
        <v>2</v>
      </c>
      <c r="E2596" s="13">
        <v>15000000</v>
      </c>
      <c r="F2596" s="13">
        <v>6241697</v>
      </c>
      <c r="G2596" s="9">
        <f t="shared" si="40"/>
        <v>-8758303</v>
      </c>
      <c r="H2596" s="12">
        <v>6.1</v>
      </c>
      <c r="I2596" s="4" t="s">
        <v>916</v>
      </c>
    </row>
    <row r="2597" spans="1:9">
      <c r="A2597" s="5" t="s">
        <v>463</v>
      </c>
      <c r="B2597" s="6">
        <v>89</v>
      </c>
      <c r="C2597" s="6" t="s">
        <v>3705</v>
      </c>
      <c r="D2597" s="6" t="s">
        <v>2</v>
      </c>
      <c r="E2597" s="8">
        <v>20000000</v>
      </c>
      <c r="F2597" s="8">
        <v>5871603</v>
      </c>
      <c r="G2597" s="9">
        <f t="shared" si="40"/>
        <v>-14128397</v>
      </c>
      <c r="H2597" s="7">
        <v>6</v>
      </c>
      <c r="I2597" s="4" t="s">
        <v>916</v>
      </c>
    </row>
    <row r="2598" spans="1:9">
      <c r="A2598" s="10" t="s">
        <v>3701</v>
      </c>
      <c r="B2598" s="11">
        <v>111</v>
      </c>
      <c r="C2598" s="11" t="s">
        <v>3707</v>
      </c>
      <c r="D2598" s="11" t="s">
        <v>2</v>
      </c>
      <c r="E2598" s="13">
        <v>7000000</v>
      </c>
      <c r="F2598" s="13">
        <v>16574731</v>
      </c>
      <c r="G2598" s="9">
        <f t="shared" si="40"/>
        <v>9574731</v>
      </c>
      <c r="H2598" s="12">
        <v>5.8</v>
      </c>
      <c r="I2598" s="4" t="s">
        <v>916</v>
      </c>
    </row>
    <row r="2599" spans="1:9">
      <c r="A2599" s="5" t="s">
        <v>3703</v>
      </c>
      <c r="B2599" s="6">
        <v>100</v>
      </c>
      <c r="C2599" s="6" t="s">
        <v>3708</v>
      </c>
      <c r="D2599" s="6" t="s">
        <v>2</v>
      </c>
      <c r="E2599" s="8">
        <v>15000000</v>
      </c>
      <c r="F2599" s="8">
        <v>5002310</v>
      </c>
      <c r="G2599" s="9">
        <f t="shared" si="40"/>
        <v>-9997690</v>
      </c>
      <c r="H2599" s="7">
        <v>5.6</v>
      </c>
      <c r="I2599" s="4" t="s">
        <v>355</v>
      </c>
    </row>
    <row r="2600" spans="1:9">
      <c r="A2600" s="10" t="s">
        <v>3392</v>
      </c>
      <c r="B2600" s="11">
        <v>115</v>
      </c>
      <c r="C2600" s="11" t="s">
        <v>3709</v>
      </c>
      <c r="D2600" s="11" t="s">
        <v>2</v>
      </c>
      <c r="E2600" s="13">
        <v>15000000</v>
      </c>
      <c r="F2600" s="13">
        <v>4919896</v>
      </c>
      <c r="G2600" s="9">
        <f t="shared" si="40"/>
        <v>-10080104</v>
      </c>
      <c r="H2600" s="12">
        <v>6.1</v>
      </c>
      <c r="I2600" s="4" t="s">
        <v>448</v>
      </c>
    </row>
    <row r="2601" spans="1:9">
      <c r="A2601" s="5" t="s">
        <v>3706</v>
      </c>
      <c r="B2601" s="6">
        <v>106</v>
      </c>
      <c r="C2601" s="6" t="s">
        <v>3711</v>
      </c>
      <c r="D2601" s="6" t="s">
        <v>2</v>
      </c>
      <c r="E2601" s="8">
        <v>15000000</v>
      </c>
      <c r="F2601" s="8">
        <v>25675765</v>
      </c>
      <c r="G2601" s="9">
        <f t="shared" si="40"/>
        <v>10675765</v>
      </c>
      <c r="H2601" s="7">
        <v>5.9</v>
      </c>
      <c r="I2601" s="4" t="s">
        <v>355</v>
      </c>
    </row>
    <row r="2602" spans="1:9">
      <c r="A2602" s="10" t="s">
        <v>1595</v>
      </c>
      <c r="B2602" s="11">
        <v>124</v>
      </c>
      <c r="C2602" s="11" t="s">
        <v>3712</v>
      </c>
      <c r="D2602" s="11" t="s">
        <v>2</v>
      </c>
      <c r="E2602" s="13">
        <v>15000000</v>
      </c>
      <c r="F2602" s="13">
        <v>4857376</v>
      </c>
      <c r="G2602" s="9">
        <f t="shared" si="40"/>
        <v>-10142624</v>
      </c>
      <c r="H2602" s="12">
        <v>7.3</v>
      </c>
      <c r="I2602" s="4" t="s">
        <v>448</v>
      </c>
    </row>
    <row r="2603" spans="1:9">
      <c r="A2603" s="5" t="s">
        <v>1257</v>
      </c>
      <c r="B2603" s="6">
        <v>107</v>
      </c>
      <c r="C2603" s="6" t="s">
        <v>3714</v>
      </c>
      <c r="D2603" s="6" t="s">
        <v>2</v>
      </c>
      <c r="E2603" s="8">
        <v>14600000</v>
      </c>
      <c r="F2603" s="8">
        <v>3169424</v>
      </c>
      <c r="G2603" s="9">
        <f t="shared" si="40"/>
        <v>-11430576</v>
      </c>
      <c r="H2603" s="7">
        <v>6.8</v>
      </c>
      <c r="I2603" s="4" t="s">
        <v>448</v>
      </c>
    </row>
    <row r="2604" spans="1:9">
      <c r="A2604" s="10" t="s">
        <v>3710</v>
      </c>
      <c r="B2604" s="11">
        <v>99</v>
      </c>
      <c r="C2604" s="11" t="s">
        <v>3716</v>
      </c>
      <c r="D2604" s="11" t="s">
        <v>2</v>
      </c>
      <c r="E2604" s="13">
        <v>14800000</v>
      </c>
      <c r="F2604" s="13">
        <v>18004225</v>
      </c>
      <c r="G2604" s="9">
        <f t="shared" si="40"/>
        <v>3204225</v>
      </c>
      <c r="H2604" s="12">
        <v>5.7</v>
      </c>
      <c r="I2604" s="4" t="s">
        <v>448</v>
      </c>
    </row>
    <row r="2605" spans="1:9">
      <c r="A2605" s="5" t="s">
        <v>1516</v>
      </c>
      <c r="B2605" s="6">
        <v>90</v>
      </c>
      <c r="C2605" s="6" t="s">
        <v>3717</v>
      </c>
      <c r="D2605" s="6" t="s">
        <v>2</v>
      </c>
      <c r="E2605" s="8">
        <v>14500000</v>
      </c>
      <c r="F2605" s="8">
        <v>3058380</v>
      </c>
      <c r="G2605" s="9">
        <f t="shared" si="40"/>
        <v>-11441620</v>
      </c>
      <c r="H2605" s="7">
        <v>7.3</v>
      </c>
      <c r="I2605" s="4" t="s">
        <v>355</v>
      </c>
    </row>
    <row r="2606" spans="1:9">
      <c r="A2606" s="10" t="s">
        <v>3713</v>
      </c>
      <c r="B2606" s="11">
        <v>101</v>
      </c>
      <c r="C2606" s="11" t="s">
        <v>3718</v>
      </c>
      <c r="D2606" s="11" t="s">
        <v>2</v>
      </c>
      <c r="E2606" s="13">
        <v>10000000</v>
      </c>
      <c r="F2606" s="13">
        <v>3074838</v>
      </c>
      <c r="G2606" s="9">
        <f t="shared" si="40"/>
        <v>-6925162</v>
      </c>
      <c r="H2606" s="12">
        <v>6.3</v>
      </c>
      <c r="I2606" s="4" t="s">
        <v>355</v>
      </c>
    </row>
    <row r="2607" spans="1:9">
      <c r="A2607" s="5" t="s">
        <v>3715</v>
      </c>
      <c r="B2607" s="6">
        <v>119</v>
      </c>
      <c r="C2607" s="6" t="s">
        <v>3720</v>
      </c>
      <c r="D2607" s="6" t="s">
        <v>2</v>
      </c>
      <c r="E2607" s="8">
        <v>14500000</v>
      </c>
      <c r="F2607" s="8">
        <v>2104000</v>
      </c>
      <c r="G2607" s="9">
        <f t="shared" si="40"/>
        <v>-12396000</v>
      </c>
      <c r="H2607" s="7">
        <v>5.9</v>
      </c>
      <c r="I2607" s="4" t="s">
        <v>916</v>
      </c>
    </row>
    <row r="2608" spans="1:9">
      <c r="A2608" s="10" t="s">
        <v>3119</v>
      </c>
      <c r="B2608" s="11">
        <v>103</v>
      </c>
      <c r="C2608" s="11" t="s">
        <v>3721</v>
      </c>
      <c r="D2608" s="11" t="s">
        <v>2</v>
      </c>
      <c r="E2608" s="13">
        <v>14400000</v>
      </c>
      <c r="F2608" s="13">
        <v>28501651</v>
      </c>
      <c r="G2608" s="9">
        <f t="shared" si="40"/>
        <v>14101651</v>
      </c>
      <c r="H2608" s="12">
        <v>7.1</v>
      </c>
      <c r="I2608" s="4" t="s">
        <v>3856</v>
      </c>
    </row>
    <row r="2609" spans="1:9">
      <c r="A2609" s="5" t="s">
        <v>1082</v>
      </c>
      <c r="B2609" s="6">
        <v>134</v>
      </c>
      <c r="C2609" s="6" t="s">
        <v>3722</v>
      </c>
      <c r="D2609" s="6" t="s">
        <v>2</v>
      </c>
      <c r="E2609" s="8">
        <v>14200000</v>
      </c>
      <c r="F2609" s="8">
        <v>1172769</v>
      </c>
      <c r="G2609" s="9">
        <f t="shared" si="40"/>
        <v>-13027231</v>
      </c>
      <c r="H2609" s="7">
        <v>7.1</v>
      </c>
      <c r="I2609" s="4" t="s">
        <v>448</v>
      </c>
    </row>
    <row r="2610" spans="1:9">
      <c r="A2610" s="10" t="s">
        <v>3719</v>
      </c>
      <c r="B2610" s="11">
        <v>155</v>
      </c>
      <c r="C2610" s="11" t="s">
        <v>3723</v>
      </c>
      <c r="D2610" s="11" t="s">
        <v>2</v>
      </c>
      <c r="E2610" s="13">
        <v>15000000</v>
      </c>
      <c r="F2610" s="13">
        <v>17738570</v>
      </c>
      <c r="G2610" s="9">
        <f t="shared" si="40"/>
        <v>2738570</v>
      </c>
      <c r="H2610" s="12">
        <v>8</v>
      </c>
      <c r="I2610" s="4" t="s">
        <v>5581</v>
      </c>
    </row>
    <row r="2611" spans="1:9">
      <c r="A2611" s="5" t="s">
        <v>3611</v>
      </c>
      <c r="B2611" s="6">
        <v>94</v>
      </c>
      <c r="C2611" s="6" t="s">
        <v>3725</v>
      </c>
      <c r="D2611" s="6" t="s">
        <v>2</v>
      </c>
      <c r="E2611" s="8">
        <v>14000000</v>
      </c>
      <c r="F2611" s="8">
        <v>1200000</v>
      </c>
      <c r="G2611" s="9">
        <f t="shared" si="40"/>
        <v>-12800000</v>
      </c>
      <c r="H2611" s="7">
        <v>5.0999999999999996</v>
      </c>
      <c r="I2611" s="4" t="s">
        <v>916</v>
      </c>
    </row>
    <row r="2612" spans="1:9">
      <c r="A2612" s="10" t="s">
        <v>1972</v>
      </c>
      <c r="B2612" s="11">
        <v>95</v>
      </c>
      <c r="C2612" s="11" t="s">
        <v>3727</v>
      </c>
      <c r="D2612" s="11" t="s">
        <v>2</v>
      </c>
      <c r="E2612" s="13">
        <v>14000000</v>
      </c>
      <c r="F2612" s="13">
        <v>1150403</v>
      </c>
      <c r="G2612" s="9">
        <f t="shared" si="40"/>
        <v>-12849597</v>
      </c>
      <c r="H2612" s="12">
        <v>7.1</v>
      </c>
      <c r="I2612" s="4" t="s">
        <v>916</v>
      </c>
    </row>
    <row r="2613" spans="1:9">
      <c r="A2613" s="5" t="s">
        <v>3501</v>
      </c>
      <c r="B2613" s="6">
        <v>89</v>
      </c>
      <c r="C2613" s="6" t="s">
        <v>3729</v>
      </c>
      <c r="D2613" s="6" t="s">
        <v>2</v>
      </c>
      <c r="E2613" s="8">
        <v>15800000</v>
      </c>
      <c r="F2613" s="8">
        <v>403932</v>
      </c>
      <c r="G2613" s="9">
        <f t="shared" si="40"/>
        <v>-15396068</v>
      </c>
      <c r="H2613" s="7">
        <v>6.5</v>
      </c>
      <c r="I2613" s="4" t="s">
        <v>355</v>
      </c>
    </row>
    <row r="2614" spans="1:9">
      <c r="A2614" s="10" t="s">
        <v>3724</v>
      </c>
      <c r="B2614" s="11">
        <v>97</v>
      </c>
      <c r="C2614" s="11" t="s">
        <v>3730</v>
      </c>
      <c r="D2614" s="11" t="s">
        <v>2</v>
      </c>
      <c r="E2614" s="13">
        <v>15000000</v>
      </c>
      <c r="F2614" s="13">
        <v>1712111</v>
      </c>
      <c r="G2614" s="9">
        <f t="shared" si="40"/>
        <v>-13287889</v>
      </c>
      <c r="H2614" s="12">
        <v>4.5</v>
      </c>
      <c r="I2614" s="4" t="s">
        <v>251</v>
      </c>
    </row>
    <row r="2615" spans="1:9">
      <c r="A2615" s="5" t="s">
        <v>3726</v>
      </c>
      <c r="B2615" s="6">
        <v>90</v>
      </c>
      <c r="C2615" s="6" t="s">
        <v>3732</v>
      </c>
      <c r="D2615" s="6" t="s">
        <v>2</v>
      </c>
      <c r="E2615" s="8">
        <v>14000000</v>
      </c>
      <c r="F2615" s="8">
        <v>1024175</v>
      </c>
      <c r="G2615" s="9">
        <f t="shared" si="40"/>
        <v>-12975825</v>
      </c>
      <c r="H2615" s="7">
        <v>6.6</v>
      </c>
      <c r="I2615" s="4" t="s">
        <v>3856</v>
      </c>
    </row>
    <row r="2616" spans="1:9">
      <c r="A2616" s="10" t="s">
        <v>3728</v>
      </c>
      <c r="B2616" s="11">
        <v>92</v>
      </c>
      <c r="C2616" s="11" t="s">
        <v>3734</v>
      </c>
      <c r="D2616" s="11" t="s">
        <v>2</v>
      </c>
      <c r="E2616" s="13">
        <v>15000000</v>
      </c>
      <c r="F2616" s="13">
        <v>301305</v>
      </c>
      <c r="G2616" s="9">
        <f t="shared" si="40"/>
        <v>-14698695</v>
      </c>
      <c r="H2616" s="12">
        <v>4.3</v>
      </c>
      <c r="I2616" s="4" t="s">
        <v>448</v>
      </c>
    </row>
    <row r="2617" spans="1:9">
      <c r="A2617" s="5" t="s">
        <v>1099</v>
      </c>
      <c r="B2617" s="6">
        <v>100</v>
      </c>
      <c r="C2617" s="6" t="s">
        <v>3735</v>
      </c>
      <c r="D2617" s="6" t="s">
        <v>2</v>
      </c>
      <c r="E2617" s="8">
        <v>15000000</v>
      </c>
      <c r="F2617" s="8">
        <v>51872378</v>
      </c>
      <c r="G2617" s="9">
        <f t="shared" si="40"/>
        <v>36872378</v>
      </c>
      <c r="H2617" s="7">
        <v>6.7</v>
      </c>
      <c r="I2617" s="4" t="s">
        <v>3856</v>
      </c>
    </row>
    <row r="2618" spans="1:9">
      <c r="A2618" s="10" t="s">
        <v>3731</v>
      </c>
      <c r="B2618" s="11">
        <v>117</v>
      </c>
      <c r="C2618" s="11" t="s">
        <v>3737</v>
      </c>
      <c r="D2618" s="11" t="s">
        <v>2</v>
      </c>
      <c r="E2618" s="13">
        <v>14000000</v>
      </c>
      <c r="F2618" s="13">
        <v>31662</v>
      </c>
      <c r="G2618" s="9">
        <f t="shared" si="40"/>
        <v>-13968338</v>
      </c>
      <c r="H2618" s="12">
        <v>6.8</v>
      </c>
      <c r="I2618" s="4" t="s">
        <v>448</v>
      </c>
    </row>
    <row r="2619" spans="1:9">
      <c r="A2619" s="5" t="s">
        <v>3733</v>
      </c>
      <c r="B2619" s="6">
        <v>84</v>
      </c>
      <c r="C2619" s="6" t="s">
        <v>3739</v>
      </c>
      <c r="D2619" s="6" t="s">
        <v>2</v>
      </c>
      <c r="E2619" s="8">
        <v>14000000</v>
      </c>
      <c r="F2619" s="8">
        <v>28399192</v>
      </c>
      <c r="G2619" s="9">
        <f t="shared" si="40"/>
        <v>14399192</v>
      </c>
      <c r="H2619" s="7">
        <v>5.4</v>
      </c>
      <c r="I2619" s="4" t="s">
        <v>338</v>
      </c>
    </row>
    <row r="2620" spans="1:9">
      <c r="A2620" s="10" t="s">
        <v>3145</v>
      </c>
      <c r="B2620" s="11">
        <v>140</v>
      </c>
      <c r="C2620" s="11" t="s">
        <v>3740</v>
      </c>
      <c r="D2620" s="11" t="s">
        <v>2</v>
      </c>
      <c r="E2620" s="13">
        <v>14000000</v>
      </c>
      <c r="F2620" s="13">
        <v>2035566</v>
      </c>
      <c r="G2620" s="9">
        <f t="shared" si="40"/>
        <v>-11964434</v>
      </c>
      <c r="H2620" s="12">
        <v>6.6</v>
      </c>
      <c r="I2620" s="4" t="s">
        <v>1779</v>
      </c>
    </row>
    <row r="2621" spans="1:9">
      <c r="A2621" s="5" t="s">
        <v>3736</v>
      </c>
      <c r="B2621" s="6">
        <v>108</v>
      </c>
      <c r="C2621" s="6" t="s">
        <v>3742</v>
      </c>
      <c r="D2621" s="6" t="s">
        <v>2</v>
      </c>
      <c r="E2621" s="8">
        <v>14000000</v>
      </c>
      <c r="F2621" s="8">
        <v>21078145</v>
      </c>
      <c r="G2621" s="9">
        <f t="shared" si="40"/>
        <v>7078145</v>
      </c>
      <c r="H2621" s="7">
        <v>7.3</v>
      </c>
      <c r="I2621" s="4" t="s">
        <v>251</v>
      </c>
    </row>
    <row r="2622" spans="1:9">
      <c r="A2622" s="10" t="s">
        <v>3738</v>
      </c>
      <c r="B2622" s="11">
        <v>109</v>
      </c>
      <c r="C2622" s="11" t="s">
        <v>3743</v>
      </c>
      <c r="D2622" s="11" t="s">
        <v>2</v>
      </c>
      <c r="E2622" s="13">
        <v>14000000</v>
      </c>
      <c r="F2622" s="13">
        <v>14060950</v>
      </c>
      <c r="G2622" s="9">
        <f t="shared" si="40"/>
        <v>60950</v>
      </c>
      <c r="H2622" s="12">
        <v>6.9</v>
      </c>
      <c r="I2622" s="4" t="s">
        <v>448</v>
      </c>
    </row>
    <row r="2623" spans="1:9">
      <c r="A2623" s="5" t="s">
        <v>399</v>
      </c>
      <c r="B2623" s="6">
        <v>131</v>
      </c>
      <c r="C2623" s="6" t="s">
        <v>3745</v>
      </c>
      <c r="D2623" s="6" t="s">
        <v>2</v>
      </c>
      <c r="E2623" s="8">
        <v>14000000</v>
      </c>
      <c r="F2623" s="8">
        <v>12281500</v>
      </c>
      <c r="G2623" s="9">
        <f t="shared" si="40"/>
        <v>-1718500</v>
      </c>
      <c r="H2623" s="7">
        <v>8</v>
      </c>
      <c r="I2623" s="4" t="s">
        <v>3856</v>
      </c>
    </row>
    <row r="2624" spans="1:9">
      <c r="A2624" s="10" t="s">
        <v>3741</v>
      </c>
      <c r="B2624" s="11">
        <v>114</v>
      </c>
      <c r="C2624" s="11" t="s">
        <v>3746</v>
      </c>
      <c r="D2624" s="11" t="s">
        <v>2</v>
      </c>
      <c r="E2624" s="13">
        <v>14000000</v>
      </c>
      <c r="F2624" s="13">
        <v>10725228</v>
      </c>
      <c r="G2624" s="9">
        <f t="shared" si="40"/>
        <v>-3274772</v>
      </c>
      <c r="H2624" s="12">
        <v>7.8</v>
      </c>
      <c r="I2624" s="4" t="s">
        <v>448</v>
      </c>
    </row>
    <row r="2625" spans="1:9">
      <c r="A2625" s="5" t="s">
        <v>612</v>
      </c>
      <c r="B2625" s="6">
        <v>97</v>
      </c>
      <c r="C2625" s="6" t="s">
        <v>3747</v>
      </c>
      <c r="D2625" s="6" t="s">
        <v>2</v>
      </c>
      <c r="E2625" s="8">
        <v>14000000</v>
      </c>
      <c r="F2625" s="8">
        <v>214966</v>
      </c>
      <c r="G2625" s="9">
        <f t="shared" si="40"/>
        <v>-13785034</v>
      </c>
      <c r="H2625" s="7">
        <v>6.1</v>
      </c>
      <c r="I2625" s="4" t="s">
        <v>448</v>
      </c>
    </row>
    <row r="2626" spans="1:9">
      <c r="A2626" s="10" t="s">
        <v>3744</v>
      </c>
      <c r="B2626" s="11">
        <v>122</v>
      </c>
      <c r="C2626" s="11" t="s">
        <v>3749</v>
      </c>
      <c r="D2626" s="11" t="s">
        <v>2</v>
      </c>
      <c r="E2626" s="13">
        <v>13000000</v>
      </c>
      <c r="F2626" s="13">
        <v>11956207</v>
      </c>
      <c r="G2626" s="9">
        <f t="shared" ref="G2626:G2689" si="41">F2626-E2626</f>
        <v>-1043793</v>
      </c>
      <c r="H2626" s="12">
        <v>5.0999999999999996</v>
      </c>
      <c r="I2626" s="4" t="s">
        <v>916</v>
      </c>
    </row>
    <row r="2627" spans="1:9">
      <c r="A2627" s="5" t="s">
        <v>2460</v>
      </c>
      <c r="B2627" s="6">
        <v>87</v>
      </c>
      <c r="C2627" s="6" t="s">
        <v>3751</v>
      </c>
      <c r="D2627" s="6" t="s">
        <v>2</v>
      </c>
      <c r="E2627" s="8">
        <v>14000000</v>
      </c>
      <c r="F2627" s="8">
        <v>5949693</v>
      </c>
      <c r="G2627" s="9">
        <f t="shared" si="41"/>
        <v>-8050307</v>
      </c>
      <c r="H2627" s="7">
        <v>7.4</v>
      </c>
      <c r="I2627" s="4" t="s">
        <v>916</v>
      </c>
    </row>
    <row r="2628" spans="1:9">
      <c r="A2628" s="10" t="s">
        <v>3084</v>
      </c>
      <c r="B2628" s="11">
        <v>85</v>
      </c>
      <c r="C2628" s="11" t="s">
        <v>3753</v>
      </c>
      <c r="D2628" s="11" t="s">
        <v>2</v>
      </c>
      <c r="E2628" s="13">
        <v>14000000</v>
      </c>
      <c r="F2628" s="13">
        <v>9030581</v>
      </c>
      <c r="G2628" s="9">
        <f t="shared" si="41"/>
        <v>-4969419</v>
      </c>
      <c r="H2628" s="12">
        <v>7.8</v>
      </c>
      <c r="I2628" s="4" t="s">
        <v>1779</v>
      </c>
    </row>
    <row r="2629" spans="1:9">
      <c r="A2629" s="5" t="s">
        <v>3748</v>
      </c>
      <c r="B2629" s="6">
        <v>85</v>
      </c>
      <c r="C2629" s="6" t="s">
        <v>3755</v>
      </c>
      <c r="D2629" s="6" t="s">
        <v>2</v>
      </c>
      <c r="E2629" s="8">
        <v>14000000</v>
      </c>
      <c r="F2629" s="8">
        <v>4157491</v>
      </c>
      <c r="G2629" s="9">
        <f t="shared" si="41"/>
        <v>-9842509</v>
      </c>
      <c r="H2629" s="7">
        <v>8</v>
      </c>
      <c r="I2629" s="4" t="s">
        <v>251</v>
      </c>
    </row>
    <row r="2630" spans="1:9">
      <c r="A2630" s="10" t="s">
        <v>3750</v>
      </c>
      <c r="B2630" s="11">
        <v>101</v>
      </c>
      <c r="C2630" s="11" t="s">
        <v>3757</v>
      </c>
      <c r="D2630" s="11" t="s">
        <v>2</v>
      </c>
      <c r="E2630" s="13">
        <v>20000000</v>
      </c>
      <c r="F2630" s="13">
        <v>1508689</v>
      </c>
      <c r="G2630" s="9">
        <f t="shared" si="41"/>
        <v>-18491311</v>
      </c>
      <c r="H2630" s="12">
        <v>6.7</v>
      </c>
      <c r="I2630" s="4" t="s">
        <v>916</v>
      </c>
    </row>
    <row r="2631" spans="1:9">
      <c r="A2631" s="5" t="s">
        <v>3752</v>
      </c>
      <c r="B2631" s="6">
        <v>121</v>
      </c>
      <c r="C2631" s="6" t="s">
        <v>3759</v>
      </c>
      <c r="D2631" s="6" t="s">
        <v>2</v>
      </c>
      <c r="E2631" s="8">
        <v>14000000</v>
      </c>
      <c r="F2631" s="8">
        <v>1227324</v>
      </c>
      <c r="G2631" s="9">
        <f t="shared" si="41"/>
        <v>-12772676</v>
      </c>
      <c r="H2631" s="7">
        <v>6.6</v>
      </c>
      <c r="I2631" s="4" t="s">
        <v>448</v>
      </c>
    </row>
    <row r="2632" spans="1:9">
      <c r="A2632" s="10" t="s">
        <v>3754</v>
      </c>
      <c r="B2632" s="11">
        <v>107</v>
      </c>
      <c r="C2632" s="11" t="s">
        <v>3761</v>
      </c>
      <c r="D2632" s="11" t="s">
        <v>2</v>
      </c>
      <c r="E2632" s="13">
        <v>14000000</v>
      </c>
      <c r="F2632" s="13">
        <v>4360548</v>
      </c>
      <c r="G2632" s="9">
        <f t="shared" si="41"/>
        <v>-9639452</v>
      </c>
      <c r="H2632" s="12">
        <v>6.4</v>
      </c>
      <c r="I2632" s="4" t="s">
        <v>251</v>
      </c>
    </row>
    <row r="2633" spans="1:9">
      <c r="A2633" s="5" t="s">
        <v>3756</v>
      </c>
      <c r="B2633" s="6">
        <v>111</v>
      </c>
      <c r="C2633" s="6" t="s">
        <v>3763</v>
      </c>
      <c r="D2633" s="6" t="s">
        <v>2</v>
      </c>
      <c r="E2633" s="8">
        <v>14000000</v>
      </c>
      <c r="F2633" s="8">
        <v>26589953</v>
      </c>
      <c r="G2633" s="9">
        <f t="shared" si="41"/>
        <v>12589953</v>
      </c>
      <c r="H2633" s="7">
        <v>6.7</v>
      </c>
      <c r="I2633" s="4" t="s">
        <v>355</v>
      </c>
    </row>
    <row r="2634" spans="1:9">
      <c r="A2634" s="10" t="s">
        <v>3758</v>
      </c>
      <c r="B2634" s="11">
        <v>92</v>
      </c>
      <c r="C2634" s="11" t="s">
        <v>3765</v>
      </c>
      <c r="D2634" s="11" t="s">
        <v>2</v>
      </c>
      <c r="E2634" s="13">
        <v>14000000</v>
      </c>
      <c r="F2634" s="13">
        <v>1039869</v>
      </c>
      <c r="G2634" s="9">
        <f t="shared" si="41"/>
        <v>-12960131</v>
      </c>
      <c r="H2634" s="12">
        <v>6.2</v>
      </c>
      <c r="I2634" s="4" t="s">
        <v>448</v>
      </c>
    </row>
    <row r="2635" spans="1:9">
      <c r="A2635" s="5" t="s">
        <v>3760</v>
      </c>
      <c r="B2635" s="6">
        <v>97</v>
      </c>
      <c r="C2635" s="6" t="s">
        <v>3766</v>
      </c>
      <c r="D2635" s="6" t="s">
        <v>2</v>
      </c>
      <c r="E2635" s="8">
        <v>14000000</v>
      </c>
      <c r="F2635" s="8">
        <v>48092846</v>
      </c>
      <c r="G2635" s="9">
        <f t="shared" si="41"/>
        <v>34092846</v>
      </c>
      <c r="H2635" s="7">
        <v>7.3</v>
      </c>
      <c r="I2635" s="4" t="s">
        <v>1779</v>
      </c>
    </row>
    <row r="2636" spans="1:9">
      <c r="A2636" s="10" t="s">
        <v>3762</v>
      </c>
      <c r="B2636" s="11">
        <v>97</v>
      </c>
      <c r="C2636" s="11" t="s">
        <v>3767</v>
      </c>
      <c r="D2636" s="11" t="s">
        <v>2</v>
      </c>
      <c r="E2636" s="13">
        <v>14000000</v>
      </c>
      <c r="F2636" s="13">
        <v>1110186</v>
      </c>
      <c r="G2636" s="9">
        <f t="shared" si="41"/>
        <v>-12889814</v>
      </c>
      <c r="H2636" s="12">
        <v>8.1</v>
      </c>
      <c r="I2636" s="4" t="s">
        <v>3856</v>
      </c>
    </row>
    <row r="2637" spans="1:9">
      <c r="A2637" s="5" t="s">
        <v>3764</v>
      </c>
      <c r="B2637" s="6">
        <v>125</v>
      </c>
      <c r="C2637" s="6" t="s">
        <v>3768</v>
      </c>
      <c r="D2637" s="6" t="s">
        <v>2</v>
      </c>
      <c r="E2637" s="8">
        <v>12000000</v>
      </c>
      <c r="F2637" s="8">
        <v>1089445</v>
      </c>
      <c r="G2637" s="9">
        <f t="shared" si="41"/>
        <v>-10910555</v>
      </c>
      <c r="H2637" s="7">
        <v>7</v>
      </c>
      <c r="I2637" s="4" t="s">
        <v>5581</v>
      </c>
    </row>
    <row r="2638" spans="1:9">
      <c r="A2638" s="10" t="s">
        <v>800</v>
      </c>
      <c r="B2638" s="11">
        <v>124</v>
      </c>
      <c r="C2638" s="11" t="s">
        <v>3770</v>
      </c>
      <c r="D2638" s="11" t="s">
        <v>2</v>
      </c>
      <c r="E2638" s="13">
        <v>8500000</v>
      </c>
      <c r="F2638" s="13">
        <v>204565000</v>
      </c>
      <c r="G2638" s="9">
        <f t="shared" si="41"/>
        <v>196065000</v>
      </c>
      <c r="H2638" s="12">
        <v>8</v>
      </c>
      <c r="I2638" s="4" t="s">
        <v>448</v>
      </c>
    </row>
    <row r="2639" spans="1:9">
      <c r="A2639" s="5" t="s">
        <v>1861</v>
      </c>
      <c r="B2639" s="6">
        <v>76</v>
      </c>
      <c r="C2639" s="6" t="s">
        <v>3771</v>
      </c>
      <c r="D2639" s="6" t="s">
        <v>2</v>
      </c>
      <c r="E2639" s="8">
        <v>14000000</v>
      </c>
      <c r="F2639" s="8">
        <v>260000000</v>
      </c>
      <c r="G2639" s="9">
        <f t="shared" si="41"/>
        <v>246000000</v>
      </c>
      <c r="H2639" s="7">
        <v>8</v>
      </c>
      <c r="I2639" s="4" t="s">
        <v>5581</v>
      </c>
    </row>
    <row r="2640" spans="1:9">
      <c r="A2640" s="10" t="s">
        <v>1082</v>
      </c>
      <c r="B2640" s="11">
        <v>107</v>
      </c>
      <c r="C2640" s="11" t="s">
        <v>3772</v>
      </c>
      <c r="D2640" s="11" t="s">
        <v>2</v>
      </c>
      <c r="E2640" s="13">
        <v>14000000</v>
      </c>
      <c r="F2640" s="13">
        <v>101736215</v>
      </c>
      <c r="G2640" s="9">
        <f t="shared" si="41"/>
        <v>87736215</v>
      </c>
      <c r="H2640" s="12">
        <v>7</v>
      </c>
      <c r="I2640" s="4" t="s">
        <v>448</v>
      </c>
    </row>
    <row r="2641" spans="1:9">
      <c r="A2641" s="5" t="s">
        <v>3769</v>
      </c>
      <c r="B2641" s="6">
        <v>91</v>
      </c>
      <c r="C2641" s="6" t="s">
        <v>3774</v>
      </c>
      <c r="D2641" s="6" t="s">
        <v>2</v>
      </c>
      <c r="E2641" s="8">
        <v>11000000</v>
      </c>
      <c r="F2641" s="8">
        <v>71442</v>
      </c>
      <c r="G2641" s="9">
        <f t="shared" si="41"/>
        <v>-10928558</v>
      </c>
      <c r="H2641" s="7">
        <v>7.9</v>
      </c>
      <c r="I2641" s="4" t="s">
        <v>355</v>
      </c>
    </row>
    <row r="2642" spans="1:9">
      <c r="A2642" s="10" t="s">
        <v>465</v>
      </c>
      <c r="B2642" s="11">
        <v>96</v>
      </c>
      <c r="C2642" s="11" t="s">
        <v>3775</v>
      </c>
      <c r="D2642" s="11" t="s">
        <v>2</v>
      </c>
      <c r="E2642" s="13">
        <v>15000000</v>
      </c>
      <c r="F2642" s="13">
        <v>79817937</v>
      </c>
      <c r="G2642" s="9">
        <f t="shared" si="41"/>
        <v>64817937</v>
      </c>
      <c r="H2642" s="12">
        <v>5.9</v>
      </c>
      <c r="I2642" s="4" t="s">
        <v>3856</v>
      </c>
    </row>
    <row r="2643" spans="1:9">
      <c r="A2643" s="5" t="s">
        <v>266</v>
      </c>
      <c r="B2643" s="6">
        <v>142</v>
      </c>
      <c r="C2643" s="6" t="s">
        <v>3776</v>
      </c>
      <c r="D2643" s="6" t="s">
        <v>2</v>
      </c>
      <c r="E2643" s="8">
        <v>14000000</v>
      </c>
      <c r="F2643" s="8">
        <v>91547205</v>
      </c>
      <c r="G2643" s="9">
        <f t="shared" si="41"/>
        <v>77547205</v>
      </c>
      <c r="H2643" s="7">
        <v>6.6</v>
      </c>
      <c r="I2643" s="4" t="s">
        <v>448</v>
      </c>
    </row>
    <row r="2644" spans="1:9">
      <c r="A2644" s="10" t="s">
        <v>3773</v>
      </c>
      <c r="B2644" s="11">
        <v>103</v>
      </c>
      <c r="C2644" s="11" t="s">
        <v>3777</v>
      </c>
      <c r="D2644" s="11" t="s">
        <v>2</v>
      </c>
      <c r="E2644" s="13">
        <v>14000000</v>
      </c>
      <c r="F2644" s="13">
        <v>75074950</v>
      </c>
      <c r="G2644" s="9">
        <f t="shared" si="41"/>
        <v>61074950</v>
      </c>
      <c r="H2644" s="12">
        <v>6.3</v>
      </c>
      <c r="I2644" s="4" t="s">
        <v>448</v>
      </c>
    </row>
    <row r="2645" spans="1:9">
      <c r="A2645" s="5" t="s">
        <v>752</v>
      </c>
      <c r="B2645" s="6">
        <v>117</v>
      </c>
      <c r="C2645" s="6" t="s">
        <v>3779</v>
      </c>
      <c r="D2645" s="6" t="s">
        <v>2</v>
      </c>
      <c r="E2645" s="8">
        <v>14000000</v>
      </c>
      <c r="F2645" s="8">
        <v>78900000</v>
      </c>
      <c r="G2645" s="9">
        <f t="shared" si="41"/>
        <v>64900000</v>
      </c>
      <c r="H2645" s="7">
        <v>7.7</v>
      </c>
      <c r="I2645" s="4" t="s">
        <v>251</v>
      </c>
    </row>
    <row r="2646" spans="1:9">
      <c r="A2646" s="10" t="s">
        <v>3378</v>
      </c>
      <c r="B2646" s="11">
        <v>116</v>
      </c>
      <c r="C2646" s="11" t="s">
        <v>3780</v>
      </c>
      <c r="D2646" s="11" t="s">
        <v>2</v>
      </c>
      <c r="E2646" s="13">
        <v>26000000</v>
      </c>
      <c r="F2646" s="13">
        <v>72217000</v>
      </c>
      <c r="G2646" s="9">
        <f t="shared" si="41"/>
        <v>46217000</v>
      </c>
      <c r="H2646" s="12">
        <v>6.9</v>
      </c>
      <c r="I2646" s="4" t="s">
        <v>1779</v>
      </c>
    </row>
    <row r="2647" spans="1:9">
      <c r="A2647" s="5" t="s">
        <v>1162</v>
      </c>
      <c r="B2647" s="6">
        <v>118</v>
      </c>
      <c r="C2647" s="6" t="s">
        <v>3781</v>
      </c>
      <c r="D2647" s="6" t="s">
        <v>2</v>
      </c>
      <c r="E2647" s="8">
        <v>24000000</v>
      </c>
      <c r="F2647" s="8">
        <v>79568000</v>
      </c>
      <c r="G2647" s="9">
        <f t="shared" si="41"/>
        <v>55568000</v>
      </c>
      <c r="H2647" s="7">
        <v>7.1</v>
      </c>
      <c r="I2647" s="4" t="s">
        <v>251</v>
      </c>
    </row>
    <row r="2648" spans="1:9">
      <c r="A2648" s="10" t="s">
        <v>3778</v>
      </c>
      <c r="B2648" s="11">
        <v>108</v>
      </c>
      <c r="C2648" s="11" t="s">
        <v>3783</v>
      </c>
      <c r="D2648" s="11" t="s">
        <v>2</v>
      </c>
      <c r="E2648" s="13">
        <v>14000000</v>
      </c>
      <c r="F2648" s="13">
        <v>65500000</v>
      </c>
      <c r="G2648" s="9">
        <f t="shared" si="41"/>
        <v>51500000</v>
      </c>
      <c r="H2648" s="12">
        <v>7.4</v>
      </c>
      <c r="I2648" s="4" t="s">
        <v>5581</v>
      </c>
    </row>
    <row r="2649" spans="1:9">
      <c r="A2649" s="5" t="s">
        <v>849</v>
      </c>
      <c r="B2649" s="6">
        <v>94</v>
      </c>
      <c r="C2649" s="6" t="s">
        <v>3785</v>
      </c>
      <c r="D2649" s="6" t="s">
        <v>2</v>
      </c>
      <c r="E2649" s="8">
        <v>14000000</v>
      </c>
      <c r="F2649" s="8">
        <v>70011073</v>
      </c>
      <c r="G2649" s="9">
        <f t="shared" si="41"/>
        <v>56011073</v>
      </c>
      <c r="H2649" s="7">
        <v>6.5</v>
      </c>
      <c r="I2649" s="4" t="s">
        <v>448</v>
      </c>
    </row>
    <row r="2650" spans="1:9">
      <c r="A2650" s="10" t="s">
        <v>2660</v>
      </c>
      <c r="B2650" s="11">
        <v>97</v>
      </c>
      <c r="C2650" s="11" t="s">
        <v>3786</v>
      </c>
      <c r="D2650" s="11" t="s">
        <v>2</v>
      </c>
      <c r="E2650" s="13">
        <v>14000000</v>
      </c>
      <c r="F2650" s="13">
        <v>65269010</v>
      </c>
      <c r="G2650" s="9">
        <f t="shared" si="41"/>
        <v>51269010</v>
      </c>
      <c r="H2650" s="12">
        <v>6.5</v>
      </c>
      <c r="I2650" s="4" t="s">
        <v>448</v>
      </c>
    </row>
    <row r="2651" spans="1:9">
      <c r="A2651" s="5" t="s">
        <v>3782</v>
      </c>
      <c r="B2651" s="6">
        <v>97</v>
      </c>
      <c r="C2651" s="6" t="s">
        <v>3788</v>
      </c>
      <c r="D2651" s="6" t="s">
        <v>2</v>
      </c>
      <c r="E2651" s="8">
        <v>14000000</v>
      </c>
      <c r="F2651" s="8">
        <v>63071133</v>
      </c>
      <c r="G2651" s="9">
        <f t="shared" si="41"/>
        <v>49071133</v>
      </c>
      <c r="H2651" s="7">
        <v>6.8</v>
      </c>
      <c r="I2651" s="4" t="s">
        <v>355</v>
      </c>
    </row>
    <row r="2652" spans="1:9">
      <c r="A2652" s="10" t="s">
        <v>3784</v>
      </c>
      <c r="B2652" s="11">
        <v>91</v>
      </c>
      <c r="C2652" s="11" t="s">
        <v>3790</v>
      </c>
      <c r="D2652" s="11" t="s">
        <v>2</v>
      </c>
      <c r="E2652" s="13">
        <v>14000000</v>
      </c>
      <c r="F2652" s="13">
        <v>39647595</v>
      </c>
      <c r="G2652" s="9">
        <f t="shared" si="41"/>
        <v>25647595</v>
      </c>
      <c r="H2652" s="12">
        <v>7.5</v>
      </c>
      <c r="I2652" s="4" t="s">
        <v>251</v>
      </c>
    </row>
    <row r="2653" spans="1:9">
      <c r="A2653" s="5" t="s">
        <v>1659</v>
      </c>
      <c r="B2653" s="6">
        <v>107</v>
      </c>
      <c r="C2653" s="6" t="s">
        <v>3792</v>
      </c>
      <c r="D2653" s="6" t="s">
        <v>2</v>
      </c>
      <c r="E2653" s="8">
        <v>8200000</v>
      </c>
      <c r="F2653" s="8">
        <v>38087366</v>
      </c>
      <c r="G2653" s="9">
        <f t="shared" si="41"/>
        <v>29887366</v>
      </c>
      <c r="H2653" s="7">
        <v>6.6</v>
      </c>
      <c r="I2653" s="4" t="s">
        <v>3856</v>
      </c>
    </row>
    <row r="2654" spans="1:9">
      <c r="A2654" s="10" t="s">
        <v>3787</v>
      </c>
      <c r="B2654" s="11">
        <v>95</v>
      </c>
      <c r="C2654" s="11" t="s">
        <v>3794</v>
      </c>
      <c r="D2654" s="11" t="s">
        <v>2</v>
      </c>
      <c r="E2654" s="13">
        <v>103000000</v>
      </c>
      <c r="F2654" s="13">
        <v>64572496</v>
      </c>
      <c r="G2654" s="9">
        <f t="shared" si="41"/>
        <v>-38427504</v>
      </c>
      <c r="H2654" s="12">
        <v>7.1</v>
      </c>
      <c r="I2654" s="4" t="s">
        <v>5581</v>
      </c>
    </row>
    <row r="2655" spans="1:9">
      <c r="A2655" s="5" t="s">
        <v>3789</v>
      </c>
      <c r="B2655" s="6">
        <v>102</v>
      </c>
      <c r="C2655" s="6" t="s">
        <v>3796</v>
      </c>
      <c r="D2655" s="6" t="s">
        <v>2</v>
      </c>
      <c r="E2655" s="8">
        <v>12000000</v>
      </c>
      <c r="F2655" s="8">
        <v>30400000</v>
      </c>
      <c r="G2655" s="9">
        <f t="shared" si="41"/>
        <v>18400000</v>
      </c>
      <c r="H2655" s="7">
        <v>6.6</v>
      </c>
      <c r="I2655" s="4" t="s">
        <v>448</v>
      </c>
    </row>
    <row r="2656" spans="1:9">
      <c r="A2656" s="10" t="s">
        <v>3791</v>
      </c>
      <c r="B2656" s="11">
        <v>88</v>
      </c>
      <c r="C2656" s="11" t="s">
        <v>3797</v>
      </c>
      <c r="D2656" s="11" t="s">
        <v>2</v>
      </c>
      <c r="E2656" s="13">
        <v>15000000</v>
      </c>
      <c r="F2656" s="13">
        <v>42365600</v>
      </c>
      <c r="G2656" s="9">
        <f t="shared" si="41"/>
        <v>27365600</v>
      </c>
      <c r="H2656" s="12">
        <v>7</v>
      </c>
      <c r="I2656" s="4" t="s">
        <v>448</v>
      </c>
    </row>
    <row r="2657" spans="1:9">
      <c r="A2657" s="5" t="s">
        <v>3793</v>
      </c>
      <c r="B2657" s="6">
        <v>106</v>
      </c>
      <c r="C2657" s="6" t="s">
        <v>3798</v>
      </c>
      <c r="D2657" s="6" t="s">
        <v>2</v>
      </c>
      <c r="E2657" s="8">
        <v>14000000</v>
      </c>
      <c r="F2657" s="8">
        <v>37188667</v>
      </c>
      <c r="G2657" s="9">
        <f t="shared" si="41"/>
        <v>23188667</v>
      </c>
      <c r="H2657" s="7">
        <v>3.3</v>
      </c>
      <c r="I2657" s="4" t="s">
        <v>916</v>
      </c>
    </row>
    <row r="2658" spans="1:9">
      <c r="A2658" s="10" t="s">
        <v>3795</v>
      </c>
      <c r="B2658" s="11">
        <v>92</v>
      </c>
      <c r="C2658" s="11" t="s">
        <v>3800</v>
      </c>
      <c r="D2658" s="11" t="s">
        <v>2</v>
      </c>
      <c r="E2658" s="13">
        <v>14000000</v>
      </c>
      <c r="F2658" s="13">
        <v>54724272</v>
      </c>
      <c r="G2658" s="9">
        <f t="shared" si="41"/>
        <v>40724272</v>
      </c>
      <c r="H2658" s="12">
        <v>6.7</v>
      </c>
      <c r="I2658" s="4" t="s">
        <v>916</v>
      </c>
    </row>
    <row r="2659" spans="1:9">
      <c r="A2659" s="5" t="s">
        <v>1678</v>
      </c>
      <c r="B2659" s="6">
        <v>105</v>
      </c>
      <c r="C2659" s="6" t="s">
        <v>3801</v>
      </c>
      <c r="D2659" s="6" t="s">
        <v>2</v>
      </c>
      <c r="E2659" s="8">
        <v>14000000</v>
      </c>
      <c r="F2659" s="8">
        <v>31597131</v>
      </c>
      <c r="G2659" s="9">
        <f t="shared" si="41"/>
        <v>17597131</v>
      </c>
      <c r="H2659" s="7">
        <v>6.8</v>
      </c>
      <c r="I2659" s="4" t="s">
        <v>448</v>
      </c>
    </row>
    <row r="2660" spans="1:9">
      <c r="A2660" s="10" t="s">
        <v>1082</v>
      </c>
      <c r="B2660" s="11">
        <v>107</v>
      </c>
      <c r="C2660" s="11" t="s">
        <v>3803</v>
      </c>
      <c r="D2660" s="11" t="s">
        <v>2</v>
      </c>
      <c r="E2660" s="13">
        <v>125000000</v>
      </c>
      <c r="F2660" s="13">
        <v>31691811</v>
      </c>
      <c r="G2660" s="9">
        <f t="shared" si="41"/>
        <v>-93308189</v>
      </c>
      <c r="H2660" s="12">
        <v>6</v>
      </c>
      <c r="I2660" s="4" t="s">
        <v>916</v>
      </c>
    </row>
    <row r="2661" spans="1:9">
      <c r="A2661" s="5" t="s">
        <v>3799</v>
      </c>
      <c r="B2661" s="6">
        <v>120</v>
      </c>
      <c r="C2661" s="6" t="s">
        <v>3804</v>
      </c>
      <c r="D2661" s="6" t="s">
        <v>2</v>
      </c>
      <c r="E2661" s="8">
        <v>12000000</v>
      </c>
      <c r="F2661" s="8">
        <v>31397498</v>
      </c>
      <c r="G2661" s="9">
        <f t="shared" si="41"/>
        <v>19397498</v>
      </c>
      <c r="H2661" s="7">
        <v>5.4</v>
      </c>
      <c r="I2661" s="4" t="s">
        <v>355</v>
      </c>
    </row>
    <row r="2662" spans="1:9">
      <c r="A2662" s="10" t="s">
        <v>3625</v>
      </c>
      <c r="B2662" s="11">
        <v>103</v>
      </c>
      <c r="C2662" s="11" t="s">
        <v>3806</v>
      </c>
      <c r="D2662" s="11" t="s">
        <v>2</v>
      </c>
      <c r="E2662" s="13">
        <v>13500000</v>
      </c>
      <c r="F2662" s="13">
        <v>31179516</v>
      </c>
      <c r="G2662" s="9">
        <f t="shared" si="41"/>
        <v>17679516</v>
      </c>
      <c r="H2662" s="12">
        <v>4.3</v>
      </c>
      <c r="I2662" s="4" t="s">
        <v>448</v>
      </c>
    </row>
    <row r="2663" spans="1:9">
      <c r="A2663" s="5" t="s">
        <v>3802</v>
      </c>
      <c r="B2663" s="6">
        <v>92</v>
      </c>
      <c r="C2663" s="6" t="s">
        <v>3807</v>
      </c>
      <c r="D2663" s="6" t="s">
        <v>2</v>
      </c>
      <c r="E2663" s="8">
        <v>14000000</v>
      </c>
      <c r="F2663" s="8">
        <v>31155435</v>
      </c>
      <c r="G2663" s="9">
        <f t="shared" si="41"/>
        <v>17155435</v>
      </c>
      <c r="H2663" s="7">
        <v>6.2</v>
      </c>
      <c r="I2663" s="4" t="s">
        <v>251</v>
      </c>
    </row>
    <row r="2664" spans="1:9">
      <c r="A2664" s="10" t="s">
        <v>57</v>
      </c>
      <c r="B2664" s="11">
        <v>147</v>
      </c>
      <c r="C2664" s="11" t="s">
        <v>3809</v>
      </c>
      <c r="D2664" s="11" t="s">
        <v>2</v>
      </c>
      <c r="E2664" s="13">
        <v>13500000</v>
      </c>
      <c r="F2664" s="13">
        <v>27281507</v>
      </c>
      <c r="G2664" s="9">
        <f t="shared" si="41"/>
        <v>13781507</v>
      </c>
      <c r="H2664" s="12">
        <v>7.7</v>
      </c>
      <c r="I2664" s="4" t="s">
        <v>916</v>
      </c>
    </row>
    <row r="2665" spans="1:9">
      <c r="A2665" s="5" t="s">
        <v>3805</v>
      </c>
      <c r="B2665" s="6">
        <v>98</v>
      </c>
      <c r="C2665" s="6" t="s">
        <v>3810</v>
      </c>
      <c r="D2665" s="6" t="s">
        <v>2</v>
      </c>
      <c r="E2665" s="8">
        <v>15000000</v>
      </c>
      <c r="F2665" s="8">
        <v>167007184</v>
      </c>
      <c r="G2665" s="9">
        <f t="shared" si="41"/>
        <v>152007184</v>
      </c>
      <c r="H2665" s="7">
        <v>8</v>
      </c>
      <c r="I2665" s="4" t="s">
        <v>916</v>
      </c>
    </row>
    <row r="2666" spans="1:9">
      <c r="A2666" s="10" t="s">
        <v>1627</v>
      </c>
      <c r="B2666" s="11">
        <v>98</v>
      </c>
      <c r="C2666" s="11" t="s">
        <v>3812</v>
      </c>
      <c r="D2666" s="11" t="s">
        <v>2</v>
      </c>
      <c r="E2666" s="13">
        <v>13500000</v>
      </c>
      <c r="F2666" s="13">
        <v>25776062</v>
      </c>
      <c r="G2666" s="9">
        <f t="shared" si="41"/>
        <v>12276062</v>
      </c>
      <c r="H2666" s="12">
        <v>7.4</v>
      </c>
      <c r="I2666" s="4" t="s">
        <v>251</v>
      </c>
    </row>
    <row r="2667" spans="1:9">
      <c r="A2667" s="5" t="s">
        <v>3808</v>
      </c>
      <c r="B2667" s="6">
        <v>103</v>
      </c>
      <c r="C2667" s="6" t="s">
        <v>3814</v>
      </c>
      <c r="D2667" s="6" t="s">
        <v>2</v>
      </c>
      <c r="E2667" s="8">
        <v>10000000</v>
      </c>
      <c r="F2667" s="8">
        <v>25240988</v>
      </c>
      <c r="G2667" s="9">
        <f t="shared" si="41"/>
        <v>15240988</v>
      </c>
      <c r="H2667" s="7">
        <v>5.9</v>
      </c>
      <c r="I2667" s="4" t="s">
        <v>916</v>
      </c>
    </row>
    <row r="2668" spans="1:9">
      <c r="A2668" s="10" t="s">
        <v>1082</v>
      </c>
      <c r="B2668" s="11">
        <v>111</v>
      </c>
      <c r="C2668" s="11" t="s">
        <v>3816</v>
      </c>
      <c r="D2668" s="11" t="s">
        <v>2</v>
      </c>
      <c r="E2668" s="13">
        <v>13000000</v>
      </c>
      <c r="F2668" s="13">
        <v>124868837</v>
      </c>
      <c r="G2668" s="9">
        <f t="shared" si="41"/>
        <v>111868837</v>
      </c>
      <c r="H2668" s="12">
        <v>7.8</v>
      </c>
      <c r="I2668" s="4" t="s">
        <v>916</v>
      </c>
    </row>
    <row r="2669" spans="1:9">
      <c r="A2669" s="5" t="s">
        <v>3811</v>
      </c>
      <c r="B2669" s="6">
        <v>98</v>
      </c>
      <c r="C2669" s="6" t="s">
        <v>3818</v>
      </c>
      <c r="D2669" s="6" t="s">
        <v>2</v>
      </c>
      <c r="E2669" s="8">
        <v>13400000</v>
      </c>
      <c r="F2669" s="8">
        <v>22905674</v>
      </c>
      <c r="G2669" s="9">
        <f t="shared" si="41"/>
        <v>9505674</v>
      </c>
      <c r="H2669" s="7">
        <v>7.4</v>
      </c>
      <c r="I2669" s="4" t="s">
        <v>355</v>
      </c>
    </row>
    <row r="2670" spans="1:9">
      <c r="A2670" s="10" t="s">
        <v>3813</v>
      </c>
      <c r="B2670" s="11">
        <v>111</v>
      </c>
      <c r="C2670" s="11" t="s">
        <v>3819</v>
      </c>
      <c r="D2670" s="11" t="s">
        <v>2</v>
      </c>
      <c r="E2670" s="13">
        <v>13000000</v>
      </c>
      <c r="F2670" s="13">
        <v>25277561</v>
      </c>
      <c r="G2670" s="9">
        <f t="shared" si="41"/>
        <v>12277561</v>
      </c>
      <c r="H2670" s="12">
        <v>6.5</v>
      </c>
      <c r="I2670" s="4" t="s">
        <v>251</v>
      </c>
    </row>
    <row r="2671" spans="1:9">
      <c r="A2671" s="5" t="s">
        <v>3815</v>
      </c>
      <c r="B2671" s="6">
        <v>111</v>
      </c>
      <c r="C2671" s="6" t="s">
        <v>3821</v>
      </c>
      <c r="D2671" s="6" t="s">
        <v>2</v>
      </c>
      <c r="E2671" s="8">
        <v>13000000</v>
      </c>
      <c r="F2671" s="8">
        <v>21133087</v>
      </c>
      <c r="G2671" s="9">
        <f t="shared" si="41"/>
        <v>8133087</v>
      </c>
      <c r="H2671" s="7">
        <v>7</v>
      </c>
      <c r="I2671" s="4" t="s">
        <v>1779</v>
      </c>
    </row>
    <row r="2672" spans="1:9">
      <c r="A2672" s="10" t="s">
        <v>3817</v>
      </c>
      <c r="B2672" s="11">
        <v>100</v>
      </c>
      <c r="C2672" s="11" t="s">
        <v>3822</v>
      </c>
      <c r="D2672" s="11" t="s">
        <v>2</v>
      </c>
      <c r="E2672" s="13">
        <v>100000000</v>
      </c>
      <c r="F2672" s="13">
        <v>37707719</v>
      </c>
      <c r="G2672" s="9">
        <f t="shared" si="41"/>
        <v>-62292281</v>
      </c>
      <c r="H2672" s="12">
        <v>7.6</v>
      </c>
      <c r="I2672" s="4" t="s">
        <v>1779</v>
      </c>
    </row>
    <row r="2673" spans="1:9">
      <c r="A2673" s="5" t="s">
        <v>3432</v>
      </c>
      <c r="B2673" s="6">
        <v>116</v>
      </c>
      <c r="C2673" s="6" t="s">
        <v>3824</v>
      </c>
      <c r="D2673" s="6" t="s">
        <v>2470</v>
      </c>
      <c r="E2673" s="8">
        <v>13000000</v>
      </c>
      <c r="F2673" s="8">
        <v>18761993</v>
      </c>
      <c r="G2673" s="9">
        <f t="shared" si="41"/>
        <v>5761993</v>
      </c>
      <c r="H2673" s="7">
        <v>6.9</v>
      </c>
      <c r="I2673" s="4" t="s">
        <v>916</v>
      </c>
    </row>
    <row r="2674" spans="1:9">
      <c r="A2674" s="10" t="s">
        <v>3820</v>
      </c>
      <c r="B2674" s="11">
        <v>145</v>
      </c>
      <c r="C2674" s="11" t="s">
        <v>3825</v>
      </c>
      <c r="D2674" s="11" t="s">
        <v>393</v>
      </c>
      <c r="E2674" s="13">
        <v>13000000</v>
      </c>
      <c r="F2674" s="13">
        <v>18595716</v>
      </c>
      <c r="G2674" s="9">
        <f t="shared" si="41"/>
        <v>5595716</v>
      </c>
      <c r="H2674" s="12">
        <v>5.3</v>
      </c>
      <c r="I2674" s="4" t="s">
        <v>355</v>
      </c>
    </row>
    <row r="2675" spans="1:9">
      <c r="A2675" s="5" t="s">
        <v>2439</v>
      </c>
      <c r="B2675" s="6">
        <v>84</v>
      </c>
      <c r="C2675" s="6" t="s">
        <v>3826</v>
      </c>
      <c r="D2675" s="6" t="s">
        <v>2</v>
      </c>
      <c r="E2675" s="8">
        <v>7000000</v>
      </c>
      <c r="F2675" s="8">
        <v>31990064</v>
      </c>
      <c r="G2675" s="9">
        <f t="shared" si="41"/>
        <v>24990064</v>
      </c>
      <c r="H2675" s="7">
        <v>6.4</v>
      </c>
      <c r="I2675" s="4" t="s">
        <v>355</v>
      </c>
    </row>
    <row r="2676" spans="1:9">
      <c r="A2676" s="10" t="s">
        <v>3823</v>
      </c>
      <c r="B2676" s="11">
        <v>115</v>
      </c>
      <c r="C2676" s="11" t="s">
        <v>3828</v>
      </c>
      <c r="D2676" s="11" t="s">
        <v>526</v>
      </c>
      <c r="E2676" s="13">
        <v>13000000</v>
      </c>
      <c r="F2676" s="13">
        <v>17613460</v>
      </c>
      <c r="G2676" s="9">
        <f t="shared" si="41"/>
        <v>4613460</v>
      </c>
      <c r="H2676" s="12">
        <v>7.8</v>
      </c>
      <c r="I2676" s="4" t="s">
        <v>916</v>
      </c>
    </row>
    <row r="2677" spans="1:9">
      <c r="A2677" s="5" t="s">
        <v>1358</v>
      </c>
      <c r="B2677" s="6">
        <v>105</v>
      </c>
      <c r="C2677" s="6" t="s">
        <v>3829</v>
      </c>
      <c r="D2677" s="6" t="s">
        <v>2</v>
      </c>
      <c r="E2677" s="8">
        <v>13000000</v>
      </c>
      <c r="F2677" s="8">
        <v>21088568</v>
      </c>
      <c r="G2677" s="9">
        <f t="shared" si="41"/>
        <v>8088568</v>
      </c>
      <c r="H2677" s="7">
        <v>6.7</v>
      </c>
      <c r="I2677" s="4" t="s">
        <v>1779</v>
      </c>
    </row>
    <row r="2678" spans="1:9">
      <c r="A2678" s="10" t="s">
        <v>1423</v>
      </c>
      <c r="B2678" s="11">
        <v>98</v>
      </c>
      <c r="C2678" s="11" t="s">
        <v>3831</v>
      </c>
      <c r="D2678" s="11" t="s">
        <v>1559</v>
      </c>
      <c r="E2678" s="13">
        <v>13000000</v>
      </c>
      <c r="F2678" s="13">
        <v>17292381</v>
      </c>
      <c r="G2678" s="9">
        <f t="shared" si="41"/>
        <v>4292381</v>
      </c>
      <c r="H2678" s="12">
        <v>5.3</v>
      </c>
      <c r="I2678" s="4" t="s">
        <v>5581</v>
      </c>
    </row>
    <row r="2679" spans="1:9">
      <c r="A2679" s="5" t="s">
        <v>3827</v>
      </c>
      <c r="B2679" s="6">
        <v>99</v>
      </c>
      <c r="C2679" s="6" t="s">
        <v>3833</v>
      </c>
      <c r="D2679" s="6" t="s">
        <v>3834</v>
      </c>
      <c r="E2679" s="8">
        <v>13000000</v>
      </c>
      <c r="F2679" s="8">
        <v>16300302</v>
      </c>
      <c r="G2679" s="9">
        <f t="shared" si="41"/>
        <v>3300302</v>
      </c>
      <c r="H2679" s="7">
        <v>6.3</v>
      </c>
      <c r="I2679" s="4" t="s">
        <v>355</v>
      </c>
    </row>
    <row r="2680" spans="1:9">
      <c r="A2680" s="10" t="s">
        <v>3440</v>
      </c>
      <c r="B2680" s="11">
        <v>110</v>
      </c>
      <c r="C2680" s="11" t="s">
        <v>3835</v>
      </c>
      <c r="D2680" s="11" t="s">
        <v>2</v>
      </c>
      <c r="E2680" s="13">
        <v>12500000</v>
      </c>
      <c r="F2680" s="13">
        <v>27829874</v>
      </c>
      <c r="G2680" s="9">
        <f t="shared" si="41"/>
        <v>15329874</v>
      </c>
      <c r="H2680" s="12">
        <v>7</v>
      </c>
      <c r="I2680" s="4" t="s">
        <v>916</v>
      </c>
    </row>
    <row r="2681" spans="1:9">
      <c r="A2681" s="5" t="s">
        <v>3830</v>
      </c>
      <c r="B2681" s="6">
        <v>97</v>
      </c>
      <c r="C2681" s="6" t="s">
        <v>3836</v>
      </c>
      <c r="D2681" s="6" t="s">
        <v>2</v>
      </c>
      <c r="E2681" s="8">
        <v>16000000</v>
      </c>
      <c r="F2681" s="8">
        <v>12902790</v>
      </c>
      <c r="G2681" s="9">
        <f t="shared" si="41"/>
        <v>-3097210</v>
      </c>
      <c r="H2681" s="7">
        <v>6.6</v>
      </c>
      <c r="I2681" s="4" t="s">
        <v>916</v>
      </c>
    </row>
    <row r="2682" spans="1:9">
      <c r="A2682" s="10" t="s">
        <v>3832</v>
      </c>
      <c r="B2682" s="11">
        <v>88</v>
      </c>
      <c r="C2682" s="11" t="s">
        <v>3838</v>
      </c>
      <c r="D2682" s="11" t="s">
        <v>2</v>
      </c>
      <c r="E2682" s="13">
        <v>13000000</v>
      </c>
      <c r="F2682" s="13">
        <v>11433134</v>
      </c>
      <c r="G2682" s="9">
        <f t="shared" si="41"/>
        <v>-1566866</v>
      </c>
      <c r="H2682" s="12">
        <v>8.4</v>
      </c>
      <c r="I2682" s="4" t="s">
        <v>355</v>
      </c>
    </row>
    <row r="2683" spans="1:9">
      <c r="A2683" s="5" t="s">
        <v>2206</v>
      </c>
      <c r="B2683" s="6">
        <v>103</v>
      </c>
      <c r="C2683" s="6" t="s">
        <v>3840</v>
      </c>
      <c r="D2683" s="6" t="s">
        <v>2</v>
      </c>
      <c r="E2683" s="8">
        <v>8200000</v>
      </c>
      <c r="F2683" s="8">
        <v>22406362</v>
      </c>
      <c r="G2683" s="9">
        <f t="shared" si="41"/>
        <v>14206362</v>
      </c>
      <c r="H2683" s="7">
        <v>6</v>
      </c>
      <c r="I2683" s="4" t="s">
        <v>5581</v>
      </c>
    </row>
    <row r="2684" spans="1:9">
      <c r="A2684" s="10" t="s">
        <v>1614</v>
      </c>
      <c r="B2684" s="11">
        <v>104</v>
      </c>
      <c r="C2684" s="11" t="s">
        <v>3842</v>
      </c>
      <c r="D2684" s="11" t="s">
        <v>2</v>
      </c>
      <c r="E2684" s="13">
        <v>17000000</v>
      </c>
      <c r="F2684" s="13">
        <v>10198766</v>
      </c>
      <c r="G2684" s="9">
        <f t="shared" si="41"/>
        <v>-6801234</v>
      </c>
      <c r="H2684" s="12">
        <v>5.4</v>
      </c>
      <c r="I2684" s="4" t="s">
        <v>5581</v>
      </c>
    </row>
    <row r="2685" spans="1:9">
      <c r="A2685" s="5" t="s">
        <v>3837</v>
      </c>
      <c r="B2685" s="6">
        <v>90</v>
      </c>
      <c r="C2685" s="6" t="s">
        <v>3844</v>
      </c>
      <c r="D2685" s="6" t="s">
        <v>2</v>
      </c>
      <c r="E2685" s="8">
        <v>13000000</v>
      </c>
      <c r="F2685" s="8">
        <v>15294553</v>
      </c>
      <c r="G2685" s="9">
        <f t="shared" si="41"/>
        <v>2294553</v>
      </c>
      <c r="H2685" s="7">
        <v>7.8</v>
      </c>
      <c r="I2685" s="4" t="s">
        <v>448</v>
      </c>
    </row>
    <row r="2686" spans="1:9">
      <c r="A2686" s="10" t="s">
        <v>3839</v>
      </c>
      <c r="B2686" s="11">
        <v>105</v>
      </c>
      <c r="C2686" s="11" t="s">
        <v>3846</v>
      </c>
      <c r="D2686" s="11" t="s">
        <v>2</v>
      </c>
      <c r="E2686" s="13">
        <v>13000000</v>
      </c>
      <c r="F2686" s="13">
        <v>11041228</v>
      </c>
      <c r="G2686" s="9">
        <f t="shared" si="41"/>
        <v>-1958772</v>
      </c>
      <c r="H2686" s="12">
        <v>7.6</v>
      </c>
      <c r="I2686" s="4" t="s">
        <v>251</v>
      </c>
    </row>
    <row r="2687" spans="1:9">
      <c r="A2687" s="5" t="s">
        <v>3841</v>
      </c>
      <c r="B2687" s="6">
        <v>93</v>
      </c>
      <c r="C2687" s="6" t="s">
        <v>3848</v>
      </c>
      <c r="D2687" s="6" t="s">
        <v>2</v>
      </c>
      <c r="E2687" s="8">
        <v>13000000</v>
      </c>
      <c r="F2687" s="8">
        <v>7918283</v>
      </c>
      <c r="G2687" s="9">
        <f t="shared" si="41"/>
        <v>-5081717</v>
      </c>
      <c r="H2687" s="7">
        <v>6.6</v>
      </c>
      <c r="I2687" s="4" t="s">
        <v>10</v>
      </c>
    </row>
    <row r="2688" spans="1:9">
      <c r="A2688" s="10" t="s">
        <v>3843</v>
      </c>
      <c r="B2688" s="11">
        <v>141</v>
      </c>
      <c r="C2688" s="11" t="s">
        <v>3850</v>
      </c>
      <c r="D2688" s="11" t="s">
        <v>2</v>
      </c>
      <c r="E2688" s="13">
        <v>18000000</v>
      </c>
      <c r="F2688" s="13">
        <v>22331028</v>
      </c>
      <c r="G2688" s="9">
        <f t="shared" si="41"/>
        <v>4331028</v>
      </c>
      <c r="H2688" s="12">
        <v>6.4</v>
      </c>
      <c r="I2688" s="4" t="s">
        <v>355</v>
      </c>
    </row>
    <row r="2689" spans="1:9">
      <c r="A2689" s="5" t="s">
        <v>3845</v>
      </c>
      <c r="B2689" s="6">
        <v>85</v>
      </c>
      <c r="C2689" s="6" t="s">
        <v>3852</v>
      </c>
      <c r="D2689" s="6" t="s">
        <v>2</v>
      </c>
      <c r="E2689" s="8">
        <v>13000000</v>
      </c>
      <c r="F2689" s="8">
        <v>8134217</v>
      </c>
      <c r="G2689" s="9">
        <f t="shared" si="41"/>
        <v>-4865783</v>
      </c>
      <c r="H2689" s="7">
        <v>7</v>
      </c>
      <c r="I2689" s="4" t="s">
        <v>5581</v>
      </c>
    </row>
    <row r="2690" spans="1:9">
      <c r="A2690" s="10" t="s">
        <v>3847</v>
      </c>
      <c r="B2690" s="11">
        <v>109</v>
      </c>
      <c r="C2690" s="11" t="s">
        <v>3854</v>
      </c>
      <c r="D2690" s="11" t="s">
        <v>2</v>
      </c>
      <c r="E2690" s="13">
        <v>13000000</v>
      </c>
      <c r="F2690" s="13">
        <v>6982680</v>
      </c>
      <c r="G2690" s="9">
        <f t="shared" ref="G2690:G2753" si="42">F2690-E2690</f>
        <v>-6017320</v>
      </c>
      <c r="H2690" s="12">
        <v>5.7</v>
      </c>
      <c r="I2690" s="4" t="s">
        <v>916</v>
      </c>
    </row>
    <row r="2691" spans="1:9">
      <c r="A2691" s="5" t="s">
        <v>3849</v>
      </c>
      <c r="B2691" s="6">
        <v>105</v>
      </c>
      <c r="C2691" s="6" t="s">
        <v>3857</v>
      </c>
      <c r="D2691" s="6" t="s">
        <v>747</v>
      </c>
      <c r="E2691" s="8">
        <v>13000000</v>
      </c>
      <c r="F2691" s="8">
        <v>6739141</v>
      </c>
      <c r="G2691" s="9">
        <f t="shared" si="42"/>
        <v>-6260859</v>
      </c>
      <c r="H2691" s="7">
        <v>5.9</v>
      </c>
      <c r="I2691" s="4" t="s">
        <v>916</v>
      </c>
    </row>
    <row r="2692" spans="1:9">
      <c r="A2692" s="10" t="s">
        <v>3851</v>
      </c>
      <c r="B2692" s="11">
        <v>98</v>
      </c>
      <c r="C2692" s="11" t="s">
        <v>3859</v>
      </c>
      <c r="D2692" s="11" t="s">
        <v>526</v>
      </c>
      <c r="E2692" s="13">
        <v>13200000</v>
      </c>
      <c r="F2692" s="13">
        <v>5542025</v>
      </c>
      <c r="G2692" s="9">
        <f t="shared" si="42"/>
        <v>-7657975</v>
      </c>
      <c r="H2692" s="12">
        <v>6.3</v>
      </c>
      <c r="I2692" s="4" t="s">
        <v>5581</v>
      </c>
    </row>
    <row r="2693" spans="1:9">
      <c r="A2693" s="5" t="s">
        <v>3853</v>
      </c>
      <c r="B2693" s="6">
        <v>119</v>
      </c>
      <c r="C2693" s="6" t="s">
        <v>3861</v>
      </c>
      <c r="D2693" s="6" t="s">
        <v>2</v>
      </c>
      <c r="E2693" s="8">
        <v>18000000</v>
      </c>
      <c r="F2693" s="8">
        <v>5032496</v>
      </c>
      <c r="G2693" s="9">
        <f t="shared" si="42"/>
        <v>-12967504</v>
      </c>
      <c r="H2693" s="7">
        <v>6.3</v>
      </c>
      <c r="I2693" s="4" t="s">
        <v>5581</v>
      </c>
    </row>
    <row r="2694" spans="1:9">
      <c r="A2694" s="10" t="s">
        <v>3855</v>
      </c>
      <c r="B2694" s="11">
        <v>124</v>
      </c>
      <c r="C2694" s="11" t="s">
        <v>3862</v>
      </c>
      <c r="D2694" s="11" t="s">
        <v>2</v>
      </c>
      <c r="E2694" s="13">
        <v>15000000</v>
      </c>
      <c r="F2694" s="13">
        <v>6754898</v>
      </c>
      <c r="G2694" s="9">
        <f t="shared" si="42"/>
        <v>-8245102</v>
      </c>
      <c r="H2694" s="12">
        <v>6.2</v>
      </c>
      <c r="I2694" s="4" t="s">
        <v>448</v>
      </c>
    </row>
    <row r="2695" spans="1:9">
      <c r="A2695" s="5" t="s">
        <v>3858</v>
      </c>
      <c r="B2695" s="6">
        <v>101</v>
      </c>
      <c r="C2695" s="6" t="s">
        <v>3864</v>
      </c>
      <c r="D2695" s="6" t="s">
        <v>2</v>
      </c>
      <c r="E2695" s="8">
        <v>13000000</v>
      </c>
      <c r="F2695" s="8">
        <v>4922166</v>
      </c>
      <c r="G2695" s="9">
        <f t="shared" si="42"/>
        <v>-8077834</v>
      </c>
      <c r="H2695" s="7">
        <v>2.1</v>
      </c>
      <c r="I2695" s="4" t="s">
        <v>3856</v>
      </c>
    </row>
    <row r="2696" spans="1:9">
      <c r="A2696" s="10" t="s">
        <v>3860</v>
      </c>
      <c r="B2696" s="11">
        <v>115</v>
      </c>
      <c r="C2696" s="11" t="s">
        <v>3865</v>
      </c>
      <c r="D2696" s="11" t="s">
        <v>2</v>
      </c>
      <c r="E2696" s="13">
        <v>6000000</v>
      </c>
      <c r="F2696" s="13">
        <v>4903000</v>
      </c>
      <c r="G2696" s="9">
        <f t="shared" si="42"/>
        <v>-1097000</v>
      </c>
      <c r="H2696" s="12">
        <v>5</v>
      </c>
      <c r="I2696" s="4" t="s">
        <v>448</v>
      </c>
    </row>
    <row r="2697" spans="1:9">
      <c r="A2697" s="5" t="s">
        <v>1149</v>
      </c>
      <c r="B2697" s="6">
        <v>120</v>
      </c>
      <c r="C2697" s="6" t="s">
        <v>3867</v>
      </c>
      <c r="D2697" s="6" t="s">
        <v>393</v>
      </c>
      <c r="E2697" s="8">
        <v>13000000</v>
      </c>
      <c r="F2697" s="8">
        <v>4717455</v>
      </c>
      <c r="G2697" s="9">
        <f t="shared" si="42"/>
        <v>-8282545</v>
      </c>
      <c r="H2697" s="7">
        <v>5.3</v>
      </c>
      <c r="I2697" s="4" t="s">
        <v>251</v>
      </c>
    </row>
    <row r="2698" spans="1:9">
      <c r="A2698" s="10" t="s">
        <v>3863</v>
      </c>
      <c r="B2698" s="11">
        <v>111</v>
      </c>
      <c r="C2698" s="11" t="s">
        <v>3869</v>
      </c>
      <c r="D2698" s="11" t="s">
        <v>2</v>
      </c>
      <c r="E2698" s="13">
        <v>14000000</v>
      </c>
      <c r="F2698" s="13">
        <v>3148482</v>
      </c>
      <c r="G2698" s="9">
        <f t="shared" si="42"/>
        <v>-10851518</v>
      </c>
      <c r="H2698" s="12">
        <v>7.1</v>
      </c>
      <c r="I2698" s="4" t="s">
        <v>355</v>
      </c>
    </row>
    <row r="2699" spans="1:9">
      <c r="A2699" s="5" t="s">
        <v>89</v>
      </c>
      <c r="B2699" s="6">
        <v>94</v>
      </c>
      <c r="C2699" s="6" t="s">
        <v>3870</v>
      </c>
      <c r="D2699" s="6" t="s">
        <v>2</v>
      </c>
      <c r="E2699" s="8">
        <v>19000000</v>
      </c>
      <c r="F2699" s="8">
        <v>2326407</v>
      </c>
      <c r="G2699" s="9">
        <f t="shared" si="42"/>
        <v>-16673593</v>
      </c>
      <c r="H2699" s="7">
        <v>7</v>
      </c>
      <c r="I2699" s="4" t="s">
        <v>448</v>
      </c>
    </row>
    <row r="2700" spans="1:9">
      <c r="A2700" s="10" t="s">
        <v>3866</v>
      </c>
      <c r="B2700" s="11">
        <v>131</v>
      </c>
      <c r="C2700" s="11" t="s">
        <v>3872</v>
      </c>
      <c r="D2700" s="11" t="s">
        <v>2</v>
      </c>
      <c r="E2700" s="13">
        <v>13000000</v>
      </c>
      <c r="F2700" s="13">
        <v>2201412</v>
      </c>
      <c r="G2700" s="9">
        <f t="shared" si="42"/>
        <v>-10798588</v>
      </c>
      <c r="H2700" s="12">
        <v>7</v>
      </c>
      <c r="I2700" s="4" t="s">
        <v>916</v>
      </c>
    </row>
    <row r="2701" spans="1:9">
      <c r="A2701" s="5" t="s">
        <v>3868</v>
      </c>
      <c r="B2701" s="6">
        <v>139</v>
      </c>
      <c r="C2701" s="6" t="s">
        <v>3873</v>
      </c>
      <c r="D2701" s="6" t="s">
        <v>2</v>
      </c>
      <c r="E2701" s="8">
        <v>13000000</v>
      </c>
      <c r="F2701" s="8">
        <v>2060953</v>
      </c>
      <c r="G2701" s="9">
        <f t="shared" si="42"/>
        <v>-10939047</v>
      </c>
      <c r="H2701" s="7">
        <v>7.1</v>
      </c>
      <c r="I2701" s="4" t="s">
        <v>916</v>
      </c>
    </row>
    <row r="2702" spans="1:9">
      <c r="A2702" s="10" t="s">
        <v>998</v>
      </c>
      <c r="B2702" s="11">
        <v>120</v>
      </c>
      <c r="C2702" s="11" t="s">
        <v>3874</v>
      </c>
      <c r="D2702" s="11" t="s">
        <v>2</v>
      </c>
      <c r="E2702" s="13">
        <v>13000000</v>
      </c>
      <c r="F2702" s="13">
        <v>3950294</v>
      </c>
      <c r="G2702" s="9">
        <f t="shared" si="42"/>
        <v>-9049706</v>
      </c>
      <c r="H2702" s="12">
        <v>7</v>
      </c>
      <c r="I2702" s="4" t="s">
        <v>5354</v>
      </c>
    </row>
    <row r="2703" spans="1:9">
      <c r="A2703" s="5" t="s">
        <v>3871</v>
      </c>
      <c r="B2703" s="6">
        <v>119</v>
      </c>
      <c r="C2703" s="6" t="s">
        <v>3875</v>
      </c>
      <c r="D2703" s="6" t="s">
        <v>2</v>
      </c>
      <c r="E2703" s="8">
        <v>13000000</v>
      </c>
      <c r="F2703" s="8">
        <v>2835886</v>
      </c>
      <c r="G2703" s="9">
        <f t="shared" si="42"/>
        <v>-10164114</v>
      </c>
      <c r="H2703" s="7">
        <v>7.7</v>
      </c>
      <c r="I2703" s="4" t="s">
        <v>916</v>
      </c>
    </row>
    <row r="2704" spans="1:9">
      <c r="A2704" s="10" t="s">
        <v>1464</v>
      </c>
      <c r="B2704" s="11">
        <v>125</v>
      </c>
      <c r="C2704" s="11" t="s">
        <v>3877</v>
      </c>
      <c r="D2704" s="11" t="s">
        <v>2</v>
      </c>
      <c r="E2704" s="13">
        <v>13000000</v>
      </c>
      <c r="F2704" s="13">
        <v>1779284</v>
      </c>
      <c r="G2704" s="9">
        <f t="shared" si="42"/>
        <v>-11220716</v>
      </c>
      <c r="H2704" s="12">
        <v>7.1</v>
      </c>
      <c r="I2704" s="4" t="s">
        <v>448</v>
      </c>
    </row>
    <row r="2705" spans="1:9">
      <c r="A2705" s="5" t="s">
        <v>1427</v>
      </c>
      <c r="B2705" s="6">
        <v>108</v>
      </c>
      <c r="C2705" s="6" t="s">
        <v>3879</v>
      </c>
      <c r="D2705" s="6" t="s">
        <v>2</v>
      </c>
      <c r="E2705" s="8">
        <v>13000000</v>
      </c>
      <c r="F2705" s="8">
        <v>1702277</v>
      </c>
      <c r="G2705" s="9">
        <f t="shared" si="42"/>
        <v>-11297723</v>
      </c>
      <c r="H2705" s="7">
        <v>6.8</v>
      </c>
      <c r="I2705" s="4" t="s">
        <v>916</v>
      </c>
    </row>
    <row r="2706" spans="1:9">
      <c r="A2706" s="10" t="s">
        <v>887</v>
      </c>
      <c r="B2706" s="11">
        <v>101</v>
      </c>
      <c r="C2706" s="11" t="s">
        <v>3880</v>
      </c>
      <c r="D2706" s="11" t="s">
        <v>2</v>
      </c>
      <c r="E2706" s="13">
        <v>13000000</v>
      </c>
      <c r="F2706" s="13">
        <v>261481</v>
      </c>
      <c r="G2706" s="9">
        <f t="shared" si="42"/>
        <v>-12738519</v>
      </c>
      <c r="H2706" s="12">
        <v>7.5</v>
      </c>
      <c r="I2706" s="4" t="s">
        <v>5581</v>
      </c>
    </row>
    <row r="2707" spans="1:9">
      <c r="A2707" s="5" t="s">
        <v>3876</v>
      </c>
      <c r="B2707" s="6">
        <v>145</v>
      </c>
      <c r="C2707" s="6" t="s">
        <v>3881</v>
      </c>
      <c r="D2707" s="6" t="s">
        <v>2</v>
      </c>
      <c r="E2707" s="8">
        <v>13000000</v>
      </c>
      <c r="F2707" s="8">
        <v>1506998</v>
      </c>
      <c r="G2707" s="9">
        <f t="shared" si="42"/>
        <v>-11493002</v>
      </c>
      <c r="H2707" s="7">
        <v>6.3</v>
      </c>
      <c r="I2707" s="4" t="s">
        <v>3856</v>
      </c>
    </row>
    <row r="2708" spans="1:9">
      <c r="A2708" s="10" t="s">
        <v>3878</v>
      </c>
      <c r="B2708" s="11">
        <v>98</v>
      </c>
      <c r="C2708" s="11" t="s">
        <v>3882</v>
      </c>
      <c r="D2708" s="11" t="s">
        <v>2</v>
      </c>
      <c r="E2708" s="13">
        <v>13000000</v>
      </c>
      <c r="F2708" s="13">
        <v>860002</v>
      </c>
      <c r="G2708" s="9">
        <f t="shared" si="42"/>
        <v>-12139998</v>
      </c>
      <c r="H2708" s="12">
        <v>7.3</v>
      </c>
      <c r="I2708" s="4" t="s">
        <v>448</v>
      </c>
    </row>
    <row r="2709" spans="1:9">
      <c r="A2709" s="5" t="s">
        <v>198</v>
      </c>
      <c r="B2709" s="6">
        <v>101</v>
      </c>
      <c r="C2709" s="6" t="s">
        <v>2808</v>
      </c>
      <c r="D2709" s="6" t="s">
        <v>2</v>
      </c>
      <c r="E2709" s="8">
        <v>13000000</v>
      </c>
      <c r="F2709" s="8">
        <v>548934</v>
      </c>
      <c r="G2709" s="9">
        <f t="shared" si="42"/>
        <v>-12451066</v>
      </c>
      <c r="H2709" s="7">
        <v>6.8</v>
      </c>
      <c r="I2709" s="4" t="s">
        <v>448</v>
      </c>
    </row>
    <row r="2710" spans="1:9">
      <c r="A2710" s="10" t="s">
        <v>181</v>
      </c>
      <c r="B2710" s="11">
        <v>92</v>
      </c>
      <c r="C2710" s="11" t="s">
        <v>1556</v>
      </c>
      <c r="D2710" s="11" t="s">
        <v>2</v>
      </c>
      <c r="E2710" s="13">
        <v>13000000</v>
      </c>
      <c r="F2710" s="13">
        <v>447750</v>
      </c>
      <c r="G2710" s="9">
        <f t="shared" si="42"/>
        <v>-12552250</v>
      </c>
      <c r="H2710" s="12">
        <v>7.2</v>
      </c>
      <c r="I2710" s="4" t="s">
        <v>448</v>
      </c>
    </row>
    <row r="2711" spans="1:9">
      <c r="A2711" s="5" t="s">
        <v>1520</v>
      </c>
      <c r="B2711" s="6">
        <v>93</v>
      </c>
      <c r="C2711" s="6" t="s">
        <v>3883</v>
      </c>
      <c r="D2711" s="6" t="s">
        <v>2</v>
      </c>
      <c r="E2711" s="8">
        <v>13000000</v>
      </c>
      <c r="F2711" s="8">
        <v>333976</v>
      </c>
      <c r="G2711" s="9">
        <f t="shared" si="42"/>
        <v>-12666024</v>
      </c>
      <c r="H2711" s="7">
        <v>6.4</v>
      </c>
      <c r="I2711" s="4" t="s">
        <v>338</v>
      </c>
    </row>
    <row r="2712" spans="1:9">
      <c r="A2712" s="10" t="s">
        <v>2807</v>
      </c>
      <c r="B2712" s="11">
        <v>109</v>
      </c>
      <c r="C2712" s="11" t="s">
        <v>3884</v>
      </c>
      <c r="D2712" s="11" t="s">
        <v>2</v>
      </c>
      <c r="E2712" s="13">
        <v>13000000</v>
      </c>
      <c r="F2712" s="13">
        <v>141853</v>
      </c>
      <c r="G2712" s="9">
        <f t="shared" si="42"/>
        <v>-12858147</v>
      </c>
      <c r="H2712" s="12">
        <v>6</v>
      </c>
      <c r="I2712" s="4" t="s">
        <v>251</v>
      </c>
    </row>
    <row r="2713" spans="1:9">
      <c r="A2713" s="5" t="s">
        <v>1555</v>
      </c>
      <c r="B2713" s="6">
        <v>123</v>
      </c>
      <c r="C2713" s="6" t="s">
        <v>3886</v>
      </c>
      <c r="D2713" s="6" t="s">
        <v>2</v>
      </c>
      <c r="E2713" s="8">
        <v>13000000</v>
      </c>
      <c r="F2713" s="8">
        <v>303439</v>
      </c>
      <c r="G2713" s="9">
        <f t="shared" si="42"/>
        <v>-12696561</v>
      </c>
      <c r="H2713" s="7">
        <v>6.4</v>
      </c>
      <c r="I2713" s="4" t="s">
        <v>448</v>
      </c>
    </row>
    <row r="2714" spans="1:9">
      <c r="A2714" s="10" t="s">
        <v>2755</v>
      </c>
      <c r="B2714" s="11">
        <v>99</v>
      </c>
      <c r="C2714" s="11" t="s">
        <v>2855</v>
      </c>
      <c r="D2714" s="11" t="s">
        <v>2</v>
      </c>
      <c r="E2714" s="13">
        <v>100000000</v>
      </c>
      <c r="F2714" s="13">
        <v>214202</v>
      </c>
      <c r="G2714" s="9">
        <f t="shared" si="42"/>
        <v>-99785798</v>
      </c>
      <c r="H2714" s="12">
        <v>7.5</v>
      </c>
      <c r="I2714" s="4" t="s">
        <v>448</v>
      </c>
    </row>
    <row r="2715" spans="1:9">
      <c r="A2715" s="5" t="s">
        <v>2259</v>
      </c>
      <c r="B2715" s="6">
        <v>119</v>
      </c>
      <c r="C2715" s="6" t="s">
        <v>3887</v>
      </c>
      <c r="D2715" s="6" t="s">
        <v>2</v>
      </c>
      <c r="E2715" s="8">
        <v>11000000</v>
      </c>
      <c r="F2715" s="8">
        <v>195888</v>
      </c>
      <c r="G2715" s="9">
        <f t="shared" si="42"/>
        <v>-10804112</v>
      </c>
      <c r="H2715" s="7">
        <v>7.1</v>
      </c>
      <c r="I2715" s="4" t="s">
        <v>448</v>
      </c>
    </row>
    <row r="2716" spans="1:9">
      <c r="A2716" s="10" t="s">
        <v>3885</v>
      </c>
      <c r="B2716" s="11">
        <v>110</v>
      </c>
      <c r="C2716" s="11" t="s">
        <v>3889</v>
      </c>
      <c r="D2716" s="11" t="s">
        <v>2</v>
      </c>
      <c r="E2716" s="13">
        <v>13000000</v>
      </c>
      <c r="F2716" s="13">
        <v>175370</v>
      </c>
      <c r="G2716" s="9">
        <f t="shared" si="42"/>
        <v>-12824630</v>
      </c>
      <c r="H2716" s="12">
        <v>4.5999999999999996</v>
      </c>
      <c r="I2716" s="4" t="s">
        <v>448</v>
      </c>
    </row>
    <row r="2717" spans="1:9">
      <c r="A2717" s="5" t="s">
        <v>1562</v>
      </c>
      <c r="B2717" s="6">
        <v>107</v>
      </c>
      <c r="C2717" s="6" t="s">
        <v>3890</v>
      </c>
      <c r="D2717" s="6" t="s">
        <v>2</v>
      </c>
      <c r="E2717" s="8">
        <v>26000000</v>
      </c>
      <c r="F2717" s="8">
        <v>119922</v>
      </c>
      <c r="G2717" s="9">
        <f t="shared" si="42"/>
        <v>-25880078</v>
      </c>
      <c r="H2717" s="7">
        <v>7.7</v>
      </c>
      <c r="I2717" s="4" t="s">
        <v>916</v>
      </c>
    </row>
    <row r="2718" spans="1:9">
      <c r="A2718" s="10" t="s">
        <v>2684</v>
      </c>
      <c r="B2718" s="11">
        <v>81</v>
      </c>
      <c r="C2718" s="11" t="s">
        <v>3891</v>
      </c>
      <c r="D2718" s="11" t="s">
        <v>2</v>
      </c>
      <c r="E2718" s="13">
        <v>13000000</v>
      </c>
      <c r="F2718" s="13">
        <v>177343675</v>
      </c>
      <c r="G2718" s="9">
        <f t="shared" si="42"/>
        <v>164343675</v>
      </c>
      <c r="H2718" s="12">
        <v>6.7</v>
      </c>
      <c r="I2718" s="4" t="s">
        <v>448</v>
      </c>
    </row>
    <row r="2719" spans="1:9">
      <c r="A2719" s="5" t="s">
        <v>3888</v>
      </c>
      <c r="B2719" s="6">
        <v>105</v>
      </c>
      <c r="C2719" s="6" t="s">
        <v>3892</v>
      </c>
      <c r="D2719" s="6" t="s">
        <v>2</v>
      </c>
      <c r="E2719" s="8">
        <v>13000000</v>
      </c>
      <c r="F2719" s="8">
        <v>17149</v>
      </c>
      <c r="G2719" s="9">
        <f t="shared" si="42"/>
        <v>-12982851</v>
      </c>
      <c r="H2719" s="7">
        <v>5.6</v>
      </c>
      <c r="I2719" s="4" t="s">
        <v>916</v>
      </c>
    </row>
    <row r="2720" spans="1:9">
      <c r="A2720" s="10" t="s">
        <v>2784</v>
      </c>
      <c r="B2720" s="11">
        <v>82</v>
      </c>
      <c r="C2720" s="11" t="s">
        <v>3893</v>
      </c>
      <c r="D2720" s="11" t="s">
        <v>2</v>
      </c>
      <c r="E2720" s="13">
        <v>3000000</v>
      </c>
      <c r="F2720" s="13">
        <v>14616</v>
      </c>
      <c r="G2720" s="9">
        <f t="shared" si="42"/>
        <v>-2985384</v>
      </c>
      <c r="H2720" s="12">
        <v>7.5</v>
      </c>
      <c r="I2720" s="4" t="s">
        <v>251</v>
      </c>
    </row>
    <row r="2721" spans="1:9">
      <c r="A2721" s="5" t="s">
        <v>1346</v>
      </c>
      <c r="B2721" s="6">
        <v>109</v>
      </c>
      <c r="C2721" s="6" t="s">
        <v>3894</v>
      </c>
      <c r="D2721" s="6" t="s">
        <v>2</v>
      </c>
      <c r="E2721" s="8">
        <v>13000000</v>
      </c>
      <c r="F2721" s="8">
        <v>91443253</v>
      </c>
      <c r="G2721" s="9">
        <f t="shared" si="42"/>
        <v>78443253</v>
      </c>
      <c r="H2721" s="7">
        <v>5.8</v>
      </c>
      <c r="I2721" s="4" t="s">
        <v>916</v>
      </c>
    </row>
    <row r="2722" spans="1:9">
      <c r="A2722" s="10" t="s">
        <v>3750</v>
      </c>
      <c r="B2722" s="11">
        <v>95</v>
      </c>
      <c r="C2722" s="11" t="s">
        <v>3895</v>
      </c>
      <c r="D2722" s="11" t="s">
        <v>2</v>
      </c>
      <c r="E2722" s="13">
        <v>20000000</v>
      </c>
      <c r="F2722" s="13">
        <v>30093107</v>
      </c>
      <c r="G2722" s="9">
        <f t="shared" si="42"/>
        <v>10093107</v>
      </c>
      <c r="H2722" s="12">
        <v>8.3000000000000007</v>
      </c>
      <c r="I2722" s="4" t="s">
        <v>448</v>
      </c>
    </row>
    <row r="2723" spans="1:9">
      <c r="A2723" s="5" t="s">
        <v>791</v>
      </c>
      <c r="B2723" s="6">
        <v>100</v>
      </c>
      <c r="C2723" s="6" t="s">
        <v>3896</v>
      </c>
      <c r="D2723" s="6" t="s">
        <v>2</v>
      </c>
      <c r="E2723" s="8">
        <v>8495000</v>
      </c>
      <c r="F2723" s="8">
        <v>57469179</v>
      </c>
      <c r="G2723" s="9">
        <f t="shared" si="42"/>
        <v>48974179</v>
      </c>
      <c r="H2723" s="7">
        <v>6.6</v>
      </c>
      <c r="I2723" s="4" t="s">
        <v>448</v>
      </c>
    </row>
    <row r="2724" spans="1:9">
      <c r="A2724" s="10" t="s">
        <v>1239</v>
      </c>
      <c r="B2724" s="11">
        <v>118</v>
      </c>
      <c r="C2724" s="11" t="s">
        <v>3897</v>
      </c>
      <c r="D2724" s="11" t="s">
        <v>2</v>
      </c>
      <c r="E2724" s="13">
        <v>13000000</v>
      </c>
      <c r="F2724" s="13">
        <v>48856</v>
      </c>
      <c r="G2724" s="9">
        <f t="shared" si="42"/>
        <v>-12951144</v>
      </c>
      <c r="H2724" s="12">
        <v>7.5</v>
      </c>
      <c r="I2724" s="4" t="s">
        <v>916</v>
      </c>
    </row>
    <row r="2725" spans="1:9">
      <c r="A2725" s="5" t="s">
        <v>1754</v>
      </c>
      <c r="B2725" s="6">
        <v>91</v>
      </c>
      <c r="C2725" s="6" t="s">
        <v>3898</v>
      </c>
      <c r="D2725" s="6" t="s">
        <v>2</v>
      </c>
      <c r="E2725" s="8">
        <v>13000000</v>
      </c>
      <c r="F2725" s="8">
        <v>148170000</v>
      </c>
      <c r="G2725" s="9">
        <f t="shared" si="42"/>
        <v>135170000</v>
      </c>
      <c r="H2725" s="7">
        <v>7.2</v>
      </c>
      <c r="I2725" s="4" t="s">
        <v>916</v>
      </c>
    </row>
    <row r="2726" spans="1:9">
      <c r="A2726" s="10" t="s">
        <v>3403</v>
      </c>
      <c r="B2726" s="11">
        <v>90</v>
      </c>
      <c r="C2726" s="11" t="s">
        <v>3899</v>
      </c>
      <c r="D2726" s="11" t="s">
        <v>2</v>
      </c>
      <c r="E2726" s="13">
        <v>13000000</v>
      </c>
      <c r="F2726" s="13">
        <v>460935665</v>
      </c>
      <c r="G2726" s="9">
        <f t="shared" si="42"/>
        <v>447935665</v>
      </c>
      <c r="H2726" s="12">
        <v>8.6999999999999993</v>
      </c>
      <c r="I2726" s="4" t="s">
        <v>448</v>
      </c>
    </row>
    <row r="2727" spans="1:9">
      <c r="A2727" s="5" t="s">
        <v>3406</v>
      </c>
      <c r="B2727" s="6">
        <v>108</v>
      </c>
      <c r="C2727" s="6" t="s">
        <v>3901</v>
      </c>
      <c r="D2727" s="6" t="s">
        <v>2</v>
      </c>
      <c r="E2727" s="8">
        <v>12620000</v>
      </c>
      <c r="F2727" s="8">
        <v>35537564</v>
      </c>
      <c r="G2727" s="9">
        <f t="shared" si="42"/>
        <v>22917564</v>
      </c>
      <c r="H2727" s="7">
        <v>6</v>
      </c>
      <c r="I2727" s="4" t="s">
        <v>916</v>
      </c>
    </row>
    <row r="2728" spans="1:9">
      <c r="A2728" s="10" t="s">
        <v>1578</v>
      </c>
      <c r="B2728" s="11">
        <v>103</v>
      </c>
      <c r="C2728" s="11" t="s">
        <v>3903</v>
      </c>
      <c r="D2728" s="11" t="s">
        <v>2</v>
      </c>
      <c r="E2728" s="13">
        <v>13000000</v>
      </c>
      <c r="F2728" s="13">
        <v>111722000</v>
      </c>
      <c r="G2728" s="9">
        <f t="shared" si="42"/>
        <v>98722000</v>
      </c>
      <c r="H2728" s="12">
        <v>8</v>
      </c>
      <c r="I2728" s="4" t="s">
        <v>916</v>
      </c>
    </row>
    <row r="2729" spans="1:9">
      <c r="A2729" s="5" t="s">
        <v>373</v>
      </c>
      <c r="B2729" s="6">
        <v>96</v>
      </c>
      <c r="C2729" s="6" t="s">
        <v>3905</v>
      </c>
      <c r="D2729" s="6" t="s">
        <v>2</v>
      </c>
      <c r="E2729" s="8">
        <v>13000000</v>
      </c>
      <c r="F2729" s="8">
        <v>90556401</v>
      </c>
      <c r="G2729" s="9">
        <f t="shared" si="42"/>
        <v>77556401</v>
      </c>
      <c r="H2729" s="7">
        <v>4.5</v>
      </c>
      <c r="I2729" s="4" t="s">
        <v>5581</v>
      </c>
    </row>
    <row r="2730" spans="1:9">
      <c r="A2730" s="10" t="s">
        <v>3900</v>
      </c>
      <c r="B2730" s="11">
        <v>117</v>
      </c>
      <c r="C2730" s="11" t="s">
        <v>3907</v>
      </c>
      <c r="D2730" s="11" t="s">
        <v>2</v>
      </c>
      <c r="E2730" s="13">
        <v>12500000</v>
      </c>
      <c r="F2730" s="13">
        <v>93571803</v>
      </c>
      <c r="G2730" s="9">
        <f t="shared" si="42"/>
        <v>81071803</v>
      </c>
      <c r="H2730" s="12">
        <v>7.9</v>
      </c>
      <c r="I2730" s="4" t="s">
        <v>251</v>
      </c>
    </row>
    <row r="2731" spans="1:9">
      <c r="A2731" s="5" t="s">
        <v>3902</v>
      </c>
      <c r="B2731" s="6">
        <v>93</v>
      </c>
      <c r="C2731" s="6" t="s">
        <v>3908</v>
      </c>
      <c r="D2731" s="6" t="s">
        <v>2</v>
      </c>
      <c r="E2731" s="8">
        <v>12500000</v>
      </c>
      <c r="F2731" s="8">
        <v>52929168</v>
      </c>
      <c r="G2731" s="9">
        <f t="shared" si="42"/>
        <v>40429168</v>
      </c>
      <c r="H2731" s="7">
        <v>7.5</v>
      </c>
      <c r="I2731" s="4" t="s">
        <v>448</v>
      </c>
    </row>
    <row r="2732" spans="1:9">
      <c r="A2732" s="10" t="s">
        <v>3904</v>
      </c>
      <c r="B2732" s="11">
        <v>136</v>
      </c>
      <c r="C2732" s="11" t="s">
        <v>3909</v>
      </c>
      <c r="D2732" s="11" t="s">
        <v>2</v>
      </c>
      <c r="E2732" s="13">
        <v>12500000</v>
      </c>
      <c r="F2732" s="13">
        <v>50461335</v>
      </c>
      <c r="G2732" s="9">
        <f t="shared" si="42"/>
        <v>37961335</v>
      </c>
      <c r="H2732" s="12">
        <v>6.8</v>
      </c>
      <c r="I2732" s="4" t="s">
        <v>5581</v>
      </c>
    </row>
    <row r="2733" spans="1:9">
      <c r="A2733" s="5" t="s">
        <v>3906</v>
      </c>
      <c r="B2733" s="6">
        <v>115</v>
      </c>
      <c r="C2733" s="6" t="s">
        <v>3910</v>
      </c>
      <c r="D2733" s="6" t="s">
        <v>2</v>
      </c>
      <c r="E2733" s="8">
        <v>13000000</v>
      </c>
      <c r="F2733" s="8">
        <v>49797148</v>
      </c>
      <c r="G2733" s="9">
        <f t="shared" si="42"/>
        <v>36797148</v>
      </c>
      <c r="H2733" s="7">
        <v>7.2</v>
      </c>
      <c r="I2733" s="4" t="s">
        <v>916</v>
      </c>
    </row>
    <row r="2734" spans="1:9">
      <c r="A2734" s="10" t="s">
        <v>122</v>
      </c>
      <c r="B2734" s="11">
        <v>94</v>
      </c>
      <c r="C2734" s="11" t="s">
        <v>3912</v>
      </c>
      <c r="D2734" s="11" t="s">
        <v>2</v>
      </c>
      <c r="E2734" s="13">
        <v>3660000</v>
      </c>
      <c r="F2734" s="13">
        <v>46563158</v>
      </c>
      <c r="G2734" s="9">
        <f t="shared" si="42"/>
        <v>42903158</v>
      </c>
      <c r="H2734" s="12">
        <v>7.1</v>
      </c>
      <c r="I2734" s="4" t="s">
        <v>916</v>
      </c>
    </row>
    <row r="2735" spans="1:9">
      <c r="A2735" s="5" t="s">
        <v>1392</v>
      </c>
      <c r="B2735" s="6">
        <v>85</v>
      </c>
      <c r="C2735" s="6" t="s">
        <v>3669</v>
      </c>
      <c r="D2735" s="6" t="s">
        <v>2</v>
      </c>
      <c r="E2735" s="8">
        <v>12500000</v>
      </c>
      <c r="F2735" s="8">
        <v>41227069</v>
      </c>
      <c r="G2735" s="9">
        <f t="shared" si="42"/>
        <v>28727069</v>
      </c>
      <c r="H2735" s="7">
        <v>7.4</v>
      </c>
      <c r="I2735" s="4" t="s">
        <v>916</v>
      </c>
    </row>
    <row r="2736" spans="1:9">
      <c r="A2736" s="10" t="s">
        <v>2018</v>
      </c>
      <c r="B2736" s="11">
        <v>88</v>
      </c>
      <c r="C2736" s="11" t="s">
        <v>3914</v>
      </c>
      <c r="D2736" s="11" t="s">
        <v>2</v>
      </c>
      <c r="E2736" s="13">
        <v>13000000</v>
      </c>
      <c r="F2736" s="13">
        <v>39025000</v>
      </c>
      <c r="G2736" s="9">
        <f t="shared" si="42"/>
        <v>26025000</v>
      </c>
      <c r="H2736" s="12">
        <v>7.6</v>
      </c>
      <c r="I2736" s="4" t="s">
        <v>355</v>
      </c>
    </row>
    <row r="2737" spans="1:9">
      <c r="A2737" s="5" t="s">
        <v>3911</v>
      </c>
      <c r="B2737" s="6">
        <v>112</v>
      </c>
      <c r="C2737" s="6" t="s">
        <v>3915</v>
      </c>
      <c r="D2737" s="6" t="s">
        <v>2</v>
      </c>
      <c r="E2737" s="8">
        <v>18000000</v>
      </c>
      <c r="F2737" s="8">
        <v>38201895</v>
      </c>
      <c r="G2737" s="9">
        <f t="shared" si="42"/>
        <v>20201895</v>
      </c>
      <c r="H2737" s="7">
        <v>6.9</v>
      </c>
      <c r="I2737" s="4" t="s">
        <v>5581</v>
      </c>
    </row>
    <row r="2738" spans="1:9">
      <c r="A2738" s="10" t="s">
        <v>209</v>
      </c>
      <c r="B2738" s="11">
        <v>86</v>
      </c>
      <c r="C2738" s="11" t="s">
        <v>3917</v>
      </c>
      <c r="D2738" s="11" t="s">
        <v>2</v>
      </c>
      <c r="E2738" s="13">
        <v>16000000</v>
      </c>
      <c r="F2738" s="13">
        <v>27669413</v>
      </c>
      <c r="G2738" s="9">
        <f t="shared" si="42"/>
        <v>11669413</v>
      </c>
      <c r="H2738" s="12">
        <v>6</v>
      </c>
      <c r="I2738" s="4" t="s">
        <v>355</v>
      </c>
    </row>
    <row r="2739" spans="1:9">
      <c r="A2739" s="5" t="s">
        <v>3913</v>
      </c>
      <c r="B2739" s="6">
        <v>86</v>
      </c>
      <c r="C2739" s="6" t="s">
        <v>3919</v>
      </c>
      <c r="D2739" s="6" t="s">
        <v>393</v>
      </c>
      <c r="E2739" s="8">
        <v>12000000</v>
      </c>
      <c r="F2739" s="8">
        <v>37766350</v>
      </c>
      <c r="G2739" s="9">
        <f t="shared" si="42"/>
        <v>25766350</v>
      </c>
      <c r="H2739" s="7">
        <v>7.3</v>
      </c>
      <c r="I2739" s="4" t="s">
        <v>448</v>
      </c>
    </row>
    <row r="2740" spans="1:9">
      <c r="A2740" s="10" t="s">
        <v>554</v>
      </c>
      <c r="B2740" s="11">
        <v>112</v>
      </c>
      <c r="C2740" s="11" t="s">
        <v>3921</v>
      </c>
      <c r="D2740" s="11" t="s">
        <v>2</v>
      </c>
      <c r="E2740" s="13">
        <v>12500000</v>
      </c>
      <c r="F2740" s="13">
        <v>23978402</v>
      </c>
      <c r="G2740" s="9">
        <f t="shared" si="42"/>
        <v>11478402</v>
      </c>
      <c r="H2740" s="12">
        <v>4.5999999999999996</v>
      </c>
      <c r="I2740" s="4" t="s">
        <v>916</v>
      </c>
    </row>
    <row r="2741" spans="1:9">
      <c r="A2741" s="5" t="s">
        <v>3916</v>
      </c>
      <c r="B2741" s="6">
        <v>137</v>
      </c>
      <c r="C2741" s="6" t="s">
        <v>3923</v>
      </c>
      <c r="D2741" s="6" t="s">
        <v>2</v>
      </c>
      <c r="E2741" s="8">
        <v>12800000</v>
      </c>
      <c r="F2741" s="8">
        <v>21370057</v>
      </c>
      <c r="G2741" s="9">
        <f t="shared" si="42"/>
        <v>8570057</v>
      </c>
      <c r="H2741" s="7">
        <v>6</v>
      </c>
      <c r="I2741" s="4" t="s">
        <v>355</v>
      </c>
    </row>
    <row r="2742" spans="1:9">
      <c r="A2742" s="10" t="s">
        <v>3918</v>
      </c>
      <c r="B2742" s="11">
        <v>90</v>
      </c>
      <c r="C2742" s="11" t="s">
        <v>3924</v>
      </c>
      <c r="D2742" s="11" t="s">
        <v>2</v>
      </c>
      <c r="E2742" s="13">
        <v>16000000</v>
      </c>
      <c r="F2742" s="13">
        <v>4884663</v>
      </c>
      <c r="G2742" s="9">
        <f t="shared" si="42"/>
        <v>-11115337</v>
      </c>
      <c r="H2742" s="12">
        <v>5.5</v>
      </c>
      <c r="I2742" s="4" t="s">
        <v>355</v>
      </c>
    </row>
    <row r="2743" spans="1:9">
      <c r="A2743" s="5" t="s">
        <v>3920</v>
      </c>
      <c r="B2743" s="6">
        <v>107</v>
      </c>
      <c r="C2743" s="6" t="s">
        <v>3925</v>
      </c>
      <c r="D2743" s="6" t="s">
        <v>2</v>
      </c>
      <c r="E2743" s="8">
        <v>12500000</v>
      </c>
      <c r="F2743" s="8">
        <v>38317535</v>
      </c>
      <c r="G2743" s="9">
        <f t="shared" si="42"/>
        <v>25817535</v>
      </c>
      <c r="H2743" s="7">
        <v>7.5</v>
      </c>
      <c r="I2743" s="4" t="s">
        <v>355</v>
      </c>
    </row>
    <row r="2744" spans="1:9">
      <c r="A2744" s="10" t="s">
        <v>3922</v>
      </c>
      <c r="B2744" s="11">
        <v>98</v>
      </c>
      <c r="C2744" s="11" t="s">
        <v>3927</v>
      </c>
      <c r="D2744" s="11" t="s">
        <v>2</v>
      </c>
      <c r="E2744" s="13">
        <v>15000000</v>
      </c>
      <c r="F2744" s="13">
        <v>13903262</v>
      </c>
      <c r="G2744" s="9">
        <f t="shared" si="42"/>
        <v>-1096738</v>
      </c>
      <c r="H2744" s="12">
        <v>6.3</v>
      </c>
      <c r="I2744" s="4" t="s">
        <v>338</v>
      </c>
    </row>
    <row r="2745" spans="1:9">
      <c r="A2745" s="5" t="s">
        <v>269</v>
      </c>
      <c r="B2745" s="6">
        <v>84</v>
      </c>
      <c r="C2745" s="6" t="s">
        <v>3928</v>
      </c>
      <c r="D2745" s="6" t="s">
        <v>2</v>
      </c>
      <c r="E2745" s="8">
        <v>10500000</v>
      </c>
      <c r="F2745" s="8">
        <v>13592872</v>
      </c>
      <c r="G2745" s="9">
        <f t="shared" si="42"/>
        <v>3092872</v>
      </c>
      <c r="H2745" s="7">
        <v>5.0999999999999996</v>
      </c>
      <c r="I2745" s="4" t="s">
        <v>3856</v>
      </c>
    </row>
    <row r="2746" spans="1:9">
      <c r="A2746" s="10" t="s">
        <v>318</v>
      </c>
      <c r="B2746" s="11">
        <v>139</v>
      </c>
      <c r="C2746" s="11" t="s">
        <v>3929</v>
      </c>
      <c r="D2746" s="11" t="s">
        <v>2</v>
      </c>
      <c r="E2746" s="13">
        <v>15000000</v>
      </c>
      <c r="F2746" s="13">
        <v>18381787</v>
      </c>
      <c r="G2746" s="9">
        <f t="shared" si="42"/>
        <v>3381787</v>
      </c>
      <c r="H2746" s="12">
        <v>6.8</v>
      </c>
      <c r="I2746" s="4" t="s">
        <v>5581</v>
      </c>
    </row>
    <row r="2747" spans="1:9">
      <c r="A2747" s="5" t="s">
        <v>3926</v>
      </c>
      <c r="B2747" s="6">
        <v>97</v>
      </c>
      <c r="C2747" s="6" t="s">
        <v>3931</v>
      </c>
      <c r="D2747" s="6" t="s">
        <v>2</v>
      </c>
      <c r="E2747" s="8">
        <v>12500000</v>
      </c>
      <c r="F2747" s="8">
        <v>13558739</v>
      </c>
      <c r="G2747" s="9">
        <f t="shared" si="42"/>
        <v>1058739</v>
      </c>
      <c r="H2747" s="7">
        <v>5.3</v>
      </c>
      <c r="I2747" s="4" t="s">
        <v>355</v>
      </c>
    </row>
    <row r="2748" spans="1:9">
      <c r="A2748" s="10" t="s">
        <v>3611</v>
      </c>
      <c r="B2748" s="11">
        <v>127</v>
      </c>
      <c r="C2748" s="11" t="s">
        <v>3932</v>
      </c>
      <c r="D2748" s="11" t="s">
        <v>2</v>
      </c>
      <c r="E2748" s="13">
        <v>12800000</v>
      </c>
      <c r="F2748" s="13">
        <v>13103828</v>
      </c>
      <c r="G2748" s="9">
        <f t="shared" si="42"/>
        <v>303828</v>
      </c>
      <c r="H2748" s="12">
        <v>7.3</v>
      </c>
      <c r="I2748" s="4" t="s">
        <v>448</v>
      </c>
    </row>
    <row r="2749" spans="1:9">
      <c r="A2749" s="5" t="s">
        <v>3741</v>
      </c>
      <c r="B2749" s="6">
        <v>150</v>
      </c>
      <c r="C2749" s="6" t="s">
        <v>3934</v>
      </c>
      <c r="D2749" s="6" t="s">
        <v>393</v>
      </c>
      <c r="E2749" s="8">
        <v>12500000</v>
      </c>
      <c r="F2749" s="8">
        <v>33305037</v>
      </c>
      <c r="G2749" s="9">
        <f t="shared" si="42"/>
        <v>20805037</v>
      </c>
      <c r="H2749" s="7">
        <v>7.3</v>
      </c>
      <c r="I2749" s="4" t="s">
        <v>3856</v>
      </c>
    </row>
    <row r="2750" spans="1:9">
      <c r="A2750" s="10" t="s">
        <v>3930</v>
      </c>
      <c r="B2750" s="11">
        <v>104</v>
      </c>
      <c r="C2750" s="11" t="s">
        <v>3935</v>
      </c>
      <c r="D2750" s="11" t="s">
        <v>2</v>
      </c>
      <c r="E2750" s="13">
        <v>8000000</v>
      </c>
      <c r="F2750" s="13">
        <v>10214647</v>
      </c>
      <c r="G2750" s="9">
        <f t="shared" si="42"/>
        <v>2214647</v>
      </c>
      <c r="H2750" s="12">
        <v>7.1</v>
      </c>
      <c r="I2750" s="4" t="s">
        <v>251</v>
      </c>
    </row>
    <row r="2751" spans="1:9">
      <c r="A2751" s="5" t="s">
        <v>3229</v>
      </c>
      <c r="B2751" s="6">
        <v>132</v>
      </c>
      <c r="C2751" s="6" t="s">
        <v>3937</v>
      </c>
      <c r="D2751" s="6" t="s">
        <v>526</v>
      </c>
      <c r="E2751" s="8">
        <v>8000000</v>
      </c>
      <c r="F2751" s="8">
        <v>11501093</v>
      </c>
      <c r="G2751" s="9">
        <f t="shared" si="42"/>
        <v>3501093</v>
      </c>
      <c r="H2751" s="7">
        <v>7.6</v>
      </c>
      <c r="I2751" s="4" t="s">
        <v>355</v>
      </c>
    </row>
    <row r="2752" spans="1:9">
      <c r="A2752" s="10" t="s">
        <v>3933</v>
      </c>
      <c r="B2752" s="11">
        <v>117</v>
      </c>
      <c r="C2752" s="11" t="s">
        <v>3938</v>
      </c>
      <c r="D2752" s="11" t="s">
        <v>2</v>
      </c>
      <c r="E2752" s="13">
        <v>11000000</v>
      </c>
      <c r="F2752" s="13">
        <v>4814244</v>
      </c>
      <c r="G2752" s="9">
        <f t="shared" si="42"/>
        <v>-6185756</v>
      </c>
      <c r="H2752" s="12">
        <v>5.3</v>
      </c>
      <c r="I2752" s="4" t="s">
        <v>355</v>
      </c>
    </row>
    <row r="2753" spans="1:9">
      <c r="A2753" s="5" t="s">
        <v>1502</v>
      </c>
      <c r="B2753" s="6">
        <v>115</v>
      </c>
      <c r="C2753" s="6" t="s">
        <v>3940</v>
      </c>
      <c r="D2753" s="6" t="s">
        <v>2</v>
      </c>
      <c r="E2753" s="8">
        <v>9600000</v>
      </c>
      <c r="F2753" s="8">
        <v>9170214</v>
      </c>
      <c r="G2753" s="9">
        <f t="shared" si="42"/>
        <v>-429786</v>
      </c>
      <c r="H2753" s="7">
        <v>7.8</v>
      </c>
      <c r="I2753" s="4" t="s">
        <v>3856</v>
      </c>
    </row>
    <row r="2754" spans="1:9">
      <c r="A2754" s="10" t="s">
        <v>3936</v>
      </c>
      <c r="B2754" s="11">
        <v>186</v>
      </c>
      <c r="C2754" s="11" t="s">
        <v>3942</v>
      </c>
      <c r="D2754" s="11" t="s">
        <v>2</v>
      </c>
      <c r="E2754" s="13">
        <v>25000000</v>
      </c>
      <c r="F2754" s="13">
        <v>4068087</v>
      </c>
      <c r="G2754" s="9">
        <f t="shared" ref="G2754:G2817" si="43">F2754-E2754</f>
        <v>-20931913</v>
      </c>
      <c r="H2754" s="12">
        <v>7.7</v>
      </c>
      <c r="I2754" s="4" t="s">
        <v>355</v>
      </c>
    </row>
    <row r="2755" spans="1:9">
      <c r="A2755" s="5" t="s">
        <v>645</v>
      </c>
      <c r="B2755" s="6">
        <v>90</v>
      </c>
      <c r="C2755" s="6" t="s">
        <v>3943</v>
      </c>
      <c r="D2755" s="6" t="s">
        <v>2</v>
      </c>
      <c r="E2755" s="8">
        <v>12000000</v>
      </c>
      <c r="F2755" s="8">
        <v>3753806</v>
      </c>
      <c r="G2755" s="9">
        <f t="shared" si="43"/>
        <v>-8246194</v>
      </c>
      <c r="H2755" s="7">
        <v>7.7</v>
      </c>
      <c r="I2755" s="4" t="s">
        <v>3856</v>
      </c>
    </row>
    <row r="2756" spans="1:9">
      <c r="A2756" s="10" t="s">
        <v>3939</v>
      </c>
      <c r="B2756" s="11">
        <v>90</v>
      </c>
      <c r="C2756" s="11" t="s">
        <v>3944</v>
      </c>
      <c r="D2756" s="11" t="s">
        <v>2</v>
      </c>
      <c r="E2756" s="13">
        <v>12000000</v>
      </c>
      <c r="F2756" s="13">
        <v>3034181</v>
      </c>
      <c r="G2756" s="9">
        <f t="shared" si="43"/>
        <v>-8965819</v>
      </c>
      <c r="H2756" s="12">
        <v>5.4</v>
      </c>
      <c r="I2756" s="4" t="s">
        <v>448</v>
      </c>
    </row>
    <row r="2757" spans="1:9">
      <c r="A2757" s="5" t="s">
        <v>3941</v>
      </c>
      <c r="B2757" s="6">
        <v>134</v>
      </c>
      <c r="C2757" s="6" t="s">
        <v>397</v>
      </c>
      <c r="D2757" s="6" t="s">
        <v>2</v>
      </c>
      <c r="E2757" s="8">
        <v>11000000</v>
      </c>
      <c r="F2757" s="8">
        <v>2832826</v>
      </c>
      <c r="G2757" s="9">
        <f t="shared" si="43"/>
        <v>-8167174</v>
      </c>
      <c r="H2757" s="7">
        <v>6.2</v>
      </c>
      <c r="I2757" s="4" t="s">
        <v>448</v>
      </c>
    </row>
    <row r="2758" spans="1:9">
      <c r="A2758" s="10" t="s">
        <v>1051</v>
      </c>
      <c r="B2758" s="11">
        <v>101</v>
      </c>
      <c r="C2758" s="11" t="s">
        <v>3945</v>
      </c>
      <c r="D2758" s="11" t="s">
        <v>2</v>
      </c>
      <c r="E2758" s="13">
        <v>12000000</v>
      </c>
      <c r="F2758" s="13">
        <v>13214255</v>
      </c>
      <c r="G2758" s="9">
        <f t="shared" si="43"/>
        <v>1214255</v>
      </c>
      <c r="H2758" s="12">
        <v>7.4</v>
      </c>
      <c r="I2758" s="4" t="s">
        <v>916</v>
      </c>
    </row>
    <row r="2759" spans="1:9">
      <c r="A2759" s="5" t="s">
        <v>282</v>
      </c>
      <c r="B2759" s="6">
        <v>97</v>
      </c>
      <c r="C2759" s="6" t="s">
        <v>3946</v>
      </c>
      <c r="D2759" s="6" t="s">
        <v>2</v>
      </c>
      <c r="E2759" s="8">
        <v>12000000</v>
      </c>
      <c r="F2759" s="8">
        <v>16017403</v>
      </c>
      <c r="G2759" s="9">
        <f t="shared" si="43"/>
        <v>4017403</v>
      </c>
      <c r="H2759" s="7">
        <v>6.2</v>
      </c>
      <c r="I2759" s="4" t="s">
        <v>916</v>
      </c>
    </row>
    <row r="2760" spans="1:9">
      <c r="A2760" s="10" t="s">
        <v>228</v>
      </c>
      <c r="B2760" s="11">
        <v>107</v>
      </c>
      <c r="C2760" s="11" t="s">
        <v>3947</v>
      </c>
      <c r="D2760" s="11" t="s">
        <v>2</v>
      </c>
      <c r="E2760" s="13">
        <v>12000000</v>
      </c>
      <c r="F2760" s="13">
        <v>2807854</v>
      </c>
      <c r="G2760" s="9">
        <f t="shared" si="43"/>
        <v>-9192146</v>
      </c>
      <c r="H2760" s="12">
        <v>5.0999999999999996</v>
      </c>
      <c r="I2760" s="4" t="s">
        <v>916</v>
      </c>
    </row>
    <row r="2761" spans="1:9">
      <c r="A2761" s="5" t="s">
        <v>3173</v>
      </c>
      <c r="B2761" s="6">
        <v>99</v>
      </c>
      <c r="C2761" s="6" t="s">
        <v>3948</v>
      </c>
      <c r="D2761" s="6" t="s">
        <v>2</v>
      </c>
      <c r="E2761" s="8">
        <v>12000000</v>
      </c>
      <c r="F2761" s="8">
        <v>352786</v>
      </c>
      <c r="G2761" s="9">
        <f t="shared" si="43"/>
        <v>-11647214</v>
      </c>
      <c r="H2761" s="7">
        <v>6.8</v>
      </c>
      <c r="I2761" s="4" t="s">
        <v>916</v>
      </c>
    </row>
    <row r="2762" spans="1:9">
      <c r="A2762" s="10" t="s">
        <v>3245</v>
      </c>
      <c r="B2762" s="11">
        <v>124</v>
      </c>
      <c r="C2762" s="11" t="s">
        <v>3949</v>
      </c>
      <c r="D2762" s="11" t="s">
        <v>2</v>
      </c>
      <c r="E2762" s="13">
        <v>12000000</v>
      </c>
      <c r="F2762" s="13">
        <v>76600000</v>
      </c>
      <c r="G2762" s="9">
        <f t="shared" si="43"/>
        <v>64600000</v>
      </c>
      <c r="H2762" s="12">
        <v>7.4</v>
      </c>
      <c r="I2762" s="4" t="s">
        <v>916</v>
      </c>
    </row>
    <row r="2763" spans="1:9">
      <c r="A2763" s="5" t="s">
        <v>2005</v>
      </c>
      <c r="B2763" s="6">
        <v>110</v>
      </c>
      <c r="C2763" s="6" t="s">
        <v>3950</v>
      </c>
      <c r="D2763" s="6" t="s">
        <v>2</v>
      </c>
      <c r="E2763" s="8">
        <v>12000000</v>
      </c>
      <c r="F2763" s="8">
        <v>56729973</v>
      </c>
      <c r="G2763" s="9">
        <f t="shared" si="43"/>
        <v>44729973</v>
      </c>
      <c r="H2763" s="7">
        <v>5.8</v>
      </c>
      <c r="I2763" s="4" t="s">
        <v>916</v>
      </c>
    </row>
    <row r="2764" spans="1:9">
      <c r="A2764" s="10" t="s">
        <v>2576</v>
      </c>
      <c r="B2764" s="11">
        <v>105</v>
      </c>
      <c r="C2764" s="11" t="s">
        <v>3951</v>
      </c>
      <c r="D2764" s="11" t="s">
        <v>2470</v>
      </c>
      <c r="E2764" s="13">
        <v>12000000</v>
      </c>
      <c r="F2764" s="13">
        <v>399879</v>
      </c>
      <c r="G2764" s="9">
        <f t="shared" si="43"/>
        <v>-11600121</v>
      </c>
      <c r="H2764" s="12">
        <v>6.4</v>
      </c>
      <c r="I2764" s="4" t="s">
        <v>916</v>
      </c>
    </row>
    <row r="2765" spans="1:9">
      <c r="A2765" s="5" t="s">
        <v>3789</v>
      </c>
      <c r="B2765" s="6">
        <v>178</v>
      </c>
      <c r="C2765" s="6" t="s">
        <v>3952</v>
      </c>
      <c r="D2765" s="6" t="s">
        <v>747</v>
      </c>
      <c r="E2765" s="8">
        <v>12000000</v>
      </c>
      <c r="F2765" s="8">
        <v>3275443</v>
      </c>
      <c r="G2765" s="9">
        <f t="shared" si="43"/>
        <v>-8724557</v>
      </c>
      <c r="H2765" s="7">
        <v>6</v>
      </c>
      <c r="I2765" s="4" t="s">
        <v>448</v>
      </c>
    </row>
    <row r="2766" spans="1:9">
      <c r="A2766" s="10" t="s">
        <v>3464</v>
      </c>
      <c r="B2766" s="11">
        <v>125</v>
      </c>
      <c r="C2766" s="11" t="s">
        <v>3953</v>
      </c>
      <c r="D2766" s="11" t="s">
        <v>2</v>
      </c>
      <c r="E2766" s="13">
        <v>12000000</v>
      </c>
      <c r="F2766" s="13">
        <v>18535191</v>
      </c>
      <c r="G2766" s="9">
        <f t="shared" si="43"/>
        <v>6535191</v>
      </c>
      <c r="H2766" s="12">
        <v>6.9</v>
      </c>
      <c r="I2766" s="4" t="s">
        <v>448</v>
      </c>
    </row>
    <row r="2767" spans="1:9">
      <c r="A2767" s="5" t="s">
        <v>794</v>
      </c>
      <c r="B2767" s="6">
        <v>108</v>
      </c>
      <c r="C2767" s="6" t="s">
        <v>3954</v>
      </c>
      <c r="D2767" s="6" t="s">
        <v>2</v>
      </c>
      <c r="E2767" s="8">
        <v>12000000</v>
      </c>
      <c r="F2767" s="8">
        <v>23838</v>
      </c>
      <c r="G2767" s="9">
        <f t="shared" si="43"/>
        <v>-11976162</v>
      </c>
      <c r="H2767" s="7">
        <v>5.5</v>
      </c>
      <c r="I2767" s="4" t="s">
        <v>355</v>
      </c>
    </row>
    <row r="2768" spans="1:9">
      <c r="A2768" s="10" t="s">
        <v>962</v>
      </c>
      <c r="B2768" s="11">
        <v>121</v>
      </c>
      <c r="C2768" s="11" t="s">
        <v>3955</v>
      </c>
      <c r="D2768" s="11" t="s">
        <v>2</v>
      </c>
      <c r="E2768" s="13">
        <v>5000000</v>
      </c>
      <c r="F2768" s="13">
        <v>22160085</v>
      </c>
      <c r="G2768" s="9">
        <f t="shared" si="43"/>
        <v>17160085</v>
      </c>
      <c r="H2768" s="12">
        <v>5.4</v>
      </c>
      <c r="I2768" s="4" t="s">
        <v>355</v>
      </c>
    </row>
    <row r="2769" spans="1:9">
      <c r="A2769" s="5" t="s">
        <v>3238</v>
      </c>
      <c r="B2769" s="6">
        <v>100</v>
      </c>
      <c r="C2769" s="6" t="s">
        <v>3956</v>
      </c>
      <c r="D2769" s="6" t="s">
        <v>2</v>
      </c>
      <c r="E2769" s="8">
        <v>12000000</v>
      </c>
      <c r="F2769" s="8">
        <v>56715371</v>
      </c>
      <c r="G2769" s="9">
        <f t="shared" si="43"/>
        <v>44715371</v>
      </c>
      <c r="H2769" s="7">
        <v>8.3000000000000007</v>
      </c>
      <c r="I2769" s="4" t="s">
        <v>3856</v>
      </c>
    </row>
    <row r="2770" spans="1:9">
      <c r="A2770" s="10" t="s">
        <v>838</v>
      </c>
      <c r="B2770" s="11">
        <v>115</v>
      </c>
      <c r="C2770" s="11" t="s">
        <v>3957</v>
      </c>
      <c r="D2770" s="11" t="s">
        <v>2</v>
      </c>
      <c r="E2770" s="13">
        <v>12000000</v>
      </c>
      <c r="F2770" s="13">
        <v>434949459</v>
      </c>
      <c r="G2770" s="9">
        <f t="shared" si="43"/>
        <v>422949459</v>
      </c>
      <c r="H2770" s="12">
        <v>7.9</v>
      </c>
      <c r="I2770" s="4" t="s">
        <v>251</v>
      </c>
    </row>
    <row r="2771" spans="1:9">
      <c r="A2771" s="5" t="s">
        <v>2240</v>
      </c>
      <c r="B2771" s="6">
        <v>108</v>
      </c>
      <c r="C2771" s="6" t="s">
        <v>376</v>
      </c>
      <c r="D2771" s="6" t="s">
        <v>2</v>
      </c>
      <c r="E2771" s="8">
        <v>12000000</v>
      </c>
      <c r="F2771" s="8">
        <v>11043445</v>
      </c>
      <c r="G2771" s="9">
        <f t="shared" si="43"/>
        <v>-956555</v>
      </c>
      <c r="H2771" s="7">
        <v>6.5</v>
      </c>
      <c r="I2771" s="4" t="s">
        <v>1779</v>
      </c>
    </row>
    <row r="2772" spans="1:9">
      <c r="A2772" s="10" t="s">
        <v>284</v>
      </c>
      <c r="B2772" s="11">
        <v>117</v>
      </c>
      <c r="C2772" s="11" t="s">
        <v>3958</v>
      </c>
      <c r="D2772" s="11" t="s">
        <v>2</v>
      </c>
      <c r="E2772" s="13">
        <v>12000000</v>
      </c>
      <c r="F2772" s="13">
        <v>125169</v>
      </c>
      <c r="G2772" s="9">
        <f t="shared" si="43"/>
        <v>-11874831</v>
      </c>
      <c r="H2772" s="12">
        <v>6.4</v>
      </c>
      <c r="I2772" s="4" t="s">
        <v>1779</v>
      </c>
    </row>
    <row r="2773" spans="1:9">
      <c r="A2773" s="5" t="s">
        <v>320</v>
      </c>
      <c r="B2773" s="6">
        <v>220</v>
      </c>
      <c r="C2773" s="6" t="s">
        <v>3959</v>
      </c>
      <c r="D2773" s="6" t="s">
        <v>2</v>
      </c>
      <c r="E2773" s="8">
        <v>12000000</v>
      </c>
      <c r="F2773" s="8">
        <v>5669081</v>
      </c>
      <c r="G2773" s="9">
        <f t="shared" si="43"/>
        <v>-6330919</v>
      </c>
      <c r="H2773" s="7">
        <v>6.6</v>
      </c>
      <c r="I2773" s="4" t="s">
        <v>355</v>
      </c>
    </row>
    <row r="2774" spans="1:9">
      <c r="A2774" s="10" t="s">
        <v>375</v>
      </c>
      <c r="B2774" s="11">
        <v>112</v>
      </c>
      <c r="C2774" s="11" t="s">
        <v>3960</v>
      </c>
      <c r="D2774" s="11" t="s">
        <v>2</v>
      </c>
      <c r="E2774" s="13">
        <v>12000000</v>
      </c>
      <c r="F2774" s="13">
        <v>138339411</v>
      </c>
      <c r="G2774" s="9">
        <f t="shared" si="43"/>
        <v>126339411</v>
      </c>
      <c r="H2774" s="12">
        <v>8.3000000000000007</v>
      </c>
      <c r="I2774" s="4" t="s">
        <v>916</v>
      </c>
    </row>
    <row r="2775" spans="1:9">
      <c r="A2775" s="5" t="s">
        <v>1322</v>
      </c>
      <c r="B2775" s="6">
        <v>99</v>
      </c>
      <c r="C2775" s="6" t="s">
        <v>3961</v>
      </c>
      <c r="D2775" s="6" t="s">
        <v>2</v>
      </c>
      <c r="E2775" s="8">
        <v>12000000</v>
      </c>
      <c r="F2775" s="8">
        <v>80150343</v>
      </c>
      <c r="G2775" s="9">
        <f t="shared" si="43"/>
        <v>68150343</v>
      </c>
      <c r="H2775" s="7">
        <v>6.2</v>
      </c>
      <c r="I2775" s="4" t="s">
        <v>355</v>
      </c>
    </row>
    <row r="2776" spans="1:9">
      <c r="A2776" s="10" t="s">
        <v>1595</v>
      </c>
      <c r="B2776" s="11">
        <v>109</v>
      </c>
      <c r="C2776" s="11" t="s">
        <v>3963</v>
      </c>
      <c r="D2776" s="11" t="s">
        <v>2</v>
      </c>
      <c r="E2776" s="13">
        <v>12000000</v>
      </c>
      <c r="F2776" s="13">
        <v>85300000</v>
      </c>
      <c r="G2776" s="9">
        <f t="shared" si="43"/>
        <v>73300000</v>
      </c>
      <c r="H2776" s="12">
        <v>6.9</v>
      </c>
      <c r="I2776" s="4" t="s">
        <v>10</v>
      </c>
    </row>
    <row r="2777" spans="1:9">
      <c r="A2777" s="5" t="s">
        <v>561</v>
      </c>
      <c r="B2777" s="6">
        <v>83</v>
      </c>
      <c r="C2777" s="6" t="s">
        <v>3965</v>
      </c>
      <c r="D2777" s="6" t="s">
        <v>2</v>
      </c>
      <c r="E2777" s="8">
        <v>12000000</v>
      </c>
      <c r="F2777" s="8">
        <v>68353550</v>
      </c>
      <c r="G2777" s="9">
        <f t="shared" si="43"/>
        <v>56353550</v>
      </c>
      <c r="H2777" s="7">
        <v>5.9</v>
      </c>
      <c r="I2777" s="4" t="s">
        <v>1779</v>
      </c>
    </row>
    <row r="2778" spans="1:9">
      <c r="A2778" s="10" t="s">
        <v>2795</v>
      </c>
      <c r="B2778" s="11">
        <v>107</v>
      </c>
      <c r="C2778" s="11" t="s">
        <v>3967</v>
      </c>
      <c r="D2778" s="11" t="s">
        <v>2</v>
      </c>
      <c r="E2778" s="13">
        <v>150000000</v>
      </c>
      <c r="F2778" s="13">
        <v>78845130</v>
      </c>
      <c r="G2778" s="9">
        <f t="shared" si="43"/>
        <v>-71154870</v>
      </c>
      <c r="H2778" s="12">
        <v>6.1</v>
      </c>
      <c r="I2778" s="4" t="s">
        <v>916</v>
      </c>
    </row>
    <row r="2779" spans="1:9">
      <c r="A2779" s="5" t="s">
        <v>3962</v>
      </c>
      <c r="B2779" s="6">
        <v>102</v>
      </c>
      <c r="C2779" s="6" t="s">
        <v>3968</v>
      </c>
      <c r="D2779" s="6" t="s">
        <v>2</v>
      </c>
      <c r="E2779" s="8">
        <v>12000000</v>
      </c>
      <c r="F2779" s="8">
        <v>63319509</v>
      </c>
      <c r="G2779" s="9">
        <f t="shared" si="43"/>
        <v>51319509</v>
      </c>
      <c r="H2779" s="7">
        <v>5.8</v>
      </c>
      <c r="I2779" s="4" t="s">
        <v>448</v>
      </c>
    </row>
    <row r="2780" spans="1:9">
      <c r="A2780" s="10" t="s">
        <v>3964</v>
      </c>
      <c r="B2780" s="11">
        <v>100</v>
      </c>
      <c r="C2780" s="11" t="s">
        <v>3969</v>
      </c>
      <c r="D2780" s="11" t="s">
        <v>2</v>
      </c>
      <c r="E2780" s="13">
        <v>12000000</v>
      </c>
      <c r="F2780" s="13">
        <v>47536959</v>
      </c>
      <c r="G2780" s="9">
        <f t="shared" si="43"/>
        <v>35536959</v>
      </c>
      <c r="H2780" s="12">
        <v>7.3</v>
      </c>
      <c r="I2780" s="4" t="s">
        <v>251</v>
      </c>
    </row>
    <row r="2781" spans="1:9">
      <c r="A2781" s="5" t="s">
        <v>3966</v>
      </c>
      <c r="B2781" s="6">
        <v>97</v>
      </c>
      <c r="C2781" s="6" t="s">
        <v>3971</v>
      </c>
      <c r="D2781" s="6" t="s">
        <v>2</v>
      </c>
      <c r="E2781" s="8">
        <v>12000000</v>
      </c>
      <c r="F2781" s="8">
        <v>63270259</v>
      </c>
      <c r="G2781" s="9">
        <f t="shared" si="43"/>
        <v>51270259</v>
      </c>
      <c r="H2781" s="7">
        <v>5.9</v>
      </c>
      <c r="I2781" s="4" t="s">
        <v>448</v>
      </c>
    </row>
    <row r="2782" spans="1:9">
      <c r="A2782" s="10" t="s">
        <v>2005</v>
      </c>
      <c r="B2782" s="11">
        <v>92</v>
      </c>
      <c r="C2782" s="11" t="s">
        <v>3973</v>
      </c>
      <c r="D2782" s="11" t="s">
        <v>2</v>
      </c>
      <c r="E2782" s="13">
        <v>12000000</v>
      </c>
      <c r="F2782" s="13">
        <v>55865715</v>
      </c>
      <c r="G2782" s="9">
        <f t="shared" si="43"/>
        <v>43865715</v>
      </c>
      <c r="H2782" s="12">
        <v>5.5</v>
      </c>
      <c r="I2782" s="4" t="s">
        <v>3856</v>
      </c>
    </row>
    <row r="2783" spans="1:9">
      <c r="A2783" s="5" t="s">
        <v>2077</v>
      </c>
      <c r="B2783" s="6">
        <v>84</v>
      </c>
      <c r="C2783" s="6" t="s">
        <v>3974</v>
      </c>
      <c r="D2783" s="6" t="s">
        <v>2</v>
      </c>
      <c r="E2783" s="8">
        <v>12000000</v>
      </c>
      <c r="F2783" s="8">
        <v>63231524</v>
      </c>
      <c r="G2783" s="9">
        <f t="shared" si="43"/>
        <v>51231524</v>
      </c>
      <c r="H2783" s="7">
        <v>5</v>
      </c>
      <c r="I2783" s="4" t="s">
        <v>251</v>
      </c>
    </row>
    <row r="2784" spans="1:9">
      <c r="A2784" s="10" t="s">
        <v>3970</v>
      </c>
      <c r="B2784" s="11">
        <v>86</v>
      </c>
      <c r="C2784" s="11" t="s">
        <v>3976</v>
      </c>
      <c r="D2784" s="11" t="s">
        <v>2</v>
      </c>
      <c r="E2784" s="13">
        <v>12000000</v>
      </c>
      <c r="F2784" s="13">
        <v>52293982</v>
      </c>
      <c r="G2784" s="9">
        <f t="shared" si="43"/>
        <v>40293982</v>
      </c>
      <c r="H2784" s="12">
        <v>7</v>
      </c>
      <c r="I2784" s="4" t="s">
        <v>916</v>
      </c>
    </row>
    <row r="2785" spans="1:9">
      <c r="A2785" s="5" t="s">
        <v>3972</v>
      </c>
      <c r="B2785" s="6">
        <v>120</v>
      </c>
      <c r="C2785" s="6" t="s">
        <v>3977</v>
      </c>
      <c r="D2785" s="6" t="s">
        <v>2</v>
      </c>
      <c r="E2785" s="8">
        <v>12000000</v>
      </c>
      <c r="F2785" s="8">
        <v>50752337</v>
      </c>
      <c r="G2785" s="9">
        <f t="shared" si="43"/>
        <v>38752337</v>
      </c>
      <c r="H2785" s="7">
        <v>6.4</v>
      </c>
      <c r="I2785" s="4" t="s">
        <v>355</v>
      </c>
    </row>
    <row r="2786" spans="1:9">
      <c r="A2786" s="10" t="s">
        <v>1412</v>
      </c>
      <c r="B2786" s="11">
        <v>89</v>
      </c>
      <c r="C2786" s="11" t="s">
        <v>3979</v>
      </c>
      <c r="D2786" s="11" t="s">
        <v>2</v>
      </c>
      <c r="E2786" s="13">
        <v>12000000</v>
      </c>
      <c r="F2786" s="13">
        <v>110175871</v>
      </c>
      <c r="G2786" s="9">
        <f t="shared" si="43"/>
        <v>98175871</v>
      </c>
      <c r="H2786" s="12">
        <v>5.9</v>
      </c>
      <c r="I2786" s="4" t="s">
        <v>448</v>
      </c>
    </row>
    <row r="2787" spans="1:9">
      <c r="A2787" s="5" t="s">
        <v>3975</v>
      </c>
      <c r="B2787" s="6">
        <v>117</v>
      </c>
      <c r="C2787" s="6" t="s">
        <v>3980</v>
      </c>
      <c r="D2787" s="6" t="s">
        <v>2</v>
      </c>
      <c r="E2787" s="8">
        <v>9000000</v>
      </c>
      <c r="F2787" s="8">
        <v>38624000</v>
      </c>
      <c r="G2787" s="9">
        <f t="shared" si="43"/>
        <v>29624000</v>
      </c>
      <c r="H2787" s="7">
        <v>7</v>
      </c>
      <c r="I2787" s="4" t="s">
        <v>1779</v>
      </c>
    </row>
    <row r="2788" spans="1:9">
      <c r="A2788" s="10" t="s">
        <v>3171</v>
      </c>
      <c r="B2788" s="11">
        <v>97</v>
      </c>
      <c r="C2788" s="11" t="s">
        <v>3982</v>
      </c>
      <c r="D2788" s="11" t="s">
        <v>2</v>
      </c>
      <c r="E2788" s="13">
        <v>12000000</v>
      </c>
      <c r="F2788" s="13">
        <v>37470017</v>
      </c>
      <c r="G2788" s="9">
        <f t="shared" si="43"/>
        <v>25470017</v>
      </c>
      <c r="H2788" s="12">
        <v>6.1</v>
      </c>
      <c r="I2788" s="4" t="s">
        <v>1779</v>
      </c>
    </row>
    <row r="2789" spans="1:9">
      <c r="A2789" s="5" t="s">
        <v>3978</v>
      </c>
      <c r="B2789" s="6">
        <v>91</v>
      </c>
      <c r="C2789" s="6" t="s">
        <v>3984</v>
      </c>
      <c r="D2789" s="6" t="s">
        <v>2</v>
      </c>
      <c r="E2789" s="8">
        <v>12000000</v>
      </c>
      <c r="F2789" s="8">
        <v>40485039</v>
      </c>
      <c r="G2789" s="9">
        <f t="shared" si="43"/>
        <v>28485039</v>
      </c>
      <c r="H2789" s="7">
        <v>6.9</v>
      </c>
      <c r="I2789" s="4" t="s">
        <v>448</v>
      </c>
    </row>
    <row r="2790" spans="1:9">
      <c r="A2790" s="10" t="s">
        <v>3213</v>
      </c>
      <c r="B2790" s="11">
        <v>100</v>
      </c>
      <c r="C2790" s="11" t="s">
        <v>3986</v>
      </c>
      <c r="D2790" s="11" t="s">
        <v>2</v>
      </c>
      <c r="E2790" s="13">
        <v>12000000</v>
      </c>
      <c r="F2790" s="13">
        <v>16800000</v>
      </c>
      <c r="G2790" s="9">
        <f t="shared" si="43"/>
        <v>4800000</v>
      </c>
      <c r="H2790" s="12">
        <v>7.5</v>
      </c>
      <c r="I2790" s="4" t="s">
        <v>251</v>
      </c>
    </row>
    <row r="2791" spans="1:9">
      <c r="A2791" s="5" t="s">
        <v>3981</v>
      </c>
      <c r="B2791" s="6">
        <v>72</v>
      </c>
      <c r="C2791" s="6" t="s">
        <v>3988</v>
      </c>
      <c r="D2791" s="6" t="s">
        <v>2</v>
      </c>
      <c r="E2791" s="8">
        <v>12000000</v>
      </c>
      <c r="F2791" s="8">
        <v>46377022</v>
      </c>
      <c r="G2791" s="9">
        <f t="shared" si="43"/>
        <v>34377022</v>
      </c>
      <c r="H2791" s="7">
        <v>7.3</v>
      </c>
      <c r="I2791" s="4" t="s">
        <v>448</v>
      </c>
    </row>
    <row r="2792" spans="1:9">
      <c r="A2792" s="10" t="s">
        <v>3983</v>
      </c>
      <c r="B2792" s="11">
        <v>84</v>
      </c>
      <c r="C2792" s="11" t="s">
        <v>3989</v>
      </c>
      <c r="D2792" s="11" t="s">
        <v>2</v>
      </c>
      <c r="E2792" s="13">
        <v>13000000</v>
      </c>
      <c r="F2792" s="13">
        <v>36696761</v>
      </c>
      <c r="G2792" s="9">
        <f t="shared" si="43"/>
        <v>23696761</v>
      </c>
      <c r="H2792" s="12">
        <v>6.5</v>
      </c>
      <c r="I2792" s="4" t="s">
        <v>448</v>
      </c>
    </row>
    <row r="2793" spans="1:9">
      <c r="A2793" s="5" t="s">
        <v>3985</v>
      </c>
      <c r="B2793" s="6">
        <v>126</v>
      </c>
      <c r="C2793" s="6" t="s">
        <v>3991</v>
      </c>
      <c r="D2793" s="6" t="s">
        <v>2</v>
      </c>
      <c r="E2793" s="8">
        <v>12000000</v>
      </c>
      <c r="F2793" s="8">
        <v>36200000</v>
      </c>
      <c r="G2793" s="9">
        <f t="shared" si="43"/>
        <v>24200000</v>
      </c>
      <c r="H2793" s="7">
        <v>6.2</v>
      </c>
      <c r="I2793" s="4" t="s">
        <v>448</v>
      </c>
    </row>
    <row r="2794" spans="1:9">
      <c r="A2794" s="10" t="s">
        <v>3987</v>
      </c>
      <c r="B2794" s="11">
        <v>108</v>
      </c>
      <c r="C2794" s="11" t="s">
        <v>3992</v>
      </c>
      <c r="D2794" s="11" t="s">
        <v>2</v>
      </c>
      <c r="E2794" s="13">
        <v>12000000</v>
      </c>
      <c r="F2794" s="13">
        <v>35794166</v>
      </c>
      <c r="G2794" s="9">
        <f t="shared" si="43"/>
        <v>23794166</v>
      </c>
      <c r="H2794" s="12">
        <v>6</v>
      </c>
      <c r="I2794" s="4" t="s">
        <v>338</v>
      </c>
    </row>
    <row r="2795" spans="1:9">
      <c r="A2795" s="5" t="s">
        <v>877</v>
      </c>
      <c r="B2795" s="6">
        <v>112</v>
      </c>
      <c r="C2795" s="6" t="s">
        <v>3994</v>
      </c>
      <c r="D2795" s="6" t="s">
        <v>2</v>
      </c>
      <c r="E2795" s="8">
        <v>12000000</v>
      </c>
      <c r="F2795" s="8">
        <v>33583175</v>
      </c>
      <c r="G2795" s="9">
        <f t="shared" si="43"/>
        <v>21583175</v>
      </c>
      <c r="H2795" s="7">
        <v>6.3</v>
      </c>
      <c r="I2795" s="4" t="s">
        <v>916</v>
      </c>
    </row>
    <row r="2796" spans="1:9">
      <c r="A2796" s="10" t="s">
        <v>3990</v>
      </c>
      <c r="B2796" s="11">
        <v>90</v>
      </c>
      <c r="C2796" s="11" t="s">
        <v>3995</v>
      </c>
      <c r="D2796" s="11" t="s">
        <v>2</v>
      </c>
      <c r="E2796" s="13">
        <v>12000000</v>
      </c>
      <c r="F2796" s="13">
        <v>32983713</v>
      </c>
      <c r="G2796" s="9">
        <f t="shared" si="43"/>
        <v>20983713</v>
      </c>
      <c r="H2796" s="12">
        <v>5.8</v>
      </c>
      <c r="I2796" s="4" t="s">
        <v>448</v>
      </c>
    </row>
    <row r="2797" spans="1:9">
      <c r="A2797" s="5" t="s">
        <v>487</v>
      </c>
      <c r="B2797" s="6">
        <v>91</v>
      </c>
      <c r="C2797" s="6" t="s">
        <v>3996</v>
      </c>
      <c r="D2797" s="6" t="s">
        <v>2</v>
      </c>
      <c r="E2797" s="8">
        <v>12000000</v>
      </c>
      <c r="F2797" s="8">
        <v>52200504</v>
      </c>
      <c r="G2797" s="9">
        <f t="shared" si="43"/>
        <v>40200504</v>
      </c>
      <c r="H2797" s="7">
        <v>6.1</v>
      </c>
      <c r="I2797" s="4" t="s">
        <v>448</v>
      </c>
    </row>
    <row r="2798" spans="1:9">
      <c r="A2798" s="10" t="s">
        <v>3993</v>
      </c>
      <c r="B2798" s="11">
        <v>135</v>
      </c>
      <c r="C2798" s="11" t="s">
        <v>3997</v>
      </c>
      <c r="D2798" s="11" t="s">
        <v>172</v>
      </c>
      <c r="E2798" s="13">
        <v>14000000</v>
      </c>
      <c r="F2798" s="13">
        <v>33000000</v>
      </c>
      <c r="G2798" s="9">
        <f t="shared" si="43"/>
        <v>19000000</v>
      </c>
      <c r="H2798" s="12">
        <v>6.9</v>
      </c>
      <c r="I2798" s="4" t="s">
        <v>355</v>
      </c>
    </row>
    <row r="2799" spans="1:9">
      <c r="A2799" s="5" t="s">
        <v>402</v>
      </c>
      <c r="B2799" s="6">
        <v>141</v>
      </c>
      <c r="C2799" s="6" t="s">
        <v>3999</v>
      </c>
      <c r="D2799" s="6" t="s">
        <v>2</v>
      </c>
      <c r="E2799" s="8">
        <v>107000000</v>
      </c>
      <c r="F2799" s="8">
        <v>30093107</v>
      </c>
      <c r="G2799" s="9">
        <f t="shared" si="43"/>
        <v>-76906893</v>
      </c>
      <c r="H2799" s="7">
        <v>8.3000000000000007</v>
      </c>
      <c r="I2799" s="4" t="s">
        <v>251</v>
      </c>
    </row>
    <row r="2800" spans="1:9">
      <c r="A2800" s="10" t="s">
        <v>1495</v>
      </c>
      <c r="B2800" s="11">
        <v>104</v>
      </c>
      <c r="C2800" s="11" t="s">
        <v>4001</v>
      </c>
      <c r="D2800" s="11" t="s">
        <v>2</v>
      </c>
      <c r="E2800" s="13">
        <v>12000000</v>
      </c>
      <c r="F2800" s="13">
        <v>32101000</v>
      </c>
      <c r="G2800" s="9">
        <f t="shared" si="43"/>
        <v>20101000</v>
      </c>
      <c r="H2800" s="12">
        <v>5.4</v>
      </c>
      <c r="I2800" s="4" t="s">
        <v>916</v>
      </c>
    </row>
    <row r="2801" spans="1:9">
      <c r="A2801" s="5" t="s">
        <v>998</v>
      </c>
      <c r="B2801" s="6">
        <v>84</v>
      </c>
      <c r="C2801" s="6" t="s">
        <v>4003</v>
      </c>
      <c r="D2801" s="6" t="s">
        <v>2</v>
      </c>
      <c r="E2801" s="8">
        <v>12000000</v>
      </c>
      <c r="F2801" s="8">
        <v>31487293</v>
      </c>
      <c r="G2801" s="9">
        <f t="shared" si="43"/>
        <v>19487293</v>
      </c>
      <c r="H2801" s="7">
        <v>6.7</v>
      </c>
      <c r="I2801" s="4" t="s">
        <v>448</v>
      </c>
    </row>
    <row r="2802" spans="1:9">
      <c r="A2802" s="10" t="s">
        <v>3998</v>
      </c>
      <c r="B2802" s="11">
        <v>118</v>
      </c>
      <c r="C2802" s="11" t="s">
        <v>4004</v>
      </c>
      <c r="D2802" s="11" t="s">
        <v>2</v>
      </c>
      <c r="E2802" s="13">
        <v>100000000</v>
      </c>
      <c r="F2802" s="13">
        <v>30651422</v>
      </c>
      <c r="G2802" s="9">
        <f t="shared" si="43"/>
        <v>-69348578</v>
      </c>
      <c r="H2802" s="12">
        <v>7.4</v>
      </c>
      <c r="I2802" s="4" t="s">
        <v>251</v>
      </c>
    </row>
    <row r="2803" spans="1:9">
      <c r="A2803" s="5" t="s">
        <v>4000</v>
      </c>
      <c r="B2803" s="6">
        <v>82</v>
      </c>
      <c r="C2803" s="6" t="s">
        <v>4006</v>
      </c>
      <c r="D2803" s="6" t="s">
        <v>2</v>
      </c>
      <c r="E2803" s="8">
        <v>12000000</v>
      </c>
      <c r="F2803" s="8">
        <v>30306281</v>
      </c>
      <c r="G2803" s="9">
        <f t="shared" si="43"/>
        <v>18306281</v>
      </c>
      <c r="H2803" s="7">
        <v>5.6</v>
      </c>
      <c r="I2803" s="4" t="s">
        <v>3856</v>
      </c>
    </row>
    <row r="2804" spans="1:9">
      <c r="A2804" s="10" t="s">
        <v>4002</v>
      </c>
      <c r="B2804" s="11">
        <v>95</v>
      </c>
      <c r="C2804" s="11" t="s">
        <v>4007</v>
      </c>
      <c r="D2804" s="11" t="s">
        <v>2</v>
      </c>
      <c r="E2804" s="13">
        <v>12000000</v>
      </c>
      <c r="F2804" s="13">
        <v>29500000</v>
      </c>
      <c r="G2804" s="9">
        <f t="shared" si="43"/>
        <v>17500000</v>
      </c>
      <c r="H2804" s="12">
        <v>6.5</v>
      </c>
      <c r="I2804" s="4" t="s">
        <v>916</v>
      </c>
    </row>
    <row r="2805" spans="1:9">
      <c r="A2805" s="5" t="s">
        <v>1881</v>
      </c>
      <c r="B2805" s="6">
        <v>94</v>
      </c>
      <c r="C2805" s="6" t="s">
        <v>4009</v>
      </c>
      <c r="D2805" s="6" t="s">
        <v>2</v>
      </c>
      <c r="E2805" s="8">
        <v>12000000</v>
      </c>
      <c r="F2805" s="8">
        <v>30050028</v>
      </c>
      <c r="G2805" s="9">
        <f t="shared" si="43"/>
        <v>18050028</v>
      </c>
      <c r="H2805" s="7">
        <v>6.5</v>
      </c>
      <c r="I2805" s="4" t="s">
        <v>916</v>
      </c>
    </row>
    <row r="2806" spans="1:9">
      <c r="A2806" s="10" t="s">
        <v>4005</v>
      </c>
      <c r="B2806" s="11">
        <v>99</v>
      </c>
      <c r="C2806" s="11" t="s">
        <v>4011</v>
      </c>
      <c r="D2806" s="11" t="s">
        <v>2</v>
      </c>
      <c r="E2806" s="13">
        <v>10000000</v>
      </c>
      <c r="F2806" s="13">
        <v>29392418</v>
      </c>
      <c r="G2806" s="9">
        <f t="shared" si="43"/>
        <v>19392418</v>
      </c>
      <c r="H2806" s="12">
        <v>5.8</v>
      </c>
      <c r="I2806" s="4" t="s">
        <v>916</v>
      </c>
    </row>
    <row r="2807" spans="1:9">
      <c r="A2807" s="5" t="s">
        <v>3119</v>
      </c>
      <c r="B2807" s="6">
        <v>121</v>
      </c>
      <c r="C2807" s="6" t="s">
        <v>4013</v>
      </c>
      <c r="D2807" s="6" t="s">
        <v>2</v>
      </c>
      <c r="E2807" s="8">
        <v>8000000</v>
      </c>
      <c r="F2807" s="8">
        <v>28563926</v>
      </c>
      <c r="G2807" s="9">
        <f t="shared" si="43"/>
        <v>20563926</v>
      </c>
      <c r="H2807" s="7">
        <v>5</v>
      </c>
      <c r="I2807" s="4" t="s">
        <v>3856</v>
      </c>
    </row>
    <row r="2808" spans="1:9">
      <c r="A2808" s="10" t="s">
        <v>4008</v>
      </c>
      <c r="B2808" s="11">
        <v>84</v>
      </c>
      <c r="C2808" s="11" t="s">
        <v>4015</v>
      </c>
      <c r="D2808" s="11" t="s">
        <v>2</v>
      </c>
      <c r="E2808" s="13">
        <v>12000000</v>
      </c>
      <c r="F2808" s="13">
        <v>28435406</v>
      </c>
      <c r="G2808" s="9">
        <f t="shared" si="43"/>
        <v>16435406</v>
      </c>
      <c r="H2808" s="12">
        <v>5.5</v>
      </c>
      <c r="I2808" s="4" t="s">
        <v>916</v>
      </c>
    </row>
    <row r="2809" spans="1:9">
      <c r="A2809" s="5" t="s">
        <v>4010</v>
      </c>
      <c r="B2809" s="6">
        <v>93</v>
      </c>
      <c r="C2809" s="6" t="s">
        <v>4016</v>
      </c>
      <c r="D2809" s="6" t="s">
        <v>2</v>
      </c>
      <c r="E2809" s="8">
        <v>12000000</v>
      </c>
      <c r="F2809" s="8">
        <v>25339117</v>
      </c>
      <c r="G2809" s="9">
        <f t="shared" si="43"/>
        <v>13339117</v>
      </c>
      <c r="H2809" s="7">
        <v>6.5</v>
      </c>
      <c r="I2809" s="4" t="s">
        <v>3856</v>
      </c>
    </row>
    <row r="2810" spans="1:9">
      <c r="A2810" s="10" t="s">
        <v>4012</v>
      </c>
      <c r="B2810" s="11">
        <v>93</v>
      </c>
      <c r="C2810" s="11" t="s">
        <v>4018</v>
      </c>
      <c r="D2810" s="11" t="s">
        <v>393</v>
      </c>
      <c r="E2810" s="13">
        <v>12000000</v>
      </c>
      <c r="F2810" s="13">
        <v>25600000</v>
      </c>
      <c r="G2810" s="9">
        <f t="shared" si="43"/>
        <v>13600000</v>
      </c>
      <c r="H2810" s="12">
        <v>7.2</v>
      </c>
      <c r="I2810" s="4" t="s">
        <v>448</v>
      </c>
    </row>
    <row r="2811" spans="1:9">
      <c r="A2811" s="5" t="s">
        <v>4014</v>
      </c>
      <c r="B2811" s="6">
        <v>120</v>
      </c>
      <c r="C2811" s="6" t="s">
        <v>4019</v>
      </c>
      <c r="D2811" s="6" t="s">
        <v>2</v>
      </c>
      <c r="E2811" s="8">
        <v>12000000</v>
      </c>
      <c r="F2811" s="8">
        <v>27736779</v>
      </c>
      <c r="G2811" s="9">
        <f t="shared" si="43"/>
        <v>15736779</v>
      </c>
      <c r="H2811" s="7">
        <v>5.2</v>
      </c>
      <c r="I2811" s="4" t="s">
        <v>355</v>
      </c>
    </row>
    <row r="2812" spans="1:9">
      <c r="A2812" s="10" t="s">
        <v>3057</v>
      </c>
      <c r="B2812" s="11">
        <v>112</v>
      </c>
      <c r="C2812" s="11" t="s">
        <v>4020</v>
      </c>
      <c r="D2812" s="11" t="s">
        <v>2</v>
      </c>
      <c r="E2812" s="13">
        <v>12000000</v>
      </c>
      <c r="F2812" s="13">
        <v>24397469</v>
      </c>
      <c r="G2812" s="9">
        <f t="shared" si="43"/>
        <v>12397469</v>
      </c>
      <c r="H2812" s="12">
        <v>5.7</v>
      </c>
      <c r="I2812" s="4" t="s">
        <v>3856</v>
      </c>
    </row>
    <row r="2813" spans="1:9">
      <c r="A2813" s="5" t="s">
        <v>4017</v>
      </c>
      <c r="B2813" s="6">
        <v>107</v>
      </c>
      <c r="C2813" s="6" t="s">
        <v>4022</v>
      </c>
      <c r="D2813" s="6" t="s">
        <v>393</v>
      </c>
      <c r="E2813" s="8">
        <v>12000000</v>
      </c>
      <c r="F2813" s="8">
        <v>20384136</v>
      </c>
      <c r="G2813" s="9">
        <f t="shared" si="43"/>
        <v>8384136</v>
      </c>
      <c r="H2813" s="7">
        <v>4.7</v>
      </c>
      <c r="I2813" s="4" t="s">
        <v>916</v>
      </c>
    </row>
    <row r="2814" spans="1:9">
      <c r="A2814" s="10" t="s">
        <v>1187</v>
      </c>
      <c r="B2814" s="11">
        <v>112</v>
      </c>
      <c r="C2814" s="11" t="s">
        <v>4023</v>
      </c>
      <c r="D2814" s="11" t="s">
        <v>2</v>
      </c>
      <c r="E2814" s="13">
        <v>12000000</v>
      </c>
      <c r="F2814" s="13">
        <v>25464480</v>
      </c>
      <c r="G2814" s="9">
        <f t="shared" si="43"/>
        <v>13464480</v>
      </c>
      <c r="H2814" s="12">
        <v>5.9</v>
      </c>
      <c r="I2814" s="4" t="s">
        <v>3856</v>
      </c>
    </row>
    <row r="2815" spans="1:9">
      <c r="A2815" s="5" t="s">
        <v>469</v>
      </c>
      <c r="B2815" s="6">
        <v>96</v>
      </c>
      <c r="C2815" s="6" t="s">
        <v>4025</v>
      </c>
      <c r="D2815" s="6" t="s">
        <v>2</v>
      </c>
      <c r="E2815" s="8">
        <v>12000000</v>
      </c>
      <c r="F2815" s="8">
        <v>20338609</v>
      </c>
      <c r="G2815" s="9">
        <f t="shared" si="43"/>
        <v>8338609</v>
      </c>
      <c r="H2815" s="7">
        <v>6.8</v>
      </c>
      <c r="I2815" s="4" t="s">
        <v>355</v>
      </c>
    </row>
    <row r="2816" spans="1:9">
      <c r="A2816" s="10" t="s">
        <v>4021</v>
      </c>
      <c r="B2816" s="11">
        <v>91</v>
      </c>
      <c r="C2816" s="11" t="s">
        <v>2621</v>
      </c>
      <c r="D2816" s="11" t="s">
        <v>2</v>
      </c>
      <c r="E2816" s="13">
        <v>12215500000</v>
      </c>
      <c r="F2816" s="13">
        <v>18272447</v>
      </c>
      <c r="G2816" s="9">
        <f t="shared" si="43"/>
        <v>-12197227553</v>
      </c>
      <c r="H2816" s="12">
        <v>5.9</v>
      </c>
      <c r="I2816" s="4" t="s">
        <v>448</v>
      </c>
    </row>
    <row r="2817" spans="1:9">
      <c r="A2817" s="5" t="s">
        <v>2439</v>
      </c>
      <c r="B2817" s="6">
        <v>105</v>
      </c>
      <c r="C2817" s="6" t="s">
        <v>4026</v>
      </c>
      <c r="D2817" s="6" t="s">
        <v>2</v>
      </c>
      <c r="E2817" s="8">
        <v>12000000</v>
      </c>
      <c r="F2817" s="8">
        <v>17096053</v>
      </c>
      <c r="G2817" s="9">
        <f t="shared" si="43"/>
        <v>5096053</v>
      </c>
      <c r="H2817" s="7">
        <v>7.7</v>
      </c>
      <c r="I2817" s="4" t="s">
        <v>916</v>
      </c>
    </row>
    <row r="2818" spans="1:9">
      <c r="A2818" s="10" t="s">
        <v>4024</v>
      </c>
      <c r="B2818" s="11">
        <v>125</v>
      </c>
      <c r="C2818" s="11" t="s">
        <v>4028</v>
      </c>
      <c r="D2818" s="11" t="s">
        <v>2</v>
      </c>
      <c r="E2818" s="13">
        <v>12000000</v>
      </c>
      <c r="F2818" s="13">
        <v>21371425</v>
      </c>
      <c r="G2818" s="9">
        <f t="shared" ref="G2818:G2881" si="44">F2818-E2818</f>
        <v>9371425</v>
      </c>
      <c r="H2818" s="12">
        <v>4.4000000000000004</v>
      </c>
      <c r="I2818" s="4" t="s">
        <v>448</v>
      </c>
    </row>
    <row r="2819" spans="1:9">
      <c r="A2819" s="5" t="s">
        <v>1500</v>
      </c>
      <c r="B2819" s="6">
        <v>102</v>
      </c>
      <c r="C2819" s="6" t="s">
        <v>4030</v>
      </c>
      <c r="D2819" s="6" t="s">
        <v>2</v>
      </c>
      <c r="E2819" s="8">
        <v>12000000</v>
      </c>
      <c r="F2819" s="8">
        <v>33071558</v>
      </c>
      <c r="G2819" s="9">
        <f t="shared" si="44"/>
        <v>21071558</v>
      </c>
      <c r="H2819" s="7">
        <v>6.6</v>
      </c>
      <c r="I2819" s="4" t="s">
        <v>448</v>
      </c>
    </row>
    <row r="2820" spans="1:9">
      <c r="A2820" s="10" t="s">
        <v>2878</v>
      </c>
      <c r="B2820" s="11">
        <v>87</v>
      </c>
      <c r="C2820" s="11" t="s">
        <v>4031</v>
      </c>
      <c r="D2820" s="11" t="s">
        <v>2</v>
      </c>
      <c r="E2820" s="13">
        <v>9200000</v>
      </c>
      <c r="F2820" s="13">
        <v>17655201</v>
      </c>
      <c r="G2820" s="9">
        <f t="shared" si="44"/>
        <v>8455201</v>
      </c>
      <c r="H2820" s="12">
        <v>6.7</v>
      </c>
      <c r="I2820" s="4" t="s">
        <v>916</v>
      </c>
    </row>
    <row r="2821" spans="1:9">
      <c r="A2821" s="5" t="s">
        <v>4027</v>
      </c>
      <c r="B2821" s="6">
        <v>118</v>
      </c>
      <c r="C2821" s="6" t="s">
        <v>4032</v>
      </c>
      <c r="D2821" s="6" t="s">
        <v>2</v>
      </c>
      <c r="E2821" s="8">
        <v>12000000</v>
      </c>
      <c r="F2821" s="8">
        <v>16247775</v>
      </c>
      <c r="G2821" s="9">
        <f t="shared" si="44"/>
        <v>4247775</v>
      </c>
      <c r="H2821" s="7">
        <v>5.5</v>
      </c>
      <c r="I2821" s="4" t="s">
        <v>355</v>
      </c>
    </row>
    <row r="2822" spans="1:9">
      <c r="A2822" s="10" t="s">
        <v>4029</v>
      </c>
      <c r="B2822" s="11">
        <v>115</v>
      </c>
      <c r="C2822" s="11" t="s">
        <v>4033</v>
      </c>
      <c r="D2822" s="11" t="s">
        <v>2</v>
      </c>
      <c r="E2822" s="13">
        <v>12000000</v>
      </c>
      <c r="F2822" s="13">
        <v>16153600</v>
      </c>
      <c r="G2822" s="9">
        <f t="shared" si="44"/>
        <v>4153600</v>
      </c>
      <c r="H2822" s="12">
        <v>6.5</v>
      </c>
      <c r="I2822" s="4" t="s">
        <v>448</v>
      </c>
    </row>
    <row r="2823" spans="1:9">
      <c r="A2823" s="5" t="s">
        <v>2882</v>
      </c>
      <c r="B2823" s="6">
        <v>91</v>
      </c>
      <c r="C2823" s="6" t="s">
        <v>4034</v>
      </c>
      <c r="D2823" s="6" t="s">
        <v>2</v>
      </c>
      <c r="E2823" s="8">
        <v>12000000</v>
      </c>
      <c r="F2823" s="8">
        <v>16033556</v>
      </c>
      <c r="G2823" s="9">
        <f t="shared" si="44"/>
        <v>4033556</v>
      </c>
      <c r="H2823" s="7">
        <v>6.2</v>
      </c>
      <c r="I2823" s="4" t="s">
        <v>916</v>
      </c>
    </row>
    <row r="2824" spans="1:9">
      <c r="A2824" s="10" t="s">
        <v>2660</v>
      </c>
      <c r="B2824" s="11">
        <v>88</v>
      </c>
      <c r="C2824" s="11" t="s">
        <v>4035</v>
      </c>
      <c r="D2824" s="11" t="s">
        <v>4036</v>
      </c>
      <c r="E2824" s="13">
        <v>12000000</v>
      </c>
      <c r="F2824" s="13">
        <v>16667084</v>
      </c>
      <c r="G2824" s="9">
        <f t="shared" si="44"/>
        <v>4667084</v>
      </c>
      <c r="H2824" s="12">
        <v>7.1</v>
      </c>
      <c r="I2824" s="4" t="s">
        <v>448</v>
      </c>
    </row>
    <row r="2825" spans="1:9">
      <c r="A2825" s="5" t="s">
        <v>1234</v>
      </c>
      <c r="B2825" s="6">
        <v>127</v>
      </c>
      <c r="C2825" s="6" t="s">
        <v>4037</v>
      </c>
      <c r="D2825" s="6" t="s">
        <v>2</v>
      </c>
      <c r="E2825" s="8">
        <v>12000000</v>
      </c>
      <c r="F2825" s="8">
        <v>15417771</v>
      </c>
      <c r="G2825" s="9">
        <f t="shared" si="44"/>
        <v>3417771</v>
      </c>
      <c r="H2825" s="7">
        <v>6.1</v>
      </c>
      <c r="I2825" s="4" t="s">
        <v>916</v>
      </c>
    </row>
    <row r="2826" spans="1:9">
      <c r="A2826" s="10" t="s">
        <v>3573</v>
      </c>
      <c r="B2826" s="11">
        <v>94</v>
      </c>
      <c r="C2826" s="11" t="s">
        <v>4039</v>
      </c>
      <c r="D2826" s="11" t="s">
        <v>2</v>
      </c>
      <c r="E2826" s="13">
        <v>12000000</v>
      </c>
      <c r="F2826" s="13">
        <v>15156200</v>
      </c>
      <c r="G2826" s="9">
        <f t="shared" si="44"/>
        <v>3156200</v>
      </c>
      <c r="H2826" s="12">
        <v>6</v>
      </c>
      <c r="I2826" s="4" t="s">
        <v>3856</v>
      </c>
    </row>
    <row r="2827" spans="1:9">
      <c r="A2827" s="5" t="s">
        <v>143</v>
      </c>
      <c r="B2827" s="6">
        <v>115</v>
      </c>
      <c r="C2827" s="6" t="s">
        <v>4041</v>
      </c>
      <c r="D2827" s="6" t="s">
        <v>2</v>
      </c>
      <c r="E2827" s="8">
        <v>10000000</v>
      </c>
      <c r="F2827" s="8">
        <v>21589307</v>
      </c>
      <c r="G2827" s="9">
        <f t="shared" si="44"/>
        <v>11589307</v>
      </c>
      <c r="H2827" s="7">
        <v>7.4</v>
      </c>
      <c r="I2827" s="4" t="s">
        <v>448</v>
      </c>
    </row>
    <row r="2828" spans="1:9">
      <c r="A2828" s="10" t="s">
        <v>3813</v>
      </c>
      <c r="B2828" s="11">
        <v>90</v>
      </c>
      <c r="C2828" s="11" t="s">
        <v>4042</v>
      </c>
      <c r="D2828" s="11" t="s">
        <v>2</v>
      </c>
      <c r="E2828" s="13">
        <v>12000000</v>
      </c>
      <c r="F2828" s="13">
        <v>20339754</v>
      </c>
      <c r="G2828" s="9">
        <f t="shared" si="44"/>
        <v>8339754</v>
      </c>
      <c r="H2828" s="12">
        <v>5.9</v>
      </c>
      <c r="I2828" s="4" t="s">
        <v>5581</v>
      </c>
    </row>
    <row r="2829" spans="1:9">
      <c r="A2829" s="5" t="s">
        <v>4038</v>
      </c>
      <c r="B2829" s="6">
        <v>102</v>
      </c>
      <c r="C2829" s="6" t="s">
        <v>4043</v>
      </c>
      <c r="D2829" s="6" t="s">
        <v>4044</v>
      </c>
      <c r="E2829" s="8">
        <v>12000000</v>
      </c>
      <c r="F2829" s="8">
        <v>28873374</v>
      </c>
      <c r="G2829" s="9">
        <f t="shared" si="44"/>
        <v>16873374</v>
      </c>
      <c r="H2829" s="7">
        <v>4.0999999999999996</v>
      </c>
      <c r="I2829" s="4" t="s">
        <v>355</v>
      </c>
    </row>
    <row r="2830" spans="1:9">
      <c r="A2830" s="10" t="s">
        <v>4040</v>
      </c>
      <c r="B2830" s="11">
        <v>100</v>
      </c>
      <c r="C2830" s="11" t="s">
        <v>4045</v>
      </c>
      <c r="D2830" s="11" t="s">
        <v>2</v>
      </c>
      <c r="E2830" s="13">
        <v>8000000</v>
      </c>
      <c r="F2830" s="13">
        <v>13684949</v>
      </c>
      <c r="G2830" s="9">
        <f t="shared" si="44"/>
        <v>5684949</v>
      </c>
      <c r="H2830" s="12">
        <v>5.9</v>
      </c>
      <c r="I2830" s="4" t="s">
        <v>3856</v>
      </c>
    </row>
    <row r="2831" spans="1:9">
      <c r="A2831" s="5" t="s">
        <v>1011</v>
      </c>
      <c r="B2831" s="6">
        <v>117</v>
      </c>
      <c r="C2831" s="6" t="s">
        <v>4046</v>
      </c>
      <c r="D2831" s="6" t="s">
        <v>2</v>
      </c>
      <c r="E2831" s="8">
        <v>12000000</v>
      </c>
      <c r="F2831" s="8">
        <v>14597405</v>
      </c>
      <c r="G2831" s="9">
        <f t="shared" si="44"/>
        <v>2597405</v>
      </c>
      <c r="H2831" s="7">
        <v>7</v>
      </c>
      <c r="I2831" s="4" t="s">
        <v>3856</v>
      </c>
    </row>
    <row r="2832" spans="1:9">
      <c r="A2832" s="10" t="s">
        <v>647</v>
      </c>
      <c r="B2832" s="11">
        <v>109</v>
      </c>
      <c r="C2832" s="11" t="s">
        <v>4047</v>
      </c>
      <c r="D2832" s="11" t="s">
        <v>2</v>
      </c>
      <c r="E2832" s="13">
        <v>2500000000</v>
      </c>
      <c r="F2832" s="13">
        <v>12570442</v>
      </c>
      <c r="G2832" s="9">
        <f t="shared" si="44"/>
        <v>-2487429558</v>
      </c>
      <c r="H2832" s="12">
        <v>6.8</v>
      </c>
      <c r="I2832" s="4" t="s">
        <v>916</v>
      </c>
    </row>
    <row r="2833" spans="1:9">
      <c r="A2833" s="5" t="s">
        <v>463</v>
      </c>
      <c r="B2833" s="6">
        <v>121</v>
      </c>
      <c r="C2833" s="6" t="s">
        <v>4049</v>
      </c>
      <c r="D2833" s="6" t="s">
        <v>2</v>
      </c>
      <c r="E2833" s="8">
        <v>12000000</v>
      </c>
      <c r="F2833" s="8">
        <v>12514138</v>
      </c>
      <c r="G2833" s="9">
        <f t="shared" si="44"/>
        <v>514138</v>
      </c>
      <c r="H2833" s="7">
        <v>7.4</v>
      </c>
      <c r="I2833" s="4" t="s">
        <v>3856</v>
      </c>
    </row>
    <row r="2834" spans="1:9">
      <c r="A2834" s="10" t="s">
        <v>2650</v>
      </c>
      <c r="B2834" s="11">
        <v>111</v>
      </c>
      <c r="C2834" s="11" t="s">
        <v>4050</v>
      </c>
      <c r="D2834" s="11" t="s">
        <v>2</v>
      </c>
      <c r="E2834" s="13">
        <v>7500000</v>
      </c>
      <c r="F2834" s="13">
        <v>43771291</v>
      </c>
      <c r="G2834" s="9">
        <f t="shared" si="44"/>
        <v>36271291</v>
      </c>
      <c r="H2834" s="12">
        <v>7.1</v>
      </c>
      <c r="I2834" s="4" t="s">
        <v>448</v>
      </c>
    </row>
    <row r="2835" spans="1:9">
      <c r="A2835" s="5" t="s">
        <v>467</v>
      </c>
      <c r="B2835" s="6">
        <v>100</v>
      </c>
      <c r="C2835" s="6" t="s">
        <v>4051</v>
      </c>
      <c r="D2835" s="6" t="s">
        <v>2</v>
      </c>
      <c r="E2835" s="8">
        <v>12000000</v>
      </c>
      <c r="F2835" s="8">
        <v>11703287</v>
      </c>
      <c r="G2835" s="9">
        <f t="shared" si="44"/>
        <v>-296713</v>
      </c>
      <c r="H2835" s="7">
        <v>7</v>
      </c>
      <c r="I2835" s="4" t="s">
        <v>10</v>
      </c>
    </row>
    <row r="2836" spans="1:9">
      <c r="A2836" s="10" t="s">
        <v>4048</v>
      </c>
      <c r="B2836" s="11">
        <v>109</v>
      </c>
      <c r="C2836" s="11" t="s">
        <v>4053</v>
      </c>
      <c r="D2836" s="11" t="s">
        <v>2</v>
      </c>
      <c r="E2836" s="13">
        <v>135000000</v>
      </c>
      <c r="F2836" s="13">
        <v>11560259</v>
      </c>
      <c r="G2836" s="9">
        <f t="shared" si="44"/>
        <v>-123439741</v>
      </c>
      <c r="H2836" s="12">
        <v>5.8</v>
      </c>
      <c r="I2836" s="4" t="s">
        <v>916</v>
      </c>
    </row>
    <row r="2837" spans="1:9">
      <c r="A2837" s="5" t="s">
        <v>3764</v>
      </c>
      <c r="B2837" s="6">
        <v>93</v>
      </c>
      <c r="C2837" s="6" t="s">
        <v>4055</v>
      </c>
      <c r="D2837" s="6" t="s">
        <v>2</v>
      </c>
      <c r="E2837" s="8">
        <v>12000000</v>
      </c>
      <c r="F2837" s="8">
        <v>10824921</v>
      </c>
      <c r="G2837" s="9">
        <f t="shared" si="44"/>
        <v>-1175079</v>
      </c>
      <c r="H2837" s="7">
        <v>7.8</v>
      </c>
      <c r="I2837" s="4" t="s">
        <v>355</v>
      </c>
    </row>
    <row r="2838" spans="1:9">
      <c r="A2838" s="10" t="s">
        <v>2660</v>
      </c>
      <c r="B2838" s="11">
        <v>101</v>
      </c>
      <c r="C2838" s="11" t="s">
        <v>4057</v>
      </c>
      <c r="D2838" s="11" t="s">
        <v>2</v>
      </c>
      <c r="E2838" s="13">
        <v>20000000</v>
      </c>
      <c r="F2838" s="13">
        <v>10561238</v>
      </c>
      <c r="G2838" s="9">
        <f t="shared" si="44"/>
        <v>-9438762</v>
      </c>
      <c r="H2838" s="12">
        <v>6.5</v>
      </c>
      <c r="I2838" s="4" t="s">
        <v>5581</v>
      </c>
    </row>
    <row r="2839" spans="1:9">
      <c r="A2839" s="5" t="s">
        <v>4052</v>
      </c>
      <c r="B2839" s="6">
        <v>101</v>
      </c>
      <c r="C2839" s="6" t="s">
        <v>4058</v>
      </c>
      <c r="D2839" s="6" t="s">
        <v>2</v>
      </c>
      <c r="E2839" s="8">
        <v>12000000</v>
      </c>
      <c r="F2839" s="8">
        <v>14479776</v>
      </c>
      <c r="G2839" s="9">
        <f t="shared" si="44"/>
        <v>2479776</v>
      </c>
      <c r="H2839" s="7">
        <v>7</v>
      </c>
      <c r="I2839" s="4" t="s">
        <v>916</v>
      </c>
    </row>
    <row r="2840" spans="1:9">
      <c r="A2840" s="10" t="s">
        <v>4054</v>
      </c>
      <c r="B2840" s="11">
        <v>106</v>
      </c>
      <c r="C2840" s="11" t="s">
        <v>4060</v>
      </c>
      <c r="D2840" s="11" t="s">
        <v>2</v>
      </c>
      <c r="E2840" s="13">
        <v>12000000</v>
      </c>
      <c r="F2840" s="13">
        <v>9801782</v>
      </c>
      <c r="G2840" s="9">
        <f t="shared" si="44"/>
        <v>-2198218</v>
      </c>
      <c r="H2840" s="12">
        <v>6.3</v>
      </c>
      <c r="I2840" s="4" t="s">
        <v>338</v>
      </c>
    </row>
    <row r="2841" spans="1:9">
      <c r="A2841" s="5" t="s">
        <v>4056</v>
      </c>
      <c r="B2841" s="6">
        <v>94</v>
      </c>
      <c r="C2841" s="6" t="s">
        <v>4061</v>
      </c>
      <c r="D2841" s="6" t="s">
        <v>2</v>
      </c>
      <c r="E2841" s="8">
        <v>12000000</v>
      </c>
      <c r="F2841" s="8">
        <v>8070311</v>
      </c>
      <c r="G2841" s="9">
        <f t="shared" si="44"/>
        <v>-3929689</v>
      </c>
      <c r="H2841" s="7">
        <v>5.3</v>
      </c>
      <c r="I2841" s="4" t="s">
        <v>916</v>
      </c>
    </row>
    <row r="2842" spans="1:9">
      <c r="A2842" s="10" t="s">
        <v>968</v>
      </c>
      <c r="B2842" s="11">
        <v>140</v>
      </c>
      <c r="C2842" s="11" t="s">
        <v>4062</v>
      </c>
      <c r="D2842" s="11" t="s">
        <v>2</v>
      </c>
      <c r="E2842" s="13">
        <v>6000000</v>
      </c>
      <c r="F2842" s="13">
        <v>8460995</v>
      </c>
      <c r="G2842" s="9">
        <f t="shared" si="44"/>
        <v>2460995</v>
      </c>
      <c r="H2842" s="12">
        <v>5.5</v>
      </c>
      <c r="I2842" s="4" t="s">
        <v>448</v>
      </c>
    </row>
    <row r="2843" spans="1:9">
      <c r="A2843" s="5" t="s">
        <v>4059</v>
      </c>
      <c r="B2843" s="6">
        <v>132</v>
      </c>
      <c r="C2843" s="6" t="s">
        <v>4065</v>
      </c>
      <c r="D2843" s="6" t="s">
        <v>2</v>
      </c>
      <c r="E2843" s="8">
        <v>12000000</v>
      </c>
      <c r="F2843" s="8">
        <v>8111360</v>
      </c>
      <c r="G2843" s="9">
        <f t="shared" si="44"/>
        <v>-3888640</v>
      </c>
      <c r="H2843" s="7">
        <v>7.4</v>
      </c>
      <c r="I2843" s="4" t="s">
        <v>355</v>
      </c>
    </row>
    <row r="2844" spans="1:9">
      <c r="A2844" s="10" t="s">
        <v>3871</v>
      </c>
      <c r="B2844" s="11">
        <v>99</v>
      </c>
      <c r="C2844" s="11" t="s">
        <v>4066</v>
      </c>
      <c r="D2844" s="11" t="s">
        <v>2</v>
      </c>
      <c r="E2844" s="13">
        <v>11500000</v>
      </c>
      <c r="F2844" s="13">
        <v>8828771</v>
      </c>
      <c r="G2844" s="9">
        <f t="shared" si="44"/>
        <v>-2671229</v>
      </c>
      <c r="H2844" s="12">
        <v>4.3</v>
      </c>
      <c r="I2844" s="4" t="s">
        <v>448</v>
      </c>
    </row>
    <row r="2845" spans="1:9">
      <c r="A2845" s="5" t="s">
        <v>3664</v>
      </c>
      <c r="B2845" s="6">
        <v>90</v>
      </c>
      <c r="C2845" s="6" t="s">
        <v>4068</v>
      </c>
      <c r="D2845" s="6" t="s">
        <v>2</v>
      </c>
      <c r="E2845" s="8">
        <v>11900000</v>
      </c>
      <c r="F2845" s="8">
        <v>67631157</v>
      </c>
      <c r="G2845" s="9">
        <f t="shared" si="44"/>
        <v>55731157</v>
      </c>
      <c r="H2845" s="7">
        <v>6</v>
      </c>
      <c r="I2845" s="4" t="s">
        <v>448</v>
      </c>
    </row>
    <row r="2846" spans="1:9">
      <c r="A2846" s="10" t="s">
        <v>4063</v>
      </c>
      <c r="B2846" s="11">
        <v>105</v>
      </c>
      <c r="C2846" s="11" t="s">
        <v>4070</v>
      </c>
      <c r="D2846" s="11" t="s">
        <v>2</v>
      </c>
      <c r="E2846" s="13">
        <v>11500000</v>
      </c>
      <c r="F2846" s="13">
        <v>7563670</v>
      </c>
      <c r="G2846" s="9">
        <f t="shared" si="44"/>
        <v>-3936330</v>
      </c>
      <c r="H2846" s="12">
        <v>5.2</v>
      </c>
      <c r="I2846" s="4" t="s">
        <v>448</v>
      </c>
    </row>
    <row r="2847" spans="1:9">
      <c r="A2847" s="5" t="s">
        <v>3762</v>
      </c>
      <c r="B2847" s="6">
        <v>108</v>
      </c>
      <c r="C2847" s="6" t="s">
        <v>4071</v>
      </c>
      <c r="D2847" s="6" t="s">
        <v>2</v>
      </c>
      <c r="E2847" s="8">
        <v>12000000</v>
      </c>
      <c r="F2847" s="8">
        <v>6619173</v>
      </c>
      <c r="G2847" s="9">
        <f t="shared" si="44"/>
        <v>-5380827</v>
      </c>
      <c r="H2847" s="7">
        <v>6.7</v>
      </c>
      <c r="I2847" s="4" t="s">
        <v>448</v>
      </c>
    </row>
    <row r="2848" spans="1:9">
      <c r="A2848" s="10" t="s">
        <v>4067</v>
      </c>
      <c r="B2848" s="11">
        <v>69</v>
      </c>
      <c r="C2848" s="11" t="s">
        <v>4073</v>
      </c>
      <c r="D2848" s="11" t="s">
        <v>3651</v>
      </c>
      <c r="E2848" s="13">
        <v>11000000</v>
      </c>
      <c r="F2848" s="13">
        <v>6712241</v>
      </c>
      <c r="G2848" s="9">
        <f t="shared" si="44"/>
        <v>-4287759</v>
      </c>
      <c r="H2848" s="12">
        <v>8.6</v>
      </c>
      <c r="I2848" s="4" t="s">
        <v>355</v>
      </c>
    </row>
    <row r="2849" spans="1:9">
      <c r="A2849" s="5" t="s">
        <v>4069</v>
      </c>
      <c r="B2849" s="6">
        <v>148</v>
      </c>
      <c r="C2849" s="6" t="s">
        <v>4075</v>
      </c>
      <c r="D2849" s="6" t="s">
        <v>2</v>
      </c>
      <c r="E2849" s="8">
        <v>11000000</v>
      </c>
      <c r="F2849" s="8">
        <v>6842058</v>
      </c>
      <c r="G2849" s="9">
        <f t="shared" si="44"/>
        <v>-4157942</v>
      </c>
      <c r="H2849" s="7">
        <v>6.1</v>
      </c>
      <c r="I2849" s="4" t="s">
        <v>916</v>
      </c>
    </row>
    <row r="2850" spans="1:9">
      <c r="A2850" s="10" t="s">
        <v>847</v>
      </c>
      <c r="B2850" s="11">
        <v>118</v>
      </c>
      <c r="C2850" s="11" t="s">
        <v>4076</v>
      </c>
      <c r="D2850" s="11" t="s">
        <v>2</v>
      </c>
      <c r="E2850" s="13">
        <v>11500000</v>
      </c>
      <c r="F2850" s="13">
        <v>6491350</v>
      </c>
      <c r="G2850" s="9">
        <f t="shared" si="44"/>
        <v>-5008650</v>
      </c>
      <c r="H2850" s="12">
        <v>5.8</v>
      </c>
      <c r="I2850" s="4" t="s">
        <v>3533</v>
      </c>
    </row>
    <row r="2851" spans="1:9">
      <c r="A2851" s="5" t="s">
        <v>4072</v>
      </c>
      <c r="B2851" s="6">
        <v>132</v>
      </c>
      <c r="C2851" s="6" t="s">
        <v>4077</v>
      </c>
      <c r="D2851" s="6" t="s">
        <v>2</v>
      </c>
      <c r="E2851" s="8">
        <v>11000000</v>
      </c>
      <c r="F2851" s="8">
        <v>9473382</v>
      </c>
      <c r="G2851" s="9">
        <f t="shared" si="44"/>
        <v>-1526618</v>
      </c>
      <c r="H2851" s="7">
        <v>7.7</v>
      </c>
      <c r="I2851" s="4" t="s">
        <v>251</v>
      </c>
    </row>
    <row r="2852" spans="1:9">
      <c r="A2852" s="10" t="s">
        <v>4074</v>
      </c>
      <c r="B2852" s="11">
        <v>130</v>
      </c>
      <c r="C2852" s="11" t="s">
        <v>4078</v>
      </c>
      <c r="D2852" s="11" t="s">
        <v>2</v>
      </c>
      <c r="E2852" s="13">
        <v>11000000</v>
      </c>
      <c r="F2852" s="13">
        <v>6197866</v>
      </c>
      <c r="G2852" s="9">
        <f t="shared" si="44"/>
        <v>-4802134</v>
      </c>
      <c r="H2852" s="12">
        <v>8</v>
      </c>
      <c r="I2852" s="4" t="s">
        <v>448</v>
      </c>
    </row>
    <row r="2853" spans="1:9">
      <c r="A2853" s="5" t="s">
        <v>1289</v>
      </c>
      <c r="B2853" s="6">
        <v>95</v>
      </c>
      <c r="C2853" s="6" t="s">
        <v>4080</v>
      </c>
      <c r="D2853" s="6" t="s">
        <v>393</v>
      </c>
      <c r="E2853" s="8">
        <v>25000000</v>
      </c>
      <c r="F2853" s="8">
        <v>6044618</v>
      </c>
      <c r="G2853" s="9">
        <f t="shared" si="44"/>
        <v>-18955382</v>
      </c>
      <c r="H2853" s="7">
        <v>5.6</v>
      </c>
      <c r="I2853" s="4" t="s">
        <v>448</v>
      </c>
    </row>
    <row r="2854" spans="1:9">
      <c r="A2854" s="10" t="s">
        <v>96</v>
      </c>
      <c r="B2854" s="11">
        <v>80</v>
      </c>
      <c r="C2854" s="11" t="s">
        <v>4081</v>
      </c>
      <c r="D2854" s="11" t="s">
        <v>2</v>
      </c>
      <c r="E2854" s="13">
        <v>11000000</v>
      </c>
      <c r="F2854" s="13">
        <v>7764027</v>
      </c>
      <c r="G2854" s="9">
        <f t="shared" si="44"/>
        <v>-3235973</v>
      </c>
      <c r="H2854" s="12">
        <v>6.7</v>
      </c>
      <c r="I2854" s="4" t="s">
        <v>355</v>
      </c>
    </row>
    <row r="2855" spans="1:9">
      <c r="A2855" s="5" t="s">
        <v>469</v>
      </c>
      <c r="B2855" s="6">
        <v>94</v>
      </c>
      <c r="C2855" s="6" t="s">
        <v>4082</v>
      </c>
      <c r="D2855" s="6" t="s">
        <v>2</v>
      </c>
      <c r="E2855" s="8">
        <v>11000000</v>
      </c>
      <c r="F2855" s="8">
        <v>21569041</v>
      </c>
      <c r="G2855" s="9">
        <f t="shared" si="44"/>
        <v>10569041</v>
      </c>
      <c r="H2855" s="7">
        <v>6.6</v>
      </c>
      <c r="I2855" s="4" t="s">
        <v>448</v>
      </c>
    </row>
    <row r="2856" spans="1:9">
      <c r="A2856" s="10" t="s">
        <v>4079</v>
      </c>
      <c r="B2856" s="11">
        <v>122</v>
      </c>
      <c r="C2856" s="11" t="s">
        <v>4083</v>
      </c>
      <c r="D2856" s="11" t="s">
        <v>2</v>
      </c>
      <c r="E2856" s="13">
        <v>12000000</v>
      </c>
      <c r="F2856" s="13">
        <v>4356743</v>
      </c>
      <c r="G2856" s="9">
        <f t="shared" si="44"/>
        <v>-7643257</v>
      </c>
      <c r="H2856" s="12">
        <v>4.0999999999999996</v>
      </c>
      <c r="I2856" s="4" t="s">
        <v>338</v>
      </c>
    </row>
    <row r="2857" spans="1:9">
      <c r="A2857" s="5" t="s">
        <v>2079</v>
      </c>
      <c r="B2857" s="6">
        <v>102</v>
      </c>
      <c r="C2857" s="6" t="s">
        <v>4084</v>
      </c>
      <c r="D2857" s="6" t="s">
        <v>2</v>
      </c>
      <c r="E2857" s="8">
        <v>11000000</v>
      </c>
      <c r="F2857" s="8">
        <v>5484375</v>
      </c>
      <c r="G2857" s="9">
        <f t="shared" si="44"/>
        <v>-5515625</v>
      </c>
      <c r="H2857" s="7">
        <v>7.3</v>
      </c>
      <c r="I2857" s="4" t="s">
        <v>5581</v>
      </c>
    </row>
    <row r="2858" spans="1:9">
      <c r="A2858" s="10" t="s">
        <v>362</v>
      </c>
      <c r="B2858" s="11">
        <v>116</v>
      </c>
      <c r="C2858" s="11" t="s">
        <v>4085</v>
      </c>
      <c r="D2858" s="11" t="s">
        <v>2</v>
      </c>
      <c r="E2858" s="13">
        <v>13500000</v>
      </c>
      <c r="F2858" s="13">
        <v>5348317</v>
      </c>
      <c r="G2858" s="9">
        <f t="shared" si="44"/>
        <v>-8151683</v>
      </c>
      <c r="H2858" s="12">
        <v>7.1</v>
      </c>
      <c r="I2858" s="4" t="s">
        <v>1779</v>
      </c>
    </row>
    <row r="2859" spans="1:9">
      <c r="A2859" s="5" t="s">
        <v>362</v>
      </c>
      <c r="B2859" s="6">
        <v>78</v>
      </c>
      <c r="C2859" s="6" t="s">
        <v>4087</v>
      </c>
      <c r="D2859" s="6" t="s">
        <v>2</v>
      </c>
      <c r="E2859" s="8">
        <v>13000000</v>
      </c>
      <c r="F2859" s="8">
        <v>4244155</v>
      </c>
      <c r="G2859" s="9">
        <f t="shared" si="44"/>
        <v>-8755845</v>
      </c>
      <c r="H2859" s="7">
        <v>6.5</v>
      </c>
      <c r="I2859" s="4" t="s">
        <v>916</v>
      </c>
    </row>
    <row r="2860" spans="1:9">
      <c r="A2860" s="10" t="s">
        <v>2564</v>
      </c>
      <c r="B2860" s="11">
        <v>114</v>
      </c>
      <c r="C2860" s="11" t="s">
        <v>4088</v>
      </c>
      <c r="D2860" s="11" t="s">
        <v>2</v>
      </c>
      <c r="E2860" s="13">
        <v>11000000</v>
      </c>
      <c r="F2860" s="13">
        <v>5004648</v>
      </c>
      <c r="G2860" s="9">
        <f t="shared" si="44"/>
        <v>-5995352</v>
      </c>
      <c r="H2860" s="12">
        <v>7</v>
      </c>
      <c r="I2860" s="4" t="s">
        <v>448</v>
      </c>
    </row>
    <row r="2861" spans="1:9">
      <c r="A2861" s="5" t="s">
        <v>129</v>
      </c>
      <c r="B2861" s="6">
        <v>112</v>
      </c>
      <c r="C2861" s="6" t="s">
        <v>4090</v>
      </c>
      <c r="D2861" s="6" t="s">
        <v>2</v>
      </c>
      <c r="E2861" s="8">
        <v>11000000</v>
      </c>
      <c r="F2861" s="8">
        <v>3333823</v>
      </c>
      <c r="G2861" s="9">
        <f t="shared" si="44"/>
        <v>-7666177</v>
      </c>
      <c r="H2861" s="7">
        <v>5.5</v>
      </c>
      <c r="I2861" s="4" t="s">
        <v>448</v>
      </c>
    </row>
    <row r="2862" spans="1:9">
      <c r="A2862" s="10" t="s">
        <v>4086</v>
      </c>
      <c r="B2862" s="11">
        <v>110</v>
      </c>
      <c r="C2862" s="11" t="s">
        <v>4091</v>
      </c>
      <c r="D2862" s="11" t="s">
        <v>2</v>
      </c>
      <c r="E2862" s="13">
        <v>10500000</v>
      </c>
      <c r="F2862" s="13">
        <v>3275585</v>
      </c>
      <c r="G2862" s="9">
        <f t="shared" si="44"/>
        <v>-7224415</v>
      </c>
      <c r="H2862" s="12">
        <v>6.6</v>
      </c>
      <c r="I2862" s="4" t="s">
        <v>251</v>
      </c>
    </row>
    <row r="2863" spans="1:9">
      <c r="A2863" s="5" t="s">
        <v>292</v>
      </c>
      <c r="B2863" s="6">
        <v>104</v>
      </c>
      <c r="C2863" s="6" t="s">
        <v>4093</v>
      </c>
      <c r="D2863" s="6" t="s">
        <v>2</v>
      </c>
      <c r="E2863" s="8">
        <v>11000000</v>
      </c>
      <c r="F2863" s="8">
        <v>3193102</v>
      </c>
      <c r="G2863" s="9">
        <f t="shared" si="44"/>
        <v>-7806898</v>
      </c>
      <c r="H2863" s="7">
        <v>7.1</v>
      </c>
      <c r="I2863" s="4" t="s">
        <v>916</v>
      </c>
    </row>
    <row r="2864" spans="1:9">
      <c r="A2864" s="10" t="s">
        <v>4089</v>
      </c>
      <c r="B2864" s="11">
        <v>81</v>
      </c>
      <c r="C2864" s="11" t="s">
        <v>4094</v>
      </c>
      <c r="D2864" s="11" t="s">
        <v>2</v>
      </c>
      <c r="E2864" s="13">
        <v>11000000</v>
      </c>
      <c r="F2864" s="13">
        <v>54557348</v>
      </c>
      <c r="G2864" s="9">
        <f t="shared" si="44"/>
        <v>43557348</v>
      </c>
      <c r="H2864" s="12">
        <v>7.9</v>
      </c>
      <c r="I2864" s="4" t="s">
        <v>916</v>
      </c>
    </row>
    <row r="2865" spans="1:9">
      <c r="A2865" s="5" t="s">
        <v>1736</v>
      </c>
      <c r="B2865" s="6">
        <v>154</v>
      </c>
      <c r="C2865" s="6" t="s">
        <v>4095</v>
      </c>
      <c r="D2865" s="6" t="s">
        <v>2</v>
      </c>
      <c r="E2865" s="8">
        <v>11000000</v>
      </c>
      <c r="F2865" s="8">
        <v>3041803</v>
      </c>
      <c r="G2865" s="9">
        <f t="shared" si="44"/>
        <v>-7958197</v>
      </c>
      <c r="H2865" s="7">
        <v>7.1</v>
      </c>
      <c r="I2865" s="4" t="s">
        <v>251</v>
      </c>
    </row>
    <row r="2866" spans="1:9">
      <c r="A2866" s="10" t="s">
        <v>4092</v>
      </c>
      <c r="B2866" s="11">
        <v>102</v>
      </c>
      <c r="C2866" s="11" t="s">
        <v>4096</v>
      </c>
      <c r="D2866" s="11" t="s">
        <v>2</v>
      </c>
      <c r="E2866" s="13">
        <v>11000000</v>
      </c>
      <c r="F2866" s="13">
        <v>3060858</v>
      </c>
      <c r="G2866" s="9">
        <f t="shared" si="44"/>
        <v>-7939142</v>
      </c>
      <c r="H2866" s="12">
        <v>5.6</v>
      </c>
      <c r="I2866" s="4" t="s">
        <v>448</v>
      </c>
    </row>
    <row r="2867" spans="1:9">
      <c r="A2867" s="5" t="s">
        <v>475</v>
      </c>
      <c r="B2867" s="6">
        <v>89</v>
      </c>
      <c r="C2867" s="6" t="s">
        <v>4097</v>
      </c>
      <c r="D2867" s="6" t="s">
        <v>2</v>
      </c>
      <c r="E2867" s="8">
        <v>12000000</v>
      </c>
      <c r="F2867" s="8">
        <v>1055654</v>
      </c>
      <c r="G2867" s="9">
        <f t="shared" si="44"/>
        <v>-10944346</v>
      </c>
      <c r="H2867" s="7">
        <v>7.3</v>
      </c>
      <c r="I2867" s="4" t="s">
        <v>916</v>
      </c>
    </row>
    <row r="2868" spans="1:9">
      <c r="A2868" s="10" t="s">
        <v>1444</v>
      </c>
      <c r="B2868" s="11">
        <v>132</v>
      </c>
      <c r="C2868" s="11" t="s">
        <v>4098</v>
      </c>
      <c r="D2868" s="11" t="s">
        <v>2</v>
      </c>
      <c r="E2868" s="13">
        <v>11000000</v>
      </c>
      <c r="F2868" s="13">
        <v>2331318</v>
      </c>
      <c r="G2868" s="9">
        <f t="shared" si="44"/>
        <v>-8668682</v>
      </c>
      <c r="H2868" s="12">
        <v>3.3</v>
      </c>
      <c r="I2868" s="4" t="s">
        <v>448</v>
      </c>
    </row>
    <row r="2869" spans="1:9">
      <c r="A2869" s="5" t="s">
        <v>404</v>
      </c>
      <c r="B2869" s="6">
        <v>103</v>
      </c>
      <c r="C2869" s="6" t="s">
        <v>4100</v>
      </c>
      <c r="D2869" s="6" t="s">
        <v>2</v>
      </c>
      <c r="E2869" s="8">
        <v>12000000</v>
      </c>
      <c r="F2869" s="8">
        <v>2185266</v>
      </c>
      <c r="G2869" s="9">
        <f t="shared" si="44"/>
        <v>-9814734</v>
      </c>
      <c r="H2869" s="7">
        <v>6.5</v>
      </c>
      <c r="I2869" s="4" t="s">
        <v>448</v>
      </c>
    </row>
    <row r="2870" spans="1:9">
      <c r="A2870" s="10" t="s">
        <v>1700</v>
      </c>
      <c r="B2870" s="11">
        <v>93</v>
      </c>
      <c r="C2870" s="11" t="s">
        <v>4102</v>
      </c>
      <c r="D2870" s="11" t="s">
        <v>2</v>
      </c>
      <c r="E2870" s="13">
        <v>11000000</v>
      </c>
      <c r="F2870" s="13">
        <v>26583369</v>
      </c>
      <c r="G2870" s="9">
        <f t="shared" si="44"/>
        <v>15583369</v>
      </c>
      <c r="H2870" s="12">
        <v>4.8</v>
      </c>
      <c r="I2870" s="4" t="s">
        <v>448</v>
      </c>
    </row>
    <row r="2871" spans="1:9">
      <c r="A2871" s="5" t="s">
        <v>752</v>
      </c>
      <c r="B2871" s="6">
        <v>93</v>
      </c>
      <c r="C2871" s="6" t="s">
        <v>4104</v>
      </c>
      <c r="D2871" s="6" t="s">
        <v>2</v>
      </c>
      <c r="E2871" s="8">
        <v>11000000</v>
      </c>
      <c r="F2871" s="8">
        <v>800000</v>
      </c>
      <c r="G2871" s="9">
        <f t="shared" si="44"/>
        <v>-10200000</v>
      </c>
      <c r="H2871" s="7">
        <v>5.2</v>
      </c>
      <c r="I2871" s="4" t="s">
        <v>355</v>
      </c>
    </row>
    <row r="2872" spans="1:9">
      <c r="A2872" s="10" t="s">
        <v>4099</v>
      </c>
      <c r="B2872" s="11">
        <v>172</v>
      </c>
      <c r="C2872" s="11" t="s">
        <v>4105</v>
      </c>
      <c r="D2872" s="11" t="s">
        <v>2</v>
      </c>
      <c r="E2872" s="13">
        <v>11000000</v>
      </c>
      <c r="F2872" s="13">
        <v>7574066</v>
      </c>
      <c r="G2872" s="9">
        <f t="shared" si="44"/>
        <v>-3425934</v>
      </c>
      <c r="H2872" s="12">
        <v>6.3</v>
      </c>
      <c r="I2872" s="4" t="s">
        <v>916</v>
      </c>
    </row>
    <row r="2873" spans="1:9">
      <c r="A2873" s="5" t="s">
        <v>4101</v>
      </c>
      <c r="B2873" s="6">
        <v>96</v>
      </c>
      <c r="C2873" s="6" t="s">
        <v>4107</v>
      </c>
      <c r="D2873" s="6" t="s">
        <v>2</v>
      </c>
      <c r="E2873" s="8">
        <v>11000000</v>
      </c>
      <c r="F2873" s="8">
        <v>1754319</v>
      </c>
      <c r="G2873" s="9">
        <f t="shared" si="44"/>
        <v>-9245681</v>
      </c>
      <c r="H2873" s="7">
        <v>7.2</v>
      </c>
      <c r="I2873" s="4" t="s">
        <v>916</v>
      </c>
    </row>
    <row r="2874" spans="1:9">
      <c r="A2874" s="10" t="s">
        <v>4103</v>
      </c>
      <c r="B2874" s="11">
        <v>89</v>
      </c>
      <c r="C2874" s="11" t="s">
        <v>4109</v>
      </c>
      <c r="D2874" s="11" t="s">
        <v>2</v>
      </c>
      <c r="E2874" s="13">
        <v>11000000</v>
      </c>
      <c r="F2874" s="13">
        <v>1641788</v>
      </c>
      <c r="G2874" s="9">
        <f t="shared" si="44"/>
        <v>-9358212</v>
      </c>
      <c r="H2874" s="12">
        <v>6.8</v>
      </c>
      <c r="I2874" s="4" t="s">
        <v>251</v>
      </c>
    </row>
    <row r="2875" spans="1:9">
      <c r="A2875" s="5" t="s">
        <v>3811</v>
      </c>
      <c r="B2875" s="6">
        <v>92</v>
      </c>
      <c r="C2875" s="6" t="s">
        <v>4111</v>
      </c>
      <c r="D2875" s="6" t="s">
        <v>2</v>
      </c>
      <c r="E2875" s="8">
        <v>11000000</v>
      </c>
      <c r="F2875" s="8">
        <v>1631839</v>
      </c>
      <c r="G2875" s="9">
        <f t="shared" si="44"/>
        <v>-9368161</v>
      </c>
      <c r="H2875" s="7">
        <v>5.7</v>
      </c>
      <c r="I2875" s="4" t="s">
        <v>448</v>
      </c>
    </row>
    <row r="2876" spans="1:9">
      <c r="A2876" s="10" t="s">
        <v>4106</v>
      </c>
      <c r="B2876" s="11">
        <v>97</v>
      </c>
      <c r="C2876" s="11" t="s">
        <v>4112</v>
      </c>
      <c r="D2876" s="11" t="s">
        <v>2</v>
      </c>
      <c r="E2876" s="13">
        <v>11000000</v>
      </c>
      <c r="F2876" s="13">
        <v>1309849</v>
      </c>
      <c r="G2876" s="9">
        <f t="shared" si="44"/>
        <v>-9690151</v>
      </c>
      <c r="H2876" s="12">
        <v>7.2</v>
      </c>
      <c r="I2876" s="4" t="s">
        <v>448</v>
      </c>
    </row>
    <row r="2877" spans="1:9">
      <c r="A2877" s="5" t="s">
        <v>4108</v>
      </c>
      <c r="B2877" s="6">
        <v>93</v>
      </c>
      <c r="C2877" s="6" t="s">
        <v>4114</v>
      </c>
      <c r="D2877" s="6" t="s">
        <v>2</v>
      </c>
      <c r="E2877" s="8">
        <v>11000000</v>
      </c>
      <c r="F2877" s="8">
        <v>1939441</v>
      </c>
      <c r="G2877" s="9">
        <f t="shared" si="44"/>
        <v>-9060559</v>
      </c>
      <c r="H2877" s="7">
        <v>6.9</v>
      </c>
      <c r="I2877" s="4" t="s">
        <v>448</v>
      </c>
    </row>
    <row r="2878" spans="1:9">
      <c r="A2878" s="10" t="s">
        <v>4110</v>
      </c>
      <c r="B2878" s="11">
        <v>89</v>
      </c>
      <c r="C2878" s="11" t="s">
        <v>459</v>
      </c>
      <c r="D2878" s="11" t="s">
        <v>2</v>
      </c>
      <c r="E2878" s="13">
        <v>11000000</v>
      </c>
      <c r="F2878" s="13">
        <v>1276984</v>
      </c>
      <c r="G2878" s="9">
        <f t="shared" si="44"/>
        <v>-9723016</v>
      </c>
      <c r="H2878" s="12">
        <v>6.2</v>
      </c>
      <c r="I2878" s="4" t="s">
        <v>916</v>
      </c>
    </row>
    <row r="2879" spans="1:9">
      <c r="A2879" s="5" t="s">
        <v>1251</v>
      </c>
      <c r="B2879" s="6">
        <v>144</v>
      </c>
      <c r="C2879" s="6" t="s">
        <v>4115</v>
      </c>
      <c r="D2879" s="6" t="s">
        <v>2</v>
      </c>
      <c r="E2879" s="8">
        <v>13000000</v>
      </c>
      <c r="F2879" s="8">
        <v>1987762</v>
      </c>
      <c r="G2879" s="9">
        <f t="shared" si="44"/>
        <v>-11012238</v>
      </c>
      <c r="H2879" s="7">
        <v>6.7</v>
      </c>
      <c r="I2879" s="4" t="s">
        <v>448</v>
      </c>
    </row>
    <row r="2880" spans="1:9">
      <c r="A2880" s="10" t="s">
        <v>4113</v>
      </c>
      <c r="B2880" s="11">
        <v>123</v>
      </c>
      <c r="C2880" s="11" t="s">
        <v>4117</v>
      </c>
      <c r="D2880" s="11" t="s">
        <v>2</v>
      </c>
      <c r="E2880" s="13">
        <v>11000000</v>
      </c>
      <c r="F2880" s="13">
        <v>1474508</v>
      </c>
      <c r="G2880" s="9">
        <f t="shared" si="44"/>
        <v>-9525492</v>
      </c>
      <c r="H2880" s="12">
        <v>6.5</v>
      </c>
      <c r="I2880" s="4" t="s">
        <v>916</v>
      </c>
    </row>
    <row r="2881" spans="1:9">
      <c r="A2881" s="5" t="s">
        <v>75</v>
      </c>
      <c r="B2881" s="6">
        <v>93</v>
      </c>
      <c r="C2881" s="6" t="s">
        <v>4119</v>
      </c>
      <c r="D2881" s="6" t="s">
        <v>2</v>
      </c>
      <c r="E2881" s="8">
        <v>11000000</v>
      </c>
      <c r="F2881" s="8">
        <v>1011054</v>
      </c>
      <c r="G2881" s="9">
        <f t="shared" si="44"/>
        <v>-9988946</v>
      </c>
      <c r="H2881" s="7">
        <v>7.2</v>
      </c>
      <c r="I2881" s="4" t="s">
        <v>916</v>
      </c>
    </row>
    <row r="2882" spans="1:9">
      <c r="A2882" s="10" t="s">
        <v>1629</v>
      </c>
      <c r="B2882" s="11">
        <v>133</v>
      </c>
      <c r="C2882" s="11" t="s">
        <v>4120</v>
      </c>
      <c r="D2882" s="11" t="s">
        <v>2</v>
      </c>
      <c r="E2882" s="13">
        <v>17000000</v>
      </c>
      <c r="F2882" s="13">
        <v>900926</v>
      </c>
      <c r="G2882" s="9">
        <f t="shared" ref="G2882:G2945" si="45">F2882-E2882</f>
        <v>-16099074</v>
      </c>
      <c r="H2882" s="12">
        <v>5.3</v>
      </c>
      <c r="I2882" s="4" t="s">
        <v>448</v>
      </c>
    </row>
    <row r="2883" spans="1:9">
      <c r="A2883" s="5" t="s">
        <v>4116</v>
      </c>
      <c r="B2883" s="6">
        <v>121</v>
      </c>
      <c r="C2883" s="6" t="s">
        <v>4121</v>
      </c>
      <c r="D2883" s="6" t="s">
        <v>2</v>
      </c>
      <c r="E2883" s="8">
        <v>11000000</v>
      </c>
      <c r="F2883" s="8">
        <v>866778</v>
      </c>
      <c r="G2883" s="9">
        <f t="shared" si="45"/>
        <v>-10133222</v>
      </c>
      <c r="H2883" s="7">
        <v>6.7</v>
      </c>
      <c r="I2883" s="4" t="s">
        <v>916</v>
      </c>
    </row>
    <row r="2884" spans="1:9">
      <c r="A2884" s="10" t="s">
        <v>4118</v>
      </c>
      <c r="B2884" s="11">
        <v>102</v>
      </c>
      <c r="C2884" s="11" t="s">
        <v>4122</v>
      </c>
      <c r="D2884" s="11" t="s">
        <v>2</v>
      </c>
      <c r="E2884" s="13">
        <v>11000000</v>
      </c>
      <c r="F2884" s="13">
        <v>598645</v>
      </c>
      <c r="G2884" s="9">
        <f t="shared" si="45"/>
        <v>-10401355</v>
      </c>
      <c r="H2884" s="12">
        <v>3.6</v>
      </c>
      <c r="I2884" s="4" t="s">
        <v>3856</v>
      </c>
    </row>
    <row r="2885" spans="1:9">
      <c r="A2885" s="5" t="s">
        <v>1209</v>
      </c>
      <c r="B2885" s="6">
        <v>102</v>
      </c>
      <c r="C2885" s="6" t="s">
        <v>4123</v>
      </c>
      <c r="D2885" s="6" t="s">
        <v>2</v>
      </c>
      <c r="E2885" s="8">
        <v>11000000</v>
      </c>
      <c r="F2885" s="8">
        <v>578527</v>
      </c>
      <c r="G2885" s="9">
        <f t="shared" si="45"/>
        <v>-10421473</v>
      </c>
      <c r="H2885" s="7">
        <v>5.7</v>
      </c>
      <c r="I2885" s="4" t="s">
        <v>916</v>
      </c>
    </row>
    <row r="2886" spans="1:9">
      <c r="A2886" s="10" t="s">
        <v>2018</v>
      </c>
      <c r="B2886" s="11">
        <v>99</v>
      </c>
      <c r="C2886" s="11" t="s">
        <v>4124</v>
      </c>
      <c r="D2886" s="11" t="s">
        <v>2</v>
      </c>
      <c r="E2886" s="13">
        <v>11000000</v>
      </c>
      <c r="F2886" s="13">
        <v>488872</v>
      </c>
      <c r="G2886" s="9">
        <f t="shared" si="45"/>
        <v>-10511128</v>
      </c>
      <c r="H2886" s="12">
        <v>7.3</v>
      </c>
      <c r="I2886" s="4" t="s">
        <v>355</v>
      </c>
    </row>
    <row r="2887" spans="1:9">
      <c r="A2887" s="5" t="s">
        <v>1282</v>
      </c>
      <c r="B2887" s="6">
        <v>98</v>
      </c>
      <c r="C2887" s="6" t="s">
        <v>4125</v>
      </c>
      <c r="D2887" s="6" t="s">
        <v>2</v>
      </c>
      <c r="E2887" s="8">
        <v>5000000</v>
      </c>
      <c r="F2887" s="8">
        <v>365734</v>
      </c>
      <c r="G2887" s="9">
        <f t="shared" si="45"/>
        <v>-4634266</v>
      </c>
      <c r="H2887" s="7">
        <v>5</v>
      </c>
      <c r="I2887" s="4" t="s">
        <v>3856</v>
      </c>
    </row>
    <row r="2888" spans="1:9">
      <c r="A2888" s="10" t="s">
        <v>1202</v>
      </c>
      <c r="B2888" s="11">
        <v>118</v>
      </c>
      <c r="C2888" s="11" t="s">
        <v>4126</v>
      </c>
      <c r="D2888" s="11" t="s">
        <v>2</v>
      </c>
      <c r="E2888" s="13">
        <v>11000000</v>
      </c>
      <c r="F2888" s="13">
        <v>231417</v>
      </c>
      <c r="G2888" s="9">
        <f t="shared" si="45"/>
        <v>-10768583</v>
      </c>
      <c r="H2888" s="12">
        <v>6.6</v>
      </c>
      <c r="I2888" s="4" t="s">
        <v>916</v>
      </c>
    </row>
    <row r="2889" spans="1:9">
      <c r="A2889" s="5" t="s">
        <v>1562</v>
      </c>
      <c r="B2889" s="6">
        <v>125</v>
      </c>
      <c r="C2889" s="6" t="s">
        <v>4127</v>
      </c>
      <c r="D2889" s="6" t="s">
        <v>2</v>
      </c>
      <c r="E2889" s="8">
        <v>11000000</v>
      </c>
      <c r="F2889" s="8">
        <v>3093491</v>
      </c>
      <c r="G2889" s="9">
        <f t="shared" si="45"/>
        <v>-7906509</v>
      </c>
      <c r="H2889" s="7">
        <v>6.6</v>
      </c>
      <c r="I2889" s="4" t="s">
        <v>1779</v>
      </c>
    </row>
    <row r="2890" spans="1:9">
      <c r="A2890" s="10" t="s">
        <v>3152</v>
      </c>
      <c r="B2890" s="11">
        <v>104</v>
      </c>
      <c r="C2890" s="11" t="s">
        <v>4129</v>
      </c>
      <c r="D2890" s="11" t="s">
        <v>2</v>
      </c>
      <c r="E2890" s="13">
        <v>11000000</v>
      </c>
      <c r="F2890" s="13">
        <v>228524</v>
      </c>
      <c r="G2890" s="9">
        <f t="shared" si="45"/>
        <v>-10771476</v>
      </c>
      <c r="H2890" s="12">
        <v>7.3</v>
      </c>
      <c r="I2890" s="4" t="s">
        <v>355</v>
      </c>
    </row>
    <row r="2891" spans="1:9">
      <c r="A2891" s="5" t="s">
        <v>4103</v>
      </c>
      <c r="B2891" s="6">
        <v>109</v>
      </c>
      <c r="C2891" s="6" t="s">
        <v>4131</v>
      </c>
      <c r="D2891" s="6" t="s">
        <v>2</v>
      </c>
      <c r="E2891" s="8">
        <v>10700000</v>
      </c>
      <c r="F2891" s="8">
        <v>226792</v>
      </c>
      <c r="G2891" s="9">
        <f t="shared" si="45"/>
        <v>-10473208</v>
      </c>
      <c r="H2891" s="7">
        <v>6.2</v>
      </c>
      <c r="I2891" s="4" t="s">
        <v>916</v>
      </c>
    </row>
    <row r="2892" spans="1:9">
      <c r="A2892" s="10" t="s">
        <v>3719</v>
      </c>
      <c r="B2892" s="11">
        <v>86</v>
      </c>
      <c r="C2892" s="11" t="s">
        <v>4132</v>
      </c>
      <c r="D2892" s="11" t="s">
        <v>2</v>
      </c>
      <c r="E2892" s="13">
        <v>12000000</v>
      </c>
      <c r="F2892" s="13">
        <v>136432</v>
      </c>
      <c r="G2892" s="9">
        <f t="shared" si="45"/>
        <v>-11863568</v>
      </c>
      <c r="H2892" s="12">
        <v>6.6</v>
      </c>
      <c r="I2892" s="4" t="s">
        <v>5581</v>
      </c>
    </row>
    <row r="2893" spans="1:9">
      <c r="A2893" s="5" t="s">
        <v>4128</v>
      </c>
      <c r="B2893" s="6">
        <v>115</v>
      </c>
      <c r="C2893" s="6" t="s">
        <v>4134</v>
      </c>
      <c r="D2893" s="6" t="s">
        <v>2</v>
      </c>
      <c r="E2893" s="8">
        <v>10800000</v>
      </c>
      <c r="F2893" s="8">
        <v>131617</v>
      </c>
      <c r="G2893" s="9">
        <f t="shared" si="45"/>
        <v>-10668383</v>
      </c>
      <c r="H2893" s="7">
        <v>6.3</v>
      </c>
      <c r="I2893" s="4" t="s">
        <v>355</v>
      </c>
    </row>
    <row r="2894" spans="1:9">
      <c r="A2894" s="10" t="s">
        <v>4130</v>
      </c>
      <c r="B2894" s="11">
        <v>92</v>
      </c>
      <c r="C2894" s="11" t="s">
        <v>4135</v>
      </c>
      <c r="D2894" s="11" t="s">
        <v>2</v>
      </c>
      <c r="E2894" s="13">
        <v>11000000</v>
      </c>
      <c r="F2894" s="13">
        <v>126247</v>
      </c>
      <c r="G2894" s="9">
        <f t="shared" si="45"/>
        <v>-10873753</v>
      </c>
      <c r="H2894" s="12">
        <v>3.3</v>
      </c>
      <c r="I2894" s="4" t="s">
        <v>355</v>
      </c>
    </row>
    <row r="2895" spans="1:9">
      <c r="A2895" s="5" t="s">
        <v>2303</v>
      </c>
      <c r="B2895" s="6">
        <v>91</v>
      </c>
      <c r="C2895" s="6" t="s">
        <v>4136</v>
      </c>
      <c r="D2895" s="6" t="s">
        <v>2</v>
      </c>
      <c r="E2895" s="8">
        <v>15000000</v>
      </c>
      <c r="F2895" s="8">
        <v>169379</v>
      </c>
      <c r="G2895" s="9">
        <f t="shared" si="45"/>
        <v>-14830621</v>
      </c>
      <c r="H2895" s="7">
        <v>6.2</v>
      </c>
      <c r="I2895" s="4" t="s">
        <v>3856</v>
      </c>
    </row>
    <row r="2896" spans="1:9">
      <c r="A2896" s="10" t="s">
        <v>4133</v>
      </c>
      <c r="B2896" s="11">
        <v>94</v>
      </c>
      <c r="C2896" s="11" t="s">
        <v>4137</v>
      </c>
      <c r="D2896" s="11" t="s">
        <v>2</v>
      </c>
      <c r="E2896" s="13">
        <v>700000000</v>
      </c>
      <c r="F2896" s="13">
        <v>15447</v>
      </c>
      <c r="G2896" s="9">
        <f t="shared" si="45"/>
        <v>-699984553</v>
      </c>
      <c r="H2896" s="12">
        <v>3.5</v>
      </c>
      <c r="I2896" s="4" t="s">
        <v>251</v>
      </c>
    </row>
    <row r="2897" spans="1:9">
      <c r="A2897" s="5" t="s">
        <v>1060</v>
      </c>
      <c r="B2897" s="6">
        <v>93</v>
      </c>
      <c r="C2897" s="6" t="s">
        <v>4139</v>
      </c>
      <c r="D2897" s="6" t="s">
        <v>2</v>
      </c>
      <c r="E2897" s="8">
        <v>14000000</v>
      </c>
      <c r="F2897" s="8">
        <v>19348</v>
      </c>
      <c r="G2897" s="9">
        <f t="shared" si="45"/>
        <v>-13980652</v>
      </c>
      <c r="H2897" s="7">
        <v>5.5</v>
      </c>
      <c r="I2897" s="4" t="s">
        <v>3856</v>
      </c>
    </row>
    <row r="2898" spans="1:9">
      <c r="A2898" s="10" t="s">
        <v>2301</v>
      </c>
      <c r="B2898" s="11">
        <v>93</v>
      </c>
      <c r="C2898" s="11" t="s">
        <v>4140</v>
      </c>
      <c r="D2898" s="11" t="s">
        <v>2</v>
      </c>
      <c r="E2898" s="13">
        <v>7000000</v>
      </c>
      <c r="F2898" s="13">
        <v>100503</v>
      </c>
      <c r="G2898" s="9">
        <f t="shared" si="45"/>
        <v>-6899497</v>
      </c>
      <c r="H2898" s="12">
        <v>5.9</v>
      </c>
      <c r="I2898" s="4" t="s">
        <v>916</v>
      </c>
    </row>
    <row r="2899" spans="1:9">
      <c r="A2899" s="5" t="s">
        <v>1234</v>
      </c>
      <c r="B2899" s="6">
        <v>100</v>
      </c>
      <c r="C2899" s="6" t="s">
        <v>4141</v>
      </c>
      <c r="D2899" s="6" t="s">
        <v>2</v>
      </c>
      <c r="E2899" s="8">
        <v>10600000</v>
      </c>
      <c r="F2899" s="8">
        <v>92900</v>
      </c>
      <c r="G2899" s="9">
        <f t="shared" si="45"/>
        <v>-10507100</v>
      </c>
      <c r="H2899" s="7">
        <v>4.7</v>
      </c>
      <c r="I2899" s="4" t="s">
        <v>355</v>
      </c>
    </row>
    <row r="2900" spans="1:9">
      <c r="A2900" s="10" t="s">
        <v>4138</v>
      </c>
      <c r="B2900" s="11">
        <v>100</v>
      </c>
      <c r="C2900" s="11" t="s">
        <v>4142</v>
      </c>
      <c r="D2900" s="11" t="s">
        <v>2</v>
      </c>
      <c r="E2900" s="13">
        <v>12000000</v>
      </c>
      <c r="F2900" s="13">
        <v>5561</v>
      </c>
      <c r="G2900" s="9">
        <f t="shared" si="45"/>
        <v>-11994439</v>
      </c>
      <c r="H2900" s="12">
        <v>3.9</v>
      </c>
      <c r="I2900" s="4" t="s">
        <v>916</v>
      </c>
    </row>
    <row r="2901" spans="1:9">
      <c r="A2901" s="5" t="s">
        <v>1511</v>
      </c>
      <c r="B2901" s="6">
        <v>113</v>
      </c>
      <c r="C2901" s="6" t="s">
        <v>4143</v>
      </c>
      <c r="D2901" s="6" t="s">
        <v>2</v>
      </c>
      <c r="E2901" s="8">
        <v>10500000</v>
      </c>
      <c r="F2901" s="8">
        <v>3607</v>
      </c>
      <c r="G2901" s="9">
        <f t="shared" si="45"/>
        <v>-10496393</v>
      </c>
      <c r="H2901" s="7">
        <v>6.1</v>
      </c>
      <c r="I2901" s="4" t="s">
        <v>5581</v>
      </c>
    </row>
    <row r="2902" spans="1:9">
      <c r="A2902" s="10" t="s">
        <v>2570</v>
      </c>
      <c r="B2902" s="11">
        <v>122</v>
      </c>
      <c r="C2902" s="11" t="s">
        <v>4144</v>
      </c>
      <c r="D2902" s="11" t="s">
        <v>2</v>
      </c>
      <c r="E2902" s="13">
        <v>10000000</v>
      </c>
      <c r="F2902" s="13">
        <v>70527</v>
      </c>
      <c r="G2902" s="9">
        <f t="shared" si="45"/>
        <v>-9929473</v>
      </c>
      <c r="H2902" s="12">
        <v>6.7</v>
      </c>
      <c r="I2902" s="4" t="s">
        <v>5581</v>
      </c>
    </row>
    <row r="2903" spans="1:9">
      <c r="A2903" s="5" t="s">
        <v>736</v>
      </c>
      <c r="B2903" s="6">
        <v>100</v>
      </c>
      <c r="C2903" s="6" t="s">
        <v>4145</v>
      </c>
      <c r="D2903" s="6" t="s">
        <v>2470</v>
      </c>
      <c r="E2903" s="8">
        <v>12500000</v>
      </c>
      <c r="F2903" s="8">
        <v>11835</v>
      </c>
      <c r="G2903" s="9">
        <f t="shared" si="45"/>
        <v>-12488165</v>
      </c>
      <c r="H2903" s="7">
        <v>6.9</v>
      </c>
      <c r="I2903" s="4" t="s">
        <v>338</v>
      </c>
    </row>
    <row r="2904" spans="1:9">
      <c r="A2904" s="10" t="s">
        <v>2632</v>
      </c>
      <c r="B2904" s="11">
        <v>293</v>
      </c>
      <c r="C2904" s="11" t="s">
        <v>559</v>
      </c>
      <c r="D2904" s="11" t="s">
        <v>2</v>
      </c>
      <c r="E2904" s="13">
        <v>10500000</v>
      </c>
      <c r="F2904" s="13">
        <v>128486</v>
      </c>
      <c r="G2904" s="9">
        <f t="shared" si="45"/>
        <v>-10371514</v>
      </c>
      <c r="H2904" s="12">
        <v>7.3</v>
      </c>
      <c r="I2904" s="4" t="s">
        <v>1779</v>
      </c>
    </row>
    <row r="2905" spans="1:9">
      <c r="A2905" s="5" t="s">
        <v>1476</v>
      </c>
      <c r="B2905" s="6">
        <v>137</v>
      </c>
      <c r="C2905" s="6" t="s">
        <v>4147</v>
      </c>
      <c r="D2905" s="6" t="s">
        <v>2</v>
      </c>
      <c r="E2905" s="8">
        <v>10818775</v>
      </c>
      <c r="F2905" s="8">
        <v>2483955</v>
      </c>
      <c r="G2905" s="9">
        <f t="shared" si="45"/>
        <v>-8334820</v>
      </c>
      <c r="H2905" s="7">
        <v>6.7</v>
      </c>
      <c r="I2905" s="4" t="s">
        <v>251</v>
      </c>
    </row>
    <row r="2906" spans="1:9">
      <c r="A2906" s="10" t="s">
        <v>183</v>
      </c>
      <c r="B2906" s="11">
        <v>93</v>
      </c>
      <c r="C2906" s="11" t="s">
        <v>4148</v>
      </c>
      <c r="D2906" s="11" t="s">
        <v>2</v>
      </c>
      <c r="E2906" s="13">
        <v>11000000</v>
      </c>
      <c r="F2906" s="13">
        <v>57176582</v>
      </c>
      <c r="G2906" s="9">
        <f t="shared" si="45"/>
        <v>46176582</v>
      </c>
      <c r="H2906" s="12">
        <v>6.1</v>
      </c>
      <c r="I2906" s="4" t="s">
        <v>448</v>
      </c>
    </row>
    <row r="2907" spans="1:9">
      <c r="A2907" s="5" t="s">
        <v>558</v>
      </c>
      <c r="B2907" s="6">
        <v>123</v>
      </c>
      <c r="C2907" s="6" t="s">
        <v>4149</v>
      </c>
      <c r="D2907" s="6" t="s">
        <v>526</v>
      </c>
      <c r="E2907" s="8">
        <v>10000000</v>
      </c>
      <c r="F2907" s="8">
        <v>43100000</v>
      </c>
      <c r="G2907" s="9">
        <f t="shared" si="45"/>
        <v>33100000</v>
      </c>
      <c r="H2907" s="7">
        <v>6.9</v>
      </c>
      <c r="I2907" s="4" t="s">
        <v>916</v>
      </c>
    </row>
    <row r="2908" spans="1:9">
      <c r="A2908" s="10" t="s">
        <v>4146</v>
      </c>
      <c r="B2908" s="11">
        <v>119</v>
      </c>
      <c r="C2908" s="11" t="s">
        <v>4151</v>
      </c>
      <c r="D2908" s="11" t="s">
        <v>2</v>
      </c>
      <c r="E2908" s="13">
        <v>11000000</v>
      </c>
      <c r="F2908" s="13">
        <v>225377</v>
      </c>
      <c r="G2908" s="9">
        <f t="shared" si="45"/>
        <v>-10774623</v>
      </c>
      <c r="H2908" s="12">
        <v>7.9</v>
      </c>
      <c r="I2908" s="4" t="s">
        <v>5581</v>
      </c>
    </row>
    <row r="2909" spans="1:9">
      <c r="A2909" s="5" t="s">
        <v>1526</v>
      </c>
      <c r="B2909" s="6">
        <v>107</v>
      </c>
      <c r="C2909" s="6" t="s">
        <v>4153</v>
      </c>
      <c r="D2909" s="6" t="s">
        <v>2</v>
      </c>
      <c r="E2909" s="8">
        <v>10000000</v>
      </c>
      <c r="F2909" s="8">
        <v>14114488</v>
      </c>
      <c r="G2909" s="9">
        <f t="shared" si="45"/>
        <v>4114488</v>
      </c>
      <c r="H2909" s="7">
        <v>4.5</v>
      </c>
      <c r="I2909" s="4" t="s">
        <v>916</v>
      </c>
    </row>
    <row r="2910" spans="1:9">
      <c r="A2910" s="10" t="s">
        <v>524</v>
      </c>
      <c r="B2910" s="11">
        <v>106</v>
      </c>
      <c r="C2910" s="11" t="s">
        <v>4155</v>
      </c>
      <c r="D2910" s="11" t="s">
        <v>2</v>
      </c>
      <c r="E2910" s="13">
        <v>10000000</v>
      </c>
      <c r="F2910" s="13">
        <v>46300000</v>
      </c>
      <c r="G2910" s="9">
        <f t="shared" si="45"/>
        <v>36300000</v>
      </c>
      <c r="H2910" s="12">
        <v>7.6</v>
      </c>
      <c r="I2910" s="4" t="s">
        <v>5581</v>
      </c>
    </row>
    <row r="2911" spans="1:9">
      <c r="A2911" s="5" t="s">
        <v>4150</v>
      </c>
      <c r="B2911" s="6">
        <v>109</v>
      </c>
      <c r="C2911" s="6" t="s">
        <v>4157</v>
      </c>
      <c r="D2911" s="6" t="s">
        <v>2</v>
      </c>
      <c r="E2911" s="8">
        <v>10000000</v>
      </c>
      <c r="F2911" s="8">
        <v>2600000</v>
      </c>
      <c r="G2911" s="9">
        <f t="shared" si="45"/>
        <v>-7400000</v>
      </c>
      <c r="H2911" s="7">
        <v>7.5</v>
      </c>
      <c r="I2911" s="4" t="s">
        <v>448</v>
      </c>
    </row>
    <row r="2912" spans="1:9">
      <c r="A2912" s="10" t="s">
        <v>4152</v>
      </c>
      <c r="B2912" s="11">
        <v>81</v>
      </c>
      <c r="C2912" s="11" t="s">
        <v>4159</v>
      </c>
      <c r="D2912" s="11" t="s">
        <v>2</v>
      </c>
      <c r="E2912" s="13">
        <v>10000000</v>
      </c>
      <c r="F2912" s="13">
        <v>1602466</v>
      </c>
      <c r="G2912" s="9">
        <f t="shared" si="45"/>
        <v>-8397534</v>
      </c>
      <c r="H2912" s="12">
        <v>6</v>
      </c>
      <c r="I2912" s="4" t="s">
        <v>355</v>
      </c>
    </row>
    <row r="2913" spans="1:9">
      <c r="A2913" s="5" t="s">
        <v>4154</v>
      </c>
      <c r="B2913" s="6">
        <v>95</v>
      </c>
      <c r="C2913" s="6" t="s">
        <v>4160</v>
      </c>
      <c r="D2913" s="6" t="s">
        <v>2</v>
      </c>
      <c r="E2913" s="8">
        <v>10000000</v>
      </c>
      <c r="F2913" s="8">
        <v>3029870</v>
      </c>
      <c r="G2913" s="9">
        <f t="shared" si="45"/>
        <v>-6970130</v>
      </c>
      <c r="H2913" s="7">
        <v>7.1</v>
      </c>
      <c r="I2913" s="4" t="s">
        <v>3856</v>
      </c>
    </row>
    <row r="2914" spans="1:9">
      <c r="A2914" s="10" t="s">
        <v>4156</v>
      </c>
      <c r="B2914" s="11">
        <v>86</v>
      </c>
      <c r="C2914" s="11" t="s">
        <v>4161</v>
      </c>
      <c r="D2914" s="11" t="s">
        <v>2</v>
      </c>
      <c r="E2914" s="13">
        <v>10000000</v>
      </c>
      <c r="F2914" s="13">
        <v>3047539</v>
      </c>
      <c r="G2914" s="9">
        <f t="shared" si="45"/>
        <v>-6952461</v>
      </c>
      <c r="H2914" s="12">
        <v>6.9</v>
      </c>
      <c r="I2914" s="4" t="s">
        <v>251</v>
      </c>
    </row>
    <row r="2915" spans="1:9">
      <c r="A2915" s="5" t="s">
        <v>4158</v>
      </c>
      <c r="B2915" s="6">
        <v>113</v>
      </c>
      <c r="C2915" s="6" t="s">
        <v>4162</v>
      </c>
      <c r="D2915" s="6" t="s">
        <v>2</v>
      </c>
      <c r="E2915" s="8">
        <v>10000000</v>
      </c>
      <c r="F2915" s="8">
        <v>78900000</v>
      </c>
      <c r="G2915" s="9">
        <f t="shared" si="45"/>
        <v>68900000</v>
      </c>
      <c r="H2915" s="7">
        <v>8.5</v>
      </c>
      <c r="I2915" s="4" t="s">
        <v>355</v>
      </c>
    </row>
    <row r="2916" spans="1:9">
      <c r="A2916" s="10" t="s">
        <v>3202</v>
      </c>
      <c r="B2916" s="11">
        <v>122</v>
      </c>
      <c r="C2916" s="11" t="s">
        <v>4163</v>
      </c>
      <c r="D2916" s="11" t="s">
        <v>2</v>
      </c>
      <c r="E2916" s="13">
        <v>10000000</v>
      </c>
      <c r="F2916" s="13">
        <v>30859000</v>
      </c>
      <c r="G2916" s="9">
        <f t="shared" si="45"/>
        <v>20859000</v>
      </c>
      <c r="H2916" s="12">
        <v>7.5</v>
      </c>
      <c r="I2916" s="4" t="s">
        <v>448</v>
      </c>
    </row>
    <row r="2917" spans="1:9">
      <c r="A2917" s="5" t="s">
        <v>1082</v>
      </c>
      <c r="B2917" s="6">
        <v>90</v>
      </c>
      <c r="C2917" s="6" t="s">
        <v>4164</v>
      </c>
      <c r="D2917" s="6" t="s">
        <v>2</v>
      </c>
      <c r="E2917" s="8">
        <v>6000000</v>
      </c>
      <c r="F2917" s="8">
        <v>3571735</v>
      </c>
      <c r="G2917" s="9">
        <f t="shared" si="45"/>
        <v>-2428265</v>
      </c>
      <c r="H2917" s="7">
        <v>6.6</v>
      </c>
      <c r="I2917" s="4" t="s">
        <v>1779</v>
      </c>
    </row>
    <row r="2918" spans="1:9">
      <c r="A2918" s="10" t="s">
        <v>1090</v>
      </c>
      <c r="B2918" s="11">
        <v>108</v>
      </c>
      <c r="C2918" s="11" t="s">
        <v>4166</v>
      </c>
      <c r="D2918" s="11" t="s">
        <v>2</v>
      </c>
      <c r="E2918" s="13">
        <v>13800000</v>
      </c>
      <c r="F2918" s="13">
        <v>50000000</v>
      </c>
      <c r="G2918" s="9">
        <f t="shared" si="45"/>
        <v>36200000</v>
      </c>
      <c r="H2918" s="12">
        <v>8</v>
      </c>
      <c r="I2918" s="4" t="s">
        <v>251</v>
      </c>
    </row>
    <row r="2919" spans="1:9">
      <c r="A2919" s="5" t="s">
        <v>3581</v>
      </c>
      <c r="B2919" s="6">
        <v>113</v>
      </c>
      <c r="C2919" s="6" t="s">
        <v>4167</v>
      </c>
      <c r="D2919" s="6" t="s">
        <v>2</v>
      </c>
      <c r="E2919" s="8">
        <v>10000000</v>
      </c>
      <c r="F2919" s="8">
        <v>63600000</v>
      </c>
      <c r="G2919" s="9">
        <f t="shared" si="45"/>
        <v>53600000</v>
      </c>
      <c r="H2919" s="7">
        <v>7</v>
      </c>
      <c r="I2919" s="4" t="s">
        <v>448</v>
      </c>
    </row>
    <row r="2920" spans="1:9">
      <c r="A2920" s="10" t="s">
        <v>1392</v>
      </c>
      <c r="B2920" s="11">
        <v>110</v>
      </c>
      <c r="C2920" s="11" t="s">
        <v>4169</v>
      </c>
      <c r="D2920" s="11" t="s">
        <v>2</v>
      </c>
      <c r="E2920" s="13">
        <v>10000000</v>
      </c>
      <c r="F2920" s="13">
        <v>36049108</v>
      </c>
      <c r="G2920" s="9">
        <f t="shared" si="45"/>
        <v>26049108</v>
      </c>
      <c r="H2920" s="12">
        <v>6.8</v>
      </c>
      <c r="I2920" s="4" t="s">
        <v>3289</v>
      </c>
    </row>
    <row r="2921" spans="1:9">
      <c r="A2921" s="5" t="s">
        <v>4165</v>
      </c>
      <c r="B2921" s="6">
        <v>109</v>
      </c>
      <c r="C2921" s="6" t="s">
        <v>1480</v>
      </c>
      <c r="D2921" s="6" t="s">
        <v>3651</v>
      </c>
      <c r="E2921" s="8">
        <v>10000000</v>
      </c>
      <c r="F2921" s="8">
        <v>34074895</v>
      </c>
      <c r="G2921" s="9">
        <f t="shared" si="45"/>
        <v>24074895</v>
      </c>
      <c r="H2921" s="7">
        <v>6.7</v>
      </c>
      <c r="I2921" s="4" t="s">
        <v>355</v>
      </c>
    </row>
    <row r="2922" spans="1:9">
      <c r="A2922" s="10" t="s">
        <v>2535</v>
      </c>
      <c r="B2922" s="11">
        <v>110</v>
      </c>
      <c r="C2922" s="11" t="s">
        <v>4170</v>
      </c>
      <c r="D2922" s="11" t="s">
        <v>2</v>
      </c>
      <c r="E2922" s="13">
        <v>12000000</v>
      </c>
      <c r="F2922" s="13">
        <v>33244684</v>
      </c>
      <c r="G2922" s="9">
        <f t="shared" si="45"/>
        <v>21244684</v>
      </c>
      <c r="H2922" s="12">
        <v>6.5</v>
      </c>
      <c r="I2922" s="4" t="s">
        <v>448</v>
      </c>
    </row>
    <row r="2923" spans="1:9">
      <c r="A2923" s="5" t="s">
        <v>4168</v>
      </c>
      <c r="B2923" s="6">
        <v>100</v>
      </c>
      <c r="C2923" s="6" t="s">
        <v>4172</v>
      </c>
      <c r="D2923" s="6" t="s">
        <v>2</v>
      </c>
      <c r="E2923" s="8">
        <v>10000000</v>
      </c>
      <c r="F2923" s="8">
        <v>24530513</v>
      </c>
      <c r="G2923" s="9">
        <f t="shared" si="45"/>
        <v>14530513</v>
      </c>
      <c r="H2923" s="7">
        <v>8</v>
      </c>
      <c r="I2923" s="4" t="s">
        <v>448</v>
      </c>
    </row>
    <row r="2924" spans="1:9">
      <c r="A2924" s="10" t="s">
        <v>1921</v>
      </c>
      <c r="B2924" s="11">
        <v>101</v>
      </c>
      <c r="C2924" s="11" t="s">
        <v>4174</v>
      </c>
      <c r="D2924" s="11" t="s">
        <v>2</v>
      </c>
      <c r="E2924" s="13">
        <v>10000000</v>
      </c>
      <c r="F2924" s="13">
        <v>71519230</v>
      </c>
      <c r="G2924" s="9">
        <f t="shared" si="45"/>
        <v>61519230</v>
      </c>
      <c r="H2924" s="12">
        <v>6.5</v>
      </c>
      <c r="I2924" s="4" t="s">
        <v>355</v>
      </c>
    </row>
    <row r="2925" spans="1:9">
      <c r="A2925" s="5" t="s">
        <v>410</v>
      </c>
      <c r="B2925" s="6">
        <v>97</v>
      </c>
      <c r="C2925" s="6" t="s">
        <v>4176</v>
      </c>
      <c r="D2925" s="6" t="s">
        <v>2771</v>
      </c>
      <c r="E2925" s="8">
        <v>10000000</v>
      </c>
      <c r="F2925" s="8">
        <v>20035310</v>
      </c>
      <c r="G2925" s="9">
        <f t="shared" si="45"/>
        <v>10035310</v>
      </c>
      <c r="H2925" s="7">
        <v>4.9000000000000004</v>
      </c>
      <c r="I2925" s="4" t="s">
        <v>448</v>
      </c>
    </row>
    <row r="2926" spans="1:9">
      <c r="A2926" s="10" t="s">
        <v>4171</v>
      </c>
      <c r="B2926" s="11">
        <v>172</v>
      </c>
      <c r="C2926" s="11" t="s">
        <v>4178</v>
      </c>
      <c r="D2926" s="11" t="s">
        <v>2</v>
      </c>
      <c r="E2926" s="13">
        <v>10000000</v>
      </c>
      <c r="F2926" s="13">
        <v>18225165</v>
      </c>
      <c r="G2926" s="9">
        <f t="shared" si="45"/>
        <v>8225165</v>
      </c>
      <c r="H2926" s="12">
        <v>7.1</v>
      </c>
      <c r="I2926" s="4" t="s">
        <v>3533</v>
      </c>
    </row>
    <row r="2927" spans="1:9">
      <c r="A2927" s="5" t="s">
        <v>4173</v>
      </c>
      <c r="B2927" s="6">
        <v>104</v>
      </c>
      <c r="C2927" s="6" t="s">
        <v>4180</v>
      </c>
      <c r="D2927" s="6" t="s">
        <v>2</v>
      </c>
      <c r="E2927" s="8">
        <v>23000000</v>
      </c>
      <c r="F2927" s="8">
        <v>17804273</v>
      </c>
      <c r="G2927" s="9">
        <f t="shared" si="45"/>
        <v>-5195727</v>
      </c>
      <c r="H2927" s="7">
        <v>7</v>
      </c>
      <c r="I2927" s="4" t="s">
        <v>5581</v>
      </c>
    </row>
    <row r="2928" spans="1:9">
      <c r="A2928" s="10" t="s">
        <v>4175</v>
      </c>
      <c r="B2928" s="11">
        <v>99</v>
      </c>
      <c r="C2928" s="11" t="s">
        <v>4182</v>
      </c>
      <c r="D2928" s="11" t="s">
        <v>2023</v>
      </c>
      <c r="E2928" s="13">
        <v>12305523</v>
      </c>
      <c r="F2928" s="13">
        <v>16938179</v>
      </c>
      <c r="G2928" s="9">
        <f t="shared" si="45"/>
        <v>4632656</v>
      </c>
      <c r="H2928" s="12">
        <v>7</v>
      </c>
      <c r="I2928" s="4" t="s">
        <v>355</v>
      </c>
    </row>
    <row r="2929" spans="1:9">
      <c r="A2929" s="5" t="s">
        <v>4177</v>
      </c>
      <c r="B2929" s="6">
        <v>129</v>
      </c>
      <c r="C2929" s="6" t="s">
        <v>4184</v>
      </c>
      <c r="D2929" s="6" t="s">
        <v>2</v>
      </c>
      <c r="E2929" s="8">
        <v>10000000</v>
      </c>
      <c r="F2929" s="8">
        <v>16235293</v>
      </c>
      <c r="G2929" s="9">
        <f t="shared" si="45"/>
        <v>6235293</v>
      </c>
      <c r="H2929" s="7">
        <v>4.5</v>
      </c>
      <c r="I2929" s="4" t="s">
        <v>5581</v>
      </c>
    </row>
    <row r="2930" spans="1:9">
      <c r="A2930" s="10" t="s">
        <v>4179</v>
      </c>
      <c r="B2930" s="11">
        <v>91</v>
      </c>
      <c r="C2930" s="11" t="s">
        <v>4186</v>
      </c>
      <c r="D2930" s="11" t="s">
        <v>2</v>
      </c>
      <c r="E2930" s="13">
        <v>10000000</v>
      </c>
      <c r="F2930" s="13">
        <v>10161099</v>
      </c>
      <c r="G2930" s="9">
        <f t="shared" si="45"/>
        <v>161099</v>
      </c>
      <c r="H2930" s="12">
        <v>7.7</v>
      </c>
      <c r="I2930" s="4" t="s">
        <v>251</v>
      </c>
    </row>
    <row r="2931" spans="1:9">
      <c r="A2931" s="5" t="s">
        <v>1945</v>
      </c>
      <c r="B2931" s="6">
        <v>100</v>
      </c>
      <c r="C2931" s="6" t="s">
        <v>4187</v>
      </c>
      <c r="D2931" s="6" t="s">
        <v>2</v>
      </c>
      <c r="E2931" s="8">
        <v>10000000</v>
      </c>
      <c r="F2931" s="8">
        <v>6047856</v>
      </c>
      <c r="G2931" s="9">
        <f t="shared" si="45"/>
        <v>-3952144</v>
      </c>
      <c r="H2931" s="7">
        <v>6.7</v>
      </c>
      <c r="I2931" s="4" t="s">
        <v>5581</v>
      </c>
    </row>
    <row r="2932" spans="1:9">
      <c r="A2932" s="10" t="s">
        <v>4183</v>
      </c>
      <c r="B2932" s="11">
        <v>111</v>
      </c>
      <c r="C2932" s="11" t="s">
        <v>4189</v>
      </c>
      <c r="D2932" s="11" t="s">
        <v>2</v>
      </c>
      <c r="E2932" s="13">
        <v>20000000</v>
      </c>
      <c r="F2932" s="13">
        <v>4681503</v>
      </c>
      <c r="G2932" s="9">
        <f t="shared" si="45"/>
        <v>-15318497</v>
      </c>
      <c r="H2932" s="12">
        <v>7</v>
      </c>
      <c r="I2932" s="4" t="s">
        <v>251</v>
      </c>
    </row>
    <row r="2933" spans="1:9">
      <c r="A2933" s="5" t="s">
        <v>4185</v>
      </c>
      <c r="B2933" s="6">
        <v>114</v>
      </c>
      <c r="C2933" s="6" t="s">
        <v>4190</v>
      </c>
      <c r="D2933" s="6" t="s">
        <v>2</v>
      </c>
      <c r="E2933" s="8">
        <v>10000000</v>
      </c>
      <c r="F2933" s="8">
        <v>4350774</v>
      </c>
      <c r="G2933" s="9">
        <f t="shared" si="45"/>
        <v>-5649226</v>
      </c>
      <c r="H2933" s="7">
        <v>6.5</v>
      </c>
      <c r="I2933" s="4" t="s">
        <v>916</v>
      </c>
    </row>
    <row r="2934" spans="1:9">
      <c r="A2934" s="10" t="s">
        <v>1384</v>
      </c>
      <c r="B2934" s="11">
        <v>86</v>
      </c>
      <c r="C2934" s="11" t="s">
        <v>4191</v>
      </c>
      <c r="D2934" s="11" t="s">
        <v>2</v>
      </c>
      <c r="E2934" s="13">
        <v>10000000</v>
      </c>
      <c r="F2934" s="13">
        <v>2955039</v>
      </c>
      <c r="G2934" s="9">
        <f t="shared" si="45"/>
        <v>-7044961</v>
      </c>
      <c r="H2934" s="12">
        <v>6.2</v>
      </c>
      <c r="I2934" s="4" t="s">
        <v>916</v>
      </c>
    </row>
    <row r="2935" spans="1:9">
      <c r="A2935" s="5" t="s">
        <v>4188</v>
      </c>
      <c r="B2935" s="6">
        <v>107</v>
      </c>
      <c r="C2935" s="6" t="s">
        <v>4192</v>
      </c>
      <c r="D2935" s="6" t="s">
        <v>2</v>
      </c>
      <c r="E2935" s="8">
        <v>6000000</v>
      </c>
      <c r="F2935" s="8">
        <v>1530535</v>
      </c>
      <c r="G2935" s="9">
        <f t="shared" si="45"/>
        <v>-4469465</v>
      </c>
      <c r="H2935" s="7">
        <v>5.7</v>
      </c>
      <c r="I2935" s="4" t="s">
        <v>251</v>
      </c>
    </row>
    <row r="2936" spans="1:9">
      <c r="A2936" s="10" t="s">
        <v>49</v>
      </c>
      <c r="B2936" s="11">
        <v>90</v>
      </c>
      <c r="C2936" s="11" t="s">
        <v>4193</v>
      </c>
      <c r="D2936" s="11" t="s">
        <v>2</v>
      </c>
      <c r="E2936" s="13">
        <v>10000000</v>
      </c>
      <c r="F2936" s="13">
        <v>4881867</v>
      </c>
      <c r="G2936" s="9">
        <f t="shared" si="45"/>
        <v>-5118133</v>
      </c>
      <c r="H2936" s="12">
        <v>6.4</v>
      </c>
      <c r="I2936" s="4" t="s">
        <v>448</v>
      </c>
    </row>
    <row r="2937" spans="1:9">
      <c r="A2937" s="5" t="s">
        <v>2878</v>
      </c>
      <c r="B2937" s="6">
        <v>103</v>
      </c>
      <c r="C2937" s="6" t="s">
        <v>4195</v>
      </c>
      <c r="D2937" s="6" t="s">
        <v>2</v>
      </c>
      <c r="E2937" s="8">
        <v>9000000</v>
      </c>
      <c r="F2937" s="8">
        <v>11860839</v>
      </c>
      <c r="G2937" s="9">
        <f t="shared" si="45"/>
        <v>2860839</v>
      </c>
      <c r="H2937" s="7">
        <v>5.4</v>
      </c>
      <c r="I2937" s="4" t="s">
        <v>448</v>
      </c>
    </row>
    <row r="2938" spans="1:9">
      <c r="A2938" s="10" t="s">
        <v>3547</v>
      </c>
      <c r="B2938" s="11">
        <v>120</v>
      </c>
      <c r="C2938" s="11" t="s">
        <v>4197</v>
      </c>
      <c r="D2938" s="11" t="s">
        <v>4198</v>
      </c>
      <c r="E2938" s="13">
        <v>10000000</v>
      </c>
      <c r="F2938" s="13">
        <v>454255</v>
      </c>
      <c r="G2938" s="9">
        <f t="shared" si="45"/>
        <v>-9545745</v>
      </c>
      <c r="H2938" s="12">
        <v>6.6</v>
      </c>
      <c r="I2938" s="4" t="s">
        <v>3856</v>
      </c>
    </row>
    <row r="2939" spans="1:9">
      <c r="A2939" s="5" t="s">
        <v>983</v>
      </c>
      <c r="B2939" s="6">
        <v>134</v>
      </c>
      <c r="C2939" s="6" t="s">
        <v>4200</v>
      </c>
      <c r="D2939" s="6" t="s">
        <v>2</v>
      </c>
      <c r="E2939" s="8">
        <v>10000000</v>
      </c>
      <c r="F2939" s="8">
        <v>349618</v>
      </c>
      <c r="G2939" s="9">
        <f t="shared" si="45"/>
        <v>-9650382</v>
      </c>
      <c r="H2939" s="7">
        <v>6.1</v>
      </c>
      <c r="I2939" s="4" t="s">
        <v>916</v>
      </c>
    </row>
    <row r="2940" spans="1:9">
      <c r="A2940" s="10" t="s">
        <v>4194</v>
      </c>
      <c r="B2940" s="11">
        <v>110</v>
      </c>
      <c r="C2940" s="11" t="s">
        <v>4201</v>
      </c>
      <c r="D2940" s="11" t="s">
        <v>526</v>
      </c>
      <c r="E2940" s="13">
        <v>10000000</v>
      </c>
      <c r="F2940" s="13">
        <v>112935</v>
      </c>
      <c r="G2940" s="9">
        <f t="shared" si="45"/>
        <v>-9887065</v>
      </c>
      <c r="H2940" s="12">
        <v>7.6</v>
      </c>
      <c r="I2940" s="4" t="s">
        <v>1779</v>
      </c>
    </row>
    <row r="2941" spans="1:9">
      <c r="A2941" s="5" t="s">
        <v>4196</v>
      </c>
      <c r="B2941" s="6">
        <v>95</v>
      </c>
      <c r="C2941" s="6" t="s">
        <v>4202</v>
      </c>
      <c r="D2941" s="6" t="s">
        <v>2</v>
      </c>
      <c r="E2941" s="8">
        <v>17000000</v>
      </c>
      <c r="F2941" s="8">
        <v>883887</v>
      </c>
      <c r="G2941" s="9">
        <f t="shared" si="45"/>
        <v>-16116113</v>
      </c>
      <c r="H2941" s="7">
        <v>6.2</v>
      </c>
      <c r="I2941" s="4" t="s">
        <v>1779</v>
      </c>
    </row>
    <row r="2942" spans="1:9">
      <c r="A2942" s="10" t="s">
        <v>4199</v>
      </c>
      <c r="B2942" s="11">
        <v>95</v>
      </c>
      <c r="C2942" s="11" t="s">
        <v>4204</v>
      </c>
      <c r="D2942" s="11" t="s">
        <v>526</v>
      </c>
      <c r="E2942" s="13">
        <v>10000000</v>
      </c>
      <c r="F2942" s="13">
        <v>13751</v>
      </c>
      <c r="G2942" s="9">
        <f t="shared" si="45"/>
        <v>-9986249</v>
      </c>
      <c r="H2942" s="12">
        <v>6.6</v>
      </c>
      <c r="I2942" s="4" t="s">
        <v>448</v>
      </c>
    </row>
    <row r="2943" spans="1:9">
      <c r="A2943" s="5" t="s">
        <v>524</v>
      </c>
      <c r="B2943" s="6">
        <v>132</v>
      </c>
      <c r="C2943" s="6" t="s">
        <v>314</v>
      </c>
      <c r="D2943" s="6" t="s">
        <v>2</v>
      </c>
      <c r="E2943" s="8">
        <v>8500000</v>
      </c>
      <c r="F2943" s="8">
        <v>145109</v>
      </c>
      <c r="G2943" s="9">
        <f t="shared" si="45"/>
        <v>-8354891</v>
      </c>
      <c r="H2943" s="7">
        <v>7.3</v>
      </c>
      <c r="I2943" s="4" t="s">
        <v>448</v>
      </c>
    </row>
    <row r="2944" spans="1:9">
      <c r="A2944" s="10" t="s">
        <v>2412</v>
      </c>
      <c r="B2944" s="11">
        <v>94</v>
      </c>
      <c r="C2944" s="11" t="s">
        <v>4206</v>
      </c>
      <c r="D2944" s="11" t="s">
        <v>526</v>
      </c>
      <c r="E2944" s="13">
        <v>12000000</v>
      </c>
      <c r="F2944" s="13">
        <v>1046166</v>
      </c>
      <c r="G2944" s="9">
        <f t="shared" si="45"/>
        <v>-10953834</v>
      </c>
      <c r="H2944" s="12">
        <v>4.2</v>
      </c>
      <c r="I2944" s="4" t="s">
        <v>448</v>
      </c>
    </row>
    <row r="2945" spans="1:9">
      <c r="A2945" s="5" t="s">
        <v>4203</v>
      </c>
      <c r="B2945" s="6">
        <v>89</v>
      </c>
      <c r="C2945" s="6" t="s">
        <v>4208</v>
      </c>
      <c r="D2945" s="6" t="s">
        <v>172</v>
      </c>
      <c r="E2945" s="8">
        <v>10000000</v>
      </c>
      <c r="F2945" s="8">
        <v>174635000</v>
      </c>
      <c r="G2945" s="9">
        <f t="shared" si="45"/>
        <v>164635000</v>
      </c>
      <c r="H2945" s="7">
        <v>6.5</v>
      </c>
      <c r="I2945" s="4" t="s">
        <v>355</v>
      </c>
    </row>
    <row r="2946" spans="1:9">
      <c r="A2946" s="10" t="s">
        <v>313</v>
      </c>
      <c r="B2946" s="11">
        <v>138</v>
      </c>
      <c r="C2946" s="11" t="s">
        <v>4209</v>
      </c>
      <c r="D2946" s="11" t="s">
        <v>2</v>
      </c>
      <c r="E2946" s="13">
        <v>10000000</v>
      </c>
      <c r="F2946" s="13">
        <v>14373825</v>
      </c>
      <c r="G2946" s="9">
        <f t="shared" ref="G2946:G3009" si="46">F2946-E2946</f>
        <v>4373825</v>
      </c>
      <c r="H2946" s="12">
        <v>6.5</v>
      </c>
      <c r="I2946" s="4" t="s">
        <v>3856</v>
      </c>
    </row>
    <row r="2947" spans="1:9">
      <c r="A2947" s="5" t="s">
        <v>4205</v>
      </c>
      <c r="B2947" s="6">
        <v>113</v>
      </c>
      <c r="C2947" s="6" t="s">
        <v>4211</v>
      </c>
      <c r="D2947" s="6" t="s">
        <v>2</v>
      </c>
      <c r="E2947" s="8">
        <v>65000000</v>
      </c>
      <c r="F2947" s="8">
        <v>162</v>
      </c>
      <c r="G2947" s="9">
        <f t="shared" si="46"/>
        <v>-64999838</v>
      </c>
      <c r="H2947" s="7">
        <v>5.7</v>
      </c>
      <c r="I2947" s="4" t="s">
        <v>10</v>
      </c>
    </row>
    <row r="2948" spans="1:9">
      <c r="A2948" s="10" t="s">
        <v>4207</v>
      </c>
      <c r="B2948" s="11">
        <v>99</v>
      </c>
      <c r="C2948" s="11" t="s">
        <v>4213</v>
      </c>
      <c r="D2948" s="11" t="s">
        <v>2</v>
      </c>
      <c r="E2948" s="13">
        <v>10000000</v>
      </c>
      <c r="F2948" s="13">
        <v>39462438</v>
      </c>
      <c r="G2948" s="9">
        <f t="shared" si="46"/>
        <v>29462438</v>
      </c>
      <c r="H2948" s="12">
        <v>7.3</v>
      </c>
      <c r="I2948" s="4" t="s">
        <v>916</v>
      </c>
    </row>
    <row r="2949" spans="1:9">
      <c r="A2949" s="5" t="s">
        <v>561</v>
      </c>
      <c r="B2949" s="6">
        <v>111</v>
      </c>
      <c r="C2949" s="6" t="s">
        <v>4214</v>
      </c>
      <c r="D2949" s="6" t="s">
        <v>2</v>
      </c>
      <c r="E2949" s="8">
        <v>10000000</v>
      </c>
      <c r="F2949" s="8">
        <v>29200000</v>
      </c>
      <c r="G2949" s="9">
        <f t="shared" si="46"/>
        <v>19200000</v>
      </c>
      <c r="H2949" s="7">
        <v>6.9</v>
      </c>
      <c r="I2949" s="4" t="s">
        <v>5581</v>
      </c>
    </row>
    <row r="2950" spans="1:9">
      <c r="A2950" s="10" t="s">
        <v>4210</v>
      </c>
      <c r="B2950" s="11">
        <v>99</v>
      </c>
      <c r="C2950" s="11" t="s">
        <v>4215</v>
      </c>
      <c r="D2950" s="11" t="s">
        <v>2</v>
      </c>
      <c r="E2950" s="13">
        <v>17000000</v>
      </c>
      <c r="F2950" s="13">
        <v>21564616</v>
      </c>
      <c r="G2950" s="9">
        <f t="shared" si="46"/>
        <v>4564616</v>
      </c>
      <c r="H2950" s="12">
        <v>5</v>
      </c>
      <c r="I2950" s="4" t="s">
        <v>448</v>
      </c>
    </row>
    <row r="2951" spans="1:9">
      <c r="A2951" s="5" t="s">
        <v>4212</v>
      </c>
      <c r="B2951" s="6">
        <v>104</v>
      </c>
      <c r="C2951" s="6" t="s">
        <v>4217</v>
      </c>
      <c r="D2951" s="6" t="s">
        <v>2</v>
      </c>
      <c r="E2951" s="8">
        <v>10000000</v>
      </c>
      <c r="F2951" s="8">
        <v>14879556</v>
      </c>
      <c r="G2951" s="9">
        <f t="shared" si="46"/>
        <v>4879556</v>
      </c>
      <c r="H2951" s="7">
        <v>7.3</v>
      </c>
      <c r="I2951" s="4" t="s">
        <v>1779</v>
      </c>
    </row>
    <row r="2952" spans="1:9">
      <c r="A2952" s="10" t="s">
        <v>903</v>
      </c>
      <c r="B2952" s="11">
        <v>89</v>
      </c>
      <c r="C2952" s="11" t="s">
        <v>4218</v>
      </c>
      <c r="D2952" s="11" t="s">
        <v>2</v>
      </c>
      <c r="E2952" s="13">
        <v>10000000</v>
      </c>
      <c r="F2952" s="13">
        <v>34017854</v>
      </c>
      <c r="G2952" s="9">
        <f t="shared" si="46"/>
        <v>24017854</v>
      </c>
      <c r="H2952" s="12">
        <v>6.5</v>
      </c>
      <c r="I2952" s="4" t="s">
        <v>1779</v>
      </c>
    </row>
    <row r="2953" spans="1:9">
      <c r="A2953" s="5" t="s">
        <v>345</v>
      </c>
      <c r="B2953" s="6">
        <v>103</v>
      </c>
      <c r="C2953" s="6" t="s">
        <v>4220</v>
      </c>
      <c r="D2953" s="6" t="s">
        <v>172</v>
      </c>
      <c r="E2953" s="8">
        <v>10000000</v>
      </c>
      <c r="F2953" s="8">
        <v>4273372</v>
      </c>
      <c r="G2953" s="9">
        <f t="shared" si="46"/>
        <v>-5726628</v>
      </c>
      <c r="H2953" s="7">
        <v>2.1</v>
      </c>
      <c r="I2953" s="4" t="s">
        <v>355</v>
      </c>
    </row>
    <row r="2954" spans="1:9">
      <c r="A2954" s="10" t="s">
        <v>4216</v>
      </c>
      <c r="B2954" s="11">
        <v>134</v>
      </c>
      <c r="C2954" s="11" t="s">
        <v>4222</v>
      </c>
      <c r="D2954" s="11" t="s">
        <v>2</v>
      </c>
      <c r="E2954" s="13">
        <v>10000000</v>
      </c>
      <c r="F2954" s="13">
        <v>4440055</v>
      </c>
      <c r="G2954" s="9">
        <f t="shared" si="46"/>
        <v>-5559945</v>
      </c>
      <c r="H2954" s="12">
        <v>7</v>
      </c>
      <c r="I2954" s="4" t="s">
        <v>3856</v>
      </c>
    </row>
    <row r="2955" spans="1:9">
      <c r="A2955" s="5" t="s">
        <v>3799</v>
      </c>
      <c r="B2955" s="6">
        <v>100</v>
      </c>
      <c r="C2955" s="6" t="s">
        <v>4224</v>
      </c>
      <c r="D2955" s="6" t="s">
        <v>3342</v>
      </c>
      <c r="E2955" s="8">
        <v>10000000</v>
      </c>
      <c r="F2955" s="8">
        <v>4018695</v>
      </c>
      <c r="G2955" s="9">
        <f t="shared" si="46"/>
        <v>-5981305</v>
      </c>
      <c r="H2955" s="7">
        <v>8</v>
      </c>
      <c r="I2955" s="4" t="s">
        <v>448</v>
      </c>
    </row>
    <row r="2956" spans="1:9">
      <c r="A2956" s="10" t="s">
        <v>4219</v>
      </c>
      <c r="B2956" s="11">
        <v>130</v>
      </c>
      <c r="C2956" s="11" t="s">
        <v>4225</v>
      </c>
      <c r="D2956" s="11" t="s">
        <v>2</v>
      </c>
      <c r="E2956" s="13">
        <v>9000000</v>
      </c>
      <c r="F2956" s="13">
        <v>80000000</v>
      </c>
      <c r="G2956" s="9">
        <f t="shared" si="46"/>
        <v>71000000</v>
      </c>
      <c r="H2956" s="12">
        <v>6.5</v>
      </c>
      <c r="I2956" s="4" t="s">
        <v>916</v>
      </c>
    </row>
    <row r="2957" spans="1:9">
      <c r="A2957" s="5" t="s">
        <v>4221</v>
      </c>
      <c r="B2957" s="6">
        <v>106</v>
      </c>
      <c r="C2957" s="6" t="s">
        <v>4226</v>
      </c>
      <c r="D2957" s="6" t="s">
        <v>2</v>
      </c>
      <c r="E2957" s="8">
        <v>10000000</v>
      </c>
      <c r="F2957" s="8">
        <v>1997807</v>
      </c>
      <c r="G2957" s="9">
        <f t="shared" si="46"/>
        <v>-8002193</v>
      </c>
      <c r="H2957" s="7">
        <v>7.1</v>
      </c>
      <c r="I2957" s="4" t="s">
        <v>448</v>
      </c>
    </row>
    <row r="2958" spans="1:9">
      <c r="A2958" s="10" t="s">
        <v>4223</v>
      </c>
      <c r="B2958" s="11">
        <v>125</v>
      </c>
      <c r="C2958" s="11" t="s">
        <v>4228</v>
      </c>
      <c r="D2958" s="11" t="s">
        <v>2</v>
      </c>
      <c r="E2958" s="13">
        <v>10000000</v>
      </c>
      <c r="F2958" s="13">
        <v>90800000</v>
      </c>
      <c r="G2958" s="9">
        <f t="shared" si="46"/>
        <v>80800000</v>
      </c>
      <c r="H2958" s="12">
        <v>7.2</v>
      </c>
      <c r="I2958" s="4" t="s">
        <v>916</v>
      </c>
    </row>
    <row r="2959" spans="1:9">
      <c r="A2959" s="5" t="s">
        <v>765</v>
      </c>
      <c r="B2959" s="6">
        <v>109</v>
      </c>
      <c r="C2959" s="6" t="s">
        <v>4229</v>
      </c>
      <c r="D2959" s="6" t="s">
        <v>2</v>
      </c>
      <c r="E2959" s="8">
        <v>10000000</v>
      </c>
      <c r="F2959" s="8">
        <v>140244</v>
      </c>
      <c r="G2959" s="9">
        <f t="shared" si="46"/>
        <v>-9859756</v>
      </c>
      <c r="H2959" s="7">
        <v>6.7</v>
      </c>
      <c r="I2959" s="4" t="s">
        <v>448</v>
      </c>
    </row>
    <row r="2960" spans="1:9">
      <c r="A2960" s="10" t="s">
        <v>383</v>
      </c>
      <c r="B2960" s="11">
        <v>200</v>
      </c>
      <c r="C2960" s="11" t="s">
        <v>4230</v>
      </c>
      <c r="D2960" s="11" t="s">
        <v>4231</v>
      </c>
      <c r="E2960" s="13">
        <v>25000000</v>
      </c>
      <c r="F2960" s="13">
        <v>107930000</v>
      </c>
      <c r="G2960" s="9">
        <f t="shared" si="46"/>
        <v>82930000</v>
      </c>
      <c r="H2960" s="12">
        <v>8.9</v>
      </c>
      <c r="I2960" s="4" t="s">
        <v>251</v>
      </c>
    </row>
    <row r="2961" spans="1:9">
      <c r="A2961" s="5" t="s">
        <v>4227</v>
      </c>
      <c r="B2961" s="6">
        <v>114</v>
      </c>
      <c r="C2961" s="6" t="s">
        <v>4232</v>
      </c>
      <c r="D2961" s="6" t="s">
        <v>2</v>
      </c>
      <c r="E2961" s="8">
        <v>10000000</v>
      </c>
      <c r="F2961" s="8">
        <v>32279955</v>
      </c>
      <c r="G2961" s="9">
        <f t="shared" si="46"/>
        <v>22279955</v>
      </c>
      <c r="H2961" s="7">
        <v>7.9</v>
      </c>
      <c r="I2961" s="4" t="s">
        <v>355</v>
      </c>
    </row>
    <row r="2962" spans="1:9">
      <c r="A2962" s="10" t="s">
        <v>2559</v>
      </c>
      <c r="B2962" s="11">
        <v>112</v>
      </c>
      <c r="C2962" s="11" t="s">
        <v>4233</v>
      </c>
      <c r="D2962" s="11" t="s">
        <v>2</v>
      </c>
      <c r="E2962" s="13">
        <v>10000000</v>
      </c>
      <c r="F2962" s="13">
        <v>4992159</v>
      </c>
      <c r="G2962" s="9">
        <f t="shared" si="46"/>
        <v>-5007841</v>
      </c>
      <c r="H2962" s="12">
        <v>5.6</v>
      </c>
      <c r="I2962" s="4" t="s">
        <v>448</v>
      </c>
    </row>
    <row r="2963" spans="1:9">
      <c r="A2963" s="5" t="s">
        <v>1839</v>
      </c>
      <c r="B2963" s="6">
        <v>116</v>
      </c>
      <c r="C2963" s="6" t="s">
        <v>4234</v>
      </c>
      <c r="D2963" s="6" t="s">
        <v>2</v>
      </c>
      <c r="E2963" s="8">
        <v>11000000</v>
      </c>
      <c r="F2963" s="8">
        <v>163214286</v>
      </c>
      <c r="G2963" s="9">
        <f t="shared" si="46"/>
        <v>152214286</v>
      </c>
      <c r="H2963" s="7">
        <v>8</v>
      </c>
      <c r="I2963" s="4" t="s">
        <v>448</v>
      </c>
    </row>
    <row r="2964" spans="1:9">
      <c r="A2964" s="10" t="s">
        <v>1103</v>
      </c>
      <c r="B2964" s="11">
        <v>92</v>
      </c>
      <c r="C2964" s="11" t="s">
        <v>4235</v>
      </c>
      <c r="D2964" s="11" t="s">
        <v>2</v>
      </c>
      <c r="E2964" s="13">
        <v>12600000</v>
      </c>
      <c r="F2964" s="13">
        <v>69800000</v>
      </c>
      <c r="G2964" s="9">
        <f t="shared" si="46"/>
        <v>57200000</v>
      </c>
      <c r="H2964" s="12">
        <v>6.2</v>
      </c>
      <c r="I2964" s="4" t="s">
        <v>355</v>
      </c>
    </row>
    <row r="2965" spans="1:9">
      <c r="A2965" s="5" t="s">
        <v>1132</v>
      </c>
      <c r="B2965" s="6">
        <v>120</v>
      </c>
      <c r="C2965" s="6" t="s">
        <v>4237</v>
      </c>
      <c r="D2965" s="6" t="s">
        <v>2</v>
      </c>
      <c r="E2965" s="8">
        <v>10000000</v>
      </c>
      <c r="F2965" s="8">
        <v>59889948</v>
      </c>
      <c r="G2965" s="9">
        <f t="shared" si="46"/>
        <v>49889948</v>
      </c>
      <c r="H2965" s="7">
        <v>7.9</v>
      </c>
      <c r="I2965" s="4" t="s">
        <v>448</v>
      </c>
    </row>
    <row r="2966" spans="1:9">
      <c r="A2966" s="10" t="s">
        <v>3034</v>
      </c>
      <c r="B2966" s="11">
        <v>107</v>
      </c>
      <c r="C2966" s="11" t="s">
        <v>4238</v>
      </c>
      <c r="D2966" s="11" t="s">
        <v>2</v>
      </c>
      <c r="E2966" s="13">
        <v>30000000</v>
      </c>
      <c r="F2966" s="13">
        <v>52287414</v>
      </c>
      <c r="G2966" s="9">
        <f t="shared" si="46"/>
        <v>22287414</v>
      </c>
      <c r="H2966" s="12">
        <v>8.1</v>
      </c>
      <c r="I2966" s="4" t="s">
        <v>448</v>
      </c>
    </row>
    <row r="2967" spans="1:9">
      <c r="A2967" s="5" t="s">
        <v>1940</v>
      </c>
      <c r="B2967" s="6">
        <v>92</v>
      </c>
      <c r="C2967" s="6" t="s">
        <v>4240</v>
      </c>
      <c r="D2967" s="6" t="s">
        <v>2</v>
      </c>
      <c r="E2967" s="8">
        <v>10000000</v>
      </c>
      <c r="F2967" s="8">
        <v>45063889</v>
      </c>
      <c r="G2967" s="9">
        <f t="shared" si="46"/>
        <v>35063889</v>
      </c>
      <c r="H2967" s="7">
        <v>7.6</v>
      </c>
      <c r="I2967" s="4" t="s">
        <v>448</v>
      </c>
    </row>
    <row r="2968" spans="1:9">
      <c r="A2968" s="10" t="s">
        <v>4236</v>
      </c>
      <c r="B2968" s="11">
        <v>107</v>
      </c>
      <c r="C2968" s="11" t="s">
        <v>4241</v>
      </c>
      <c r="D2968" s="11" t="s">
        <v>2</v>
      </c>
      <c r="E2968" s="13">
        <v>10000000</v>
      </c>
      <c r="F2968" s="13">
        <v>40066497</v>
      </c>
      <c r="G2968" s="9">
        <f t="shared" si="46"/>
        <v>30066497</v>
      </c>
      <c r="H2968" s="12">
        <v>3.5</v>
      </c>
      <c r="I2968" s="4" t="s">
        <v>916</v>
      </c>
    </row>
    <row r="2969" spans="1:9">
      <c r="A2969" s="5" t="s">
        <v>2970</v>
      </c>
      <c r="B2969" s="6">
        <v>100</v>
      </c>
      <c r="C2969" s="6" t="s">
        <v>4242</v>
      </c>
      <c r="D2969" s="6" t="s">
        <v>2</v>
      </c>
      <c r="E2969" s="8">
        <v>10000000</v>
      </c>
      <c r="F2969" s="8">
        <v>36500000</v>
      </c>
      <c r="G2969" s="9">
        <f t="shared" si="46"/>
        <v>26500000</v>
      </c>
      <c r="H2969" s="7">
        <v>7.6</v>
      </c>
      <c r="I2969" s="4" t="s">
        <v>5581</v>
      </c>
    </row>
    <row r="2970" spans="1:9">
      <c r="A2970" s="10" t="s">
        <v>4239</v>
      </c>
      <c r="B2970" s="11">
        <v>81</v>
      </c>
      <c r="C2970" s="11" t="s">
        <v>4243</v>
      </c>
      <c r="D2970" s="11" t="s">
        <v>2</v>
      </c>
      <c r="E2970" s="13">
        <v>3000000</v>
      </c>
      <c r="F2970" s="13">
        <v>27362712</v>
      </c>
      <c r="G2970" s="9">
        <f t="shared" si="46"/>
        <v>24362712</v>
      </c>
      <c r="H2970" s="12">
        <v>6.5</v>
      </c>
      <c r="I2970" s="4" t="s">
        <v>3856</v>
      </c>
    </row>
    <row r="2971" spans="1:9">
      <c r="A2971" s="5" t="s">
        <v>1659</v>
      </c>
      <c r="B2971" s="6">
        <v>101</v>
      </c>
      <c r="C2971" s="6" t="s">
        <v>4244</v>
      </c>
      <c r="D2971" s="6" t="s">
        <v>2</v>
      </c>
      <c r="E2971" s="8">
        <v>6400000</v>
      </c>
      <c r="F2971" s="8">
        <v>34746109</v>
      </c>
      <c r="G2971" s="9">
        <f t="shared" si="46"/>
        <v>28346109</v>
      </c>
      <c r="H2971" s="7">
        <v>5.6</v>
      </c>
      <c r="I2971" s="4" t="s">
        <v>251</v>
      </c>
    </row>
    <row r="2972" spans="1:9">
      <c r="A2972" s="10" t="s">
        <v>354</v>
      </c>
      <c r="B2972" s="11">
        <v>122</v>
      </c>
      <c r="C2972" s="11" t="s">
        <v>4245</v>
      </c>
      <c r="D2972" s="11" t="s">
        <v>2</v>
      </c>
      <c r="E2972" s="13">
        <v>10000000</v>
      </c>
      <c r="F2972" s="13">
        <v>34963967</v>
      </c>
      <c r="G2972" s="9">
        <f t="shared" si="46"/>
        <v>24963967</v>
      </c>
      <c r="H2972" s="12">
        <v>7.7</v>
      </c>
      <c r="I2972" s="4" t="s">
        <v>916</v>
      </c>
    </row>
    <row r="2973" spans="1:9">
      <c r="A2973" s="5" t="s">
        <v>706</v>
      </c>
      <c r="B2973" s="6">
        <v>97</v>
      </c>
      <c r="C2973" s="6" t="s">
        <v>4246</v>
      </c>
      <c r="D2973" s="6" t="s">
        <v>2</v>
      </c>
      <c r="E2973" s="8">
        <v>10000000</v>
      </c>
      <c r="F2973" s="8">
        <v>25926543</v>
      </c>
      <c r="G2973" s="9">
        <f t="shared" si="46"/>
        <v>15926543</v>
      </c>
      <c r="H2973" s="7">
        <v>5.2</v>
      </c>
      <c r="I2973" s="4" t="s">
        <v>448</v>
      </c>
    </row>
    <row r="2974" spans="1:9">
      <c r="A2974" s="10" t="s">
        <v>2246</v>
      </c>
      <c r="B2974" s="11">
        <v>92</v>
      </c>
      <c r="C2974" s="11" t="s">
        <v>4247</v>
      </c>
      <c r="D2974" s="11" t="s">
        <v>2</v>
      </c>
      <c r="E2974" s="13">
        <v>5000000</v>
      </c>
      <c r="F2974" s="13">
        <v>26049082</v>
      </c>
      <c r="G2974" s="9">
        <f t="shared" si="46"/>
        <v>21049082</v>
      </c>
      <c r="H2974" s="12">
        <v>6.1</v>
      </c>
      <c r="I2974" s="4" t="s">
        <v>916</v>
      </c>
    </row>
    <row r="2975" spans="1:9">
      <c r="A2975" s="5" t="s">
        <v>1682</v>
      </c>
      <c r="B2975" s="6">
        <v>92</v>
      </c>
      <c r="C2975" s="6" t="s">
        <v>4248</v>
      </c>
      <c r="D2975" s="6" t="s">
        <v>2</v>
      </c>
      <c r="E2975" s="8">
        <v>10000000</v>
      </c>
      <c r="F2975" s="8">
        <v>22551000</v>
      </c>
      <c r="G2975" s="9">
        <f t="shared" si="46"/>
        <v>12551000</v>
      </c>
      <c r="H2975" s="7">
        <v>7.4</v>
      </c>
      <c r="I2975" s="4" t="s">
        <v>355</v>
      </c>
    </row>
    <row r="2976" spans="1:9">
      <c r="A2976" s="10" t="s">
        <v>3484</v>
      </c>
      <c r="B2976" s="11">
        <v>110</v>
      </c>
      <c r="C2976" s="11" t="s">
        <v>4250</v>
      </c>
      <c r="D2976" s="11" t="s">
        <v>2</v>
      </c>
      <c r="E2976" s="13">
        <v>22000000</v>
      </c>
      <c r="F2976" s="13">
        <v>22800000</v>
      </c>
      <c r="G2976" s="9">
        <f t="shared" si="46"/>
        <v>800000</v>
      </c>
      <c r="H2976" s="12">
        <v>6.8</v>
      </c>
      <c r="I2976" s="4" t="s">
        <v>916</v>
      </c>
    </row>
    <row r="2977" spans="1:9">
      <c r="A2977" s="5" t="s">
        <v>2928</v>
      </c>
      <c r="B2977" s="6">
        <v>86</v>
      </c>
      <c r="C2977" s="6" t="s">
        <v>4251</v>
      </c>
      <c r="D2977" s="6" t="s">
        <v>2</v>
      </c>
      <c r="E2977" s="8">
        <v>10000000</v>
      </c>
      <c r="F2977" s="8">
        <v>18090181</v>
      </c>
      <c r="G2977" s="9">
        <f t="shared" si="46"/>
        <v>8090181</v>
      </c>
      <c r="H2977" s="7">
        <v>6.4</v>
      </c>
      <c r="I2977" s="4" t="s">
        <v>3533</v>
      </c>
    </row>
    <row r="2978" spans="1:9">
      <c r="A2978" s="10" t="s">
        <v>3710</v>
      </c>
      <c r="B2978" s="11">
        <v>91</v>
      </c>
      <c r="C2978" s="11" t="s">
        <v>4252</v>
      </c>
      <c r="D2978" s="11" t="s">
        <v>2</v>
      </c>
      <c r="E2978" s="13">
        <v>10000000</v>
      </c>
      <c r="F2978" s="13">
        <v>17843379</v>
      </c>
      <c r="G2978" s="9">
        <f t="shared" si="46"/>
        <v>7843379</v>
      </c>
      <c r="H2978" s="12">
        <v>5.7</v>
      </c>
      <c r="I2978" s="4" t="s">
        <v>3856</v>
      </c>
    </row>
    <row r="2979" spans="1:9">
      <c r="A2979" s="5" t="s">
        <v>4249</v>
      </c>
      <c r="B2979" s="6">
        <v>145</v>
      </c>
      <c r="C2979" s="6" t="s">
        <v>4253</v>
      </c>
      <c r="D2979" s="6" t="s">
        <v>2</v>
      </c>
      <c r="E2979" s="8">
        <v>10000000</v>
      </c>
      <c r="F2979" s="8">
        <v>17278980</v>
      </c>
      <c r="G2979" s="9">
        <f t="shared" si="46"/>
        <v>7278980</v>
      </c>
      <c r="H2979" s="7">
        <v>6.7</v>
      </c>
      <c r="I2979" s="4" t="s">
        <v>448</v>
      </c>
    </row>
    <row r="2980" spans="1:9">
      <c r="A2980" s="10" t="s">
        <v>604</v>
      </c>
      <c r="B2980" s="11">
        <v>100</v>
      </c>
      <c r="C2980" s="11" t="s">
        <v>4255</v>
      </c>
      <c r="D2980" s="11" t="s">
        <v>2</v>
      </c>
      <c r="E2980" s="13">
        <v>10000000</v>
      </c>
      <c r="F2980" s="13">
        <v>16699684</v>
      </c>
      <c r="G2980" s="9">
        <f t="shared" si="46"/>
        <v>6699684</v>
      </c>
      <c r="H2980" s="12">
        <v>5.6</v>
      </c>
      <c r="I2980" s="4" t="s">
        <v>355</v>
      </c>
    </row>
    <row r="2981" spans="1:9">
      <c r="A2981" s="5" t="s">
        <v>1950</v>
      </c>
      <c r="B2981" s="6">
        <v>111</v>
      </c>
      <c r="C2981" s="6" t="s">
        <v>4256</v>
      </c>
      <c r="D2981" s="6" t="s">
        <v>2</v>
      </c>
      <c r="E2981" s="8">
        <v>10000000</v>
      </c>
      <c r="F2981" s="8">
        <v>50815288</v>
      </c>
      <c r="G2981" s="9">
        <f t="shared" si="46"/>
        <v>40815288</v>
      </c>
      <c r="H2981" s="7">
        <v>7</v>
      </c>
      <c r="I2981" s="4" t="s">
        <v>448</v>
      </c>
    </row>
    <row r="2982" spans="1:9">
      <c r="A2982" s="10" t="s">
        <v>2068</v>
      </c>
      <c r="B2982" s="11">
        <v>184</v>
      </c>
      <c r="C2982" s="11" t="s">
        <v>4258</v>
      </c>
      <c r="D2982" s="11" t="s">
        <v>2</v>
      </c>
      <c r="E2982" s="13">
        <v>10000000</v>
      </c>
      <c r="F2982" s="13">
        <v>15047419</v>
      </c>
      <c r="G2982" s="9">
        <f t="shared" si="46"/>
        <v>5047419</v>
      </c>
      <c r="H2982" s="12">
        <v>7.6</v>
      </c>
      <c r="I2982" s="4" t="s">
        <v>448</v>
      </c>
    </row>
    <row r="2983" spans="1:9">
      <c r="A2983" s="5" t="s">
        <v>4254</v>
      </c>
      <c r="B2983" s="6">
        <v>89</v>
      </c>
      <c r="C2983" s="6" t="s">
        <v>4259</v>
      </c>
      <c r="D2983" s="6" t="s">
        <v>2</v>
      </c>
      <c r="E2983" s="8">
        <v>10000000</v>
      </c>
      <c r="F2983" s="8">
        <v>14015786</v>
      </c>
      <c r="G2983" s="9">
        <f t="shared" si="46"/>
        <v>4015786</v>
      </c>
      <c r="H2983" s="7">
        <v>6.5</v>
      </c>
      <c r="I2983" s="4" t="s">
        <v>448</v>
      </c>
    </row>
    <row r="2984" spans="1:9">
      <c r="A2984" s="10" t="s">
        <v>1007</v>
      </c>
      <c r="B2984" s="11">
        <v>84</v>
      </c>
      <c r="C2984" s="11" t="s">
        <v>4261</v>
      </c>
      <c r="D2984" s="11" t="s">
        <v>2</v>
      </c>
      <c r="E2984" s="13">
        <v>10000000</v>
      </c>
      <c r="F2984" s="13">
        <v>10269307</v>
      </c>
      <c r="G2984" s="9">
        <f t="shared" si="46"/>
        <v>269307</v>
      </c>
      <c r="H2984" s="12">
        <v>6.3</v>
      </c>
      <c r="I2984" s="4" t="s">
        <v>448</v>
      </c>
    </row>
    <row r="2985" spans="1:9">
      <c r="A2985" s="5" t="s">
        <v>4257</v>
      </c>
      <c r="B2985" s="6">
        <v>98</v>
      </c>
      <c r="C2985" s="6" t="s">
        <v>4263</v>
      </c>
      <c r="D2985" s="6" t="s">
        <v>2</v>
      </c>
      <c r="E2985" s="8">
        <v>6000000</v>
      </c>
      <c r="F2985" s="8">
        <v>17536788</v>
      </c>
      <c r="G2985" s="9">
        <f t="shared" si="46"/>
        <v>11536788</v>
      </c>
      <c r="H2985" s="7">
        <v>7.1</v>
      </c>
      <c r="I2985" s="4" t="s">
        <v>448</v>
      </c>
    </row>
    <row r="2986" spans="1:9">
      <c r="A2986" s="10" t="s">
        <v>1693</v>
      </c>
      <c r="B2986" s="11">
        <v>95</v>
      </c>
      <c r="C2986" s="11" t="s">
        <v>4264</v>
      </c>
      <c r="D2986" s="11" t="s">
        <v>2</v>
      </c>
      <c r="E2986" s="13">
        <v>100000000</v>
      </c>
      <c r="F2986" s="13">
        <v>58401464</v>
      </c>
      <c r="G2986" s="9">
        <f t="shared" si="46"/>
        <v>-41598536</v>
      </c>
      <c r="H2986" s="12">
        <v>7.1</v>
      </c>
      <c r="I2986" s="4" t="s">
        <v>5579</v>
      </c>
    </row>
    <row r="2987" spans="1:9">
      <c r="A2987" s="5" t="s">
        <v>4260</v>
      </c>
      <c r="B2987" s="6">
        <v>100</v>
      </c>
      <c r="C2987" s="6" t="s">
        <v>4266</v>
      </c>
      <c r="D2987" s="6" t="s">
        <v>2</v>
      </c>
      <c r="E2987" s="8">
        <v>10000000</v>
      </c>
      <c r="F2987" s="8">
        <v>8279017</v>
      </c>
      <c r="G2987" s="9">
        <f t="shared" si="46"/>
        <v>-1720983</v>
      </c>
      <c r="H2987" s="7">
        <v>6.9</v>
      </c>
      <c r="I2987" s="4" t="s">
        <v>916</v>
      </c>
    </row>
    <row r="2988" spans="1:9">
      <c r="A2988" s="10" t="s">
        <v>4262</v>
      </c>
      <c r="B2988" s="11">
        <v>109</v>
      </c>
      <c r="C2988" s="11" t="s">
        <v>4267</v>
      </c>
      <c r="D2988" s="11" t="s">
        <v>2</v>
      </c>
      <c r="E2988" s="13">
        <v>10000000</v>
      </c>
      <c r="F2988" s="13">
        <v>10106233</v>
      </c>
      <c r="G2988" s="9">
        <f t="shared" si="46"/>
        <v>106233</v>
      </c>
      <c r="H2988" s="12">
        <v>5.4</v>
      </c>
      <c r="I2988" s="4" t="s">
        <v>916</v>
      </c>
    </row>
    <row r="2989" spans="1:9">
      <c r="A2989" s="5" t="s">
        <v>2772</v>
      </c>
      <c r="B2989" s="6">
        <v>118</v>
      </c>
      <c r="C2989" s="6" t="s">
        <v>4268</v>
      </c>
      <c r="D2989" s="6" t="s">
        <v>2</v>
      </c>
      <c r="E2989" s="8">
        <v>7500000</v>
      </c>
      <c r="F2989" s="8">
        <v>4692814</v>
      </c>
      <c r="G2989" s="9">
        <f t="shared" si="46"/>
        <v>-2807186</v>
      </c>
      <c r="H2989" s="7">
        <v>5.0999999999999996</v>
      </c>
      <c r="I2989" s="4" t="s">
        <v>448</v>
      </c>
    </row>
    <row r="2990" spans="1:9">
      <c r="A2990" s="10" t="s">
        <v>4265</v>
      </c>
      <c r="B2990" s="11">
        <v>88</v>
      </c>
      <c r="C2990" s="11" t="s">
        <v>4270</v>
      </c>
      <c r="D2990" s="11" t="s">
        <v>2</v>
      </c>
      <c r="E2990" s="13">
        <v>10000000</v>
      </c>
      <c r="F2990" s="13">
        <v>5018450</v>
      </c>
      <c r="G2990" s="9">
        <f t="shared" si="46"/>
        <v>-4981550</v>
      </c>
      <c r="H2990" s="12">
        <v>5.3</v>
      </c>
      <c r="I2990" s="4" t="s">
        <v>251</v>
      </c>
    </row>
    <row r="2991" spans="1:9">
      <c r="A2991" s="5" t="s">
        <v>294</v>
      </c>
      <c r="B2991" s="6">
        <v>86</v>
      </c>
      <c r="C2991" s="6" t="s">
        <v>4271</v>
      </c>
      <c r="D2991" s="6" t="s">
        <v>2</v>
      </c>
      <c r="E2991" s="8">
        <v>10000000</v>
      </c>
      <c r="F2991" s="8">
        <v>3442820</v>
      </c>
      <c r="G2991" s="9">
        <f t="shared" si="46"/>
        <v>-6557180</v>
      </c>
      <c r="H2991" s="7">
        <v>7.3</v>
      </c>
      <c r="I2991" s="4" t="s">
        <v>338</v>
      </c>
    </row>
    <row r="2992" spans="1:9">
      <c r="A2992" s="10" t="s">
        <v>13</v>
      </c>
      <c r="B2992" s="11">
        <v>118</v>
      </c>
      <c r="C2992" s="11" t="s">
        <v>4273</v>
      </c>
      <c r="D2992" s="11" t="s">
        <v>2</v>
      </c>
      <c r="E2992" s="13">
        <v>10000000</v>
      </c>
      <c r="F2992" s="13">
        <v>3205244</v>
      </c>
      <c r="G2992" s="9">
        <f t="shared" si="46"/>
        <v>-6794756</v>
      </c>
      <c r="H2992" s="12">
        <v>7.3</v>
      </c>
      <c r="I2992" s="4" t="s">
        <v>448</v>
      </c>
    </row>
    <row r="2993" spans="1:9">
      <c r="A2993" s="5" t="s">
        <v>4269</v>
      </c>
      <c r="B2993" s="6">
        <v>125</v>
      </c>
      <c r="C2993" s="6" t="s">
        <v>4274</v>
      </c>
      <c r="D2993" s="6" t="s">
        <v>2</v>
      </c>
      <c r="E2993" s="8">
        <v>10000000</v>
      </c>
      <c r="F2993" s="8">
        <v>3076425</v>
      </c>
      <c r="G2993" s="9">
        <f t="shared" si="46"/>
        <v>-6923575</v>
      </c>
      <c r="H2993" s="7">
        <v>7.1</v>
      </c>
      <c r="I2993" s="4" t="s">
        <v>916</v>
      </c>
    </row>
    <row r="2994" spans="1:9">
      <c r="A2994" s="10" t="s">
        <v>2134</v>
      </c>
      <c r="B2994" s="11">
        <v>125</v>
      </c>
      <c r="C2994" s="11" t="s">
        <v>4275</v>
      </c>
      <c r="D2994" s="11" t="s">
        <v>2</v>
      </c>
      <c r="E2994" s="13">
        <v>10000000</v>
      </c>
      <c r="F2994" s="13">
        <v>2275557</v>
      </c>
      <c r="G2994" s="9">
        <f t="shared" si="46"/>
        <v>-7724443</v>
      </c>
      <c r="H2994" s="12">
        <v>6</v>
      </c>
      <c r="I2994" s="4" t="s">
        <v>448</v>
      </c>
    </row>
    <row r="2995" spans="1:9">
      <c r="A2995" s="5" t="s">
        <v>4272</v>
      </c>
      <c r="B2995" s="6">
        <v>94</v>
      </c>
      <c r="C2995" s="6" t="s">
        <v>4276</v>
      </c>
      <c r="D2995" s="6" t="s">
        <v>2</v>
      </c>
      <c r="E2995" s="8">
        <v>10000000</v>
      </c>
      <c r="F2995" s="8">
        <v>1789892</v>
      </c>
      <c r="G2995" s="9">
        <f t="shared" si="46"/>
        <v>-8210108</v>
      </c>
      <c r="H2995" s="7">
        <v>6.6</v>
      </c>
      <c r="I2995" s="4" t="s">
        <v>916</v>
      </c>
    </row>
    <row r="2996" spans="1:9">
      <c r="A2996" s="10" t="s">
        <v>3229</v>
      </c>
      <c r="B2996" s="11">
        <v>113</v>
      </c>
      <c r="C2996" s="11" t="s">
        <v>4277</v>
      </c>
      <c r="D2996" s="11" t="s">
        <v>2</v>
      </c>
      <c r="E2996" s="13">
        <v>10000000</v>
      </c>
      <c r="F2996" s="13">
        <v>6350058</v>
      </c>
      <c r="G2996" s="9">
        <f t="shared" si="46"/>
        <v>-3649942</v>
      </c>
      <c r="H2996" s="12">
        <v>7.2</v>
      </c>
      <c r="I2996" s="4" t="s">
        <v>916</v>
      </c>
    </row>
    <row r="2997" spans="1:9">
      <c r="A2997" s="5" t="s">
        <v>4000</v>
      </c>
      <c r="B2997" s="6">
        <v>104</v>
      </c>
      <c r="C2997" s="6" t="s">
        <v>4278</v>
      </c>
      <c r="D2997" s="6" t="s">
        <v>2</v>
      </c>
      <c r="E2997" s="8">
        <v>9000000</v>
      </c>
      <c r="F2997" s="8">
        <v>1094798</v>
      </c>
      <c r="G2997" s="9">
        <f t="shared" si="46"/>
        <v>-7905202</v>
      </c>
      <c r="H2997" s="7">
        <v>7.2</v>
      </c>
      <c r="I2997" s="4" t="s">
        <v>5581</v>
      </c>
    </row>
    <row r="2998" spans="1:9">
      <c r="A2998" s="10" t="s">
        <v>2924</v>
      </c>
      <c r="B2998" s="11">
        <v>95</v>
      </c>
      <c r="C2998" s="11" t="s">
        <v>4280</v>
      </c>
      <c r="D2998" s="11" t="s">
        <v>2</v>
      </c>
      <c r="E2998" s="13">
        <v>16000000</v>
      </c>
      <c r="F2998" s="13">
        <v>1071240</v>
      </c>
      <c r="G2998" s="9">
        <f t="shared" si="46"/>
        <v>-14928760</v>
      </c>
      <c r="H2998" s="12">
        <v>6.9</v>
      </c>
      <c r="I2998" s="4" t="s">
        <v>251</v>
      </c>
    </row>
    <row r="2999" spans="1:9">
      <c r="A2999" s="5" t="s">
        <v>1984</v>
      </c>
      <c r="B2999" s="6">
        <v>102</v>
      </c>
      <c r="C2999" s="6" t="s">
        <v>4282</v>
      </c>
      <c r="D2999" s="6" t="s">
        <v>2</v>
      </c>
      <c r="E2999" s="8">
        <v>10000000</v>
      </c>
      <c r="F2999" s="8">
        <v>532190</v>
      </c>
      <c r="G2999" s="9">
        <f t="shared" si="46"/>
        <v>-9467810</v>
      </c>
      <c r="H2999" s="7">
        <v>6.8</v>
      </c>
      <c r="I2999" s="4" t="s">
        <v>916</v>
      </c>
    </row>
    <row r="3000" spans="1:9">
      <c r="A3000" s="10" t="s">
        <v>405</v>
      </c>
      <c r="B3000" s="11">
        <v>124</v>
      </c>
      <c r="C3000" s="11" t="s">
        <v>4284</v>
      </c>
      <c r="D3000" s="11" t="s">
        <v>2</v>
      </c>
      <c r="E3000" s="13">
        <v>10000000</v>
      </c>
      <c r="F3000" s="13">
        <v>686383</v>
      </c>
      <c r="G3000" s="9">
        <f t="shared" si="46"/>
        <v>-9313617</v>
      </c>
      <c r="H3000" s="12">
        <v>7.7</v>
      </c>
      <c r="I3000" s="4" t="s">
        <v>5581</v>
      </c>
    </row>
    <row r="3001" spans="1:9">
      <c r="A3001" s="5" t="s">
        <v>4279</v>
      </c>
      <c r="B3001" s="6">
        <v>105</v>
      </c>
      <c r="C3001" s="6" t="s">
        <v>4286</v>
      </c>
      <c r="D3001" s="6" t="s">
        <v>2</v>
      </c>
      <c r="E3001" s="8">
        <v>10000000</v>
      </c>
      <c r="F3001" s="8">
        <v>16168741</v>
      </c>
      <c r="G3001" s="9">
        <f t="shared" si="46"/>
        <v>6168741</v>
      </c>
      <c r="H3001" s="7">
        <v>7.4</v>
      </c>
      <c r="I3001" s="4" t="s">
        <v>448</v>
      </c>
    </row>
    <row r="3002" spans="1:9">
      <c r="A3002" s="10" t="s">
        <v>4281</v>
      </c>
      <c r="B3002" s="11">
        <v>104</v>
      </c>
      <c r="C3002" s="11" t="s">
        <v>2069</v>
      </c>
      <c r="D3002" s="11" t="s">
        <v>2</v>
      </c>
      <c r="E3002" s="13">
        <v>10000000</v>
      </c>
      <c r="F3002" s="13">
        <v>568695</v>
      </c>
      <c r="G3002" s="9">
        <f t="shared" si="46"/>
        <v>-9431305</v>
      </c>
      <c r="H3002" s="12">
        <v>6.5</v>
      </c>
      <c r="I3002" s="4" t="s">
        <v>448</v>
      </c>
    </row>
    <row r="3003" spans="1:9">
      <c r="A3003" s="5" t="s">
        <v>4283</v>
      </c>
      <c r="B3003" s="6">
        <v>120</v>
      </c>
      <c r="C3003" s="6" t="s">
        <v>4287</v>
      </c>
      <c r="D3003" s="6" t="s">
        <v>2</v>
      </c>
      <c r="E3003" s="8">
        <v>10000000</v>
      </c>
      <c r="F3003" s="8">
        <v>398420</v>
      </c>
      <c r="G3003" s="9">
        <f t="shared" si="46"/>
        <v>-9601580</v>
      </c>
      <c r="H3003" s="7">
        <v>6.4</v>
      </c>
      <c r="I3003" s="4" t="s">
        <v>916</v>
      </c>
    </row>
    <row r="3004" spans="1:9">
      <c r="A3004" s="10" t="s">
        <v>4285</v>
      </c>
      <c r="B3004" s="11">
        <v>111</v>
      </c>
      <c r="C3004" s="11" t="s">
        <v>4289</v>
      </c>
      <c r="D3004" s="11" t="s">
        <v>2</v>
      </c>
      <c r="E3004" s="13">
        <v>11500000</v>
      </c>
      <c r="F3004" s="13">
        <v>336456</v>
      </c>
      <c r="G3004" s="9">
        <f t="shared" si="46"/>
        <v>-11163544</v>
      </c>
      <c r="H3004" s="12">
        <v>5.6</v>
      </c>
      <c r="I3004" s="4" t="s">
        <v>448</v>
      </c>
    </row>
    <row r="3005" spans="1:9">
      <c r="A3005" s="5" t="s">
        <v>2068</v>
      </c>
      <c r="B3005" s="6">
        <v>95</v>
      </c>
      <c r="C3005" s="6" t="s">
        <v>4291</v>
      </c>
      <c r="D3005" s="6" t="s">
        <v>2</v>
      </c>
      <c r="E3005" s="8">
        <v>9000000</v>
      </c>
      <c r="F3005" s="8">
        <v>298110</v>
      </c>
      <c r="G3005" s="9">
        <f t="shared" si="46"/>
        <v>-8701890</v>
      </c>
      <c r="H3005" s="7">
        <v>6.8</v>
      </c>
      <c r="I3005" s="4" t="s">
        <v>5581</v>
      </c>
    </row>
    <row r="3006" spans="1:9">
      <c r="A3006" s="10" t="s">
        <v>2985</v>
      </c>
      <c r="B3006" s="11">
        <v>96</v>
      </c>
      <c r="C3006" s="11" t="s">
        <v>4293</v>
      </c>
      <c r="D3006" s="11" t="s">
        <v>2</v>
      </c>
      <c r="E3006" s="13">
        <v>6500000</v>
      </c>
      <c r="F3006" s="13">
        <v>127144</v>
      </c>
      <c r="G3006" s="9">
        <f t="shared" si="46"/>
        <v>-6372856</v>
      </c>
      <c r="H3006" s="12">
        <v>5.5</v>
      </c>
      <c r="I3006" s="4" t="s">
        <v>916</v>
      </c>
    </row>
    <row r="3007" spans="1:9">
      <c r="A3007" s="5" t="s">
        <v>4288</v>
      </c>
      <c r="B3007" s="6">
        <v>97</v>
      </c>
      <c r="C3007" s="6" t="s">
        <v>4295</v>
      </c>
      <c r="D3007" s="6" t="s">
        <v>2</v>
      </c>
      <c r="E3007" s="8">
        <v>10000000</v>
      </c>
      <c r="F3007" s="8">
        <v>117190</v>
      </c>
      <c r="G3007" s="9">
        <f t="shared" si="46"/>
        <v>-9882810</v>
      </c>
      <c r="H3007" s="7">
        <v>6.9</v>
      </c>
      <c r="I3007" s="4" t="s">
        <v>448</v>
      </c>
    </row>
    <row r="3008" spans="1:9">
      <c r="A3008" s="10" t="s">
        <v>4290</v>
      </c>
      <c r="B3008" s="11">
        <v>118</v>
      </c>
      <c r="C3008" s="11" t="s">
        <v>4297</v>
      </c>
      <c r="D3008" s="11" t="s">
        <v>1550</v>
      </c>
      <c r="E3008" s="13">
        <v>10000000</v>
      </c>
      <c r="F3008" s="13">
        <v>108662</v>
      </c>
      <c r="G3008" s="9">
        <f t="shared" si="46"/>
        <v>-9891338</v>
      </c>
      <c r="H3008" s="12">
        <v>6</v>
      </c>
      <c r="I3008" s="4" t="s">
        <v>448</v>
      </c>
    </row>
    <row r="3009" spans="1:9">
      <c r="A3009" s="5" t="s">
        <v>4292</v>
      </c>
      <c r="B3009" s="6">
        <v>193</v>
      </c>
      <c r="C3009" s="6" t="s">
        <v>4298</v>
      </c>
      <c r="D3009" s="6" t="s">
        <v>2</v>
      </c>
      <c r="E3009" s="8">
        <v>10000000</v>
      </c>
      <c r="F3009" s="8">
        <v>53481</v>
      </c>
      <c r="G3009" s="9">
        <f t="shared" si="46"/>
        <v>-9946519</v>
      </c>
      <c r="H3009" s="7">
        <v>6.4</v>
      </c>
      <c r="I3009" s="4" t="s">
        <v>5579</v>
      </c>
    </row>
    <row r="3010" spans="1:9">
      <c r="A3010" s="10" t="s">
        <v>4294</v>
      </c>
      <c r="B3010" s="11">
        <v>97</v>
      </c>
      <c r="C3010" s="11" t="s">
        <v>4300</v>
      </c>
      <c r="D3010" s="11" t="s">
        <v>2</v>
      </c>
      <c r="E3010" s="13">
        <v>10000000</v>
      </c>
      <c r="F3010" s="13">
        <v>23106</v>
      </c>
      <c r="G3010" s="9">
        <f t="shared" ref="G3010:G3073" si="47">F3010-E3010</f>
        <v>-9976894</v>
      </c>
      <c r="H3010" s="12">
        <v>6.6</v>
      </c>
      <c r="I3010" s="4" t="s">
        <v>916</v>
      </c>
    </row>
    <row r="3011" spans="1:9">
      <c r="A3011" s="5" t="s">
        <v>4296</v>
      </c>
      <c r="B3011" s="6">
        <v>98</v>
      </c>
      <c r="C3011" s="6" t="s">
        <v>4302</v>
      </c>
      <c r="D3011" s="6" t="s">
        <v>2</v>
      </c>
      <c r="E3011" s="8">
        <v>10000000</v>
      </c>
      <c r="F3011" s="8">
        <v>52961</v>
      </c>
      <c r="G3011" s="9">
        <f t="shared" si="47"/>
        <v>-9947039</v>
      </c>
      <c r="H3011" s="7">
        <v>5.3</v>
      </c>
      <c r="I3011" s="4" t="s">
        <v>251</v>
      </c>
    </row>
    <row r="3012" spans="1:9">
      <c r="A3012" s="10" t="s">
        <v>1659</v>
      </c>
      <c r="B3012" s="11">
        <v>103</v>
      </c>
      <c r="C3012" s="11" t="s">
        <v>4303</v>
      </c>
      <c r="D3012" s="11" t="s">
        <v>2</v>
      </c>
      <c r="E3012" s="13">
        <v>10000000</v>
      </c>
      <c r="F3012" s="13">
        <v>439162</v>
      </c>
      <c r="G3012" s="9">
        <f t="shared" si="47"/>
        <v>-9560838</v>
      </c>
      <c r="H3012" s="12">
        <v>8.1</v>
      </c>
      <c r="I3012" s="4" t="s">
        <v>355</v>
      </c>
    </row>
    <row r="3013" spans="1:9">
      <c r="A3013" s="5" t="s">
        <v>4299</v>
      </c>
      <c r="B3013" s="6">
        <v>161</v>
      </c>
      <c r="C3013" s="6" t="s">
        <v>4304</v>
      </c>
      <c r="D3013" s="6" t="s">
        <v>2</v>
      </c>
      <c r="E3013" s="8">
        <v>14000000</v>
      </c>
      <c r="F3013" s="8">
        <v>671240</v>
      </c>
      <c r="G3013" s="9">
        <f t="shared" si="47"/>
        <v>-13328760</v>
      </c>
      <c r="H3013" s="7">
        <v>6.9</v>
      </c>
      <c r="I3013" s="4" t="s">
        <v>355</v>
      </c>
    </row>
    <row r="3014" spans="1:9">
      <c r="A3014" s="10" t="s">
        <v>4301</v>
      </c>
      <c r="B3014" s="11">
        <v>120</v>
      </c>
      <c r="C3014" s="11" t="s">
        <v>4306</v>
      </c>
      <c r="D3014" s="11" t="s">
        <v>2</v>
      </c>
      <c r="E3014" s="13">
        <v>10000000</v>
      </c>
      <c r="F3014" s="13">
        <v>882290</v>
      </c>
      <c r="G3014" s="9">
        <f t="shared" si="47"/>
        <v>-9117710</v>
      </c>
      <c r="H3014" s="12">
        <v>6.5</v>
      </c>
      <c r="I3014" s="4" t="s">
        <v>355</v>
      </c>
    </row>
    <row r="3015" spans="1:9">
      <c r="A3015" s="5" t="s">
        <v>1007</v>
      </c>
      <c r="B3015" s="6">
        <v>97</v>
      </c>
      <c r="C3015" s="6" t="s">
        <v>4308</v>
      </c>
      <c r="D3015" s="6" t="s">
        <v>2</v>
      </c>
      <c r="E3015" s="8">
        <v>10000000</v>
      </c>
      <c r="F3015" s="8">
        <v>106593296</v>
      </c>
      <c r="G3015" s="9">
        <f t="shared" si="47"/>
        <v>96593296</v>
      </c>
      <c r="H3015" s="7">
        <v>7.4</v>
      </c>
      <c r="I3015" s="4" t="s">
        <v>338</v>
      </c>
    </row>
    <row r="3016" spans="1:9">
      <c r="A3016" s="10" t="s">
        <v>96</v>
      </c>
      <c r="B3016" s="11">
        <v>97</v>
      </c>
      <c r="C3016" s="11" t="s">
        <v>4310</v>
      </c>
      <c r="D3016" s="11" t="s">
        <v>2</v>
      </c>
      <c r="E3016" s="13">
        <v>8000000</v>
      </c>
      <c r="F3016" s="13">
        <v>43490057</v>
      </c>
      <c r="G3016" s="9">
        <f t="shared" si="47"/>
        <v>35490057</v>
      </c>
      <c r="H3016" s="12">
        <v>6.9</v>
      </c>
      <c r="I3016" s="4" t="s">
        <v>916</v>
      </c>
    </row>
    <row r="3017" spans="1:9">
      <c r="A3017" s="5" t="s">
        <v>4305</v>
      </c>
      <c r="B3017" s="6">
        <v>99</v>
      </c>
      <c r="C3017" s="6" t="s">
        <v>4312</v>
      </c>
      <c r="D3017" s="6" t="s">
        <v>1550</v>
      </c>
      <c r="E3017" s="8">
        <v>10000000</v>
      </c>
      <c r="F3017" s="8">
        <v>32333860</v>
      </c>
      <c r="G3017" s="9">
        <f t="shared" si="47"/>
        <v>22333860</v>
      </c>
      <c r="H3017" s="7">
        <v>6.7</v>
      </c>
      <c r="I3017" s="4" t="s">
        <v>3856</v>
      </c>
    </row>
    <row r="3018" spans="1:9">
      <c r="A3018" s="10" t="s">
        <v>4307</v>
      </c>
      <c r="B3018" s="11">
        <v>144</v>
      </c>
      <c r="C3018" s="11" t="s">
        <v>4313</v>
      </c>
      <c r="D3018" s="11" t="s">
        <v>747</v>
      </c>
      <c r="E3018" s="13">
        <v>10000000</v>
      </c>
      <c r="F3018" s="13">
        <v>24792061</v>
      </c>
      <c r="G3018" s="9">
        <f t="shared" si="47"/>
        <v>14792061</v>
      </c>
      <c r="H3018" s="12">
        <v>7.6</v>
      </c>
      <c r="I3018" s="4" t="s">
        <v>448</v>
      </c>
    </row>
    <row r="3019" spans="1:9">
      <c r="A3019" s="5" t="s">
        <v>4309</v>
      </c>
      <c r="B3019" s="6">
        <v>111</v>
      </c>
      <c r="C3019" s="6" t="s">
        <v>4315</v>
      </c>
      <c r="D3019" s="6" t="s">
        <v>393</v>
      </c>
      <c r="E3019" s="8">
        <v>10000000</v>
      </c>
      <c r="F3019" s="8">
        <v>17544812</v>
      </c>
      <c r="G3019" s="9">
        <f t="shared" si="47"/>
        <v>7544812</v>
      </c>
      <c r="H3019" s="7">
        <v>5.4</v>
      </c>
      <c r="I3019" s="4" t="s">
        <v>5354</v>
      </c>
    </row>
    <row r="3020" spans="1:9">
      <c r="A3020" s="10" t="s">
        <v>4311</v>
      </c>
      <c r="B3020" s="11">
        <v>145</v>
      </c>
      <c r="C3020" s="11" t="s">
        <v>4317</v>
      </c>
      <c r="D3020" s="11" t="s">
        <v>2</v>
      </c>
      <c r="E3020" s="13">
        <v>10000000</v>
      </c>
      <c r="F3020" s="13">
        <v>12574715</v>
      </c>
      <c r="G3020" s="9">
        <f t="shared" si="47"/>
        <v>2574715</v>
      </c>
      <c r="H3020" s="12">
        <v>7.3</v>
      </c>
      <c r="I3020" s="4" t="s">
        <v>338</v>
      </c>
    </row>
    <row r="3021" spans="1:9">
      <c r="A3021" s="5" t="s">
        <v>3964</v>
      </c>
      <c r="B3021" s="6">
        <v>106</v>
      </c>
      <c r="C3021" s="6" t="s">
        <v>4318</v>
      </c>
      <c r="D3021" s="6" t="s">
        <v>2</v>
      </c>
      <c r="E3021" s="8">
        <v>10000000</v>
      </c>
      <c r="F3021" s="8">
        <v>5100000</v>
      </c>
      <c r="G3021" s="9">
        <f t="shared" si="47"/>
        <v>-4900000</v>
      </c>
      <c r="H3021" s="7">
        <v>6</v>
      </c>
      <c r="I3021" s="4" t="s">
        <v>916</v>
      </c>
    </row>
    <row r="3022" spans="1:9">
      <c r="A3022" s="10" t="s">
        <v>4314</v>
      </c>
      <c r="B3022" s="11">
        <v>126</v>
      </c>
      <c r="C3022" s="11" t="s">
        <v>4320</v>
      </c>
      <c r="D3022" s="11" t="s">
        <v>2</v>
      </c>
      <c r="E3022" s="13">
        <v>11000000</v>
      </c>
      <c r="F3022" s="13">
        <v>10460089</v>
      </c>
      <c r="G3022" s="9">
        <f t="shared" si="47"/>
        <v>-539911</v>
      </c>
      <c r="H3022" s="12">
        <v>7.2</v>
      </c>
      <c r="I3022" s="4" t="s">
        <v>916</v>
      </c>
    </row>
    <row r="3023" spans="1:9">
      <c r="A3023" s="5" t="s">
        <v>4316</v>
      </c>
      <c r="B3023" s="6">
        <v>106</v>
      </c>
      <c r="C3023" s="6" t="s">
        <v>4322</v>
      </c>
      <c r="D3023" s="6" t="s">
        <v>2</v>
      </c>
      <c r="E3023" s="8">
        <v>5000000</v>
      </c>
      <c r="F3023" s="8">
        <v>4239767</v>
      </c>
      <c r="G3023" s="9">
        <f t="shared" si="47"/>
        <v>-760233</v>
      </c>
      <c r="H3023" s="7">
        <v>6</v>
      </c>
      <c r="I3023" s="4" t="s">
        <v>916</v>
      </c>
    </row>
    <row r="3024" spans="1:9">
      <c r="A3024" s="10" t="s">
        <v>1678</v>
      </c>
      <c r="B3024" s="11">
        <v>121</v>
      </c>
      <c r="C3024" s="11" t="s">
        <v>4324</v>
      </c>
      <c r="D3024" s="11" t="s">
        <v>2</v>
      </c>
      <c r="E3024" s="13">
        <v>10000000</v>
      </c>
      <c r="F3024" s="13">
        <v>4131640</v>
      </c>
      <c r="G3024" s="9">
        <f t="shared" si="47"/>
        <v>-5868360</v>
      </c>
      <c r="H3024" s="12">
        <v>3.1</v>
      </c>
      <c r="I3024" s="4" t="s">
        <v>448</v>
      </c>
    </row>
    <row r="3025" spans="1:9">
      <c r="A3025" s="5" t="s">
        <v>4319</v>
      </c>
      <c r="B3025" s="6">
        <v>117</v>
      </c>
      <c r="C3025" s="6" t="s">
        <v>4325</v>
      </c>
      <c r="D3025" s="6" t="s">
        <v>2</v>
      </c>
      <c r="E3025" s="8">
        <v>10000000</v>
      </c>
      <c r="F3025" s="8">
        <v>3347439</v>
      </c>
      <c r="G3025" s="9">
        <f t="shared" si="47"/>
        <v>-6652561</v>
      </c>
      <c r="H3025" s="7">
        <v>6.9</v>
      </c>
      <c r="I3025" s="4" t="s">
        <v>355</v>
      </c>
    </row>
    <row r="3026" spans="1:9">
      <c r="A3026" s="10" t="s">
        <v>4321</v>
      </c>
      <c r="B3026" s="11">
        <v>98</v>
      </c>
      <c r="C3026" s="11" t="s">
        <v>4327</v>
      </c>
      <c r="D3026" s="11" t="s">
        <v>2</v>
      </c>
      <c r="E3026" s="13">
        <v>10000000</v>
      </c>
      <c r="F3026" s="13">
        <v>10814185</v>
      </c>
      <c r="G3026" s="9">
        <f t="shared" si="47"/>
        <v>814185</v>
      </c>
      <c r="H3026" s="12">
        <v>6.2</v>
      </c>
      <c r="I3026" s="4" t="s">
        <v>448</v>
      </c>
    </row>
    <row r="3027" spans="1:9">
      <c r="A3027" s="5" t="s">
        <v>727</v>
      </c>
      <c r="B3027" s="6">
        <v>109</v>
      </c>
      <c r="C3027" s="6" t="s">
        <v>4328</v>
      </c>
      <c r="D3027" s="6" t="s">
        <v>2</v>
      </c>
      <c r="E3027" s="8">
        <v>10000000</v>
      </c>
      <c r="F3027" s="8">
        <v>206400</v>
      </c>
      <c r="G3027" s="9">
        <f t="shared" si="47"/>
        <v>-9793600</v>
      </c>
      <c r="H3027" s="7">
        <v>6.9</v>
      </c>
      <c r="I3027" s="4" t="s">
        <v>916</v>
      </c>
    </row>
    <row r="3028" spans="1:9">
      <c r="A3028" s="10" t="s">
        <v>310</v>
      </c>
      <c r="B3028" s="11">
        <v>95</v>
      </c>
      <c r="C3028" s="11" t="s">
        <v>1963</v>
      </c>
      <c r="D3028" s="11" t="s">
        <v>2</v>
      </c>
      <c r="E3028" s="13">
        <v>10000000</v>
      </c>
      <c r="F3028" s="13">
        <v>197148</v>
      </c>
      <c r="G3028" s="9">
        <f t="shared" si="47"/>
        <v>-9802852</v>
      </c>
      <c r="H3028" s="12">
        <v>6.3</v>
      </c>
      <c r="I3028" s="4" t="s">
        <v>251</v>
      </c>
    </row>
    <row r="3029" spans="1:9">
      <c r="A3029" s="5" t="s">
        <v>4326</v>
      </c>
      <c r="B3029" s="6">
        <v>109</v>
      </c>
      <c r="C3029" s="6" t="s">
        <v>4329</v>
      </c>
      <c r="D3029" s="6" t="s">
        <v>2</v>
      </c>
      <c r="E3029" s="8">
        <v>10000000</v>
      </c>
      <c r="F3029" s="8">
        <v>54557348</v>
      </c>
      <c r="G3029" s="9">
        <f t="shared" si="47"/>
        <v>44557348</v>
      </c>
      <c r="H3029" s="7">
        <v>7.9</v>
      </c>
      <c r="I3029" s="4" t="s">
        <v>448</v>
      </c>
    </row>
    <row r="3030" spans="1:9">
      <c r="A3030" s="10" t="s">
        <v>3581</v>
      </c>
      <c r="B3030" s="11">
        <v>96</v>
      </c>
      <c r="C3030" s="11" t="s">
        <v>4330</v>
      </c>
      <c r="D3030" s="11" t="s">
        <v>2</v>
      </c>
      <c r="E3030" s="13">
        <v>10000000</v>
      </c>
      <c r="F3030" s="13">
        <v>3014541</v>
      </c>
      <c r="G3030" s="9">
        <f t="shared" si="47"/>
        <v>-6985459</v>
      </c>
      <c r="H3030" s="12">
        <v>6.7</v>
      </c>
      <c r="I3030" s="4" t="s">
        <v>3856</v>
      </c>
    </row>
    <row r="3031" spans="1:9">
      <c r="A3031" s="5" t="s">
        <v>1962</v>
      </c>
      <c r="B3031" s="6">
        <v>101</v>
      </c>
      <c r="C3031" s="6" t="s">
        <v>4331</v>
      </c>
      <c r="D3031" s="6" t="s">
        <v>2</v>
      </c>
      <c r="E3031" s="8">
        <v>60000000</v>
      </c>
      <c r="F3031" s="8">
        <v>872643</v>
      </c>
      <c r="G3031" s="9">
        <f t="shared" si="47"/>
        <v>-59127357</v>
      </c>
      <c r="H3031" s="7">
        <v>5.4</v>
      </c>
      <c r="I3031" s="4" t="s">
        <v>355</v>
      </c>
    </row>
    <row r="3032" spans="1:9">
      <c r="A3032" s="10" t="s">
        <v>4321</v>
      </c>
      <c r="B3032" s="11">
        <v>107</v>
      </c>
      <c r="C3032" s="11" t="s">
        <v>4332</v>
      </c>
      <c r="D3032" s="11" t="s">
        <v>2</v>
      </c>
      <c r="E3032" s="13">
        <v>5000000</v>
      </c>
      <c r="F3032" s="13">
        <v>4443403</v>
      </c>
      <c r="G3032" s="9">
        <f t="shared" si="47"/>
        <v>-556597</v>
      </c>
      <c r="H3032" s="12">
        <v>8</v>
      </c>
      <c r="I3032" s="4" t="s">
        <v>448</v>
      </c>
    </row>
    <row r="3033" spans="1:9">
      <c r="A3033" s="5" t="s">
        <v>1910</v>
      </c>
      <c r="B3033" s="6">
        <v>119</v>
      </c>
      <c r="C3033" s="6" t="s">
        <v>4334</v>
      </c>
      <c r="D3033" s="6" t="s">
        <v>2</v>
      </c>
      <c r="E3033" s="8">
        <v>4000000</v>
      </c>
      <c r="F3033" s="8">
        <v>1330827</v>
      </c>
      <c r="G3033" s="9">
        <f t="shared" si="47"/>
        <v>-2669173</v>
      </c>
      <c r="H3033" s="7">
        <v>7</v>
      </c>
      <c r="I3033" s="4" t="s">
        <v>916</v>
      </c>
    </row>
    <row r="3034" spans="1:9">
      <c r="A3034" s="10" t="s">
        <v>2684</v>
      </c>
      <c r="B3034" s="11">
        <v>178</v>
      </c>
      <c r="C3034" s="11" t="s">
        <v>4335</v>
      </c>
      <c r="D3034" s="11" t="s">
        <v>2</v>
      </c>
      <c r="E3034" s="13">
        <v>10000000</v>
      </c>
      <c r="F3034" s="13">
        <v>1818681</v>
      </c>
      <c r="G3034" s="9">
        <f t="shared" si="47"/>
        <v>-8181319</v>
      </c>
      <c r="H3034" s="12">
        <v>7.2</v>
      </c>
      <c r="I3034" s="4" t="s">
        <v>355</v>
      </c>
    </row>
    <row r="3035" spans="1:9">
      <c r="A3035" s="5" t="s">
        <v>122</v>
      </c>
      <c r="B3035" s="6">
        <v>100</v>
      </c>
      <c r="C3035" s="6" t="s">
        <v>4336</v>
      </c>
      <c r="D3035" s="6" t="s">
        <v>2</v>
      </c>
      <c r="E3035" s="8">
        <v>5000000</v>
      </c>
      <c r="F3035" s="8">
        <v>336530303</v>
      </c>
      <c r="G3035" s="9">
        <f t="shared" si="47"/>
        <v>331530303</v>
      </c>
      <c r="H3035" s="7">
        <v>6.2</v>
      </c>
      <c r="I3035" s="4" t="s">
        <v>448</v>
      </c>
    </row>
    <row r="3036" spans="1:9">
      <c r="A3036" s="10" t="s">
        <v>4333</v>
      </c>
      <c r="B3036" s="11">
        <v>98</v>
      </c>
      <c r="C3036" s="11" t="s">
        <v>4337</v>
      </c>
      <c r="D3036" s="11" t="s">
        <v>2</v>
      </c>
      <c r="E3036" s="13">
        <v>10000000</v>
      </c>
      <c r="F3036" s="13">
        <v>12610552</v>
      </c>
      <c r="G3036" s="9">
        <f t="shared" si="47"/>
        <v>2610552</v>
      </c>
      <c r="H3036" s="12">
        <v>3.5</v>
      </c>
      <c r="I3036" s="4" t="s">
        <v>448</v>
      </c>
    </row>
    <row r="3037" spans="1:9">
      <c r="A3037" s="5" t="s">
        <v>1214</v>
      </c>
      <c r="B3037" s="6">
        <v>92</v>
      </c>
      <c r="C3037" s="6" t="s">
        <v>4338</v>
      </c>
      <c r="D3037" s="6" t="s">
        <v>2</v>
      </c>
      <c r="E3037" s="8">
        <v>6200000</v>
      </c>
      <c r="F3037" s="8">
        <v>143492840</v>
      </c>
      <c r="G3037" s="9">
        <f t="shared" si="47"/>
        <v>137292840</v>
      </c>
      <c r="H3037" s="7">
        <v>7.5</v>
      </c>
      <c r="I3037" s="4" t="s">
        <v>5581</v>
      </c>
    </row>
    <row r="3038" spans="1:9">
      <c r="A3038" s="10" t="s">
        <v>3077</v>
      </c>
      <c r="B3038" s="11">
        <v>90</v>
      </c>
      <c r="C3038" s="11" t="s">
        <v>4339</v>
      </c>
      <c r="D3038" s="11" t="s">
        <v>2</v>
      </c>
      <c r="E3038" s="13">
        <v>10000000</v>
      </c>
      <c r="F3038" s="13">
        <v>43800000</v>
      </c>
      <c r="G3038" s="9">
        <f t="shared" si="47"/>
        <v>33800000</v>
      </c>
      <c r="H3038" s="12">
        <v>6.7</v>
      </c>
      <c r="I3038" s="4" t="s">
        <v>916</v>
      </c>
    </row>
    <row r="3039" spans="1:9">
      <c r="A3039" s="5" t="s">
        <v>588</v>
      </c>
      <c r="B3039" s="6">
        <v>90</v>
      </c>
      <c r="C3039" s="6" t="s">
        <v>4341</v>
      </c>
      <c r="D3039" s="6" t="s">
        <v>2</v>
      </c>
      <c r="E3039" s="8">
        <v>10000000</v>
      </c>
      <c r="F3039" s="8">
        <v>134821952</v>
      </c>
      <c r="G3039" s="9">
        <f t="shared" si="47"/>
        <v>124821952</v>
      </c>
      <c r="H3039" s="7">
        <v>9.1999999999999993</v>
      </c>
      <c r="I3039" s="4" t="s">
        <v>5581</v>
      </c>
    </row>
    <row r="3040" spans="1:9">
      <c r="A3040" s="10" t="s">
        <v>2716</v>
      </c>
      <c r="B3040" s="11">
        <v>153</v>
      </c>
      <c r="C3040" s="11" t="s">
        <v>4342</v>
      </c>
      <c r="D3040" s="11" t="s">
        <v>2</v>
      </c>
      <c r="E3040" s="13">
        <v>10000000</v>
      </c>
      <c r="F3040" s="13">
        <v>94900000</v>
      </c>
      <c r="G3040" s="9">
        <f t="shared" si="47"/>
        <v>84900000</v>
      </c>
      <c r="H3040" s="12">
        <v>6.1</v>
      </c>
      <c r="I3040" s="4" t="s">
        <v>916</v>
      </c>
    </row>
    <row r="3041" spans="1:9">
      <c r="A3041" s="5" t="s">
        <v>1214</v>
      </c>
      <c r="B3041" s="6">
        <v>124</v>
      </c>
      <c r="C3041" s="6" t="s">
        <v>4344</v>
      </c>
      <c r="D3041" s="6" t="s">
        <v>2</v>
      </c>
      <c r="E3041" s="8">
        <v>10000000</v>
      </c>
      <c r="F3041" s="8">
        <v>32391374</v>
      </c>
      <c r="G3041" s="9">
        <f t="shared" si="47"/>
        <v>22391374</v>
      </c>
      <c r="H3041" s="7">
        <v>7.7</v>
      </c>
      <c r="I3041" s="4" t="s">
        <v>1779</v>
      </c>
    </row>
    <row r="3042" spans="1:9">
      <c r="A3042" s="10" t="s">
        <v>4340</v>
      </c>
      <c r="B3042" s="11">
        <v>82</v>
      </c>
      <c r="C3042" s="11" t="s">
        <v>4345</v>
      </c>
      <c r="D3042" s="11" t="s">
        <v>2</v>
      </c>
      <c r="E3042" s="13">
        <v>8000000</v>
      </c>
      <c r="F3042" s="13">
        <v>40158000</v>
      </c>
      <c r="G3042" s="9">
        <f t="shared" si="47"/>
        <v>32158000</v>
      </c>
      <c r="H3042" s="12">
        <v>7.6</v>
      </c>
      <c r="I3042" s="4" t="s">
        <v>448</v>
      </c>
    </row>
    <row r="3043" spans="1:9">
      <c r="A3043" s="5" t="s">
        <v>1236</v>
      </c>
      <c r="B3043" s="6">
        <v>107</v>
      </c>
      <c r="C3043" s="6" t="s">
        <v>4346</v>
      </c>
      <c r="D3043" s="6" t="s">
        <v>2</v>
      </c>
      <c r="E3043" s="8">
        <v>5000000</v>
      </c>
      <c r="F3043" s="8">
        <v>113709992</v>
      </c>
      <c r="G3043" s="9">
        <f t="shared" si="47"/>
        <v>108709992</v>
      </c>
      <c r="H3043" s="7">
        <v>6.1</v>
      </c>
      <c r="I3043" s="4" t="s">
        <v>916</v>
      </c>
    </row>
    <row r="3044" spans="1:9">
      <c r="A3044" s="10" t="s">
        <v>4343</v>
      </c>
      <c r="B3044" s="11">
        <v>75</v>
      </c>
      <c r="C3044" s="11" t="s">
        <v>4347</v>
      </c>
      <c r="D3044" s="11" t="s">
        <v>2</v>
      </c>
      <c r="E3044" s="13">
        <v>10000000</v>
      </c>
      <c r="F3044" s="13">
        <v>32131483</v>
      </c>
      <c r="G3044" s="9">
        <f t="shared" si="47"/>
        <v>22131483</v>
      </c>
      <c r="H3044" s="12">
        <v>4.9000000000000004</v>
      </c>
      <c r="I3044" s="4" t="s">
        <v>448</v>
      </c>
    </row>
    <row r="3045" spans="1:9">
      <c r="A3045" s="5" t="s">
        <v>218</v>
      </c>
      <c r="B3045" s="6">
        <v>97</v>
      </c>
      <c r="C3045" s="6" t="s">
        <v>4348</v>
      </c>
      <c r="D3045" s="6" t="s">
        <v>2</v>
      </c>
      <c r="E3045" s="8">
        <v>10000000</v>
      </c>
      <c r="F3045" s="8">
        <v>35400000</v>
      </c>
      <c r="G3045" s="9">
        <f t="shared" si="47"/>
        <v>25400000</v>
      </c>
      <c r="H3045" s="7">
        <v>6.8</v>
      </c>
      <c r="I3045" s="4" t="s">
        <v>5581</v>
      </c>
    </row>
    <row r="3046" spans="1:9">
      <c r="A3046" s="10" t="s">
        <v>3744</v>
      </c>
      <c r="B3046" s="11">
        <v>80</v>
      </c>
      <c r="C3046" s="11" t="s">
        <v>4350</v>
      </c>
      <c r="D3046" s="11" t="s">
        <v>2</v>
      </c>
      <c r="E3046" s="13">
        <v>10000000</v>
      </c>
      <c r="F3046" s="13">
        <v>34099640</v>
      </c>
      <c r="G3046" s="9">
        <f t="shared" si="47"/>
        <v>24099640</v>
      </c>
      <c r="H3046" s="12">
        <v>7</v>
      </c>
      <c r="I3046" s="4" t="s">
        <v>916</v>
      </c>
    </row>
    <row r="3047" spans="1:9">
      <c r="A3047" s="5" t="s">
        <v>3127</v>
      </c>
      <c r="B3047" s="6">
        <v>85</v>
      </c>
      <c r="C3047" s="6" t="s">
        <v>4351</v>
      </c>
      <c r="D3047" s="6" t="s">
        <v>2</v>
      </c>
      <c r="E3047" s="8">
        <v>6500000</v>
      </c>
      <c r="F3047" s="8">
        <v>37295394</v>
      </c>
      <c r="G3047" s="9">
        <f t="shared" si="47"/>
        <v>30795394</v>
      </c>
      <c r="H3047" s="7">
        <v>5.7</v>
      </c>
      <c r="I3047" s="4" t="s">
        <v>1779</v>
      </c>
    </row>
    <row r="3048" spans="1:9">
      <c r="A3048" s="10" t="s">
        <v>4106</v>
      </c>
      <c r="B3048" s="11">
        <v>97</v>
      </c>
      <c r="C3048" s="11" t="s">
        <v>4353</v>
      </c>
      <c r="D3048" s="11" t="s">
        <v>2</v>
      </c>
      <c r="E3048" s="13">
        <v>10000000</v>
      </c>
      <c r="F3048" s="13">
        <v>144812796</v>
      </c>
      <c r="G3048" s="9">
        <f t="shared" si="47"/>
        <v>134812796</v>
      </c>
      <c r="H3048" s="12">
        <v>7.3</v>
      </c>
      <c r="I3048" s="4" t="s">
        <v>916</v>
      </c>
    </row>
    <row r="3049" spans="1:9">
      <c r="A3049" s="5" t="s">
        <v>4349</v>
      </c>
      <c r="B3049" s="6">
        <v>109</v>
      </c>
      <c r="C3049" s="6" t="s">
        <v>4215</v>
      </c>
      <c r="D3049" s="6" t="s">
        <v>2</v>
      </c>
      <c r="E3049" s="8">
        <v>10000000</v>
      </c>
      <c r="F3049" s="8">
        <v>31501218</v>
      </c>
      <c r="G3049" s="9">
        <f t="shared" si="47"/>
        <v>21501218</v>
      </c>
      <c r="H3049" s="7">
        <v>7.5</v>
      </c>
      <c r="I3049" s="4" t="s">
        <v>251</v>
      </c>
    </row>
    <row r="3050" spans="1:9">
      <c r="A3050" s="10" t="s">
        <v>4323</v>
      </c>
      <c r="B3050" s="11">
        <v>104</v>
      </c>
      <c r="C3050" s="11" t="s">
        <v>4354</v>
      </c>
      <c r="D3050" s="11" t="s">
        <v>2</v>
      </c>
      <c r="E3050" s="13">
        <v>6000000</v>
      </c>
      <c r="F3050" s="13">
        <v>28747570</v>
      </c>
      <c r="G3050" s="9">
        <f t="shared" si="47"/>
        <v>22747570</v>
      </c>
      <c r="H3050" s="12">
        <v>7.4</v>
      </c>
      <c r="I3050" s="4" t="s">
        <v>448</v>
      </c>
    </row>
    <row r="3051" spans="1:9">
      <c r="A3051" s="5" t="s">
        <v>4352</v>
      </c>
      <c r="B3051" s="6">
        <v>140</v>
      </c>
      <c r="C3051" s="6" t="s">
        <v>4356</v>
      </c>
      <c r="D3051" s="6" t="s">
        <v>2</v>
      </c>
      <c r="E3051" s="8">
        <v>10000000</v>
      </c>
      <c r="F3051" s="8">
        <v>25625110</v>
      </c>
      <c r="G3051" s="9">
        <f t="shared" si="47"/>
        <v>15625110</v>
      </c>
      <c r="H3051" s="7">
        <v>7.2</v>
      </c>
      <c r="I3051" s="4" t="s">
        <v>448</v>
      </c>
    </row>
    <row r="3052" spans="1:9">
      <c r="A3052" s="10" t="s">
        <v>345</v>
      </c>
      <c r="B3052" s="11">
        <v>90</v>
      </c>
      <c r="C3052" s="11" t="s">
        <v>4357</v>
      </c>
      <c r="D3052" s="11" t="s">
        <v>2</v>
      </c>
      <c r="E3052" s="13">
        <v>10000000</v>
      </c>
      <c r="F3052" s="13">
        <v>403932</v>
      </c>
      <c r="G3052" s="9">
        <f t="shared" si="47"/>
        <v>-9596068</v>
      </c>
      <c r="H3052" s="12">
        <v>6.5</v>
      </c>
      <c r="I3052" s="4" t="s">
        <v>448</v>
      </c>
    </row>
    <row r="3053" spans="1:9">
      <c r="A3053" s="5" t="s">
        <v>2385</v>
      </c>
      <c r="B3053" s="6">
        <v>130</v>
      </c>
      <c r="C3053" s="6" t="s">
        <v>4359</v>
      </c>
      <c r="D3053" s="6" t="s">
        <v>2</v>
      </c>
      <c r="E3053" s="8">
        <v>10000000</v>
      </c>
      <c r="F3053" s="8">
        <v>25000000</v>
      </c>
      <c r="G3053" s="9">
        <f t="shared" si="47"/>
        <v>15000000</v>
      </c>
      <c r="H3053" s="7">
        <v>6.8</v>
      </c>
      <c r="I3053" s="4" t="s">
        <v>448</v>
      </c>
    </row>
    <row r="3054" spans="1:9">
      <c r="A3054" s="10" t="s">
        <v>4355</v>
      </c>
      <c r="B3054" s="11">
        <v>98</v>
      </c>
      <c r="C3054" s="11" t="s">
        <v>4360</v>
      </c>
      <c r="D3054" s="11" t="s">
        <v>2</v>
      </c>
      <c r="E3054" s="13">
        <v>10000000</v>
      </c>
      <c r="F3054" s="13">
        <v>21000000</v>
      </c>
      <c r="G3054" s="9">
        <f t="shared" si="47"/>
        <v>11000000</v>
      </c>
      <c r="H3054" s="12">
        <v>6.8</v>
      </c>
      <c r="I3054" s="4" t="s">
        <v>5581</v>
      </c>
    </row>
    <row r="3055" spans="1:9">
      <c r="A3055" s="5" t="s">
        <v>1990</v>
      </c>
      <c r="B3055" s="6">
        <v>101</v>
      </c>
      <c r="C3055" s="6" t="s">
        <v>4361</v>
      </c>
      <c r="D3055" s="6" t="s">
        <v>2</v>
      </c>
      <c r="E3055" s="8">
        <v>10000000</v>
      </c>
      <c r="F3055" s="8">
        <v>20257000</v>
      </c>
      <c r="G3055" s="9">
        <f t="shared" si="47"/>
        <v>10257000</v>
      </c>
      <c r="H3055" s="7">
        <v>5.2</v>
      </c>
      <c r="I3055" s="4" t="s">
        <v>3856</v>
      </c>
    </row>
    <row r="3056" spans="1:9">
      <c r="A3056" s="10" t="s">
        <v>4358</v>
      </c>
      <c r="B3056" s="11">
        <v>114</v>
      </c>
      <c r="C3056" s="11" t="s">
        <v>4362</v>
      </c>
      <c r="D3056" s="11" t="s">
        <v>2</v>
      </c>
      <c r="E3056" s="13">
        <v>10000000</v>
      </c>
      <c r="F3056" s="13">
        <v>26005908</v>
      </c>
      <c r="G3056" s="9">
        <f t="shared" si="47"/>
        <v>16005908</v>
      </c>
      <c r="H3056" s="12">
        <v>7.2</v>
      </c>
      <c r="I3056" s="4" t="s">
        <v>3856</v>
      </c>
    </row>
    <row r="3057" spans="1:9">
      <c r="A3057" s="5" t="s">
        <v>765</v>
      </c>
      <c r="B3057" s="6">
        <v>100</v>
      </c>
      <c r="C3057" s="6" t="s">
        <v>4363</v>
      </c>
      <c r="D3057" s="6" t="s">
        <v>2</v>
      </c>
      <c r="E3057" s="8">
        <v>10000000</v>
      </c>
      <c r="F3057" s="8">
        <v>15818967</v>
      </c>
      <c r="G3057" s="9">
        <f t="shared" si="47"/>
        <v>5818967</v>
      </c>
      <c r="H3057" s="7">
        <v>4</v>
      </c>
      <c r="I3057" s="4" t="s">
        <v>448</v>
      </c>
    </row>
    <row r="3058" spans="1:9">
      <c r="A3058" s="10" t="s">
        <v>3520</v>
      </c>
      <c r="B3058" s="11">
        <v>85</v>
      </c>
      <c r="C3058" s="11" t="s">
        <v>4365</v>
      </c>
      <c r="D3058" s="11" t="s">
        <v>2</v>
      </c>
      <c r="E3058" s="13">
        <v>10000000</v>
      </c>
      <c r="F3058" s="13">
        <v>14891000</v>
      </c>
      <c r="G3058" s="9">
        <f t="shared" si="47"/>
        <v>4891000</v>
      </c>
      <c r="H3058" s="12">
        <v>6.8</v>
      </c>
      <c r="I3058" s="4" t="s">
        <v>448</v>
      </c>
    </row>
    <row r="3059" spans="1:9">
      <c r="A3059" s="5" t="s">
        <v>1048</v>
      </c>
      <c r="B3059" s="6">
        <v>103</v>
      </c>
      <c r="C3059" s="6" t="s">
        <v>4366</v>
      </c>
      <c r="D3059" s="6" t="s">
        <v>2</v>
      </c>
      <c r="E3059" s="8">
        <v>10000000</v>
      </c>
      <c r="F3059" s="8">
        <v>16901126</v>
      </c>
      <c r="G3059" s="9">
        <f t="shared" si="47"/>
        <v>6901126</v>
      </c>
      <c r="H3059" s="7">
        <v>6.9</v>
      </c>
      <c r="I3059" s="4" t="s">
        <v>916</v>
      </c>
    </row>
    <row r="3060" spans="1:9">
      <c r="A3060" s="10" t="s">
        <v>2688</v>
      </c>
      <c r="B3060" s="11">
        <v>100</v>
      </c>
      <c r="C3060" s="11" t="s">
        <v>4367</v>
      </c>
      <c r="D3060" s="11" t="s">
        <v>2</v>
      </c>
      <c r="E3060" s="13">
        <v>10000000</v>
      </c>
      <c r="F3060" s="13">
        <v>17474107</v>
      </c>
      <c r="G3060" s="9">
        <f t="shared" si="47"/>
        <v>7474107</v>
      </c>
      <c r="H3060" s="12">
        <v>7.3</v>
      </c>
      <c r="I3060" s="4" t="s">
        <v>3856</v>
      </c>
    </row>
    <row r="3061" spans="1:9">
      <c r="A3061" s="5" t="s">
        <v>4364</v>
      </c>
      <c r="B3061" s="6">
        <v>114</v>
      </c>
      <c r="C3061" s="6" t="s">
        <v>4369</v>
      </c>
      <c r="D3061" s="6" t="s">
        <v>2</v>
      </c>
      <c r="E3061" s="8">
        <v>9600000</v>
      </c>
      <c r="F3061" s="8">
        <v>14003141</v>
      </c>
      <c r="G3061" s="9">
        <f t="shared" si="47"/>
        <v>4403141</v>
      </c>
      <c r="H3061" s="7">
        <v>6.1</v>
      </c>
      <c r="I3061" s="4" t="s">
        <v>5581</v>
      </c>
    </row>
    <row r="3062" spans="1:9">
      <c r="A3062" s="10" t="s">
        <v>2962</v>
      </c>
      <c r="B3062" s="11">
        <v>102</v>
      </c>
      <c r="C3062" s="11" t="s">
        <v>4370</v>
      </c>
      <c r="D3062" s="11" t="s">
        <v>2</v>
      </c>
      <c r="E3062" s="13">
        <v>9500000</v>
      </c>
      <c r="F3062" s="13">
        <v>304360277</v>
      </c>
      <c r="G3062" s="9">
        <f t="shared" si="47"/>
        <v>294860277</v>
      </c>
      <c r="H3062" s="12">
        <v>7.8</v>
      </c>
      <c r="I3062" s="4" t="s">
        <v>448</v>
      </c>
    </row>
    <row r="3063" spans="1:9">
      <c r="A3063" s="5" t="s">
        <v>1322</v>
      </c>
      <c r="B3063" s="6">
        <v>103</v>
      </c>
      <c r="C3063" s="6" t="s">
        <v>4372</v>
      </c>
      <c r="D3063" s="6" t="s">
        <v>2</v>
      </c>
      <c r="E3063" s="8">
        <v>10000000</v>
      </c>
      <c r="F3063" s="8">
        <v>12583510</v>
      </c>
      <c r="G3063" s="9">
        <f t="shared" si="47"/>
        <v>2583510</v>
      </c>
      <c r="H3063" s="7">
        <v>6</v>
      </c>
      <c r="I3063" s="4" t="s">
        <v>448</v>
      </c>
    </row>
    <row r="3064" spans="1:9">
      <c r="A3064" s="10" t="s">
        <v>4368</v>
      </c>
      <c r="B3064" s="11">
        <v>97</v>
      </c>
      <c r="C3064" s="11" t="s">
        <v>4374</v>
      </c>
      <c r="D3064" s="11" t="s">
        <v>2</v>
      </c>
      <c r="E3064" s="13">
        <v>9500000</v>
      </c>
      <c r="F3064" s="13">
        <v>9190525</v>
      </c>
      <c r="G3064" s="9">
        <f t="shared" si="47"/>
        <v>-309475</v>
      </c>
      <c r="H3064" s="12">
        <v>7</v>
      </c>
      <c r="I3064" s="4" t="s">
        <v>916</v>
      </c>
    </row>
    <row r="3065" spans="1:9">
      <c r="A3065" s="5" t="s">
        <v>1493</v>
      </c>
      <c r="B3065" s="6">
        <v>116</v>
      </c>
      <c r="C3065" s="6" t="s">
        <v>4375</v>
      </c>
      <c r="D3065" s="6" t="s">
        <v>2</v>
      </c>
      <c r="E3065" s="8">
        <v>10000000</v>
      </c>
      <c r="F3065" s="8">
        <v>9176553</v>
      </c>
      <c r="G3065" s="9">
        <f t="shared" si="47"/>
        <v>-823447</v>
      </c>
      <c r="H3065" s="7">
        <v>7.1</v>
      </c>
      <c r="I3065" s="4" t="s">
        <v>916</v>
      </c>
    </row>
    <row r="3066" spans="1:9">
      <c r="A3066" s="10" t="s">
        <v>4371</v>
      </c>
      <c r="B3066" s="11">
        <v>96</v>
      </c>
      <c r="C3066" s="11" t="s">
        <v>4377</v>
      </c>
      <c r="D3066" s="11" t="s">
        <v>2</v>
      </c>
      <c r="E3066" s="13">
        <v>8900000</v>
      </c>
      <c r="F3066" s="13">
        <v>9094451</v>
      </c>
      <c r="G3066" s="9">
        <f t="shared" si="47"/>
        <v>194451</v>
      </c>
      <c r="H3066" s="12">
        <v>6.2</v>
      </c>
      <c r="I3066" s="4" t="s">
        <v>251</v>
      </c>
    </row>
    <row r="3067" spans="1:9">
      <c r="A3067" s="5" t="s">
        <v>4373</v>
      </c>
      <c r="B3067" s="6">
        <v>98</v>
      </c>
      <c r="C3067" s="6" t="s">
        <v>4378</v>
      </c>
      <c r="D3067" s="6" t="s">
        <v>2</v>
      </c>
      <c r="E3067" s="8">
        <v>10500000</v>
      </c>
      <c r="F3067" s="8">
        <v>14612840</v>
      </c>
      <c r="G3067" s="9">
        <f t="shared" si="47"/>
        <v>4112840</v>
      </c>
      <c r="H3067" s="7">
        <v>6.9</v>
      </c>
      <c r="I3067" s="4" t="s">
        <v>916</v>
      </c>
    </row>
    <row r="3068" spans="1:9">
      <c r="A3068" s="10" t="s">
        <v>3885</v>
      </c>
      <c r="B3068" s="11">
        <v>105</v>
      </c>
      <c r="C3068" s="11" t="s">
        <v>4380</v>
      </c>
      <c r="D3068" s="11" t="s">
        <v>2</v>
      </c>
      <c r="E3068" s="13">
        <v>9500000</v>
      </c>
      <c r="F3068" s="13">
        <v>9166863</v>
      </c>
      <c r="G3068" s="9">
        <f t="shared" si="47"/>
        <v>-333137</v>
      </c>
      <c r="H3068" s="12">
        <v>7.6</v>
      </c>
      <c r="I3068" s="4" t="s">
        <v>448</v>
      </c>
    </row>
    <row r="3069" spans="1:9">
      <c r="A3069" s="5" t="s">
        <v>4376</v>
      </c>
      <c r="B3069" s="6">
        <v>123</v>
      </c>
      <c r="C3069" s="6" t="s">
        <v>4382</v>
      </c>
      <c r="D3069" s="6" t="s">
        <v>2</v>
      </c>
      <c r="E3069" s="8">
        <v>9400000</v>
      </c>
      <c r="F3069" s="8">
        <v>8373585</v>
      </c>
      <c r="G3069" s="9">
        <f t="shared" si="47"/>
        <v>-1026415</v>
      </c>
      <c r="H3069" s="7">
        <v>7.6</v>
      </c>
      <c r="I3069" s="4" t="s">
        <v>3856</v>
      </c>
    </row>
    <row r="3070" spans="1:9">
      <c r="A3070" s="10" t="s">
        <v>3332</v>
      </c>
      <c r="B3070" s="11">
        <v>107</v>
      </c>
      <c r="C3070" s="11" t="s">
        <v>4383</v>
      </c>
      <c r="D3070" s="11" t="s">
        <v>2</v>
      </c>
      <c r="E3070" s="13">
        <v>9300000</v>
      </c>
      <c r="F3070" s="13">
        <v>7292175</v>
      </c>
      <c r="G3070" s="9">
        <f t="shared" si="47"/>
        <v>-2007825</v>
      </c>
      <c r="H3070" s="12">
        <v>6.4</v>
      </c>
      <c r="I3070" s="4" t="s">
        <v>338</v>
      </c>
    </row>
    <row r="3071" spans="1:9">
      <c r="A3071" s="5" t="s">
        <v>4379</v>
      </c>
      <c r="B3071" s="6">
        <v>112</v>
      </c>
      <c r="C3071" s="6" t="s">
        <v>4384</v>
      </c>
      <c r="D3071" s="6" t="s">
        <v>2</v>
      </c>
      <c r="E3071" s="8">
        <v>6000000</v>
      </c>
      <c r="F3071" s="8">
        <v>6601079</v>
      </c>
      <c r="G3071" s="9">
        <f t="shared" si="47"/>
        <v>601079</v>
      </c>
      <c r="H3071" s="7">
        <v>6.2</v>
      </c>
      <c r="I3071" s="4" t="s">
        <v>5581</v>
      </c>
    </row>
    <row r="3072" spans="1:9">
      <c r="A3072" s="10" t="s">
        <v>4381</v>
      </c>
      <c r="B3072" s="11">
        <v>93</v>
      </c>
      <c r="C3072" s="11" t="s">
        <v>4385</v>
      </c>
      <c r="D3072" s="11" t="s">
        <v>2</v>
      </c>
      <c r="E3072" s="13">
        <v>10000000</v>
      </c>
      <c r="F3072" s="13">
        <v>6165429</v>
      </c>
      <c r="G3072" s="9">
        <f t="shared" si="47"/>
        <v>-3834571</v>
      </c>
      <c r="H3072" s="12">
        <v>7.5</v>
      </c>
      <c r="I3072" s="4" t="s">
        <v>1779</v>
      </c>
    </row>
    <row r="3073" spans="1:9">
      <c r="A3073" s="5" t="s">
        <v>1892</v>
      </c>
      <c r="B3073" s="6">
        <v>97</v>
      </c>
      <c r="C3073" s="6" t="s">
        <v>4386</v>
      </c>
      <c r="D3073" s="6" t="s">
        <v>2</v>
      </c>
      <c r="E3073" s="8">
        <v>600000000</v>
      </c>
      <c r="F3073" s="8">
        <v>5694308</v>
      </c>
      <c r="G3073" s="9">
        <f t="shared" si="47"/>
        <v>-594305692</v>
      </c>
      <c r="H3073" s="7">
        <v>2</v>
      </c>
      <c r="I3073" s="4" t="s">
        <v>5581</v>
      </c>
    </row>
    <row r="3074" spans="1:9">
      <c r="A3074" s="10" t="s">
        <v>1487</v>
      </c>
      <c r="B3074" s="11">
        <v>122</v>
      </c>
      <c r="C3074" s="11" t="s">
        <v>4388</v>
      </c>
      <c r="D3074" s="11" t="s">
        <v>2</v>
      </c>
      <c r="E3074" s="13">
        <v>7400000</v>
      </c>
      <c r="F3074" s="13">
        <v>5430822</v>
      </c>
      <c r="G3074" s="9">
        <f t="shared" ref="G3074:G3137" si="48">F3074-E3074</f>
        <v>-1969178</v>
      </c>
      <c r="H3074" s="12">
        <v>6.2</v>
      </c>
      <c r="I3074" s="4" t="s">
        <v>448</v>
      </c>
    </row>
    <row r="3075" spans="1:9">
      <c r="A3075" s="5" t="s">
        <v>1815</v>
      </c>
      <c r="B3075" s="6">
        <v>101</v>
      </c>
      <c r="C3075" s="6" t="s">
        <v>4389</v>
      </c>
      <c r="D3075" s="6" t="s">
        <v>2</v>
      </c>
      <c r="E3075" s="8">
        <v>8500000</v>
      </c>
      <c r="F3075" s="8">
        <v>4720371</v>
      </c>
      <c r="G3075" s="9">
        <f t="shared" si="48"/>
        <v>-3779629</v>
      </c>
      <c r="H3075" s="7">
        <v>6.5</v>
      </c>
      <c r="I3075" s="4" t="s">
        <v>5581</v>
      </c>
    </row>
    <row r="3076" spans="1:9">
      <c r="A3076" s="10" t="s">
        <v>1236</v>
      </c>
      <c r="B3076" s="11">
        <v>100</v>
      </c>
      <c r="C3076" s="11" t="s">
        <v>4390</v>
      </c>
      <c r="D3076" s="11" t="s">
        <v>2</v>
      </c>
      <c r="E3076" s="13">
        <v>7217600</v>
      </c>
      <c r="F3076" s="13">
        <v>2921738</v>
      </c>
      <c r="G3076" s="9">
        <f t="shared" si="48"/>
        <v>-4295862</v>
      </c>
      <c r="H3076" s="12">
        <v>7.9</v>
      </c>
      <c r="I3076" s="4" t="s">
        <v>916</v>
      </c>
    </row>
    <row r="3077" spans="1:9">
      <c r="A3077" s="5" t="s">
        <v>4387</v>
      </c>
      <c r="B3077" s="6">
        <v>129</v>
      </c>
      <c r="C3077" s="6" t="s">
        <v>4391</v>
      </c>
      <c r="D3077" s="6" t="s">
        <v>2</v>
      </c>
      <c r="E3077" s="8">
        <v>11000000</v>
      </c>
      <c r="F3077" s="8">
        <v>2344847</v>
      </c>
      <c r="G3077" s="9">
        <f t="shared" si="48"/>
        <v>-8655153</v>
      </c>
      <c r="H3077" s="7">
        <v>6.8</v>
      </c>
      <c r="I3077" s="4" t="s">
        <v>448</v>
      </c>
    </row>
    <row r="3078" spans="1:9">
      <c r="A3078" s="10" t="s">
        <v>3299</v>
      </c>
      <c r="B3078" s="11">
        <v>81</v>
      </c>
      <c r="C3078" s="11" t="s">
        <v>4392</v>
      </c>
      <c r="D3078" s="11" t="s">
        <v>2</v>
      </c>
      <c r="E3078" s="13">
        <v>83532</v>
      </c>
      <c r="F3078" s="13">
        <v>7455447</v>
      </c>
      <c r="G3078" s="9">
        <f t="shared" si="48"/>
        <v>7371915</v>
      </c>
      <c r="H3078" s="12">
        <v>6.3</v>
      </c>
      <c r="I3078" s="4" t="s">
        <v>1779</v>
      </c>
    </row>
    <row r="3079" spans="1:9">
      <c r="A3079" s="5" t="s">
        <v>1392</v>
      </c>
      <c r="B3079" s="6">
        <v>96</v>
      </c>
      <c r="C3079" s="6" t="s">
        <v>4394</v>
      </c>
      <c r="D3079" s="6" t="s">
        <v>2</v>
      </c>
      <c r="E3079" s="8">
        <v>10000000</v>
      </c>
      <c r="F3079" s="8">
        <v>2148212</v>
      </c>
      <c r="G3079" s="9">
        <f t="shared" si="48"/>
        <v>-7851788</v>
      </c>
      <c r="H3079" s="7">
        <v>6.3</v>
      </c>
      <c r="I3079" s="4" t="s">
        <v>1779</v>
      </c>
    </row>
    <row r="3080" spans="1:9">
      <c r="A3080" s="10" t="s">
        <v>1363</v>
      </c>
      <c r="B3080" s="11">
        <v>84</v>
      </c>
      <c r="C3080" s="11" t="s">
        <v>4396</v>
      </c>
      <c r="D3080" s="11" t="s">
        <v>2</v>
      </c>
      <c r="E3080" s="13">
        <v>9000000</v>
      </c>
      <c r="F3080" s="13">
        <v>2062066</v>
      </c>
      <c r="G3080" s="9">
        <f t="shared" si="48"/>
        <v>-6937934</v>
      </c>
      <c r="H3080" s="12">
        <v>6.6</v>
      </c>
      <c r="I3080" s="4" t="s">
        <v>251</v>
      </c>
    </row>
    <row r="3081" spans="1:9">
      <c r="A3081" s="5" t="s">
        <v>515</v>
      </c>
      <c r="B3081" s="6">
        <v>100</v>
      </c>
      <c r="C3081" s="6" t="s">
        <v>4397</v>
      </c>
      <c r="D3081" s="6" t="s">
        <v>2</v>
      </c>
      <c r="E3081" s="8">
        <v>9000000</v>
      </c>
      <c r="F3081" s="8">
        <v>1654367</v>
      </c>
      <c r="G3081" s="9">
        <f t="shared" si="48"/>
        <v>-7345633</v>
      </c>
      <c r="H3081" s="7">
        <v>6.4</v>
      </c>
      <c r="I3081" s="4" t="s">
        <v>5354</v>
      </c>
    </row>
    <row r="3082" spans="1:9">
      <c r="A3082" s="10" t="s">
        <v>4393</v>
      </c>
      <c r="B3082" s="11">
        <v>110</v>
      </c>
      <c r="C3082" s="11" t="s">
        <v>4398</v>
      </c>
      <c r="D3082" s="11" t="s">
        <v>2</v>
      </c>
      <c r="E3082" s="13">
        <v>10000000</v>
      </c>
      <c r="F3082" s="13">
        <v>1738692</v>
      </c>
      <c r="G3082" s="9">
        <f t="shared" si="48"/>
        <v>-8261308</v>
      </c>
      <c r="H3082" s="12">
        <v>7.5</v>
      </c>
      <c r="I3082" s="4" t="s">
        <v>448</v>
      </c>
    </row>
    <row r="3083" spans="1:9">
      <c r="A3083" s="5" t="s">
        <v>1189</v>
      </c>
      <c r="B3083" s="6">
        <v>130</v>
      </c>
      <c r="C3083" s="6" t="s">
        <v>4400</v>
      </c>
      <c r="D3083" s="6" t="s">
        <v>2</v>
      </c>
      <c r="E3083" s="8">
        <v>9000000</v>
      </c>
      <c r="F3083" s="8">
        <v>1889522</v>
      </c>
      <c r="G3083" s="9">
        <f t="shared" si="48"/>
        <v>-7110478</v>
      </c>
      <c r="H3083" s="7">
        <v>6.5</v>
      </c>
      <c r="I3083" s="4" t="s">
        <v>251</v>
      </c>
    </row>
    <row r="3084" spans="1:9">
      <c r="A3084" s="10" t="s">
        <v>3764</v>
      </c>
      <c r="B3084" s="11">
        <v>84</v>
      </c>
      <c r="C3084" s="11" t="s">
        <v>4402</v>
      </c>
      <c r="D3084" s="11" t="s">
        <v>2</v>
      </c>
      <c r="E3084" s="13">
        <v>9000000</v>
      </c>
      <c r="F3084" s="13">
        <v>1110286</v>
      </c>
      <c r="G3084" s="9">
        <f t="shared" si="48"/>
        <v>-7889714</v>
      </c>
      <c r="H3084" s="12">
        <v>7.2</v>
      </c>
      <c r="I3084" s="4" t="s">
        <v>448</v>
      </c>
    </row>
    <row r="3085" spans="1:9">
      <c r="A3085" s="5" t="s">
        <v>3427</v>
      </c>
      <c r="B3085" s="6">
        <v>106</v>
      </c>
      <c r="C3085" s="6" t="s">
        <v>4404</v>
      </c>
      <c r="D3085" s="6" t="s">
        <v>2</v>
      </c>
      <c r="E3085" s="8">
        <v>9000000</v>
      </c>
      <c r="F3085" s="8">
        <v>1000000</v>
      </c>
      <c r="G3085" s="9">
        <f t="shared" si="48"/>
        <v>-8000000</v>
      </c>
      <c r="H3085" s="7">
        <v>6.3</v>
      </c>
      <c r="I3085" s="4" t="s">
        <v>448</v>
      </c>
    </row>
    <row r="3086" spans="1:9">
      <c r="A3086" s="10" t="s">
        <v>4399</v>
      </c>
      <c r="B3086" s="11">
        <v>89</v>
      </c>
      <c r="C3086" s="11" t="s">
        <v>4406</v>
      </c>
      <c r="D3086" s="11" t="s">
        <v>2</v>
      </c>
      <c r="E3086" s="13">
        <v>9000000</v>
      </c>
      <c r="F3086" s="13">
        <v>700000</v>
      </c>
      <c r="G3086" s="9">
        <f t="shared" si="48"/>
        <v>-8300000</v>
      </c>
      <c r="H3086" s="12">
        <v>7</v>
      </c>
      <c r="I3086" s="4" t="s">
        <v>448</v>
      </c>
    </row>
    <row r="3087" spans="1:9">
      <c r="A3087" s="5" t="s">
        <v>4401</v>
      </c>
      <c r="B3087" s="6">
        <v>76</v>
      </c>
      <c r="C3087" s="6" t="s">
        <v>4407</v>
      </c>
      <c r="D3087" s="6" t="s">
        <v>2</v>
      </c>
      <c r="E3087" s="8">
        <v>9000000</v>
      </c>
      <c r="F3087" s="8">
        <v>1768416</v>
      </c>
      <c r="G3087" s="9">
        <f t="shared" si="48"/>
        <v>-7231584</v>
      </c>
      <c r="H3087" s="7">
        <v>6.3</v>
      </c>
      <c r="I3087" s="4" t="s">
        <v>916</v>
      </c>
    </row>
    <row r="3088" spans="1:9">
      <c r="A3088" s="10" t="s">
        <v>4403</v>
      </c>
      <c r="B3088" s="11">
        <v>99</v>
      </c>
      <c r="C3088" s="11" t="s">
        <v>4408</v>
      </c>
      <c r="D3088" s="11" t="s">
        <v>2</v>
      </c>
      <c r="E3088" s="13">
        <v>9000000</v>
      </c>
      <c r="F3088" s="13">
        <v>306715</v>
      </c>
      <c r="G3088" s="9">
        <f t="shared" si="48"/>
        <v>-8693285</v>
      </c>
      <c r="H3088" s="12">
        <v>2.2999999999999998</v>
      </c>
      <c r="I3088" s="4" t="s">
        <v>916</v>
      </c>
    </row>
    <row r="3089" spans="1:9">
      <c r="A3089" s="5" t="s">
        <v>4405</v>
      </c>
      <c r="B3089" s="6">
        <v>96</v>
      </c>
      <c r="C3089" s="6" t="s">
        <v>4410</v>
      </c>
      <c r="D3089" s="6" t="s">
        <v>2</v>
      </c>
      <c r="E3089" s="8">
        <v>9000000</v>
      </c>
      <c r="F3089" s="8">
        <v>382946</v>
      </c>
      <c r="G3089" s="9">
        <f t="shared" si="48"/>
        <v>-8617054</v>
      </c>
      <c r="H3089" s="7">
        <v>7.1</v>
      </c>
      <c r="I3089" s="4" t="s">
        <v>448</v>
      </c>
    </row>
    <row r="3090" spans="1:9">
      <c r="A3090" s="10" t="s">
        <v>4265</v>
      </c>
      <c r="B3090" s="11">
        <v>104</v>
      </c>
      <c r="C3090" s="11" t="s">
        <v>4412</v>
      </c>
      <c r="D3090" s="11" t="s">
        <v>2</v>
      </c>
      <c r="E3090" s="13">
        <v>20000000</v>
      </c>
      <c r="F3090" s="13">
        <v>196067</v>
      </c>
      <c r="G3090" s="9">
        <f t="shared" si="48"/>
        <v>-19803933</v>
      </c>
      <c r="H3090" s="12">
        <v>6.7</v>
      </c>
      <c r="I3090" s="4" t="s">
        <v>916</v>
      </c>
    </row>
    <row r="3091" spans="1:9">
      <c r="A3091" s="5" t="s">
        <v>1914</v>
      </c>
      <c r="B3091" s="6">
        <v>108</v>
      </c>
      <c r="C3091" s="6" t="s">
        <v>4414</v>
      </c>
      <c r="D3091" s="6" t="s">
        <v>2</v>
      </c>
      <c r="E3091" s="8">
        <v>8000000</v>
      </c>
      <c r="F3091" s="8">
        <v>532988</v>
      </c>
      <c r="G3091" s="9">
        <f t="shared" si="48"/>
        <v>-7467012</v>
      </c>
      <c r="H3091" s="7">
        <v>6.5</v>
      </c>
      <c r="I3091" s="4" t="s">
        <v>916</v>
      </c>
    </row>
    <row r="3092" spans="1:9">
      <c r="A3092" s="10" t="s">
        <v>4409</v>
      </c>
      <c r="B3092" s="11">
        <v>108</v>
      </c>
      <c r="C3092" s="11" t="s">
        <v>4415</v>
      </c>
      <c r="D3092" s="11" t="s">
        <v>2</v>
      </c>
      <c r="E3092" s="13">
        <v>9000000</v>
      </c>
      <c r="F3092" s="13">
        <v>453079</v>
      </c>
      <c r="G3092" s="9">
        <f t="shared" si="48"/>
        <v>-8546921</v>
      </c>
      <c r="H3092" s="12">
        <v>5.9</v>
      </c>
      <c r="I3092" s="4" t="s">
        <v>1779</v>
      </c>
    </row>
    <row r="3093" spans="1:9">
      <c r="A3093" s="5" t="s">
        <v>4411</v>
      </c>
      <c r="B3093" s="6">
        <v>87</v>
      </c>
      <c r="C3093" s="6" t="s">
        <v>4416</v>
      </c>
      <c r="D3093" s="6" t="s">
        <v>2</v>
      </c>
      <c r="E3093" s="8">
        <v>9000000</v>
      </c>
      <c r="F3093" s="8">
        <v>46451</v>
      </c>
      <c r="G3093" s="9">
        <f t="shared" si="48"/>
        <v>-8953549</v>
      </c>
      <c r="H3093" s="7">
        <v>6</v>
      </c>
      <c r="I3093" s="4" t="s">
        <v>355</v>
      </c>
    </row>
    <row r="3094" spans="1:9">
      <c r="A3094" s="10" t="s">
        <v>4413</v>
      </c>
      <c r="B3094" s="11">
        <v>89</v>
      </c>
      <c r="C3094" s="11" t="s">
        <v>4418</v>
      </c>
      <c r="D3094" s="11" t="s">
        <v>2</v>
      </c>
      <c r="E3094" s="13">
        <v>8500000</v>
      </c>
      <c r="F3094" s="13">
        <v>233103</v>
      </c>
      <c r="G3094" s="9">
        <f t="shared" si="48"/>
        <v>-8266897</v>
      </c>
      <c r="H3094" s="12">
        <v>6.9</v>
      </c>
      <c r="I3094" s="4" t="s">
        <v>448</v>
      </c>
    </row>
    <row r="3095" spans="1:9">
      <c r="A3095" s="5" t="s">
        <v>2108</v>
      </c>
      <c r="B3095" s="6">
        <v>97</v>
      </c>
      <c r="C3095" s="6" t="s">
        <v>4419</v>
      </c>
      <c r="D3095" s="6" t="s">
        <v>2</v>
      </c>
      <c r="E3095" s="8">
        <v>9000000</v>
      </c>
      <c r="F3095" s="8">
        <v>41400000</v>
      </c>
      <c r="G3095" s="9">
        <f t="shared" si="48"/>
        <v>32400000</v>
      </c>
      <c r="H3095" s="7">
        <v>7.3</v>
      </c>
      <c r="I3095" s="4" t="s">
        <v>355</v>
      </c>
    </row>
    <row r="3096" spans="1:9">
      <c r="A3096" s="10" t="s">
        <v>4092</v>
      </c>
      <c r="B3096" s="11">
        <v>106</v>
      </c>
      <c r="C3096" s="11" t="s">
        <v>4420</v>
      </c>
      <c r="D3096" s="11" t="s">
        <v>2</v>
      </c>
      <c r="E3096" s="13">
        <v>8000000</v>
      </c>
      <c r="F3096" s="13">
        <v>7993039</v>
      </c>
      <c r="G3096" s="9">
        <f t="shared" si="48"/>
        <v>-6961</v>
      </c>
      <c r="H3096" s="12">
        <v>7.7</v>
      </c>
      <c r="I3096" s="4" t="s">
        <v>448</v>
      </c>
    </row>
    <row r="3097" spans="1:9">
      <c r="A3097" s="5" t="s">
        <v>4417</v>
      </c>
      <c r="B3097" s="6">
        <v>100</v>
      </c>
      <c r="C3097" s="6" t="s">
        <v>4421</v>
      </c>
      <c r="D3097" s="6" t="s">
        <v>2</v>
      </c>
      <c r="E3097" s="8">
        <v>9000000</v>
      </c>
      <c r="F3097" s="8">
        <v>927107</v>
      </c>
      <c r="G3097" s="9">
        <f t="shared" si="48"/>
        <v>-8072893</v>
      </c>
      <c r="H3097" s="7">
        <v>7.3</v>
      </c>
      <c r="I3097" s="4" t="s">
        <v>916</v>
      </c>
    </row>
    <row r="3098" spans="1:9">
      <c r="A3098" s="10" t="s">
        <v>60</v>
      </c>
      <c r="B3098" s="11">
        <v>89</v>
      </c>
      <c r="C3098" s="11" t="s">
        <v>4422</v>
      </c>
      <c r="D3098" s="11" t="s">
        <v>2</v>
      </c>
      <c r="E3098" s="13">
        <v>9000000</v>
      </c>
      <c r="F3098" s="13">
        <v>49526</v>
      </c>
      <c r="G3098" s="9">
        <f t="shared" si="48"/>
        <v>-8950474</v>
      </c>
      <c r="H3098" s="12">
        <v>7</v>
      </c>
      <c r="I3098" s="4" t="s">
        <v>1779</v>
      </c>
    </row>
    <row r="3099" spans="1:9">
      <c r="A3099" s="5" t="s">
        <v>51</v>
      </c>
      <c r="B3099" s="6">
        <v>114</v>
      </c>
      <c r="C3099" s="6" t="s">
        <v>4423</v>
      </c>
      <c r="D3099" s="6" t="s">
        <v>2</v>
      </c>
      <c r="E3099" s="8">
        <v>9000000</v>
      </c>
      <c r="F3099" s="8">
        <v>10696</v>
      </c>
      <c r="G3099" s="9">
        <f t="shared" si="48"/>
        <v>-8989304</v>
      </c>
      <c r="H3099" s="7">
        <v>6.4</v>
      </c>
      <c r="I3099" s="4" t="s">
        <v>916</v>
      </c>
    </row>
    <row r="3100" spans="1:9">
      <c r="A3100" s="10" t="s">
        <v>3545</v>
      </c>
      <c r="B3100" s="11">
        <v>95</v>
      </c>
      <c r="C3100" s="11" t="s">
        <v>4424</v>
      </c>
      <c r="D3100" s="11" t="s">
        <v>2</v>
      </c>
      <c r="E3100" s="13">
        <v>9000000</v>
      </c>
      <c r="F3100" s="13">
        <v>31607598</v>
      </c>
      <c r="G3100" s="9">
        <f t="shared" si="48"/>
        <v>22607598</v>
      </c>
      <c r="H3100" s="12">
        <v>5.6</v>
      </c>
      <c r="I3100" s="4" t="s">
        <v>448</v>
      </c>
    </row>
    <row r="3101" spans="1:9">
      <c r="A3101" s="5" t="s">
        <v>604</v>
      </c>
      <c r="B3101" s="6">
        <v>97</v>
      </c>
      <c r="C3101" s="6" t="s">
        <v>4425</v>
      </c>
      <c r="D3101" s="6" t="s">
        <v>2</v>
      </c>
      <c r="E3101" s="8">
        <v>9000000</v>
      </c>
      <c r="F3101" s="8">
        <v>6857096</v>
      </c>
      <c r="G3101" s="9">
        <f t="shared" si="48"/>
        <v>-2142904</v>
      </c>
      <c r="H3101" s="7">
        <v>8.1999999999999993</v>
      </c>
      <c r="I3101" s="4" t="s">
        <v>916</v>
      </c>
    </row>
    <row r="3102" spans="1:9">
      <c r="A3102" s="10" t="s">
        <v>2787</v>
      </c>
      <c r="B3102" s="11">
        <v>94</v>
      </c>
      <c r="C3102" s="11" t="s">
        <v>492</v>
      </c>
      <c r="D3102" s="11" t="s">
        <v>2</v>
      </c>
      <c r="E3102" s="13">
        <v>400000000</v>
      </c>
      <c r="F3102" s="13">
        <v>223878</v>
      </c>
      <c r="G3102" s="9">
        <f t="shared" si="48"/>
        <v>-399776122</v>
      </c>
      <c r="H3102" s="12">
        <v>6.5</v>
      </c>
      <c r="I3102" s="4" t="s">
        <v>355</v>
      </c>
    </row>
    <row r="3103" spans="1:9">
      <c r="A3103" s="5" t="s">
        <v>1562</v>
      </c>
      <c r="B3103" s="6">
        <v>103</v>
      </c>
      <c r="C3103" s="6" t="s">
        <v>4427</v>
      </c>
      <c r="D3103" s="6" t="s">
        <v>2</v>
      </c>
      <c r="E3103" s="8">
        <v>9000000</v>
      </c>
      <c r="F3103" s="8">
        <v>8060</v>
      </c>
      <c r="G3103" s="9">
        <f t="shared" si="48"/>
        <v>-8991940</v>
      </c>
      <c r="H3103" s="7">
        <v>8.1</v>
      </c>
      <c r="I3103" s="4" t="s">
        <v>448</v>
      </c>
    </row>
    <row r="3104" spans="1:9">
      <c r="A3104" s="10" t="s">
        <v>2482</v>
      </c>
      <c r="B3104" s="11">
        <v>95</v>
      </c>
      <c r="C3104" s="11" t="s">
        <v>4429</v>
      </c>
      <c r="D3104" s="11" t="s">
        <v>2</v>
      </c>
      <c r="E3104" s="13">
        <v>9000000</v>
      </c>
      <c r="F3104" s="13">
        <v>84263837</v>
      </c>
      <c r="G3104" s="9">
        <f t="shared" si="48"/>
        <v>75263837</v>
      </c>
      <c r="H3104" s="12">
        <v>5.4</v>
      </c>
      <c r="I3104" s="4" t="s">
        <v>1779</v>
      </c>
    </row>
    <row r="3105" spans="1:9">
      <c r="A3105" s="5" t="s">
        <v>491</v>
      </c>
      <c r="B3105" s="6">
        <v>101</v>
      </c>
      <c r="C3105" s="6" t="s">
        <v>4430</v>
      </c>
      <c r="D3105" s="6" t="s">
        <v>2</v>
      </c>
      <c r="E3105" s="8">
        <v>9000000</v>
      </c>
      <c r="F3105" s="8">
        <v>110029</v>
      </c>
      <c r="G3105" s="9">
        <f t="shared" si="48"/>
        <v>-8889971</v>
      </c>
      <c r="H3105" s="7">
        <v>6.3</v>
      </c>
      <c r="I3105" s="4" t="s">
        <v>448</v>
      </c>
    </row>
    <row r="3106" spans="1:9">
      <c r="A3106" s="10" t="s">
        <v>4426</v>
      </c>
      <c r="B3106" s="11">
        <v>87</v>
      </c>
      <c r="C3106" s="11" t="s">
        <v>4431</v>
      </c>
      <c r="D3106" s="11" t="s">
        <v>2</v>
      </c>
      <c r="E3106" s="13">
        <v>11400000</v>
      </c>
      <c r="F3106" s="13">
        <v>57504069</v>
      </c>
      <c r="G3106" s="9">
        <f t="shared" si="48"/>
        <v>46104069</v>
      </c>
      <c r="H3106" s="12">
        <v>7.8</v>
      </c>
      <c r="I3106" s="4" t="s">
        <v>1779</v>
      </c>
    </row>
    <row r="3107" spans="1:9">
      <c r="A3107" s="5" t="s">
        <v>4428</v>
      </c>
      <c r="B3107" s="6">
        <v>101</v>
      </c>
      <c r="C3107" s="6" t="s">
        <v>4433</v>
      </c>
      <c r="D3107" s="6" t="s">
        <v>2</v>
      </c>
      <c r="E3107" s="8">
        <v>19000000</v>
      </c>
      <c r="F3107" s="8">
        <v>54215416</v>
      </c>
      <c r="G3107" s="9">
        <f t="shared" si="48"/>
        <v>35215416</v>
      </c>
      <c r="H3107" s="7">
        <v>6.8</v>
      </c>
      <c r="I3107" s="4" t="s">
        <v>251</v>
      </c>
    </row>
    <row r="3108" spans="1:9">
      <c r="A3108" s="10" t="s">
        <v>2529</v>
      </c>
      <c r="B3108" s="11">
        <v>82</v>
      </c>
      <c r="C3108" s="11" t="s">
        <v>4435</v>
      </c>
      <c r="D3108" s="11" t="s">
        <v>393</v>
      </c>
      <c r="E3108" s="13">
        <v>45000000</v>
      </c>
      <c r="F3108" s="13">
        <v>31899000</v>
      </c>
      <c r="G3108" s="9">
        <f t="shared" si="48"/>
        <v>-13101000</v>
      </c>
      <c r="H3108" s="12">
        <v>7.1</v>
      </c>
      <c r="I3108" s="4" t="s">
        <v>916</v>
      </c>
    </row>
    <row r="3109" spans="1:9">
      <c r="A3109" s="5" t="s">
        <v>2165</v>
      </c>
      <c r="B3109" s="6">
        <v>74</v>
      </c>
      <c r="C3109" s="6" t="s">
        <v>4437</v>
      </c>
      <c r="D3109" s="6" t="s">
        <v>2</v>
      </c>
      <c r="E3109" s="8">
        <v>9000000</v>
      </c>
      <c r="F3109" s="8">
        <v>24103594</v>
      </c>
      <c r="G3109" s="9">
        <f t="shared" si="48"/>
        <v>15103594</v>
      </c>
      <c r="H3109" s="7">
        <v>6.2</v>
      </c>
      <c r="I3109" s="4" t="s">
        <v>448</v>
      </c>
    </row>
    <row r="3110" spans="1:9">
      <c r="A3110" s="10" t="s">
        <v>4432</v>
      </c>
      <c r="B3110" s="11">
        <v>130</v>
      </c>
      <c r="C3110" s="11" t="s">
        <v>4438</v>
      </c>
      <c r="D3110" s="11" t="s">
        <v>2</v>
      </c>
      <c r="E3110" s="13">
        <v>9000000</v>
      </c>
      <c r="F3110" s="13">
        <v>16842303</v>
      </c>
      <c r="G3110" s="9">
        <f t="shared" si="48"/>
        <v>7842303</v>
      </c>
      <c r="H3110" s="12">
        <v>7.3</v>
      </c>
      <c r="I3110" s="4" t="s">
        <v>3289</v>
      </c>
    </row>
    <row r="3111" spans="1:9">
      <c r="A3111" s="5" t="s">
        <v>4434</v>
      </c>
      <c r="B3111" s="6">
        <v>112</v>
      </c>
      <c r="C3111" s="6" t="s">
        <v>4440</v>
      </c>
      <c r="D3111" s="6" t="s">
        <v>2</v>
      </c>
      <c r="E3111" s="8">
        <v>8800000</v>
      </c>
      <c r="F3111" s="8">
        <v>13367101</v>
      </c>
      <c r="G3111" s="9">
        <f t="shared" si="48"/>
        <v>4567101</v>
      </c>
      <c r="H3111" s="7">
        <v>5.9</v>
      </c>
      <c r="I3111" s="4" t="s">
        <v>355</v>
      </c>
    </row>
    <row r="3112" spans="1:9">
      <c r="A3112" s="10" t="s">
        <v>4436</v>
      </c>
      <c r="B3112" s="11">
        <v>96</v>
      </c>
      <c r="C3112" s="11" t="s">
        <v>4442</v>
      </c>
      <c r="D3112" s="11" t="s">
        <v>2</v>
      </c>
      <c r="E3112" s="13">
        <v>8800000</v>
      </c>
      <c r="F3112" s="13">
        <v>10149779</v>
      </c>
      <c r="G3112" s="9">
        <f t="shared" si="48"/>
        <v>1349779</v>
      </c>
      <c r="H3112" s="12">
        <v>3.6</v>
      </c>
      <c r="I3112" s="4" t="s">
        <v>355</v>
      </c>
    </row>
    <row r="3113" spans="1:9">
      <c r="A3113" s="5" t="s">
        <v>1627</v>
      </c>
      <c r="B3113" s="6">
        <v>89</v>
      </c>
      <c r="C3113" s="6" t="s">
        <v>4444</v>
      </c>
      <c r="D3113" s="6" t="s">
        <v>2</v>
      </c>
      <c r="E3113" s="8">
        <v>9000000</v>
      </c>
      <c r="F3113" s="8">
        <v>6173485</v>
      </c>
      <c r="G3113" s="9">
        <f t="shared" si="48"/>
        <v>-2826515</v>
      </c>
      <c r="H3113" s="7">
        <v>7.7</v>
      </c>
      <c r="I3113" s="4" t="s">
        <v>1779</v>
      </c>
    </row>
    <row r="3114" spans="1:9">
      <c r="A3114" s="10" t="s">
        <v>4439</v>
      </c>
      <c r="B3114" s="11">
        <v>100</v>
      </c>
      <c r="C3114" s="11" t="s">
        <v>4446</v>
      </c>
      <c r="D3114" s="11" t="s">
        <v>2</v>
      </c>
      <c r="E3114" s="13">
        <v>8600000</v>
      </c>
      <c r="F3114" s="13">
        <v>4000304</v>
      </c>
      <c r="G3114" s="9">
        <f t="shared" si="48"/>
        <v>-4599696</v>
      </c>
      <c r="H3114" s="12">
        <v>7.3</v>
      </c>
      <c r="I3114" s="4" t="s">
        <v>1779</v>
      </c>
    </row>
    <row r="3115" spans="1:9">
      <c r="A3115" s="5" t="s">
        <v>4441</v>
      </c>
      <c r="B3115" s="6">
        <v>78</v>
      </c>
      <c r="C3115" s="6" t="s">
        <v>4447</v>
      </c>
      <c r="D3115" s="6" t="s">
        <v>2</v>
      </c>
      <c r="E3115" s="8">
        <v>9000000</v>
      </c>
      <c r="F3115" s="8">
        <v>2338695</v>
      </c>
      <c r="G3115" s="9">
        <f t="shared" si="48"/>
        <v>-6661305</v>
      </c>
      <c r="H3115" s="7">
        <v>7.4</v>
      </c>
      <c r="I3115" s="4" t="s">
        <v>448</v>
      </c>
    </row>
    <row r="3116" spans="1:9">
      <c r="A3116" s="10" t="s">
        <v>4443</v>
      </c>
      <c r="B3116" s="11">
        <v>121</v>
      </c>
      <c r="C3116" s="11" t="s">
        <v>4449</v>
      </c>
      <c r="D3116" s="11" t="s">
        <v>2</v>
      </c>
      <c r="E3116" s="13">
        <v>7000000</v>
      </c>
      <c r="F3116" s="13">
        <v>2024854</v>
      </c>
      <c r="G3116" s="9">
        <f t="shared" si="48"/>
        <v>-4975146</v>
      </c>
      <c r="H3116" s="12">
        <v>6.6</v>
      </c>
      <c r="I3116" s="4" t="s">
        <v>338</v>
      </c>
    </row>
    <row r="3117" spans="1:9">
      <c r="A3117" s="5" t="s">
        <v>4445</v>
      </c>
      <c r="B3117" s="6">
        <v>85</v>
      </c>
      <c r="C3117" s="6" t="s">
        <v>4450</v>
      </c>
      <c r="D3117" s="6" t="s">
        <v>2</v>
      </c>
      <c r="E3117" s="8">
        <v>8500000</v>
      </c>
      <c r="F3117" s="8">
        <v>2268296</v>
      </c>
      <c r="G3117" s="9">
        <f t="shared" si="48"/>
        <v>-6231704</v>
      </c>
      <c r="H3117" s="7">
        <v>6.9</v>
      </c>
      <c r="I3117" s="4" t="s">
        <v>355</v>
      </c>
    </row>
    <row r="3118" spans="1:9">
      <c r="A3118" s="10" t="s">
        <v>3152</v>
      </c>
      <c r="B3118" s="11">
        <v>120</v>
      </c>
      <c r="C3118" s="11" t="s">
        <v>4452</v>
      </c>
      <c r="D3118" s="11" t="s">
        <v>2</v>
      </c>
      <c r="E3118" s="13">
        <v>8500000</v>
      </c>
      <c r="F3118" s="13">
        <v>1029017</v>
      </c>
      <c r="G3118" s="9">
        <f t="shared" si="48"/>
        <v>-7470983</v>
      </c>
      <c r="H3118" s="12">
        <v>6.8</v>
      </c>
      <c r="I3118" s="4" t="s">
        <v>448</v>
      </c>
    </row>
    <row r="3119" spans="1:9">
      <c r="A3119" s="5" t="s">
        <v>4448</v>
      </c>
      <c r="B3119" s="6">
        <v>106</v>
      </c>
      <c r="C3119" s="6" t="s">
        <v>4454</v>
      </c>
      <c r="D3119" s="6" t="s">
        <v>2771</v>
      </c>
      <c r="E3119" s="8">
        <v>9000000</v>
      </c>
      <c r="F3119" s="8">
        <v>64148</v>
      </c>
      <c r="G3119" s="9">
        <f t="shared" si="48"/>
        <v>-8935852</v>
      </c>
      <c r="H3119" s="7">
        <v>7.3</v>
      </c>
      <c r="I3119" s="4" t="s">
        <v>1779</v>
      </c>
    </row>
    <row r="3120" spans="1:9">
      <c r="A3120" s="10" t="s">
        <v>2837</v>
      </c>
      <c r="B3120" s="11">
        <v>83</v>
      </c>
      <c r="C3120" s="11" t="s">
        <v>4456</v>
      </c>
      <c r="D3120" s="11" t="s">
        <v>2</v>
      </c>
      <c r="E3120" s="13">
        <v>60000000</v>
      </c>
      <c r="F3120" s="13">
        <v>66637</v>
      </c>
      <c r="G3120" s="9">
        <f t="shared" si="48"/>
        <v>-59933363</v>
      </c>
      <c r="H3120" s="12">
        <v>7.2</v>
      </c>
      <c r="I3120" s="4" t="s">
        <v>448</v>
      </c>
    </row>
    <row r="3121" spans="1:9">
      <c r="A3121" s="5" t="s">
        <v>4451</v>
      </c>
      <c r="B3121" s="6">
        <v>120</v>
      </c>
      <c r="C3121" s="6" t="s">
        <v>4458</v>
      </c>
      <c r="D3121" s="6" t="s">
        <v>2</v>
      </c>
      <c r="E3121" s="8">
        <v>8000000</v>
      </c>
      <c r="F3121" s="8">
        <v>871577</v>
      </c>
      <c r="G3121" s="9">
        <f t="shared" si="48"/>
        <v>-7128423</v>
      </c>
      <c r="H3121" s="7">
        <v>7.7</v>
      </c>
      <c r="I3121" s="4" t="s">
        <v>251</v>
      </c>
    </row>
    <row r="3122" spans="1:9">
      <c r="A3122" s="10" t="s">
        <v>4453</v>
      </c>
      <c r="B3122" s="11">
        <v>111</v>
      </c>
      <c r="C3122" s="11" t="s">
        <v>4460</v>
      </c>
      <c r="D3122" s="11" t="s">
        <v>2</v>
      </c>
      <c r="E3122" s="13">
        <v>8500000</v>
      </c>
      <c r="F3122" s="13">
        <v>38400000</v>
      </c>
      <c r="G3122" s="9">
        <f t="shared" si="48"/>
        <v>29900000</v>
      </c>
      <c r="H3122" s="12">
        <v>8.1</v>
      </c>
      <c r="I3122" s="4" t="s">
        <v>448</v>
      </c>
    </row>
    <row r="3123" spans="1:9">
      <c r="A3123" s="5" t="s">
        <v>4455</v>
      </c>
      <c r="B3123" s="6">
        <v>100</v>
      </c>
      <c r="C3123" s="6" t="s">
        <v>4461</v>
      </c>
      <c r="D3123" s="6" t="s">
        <v>2</v>
      </c>
      <c r="E3123" s="8">
        <v>22000000</v>
      </c>
      <c r="F3123" s="8">
        <v>4063859</v>
      </c>
      <c r="G3123" s="9">
        <f t="shared" si="48"/>
        <v>-17936141</v>
      </c>
      <c r="H3123" s="7">
        <v>7.7</v>
      </c>
      <c r="I3123" s="4" t="s">
        <v>338</v>
      </c>
    </row>
    <row r="3124" spans="1:9">
      <c r="A3124" s="10" t="s">
        <v>4457</v>
      </c>
      <c r="B3124" s="11">
        <v>89</v>
      </c>
      <c r="C3124" s="11" t="s">
        <v>4462</v>
      </c>
      <c r="D3124" s="11" t="s">
        <v>2</v>
      </c>
      <c r="E3124" s="13">
        <v>9000000</v>
      </c>
      <c r="F3124" s="13">
        <v>449558</v>
      </c>
      <c r="G3124" s="9">
        <f t="shared" si="48"/>
        <v>-8550442</v>
      </c>
      <c r="H3124" s="12">
        <v>7.6</v>
      </c>
      <c r="I3124" s="4" t="s">
        <v>355</v>
      </c>
    </row>
    <row r="3125" spans="1:9">
      <c r="A3125" s="5" t="s">
        <v>4459</v>
      </c>
      <c r="B3125" s="6">
        <v>115</v>
      </c>
      <c r="C3125" s="6" t="s">
        <v>4464</v>
      </c>
      <c r="D3125" s="6" t="s">
        <v>2</v>
      </c>
      <c r="E3125" s="8">
        <v>8000000</v>
      </c>
      <c r="F3125" s="8">
        <v>2122561</v>
      </c>
      <c r="G3125" s="9">
        <f t="shared" si="48"/>
        <v>-5877439</v>
      </c>
      <c r="H3125" s="7">
        <v>7.2</v>
      </c>
      <c r="I3125" s="4" t="s">
        <v>355</v>
      </c>
    </row>
    <row r="3126" spans="1:9">
      <c r="A3126" s="10" t="s">
        <v>413</v>
      </c>
      <c r="B3126" s="11">
        <v>135</v>
      </c>
      <c r="C3126" s="11" t="s">
        <v>4466</v>
      </c>
      <c r="D3126" s="11" t="s">
        <v>2</v>
      </c>
      <c r="E3126" s="13">
        <v>8500000</v>
      </c>
      <c r="F3126" s="13">
        <v>181360000</v>
      </c>
      <c r="G3126" s="9">
        <f t="shared" si="48"/>
        <v>172860000</v>
      </c>
      <c r="H3126" s="12">
        <v>7.2</v>
      </c>
      <c r="I3126" s="4" t="s">
        <v>916</v>
      </c>
    </row>
    <row r="3127" spans="1:9">
      <c r="A3127" s="5" t="s">
        <v>2396</v>
      </c>
      <c r="B3127" s="6">
        <v>92</v>
      </c>
      <c r="C3127" s="6" t="s">
        <v>4467</v>
      </c>
      <c r="D3127" s="6" t="s">
        <v>2</v>
      </c>
      <c r="E3127" s="8">
        <v>12000000</v>
      </c>
      <c r="F3127" s="8">
        <v>137963328</v>
      </c>
      <c r="G3127" s="9">
        <f t="shared" si="48"/>
        <v>125963328</v>
      </c>
      <c r="H3127" s="7">
        <v>8.1</v>
      </c>
      <c r="I3127" s="4" t="s">
        <v>448</v>
      </c>
    </row>
    <row r="3128" spans="1:9">
      <c r="A3128" s="10" t="s">
        <v>4463</v>
      </c>
      <c r="B3128" s="11">
        <v>120</v>
      </c>
      <c r="C3128" s="11" t="s">
        <v>4469</v>
      </c>
      <c r="D3128" s="11" t="s">
        <v>2</v>
      </c>
      <c r="E3128" s="13">
        <v>8200000</v>
      </c>
      <c r="F3128" s="13">
        <v>119078393</v>
      </c>
      <c r="G3128" s="9">
        <f t="shared" si="48"/>
        <v>110878393</v>
      </c>
      <c r="H3128" s="12">
        <v>7.5</v>
      </c>
      <c r="I3128" s="4" t="s">
        <v>448</v>
      </c>
    </row>
    <row r="3129" spans="1:9">
      <c r="A3129" s="5" t="s">
        <v>4465</v>
      </c>
      <c r="B3129" s="6">
        <v>97</v>
      </c>
      <c r="C3129" s="6" t="s">
        <v>4470</v>
      </c>
      <c r="D3129" s="6" t="s">
        <v>2</v>
      </c>
      <c r="E3129" s="8">
        <v>8000000</v>
      </c>
      <c r="F3129" s="8">
        <v>102308900</v>
      </c>
      <c r="G3129" s="9">
        <f t="shared" si="48"/>
        <v>94308900</v>
      </c>
      <c r="H3129" s="7">
        <v>8.1</v>
      </c>
      <c r="I3129" s="4" t="s">
        <v>5581</v>
      </c>
    </row>
    <row r="3130" spans="1:9">
      <c r="A3130" s="10" t="s">
        <v>2716</v>
      </c>
      <c r="B3130" s="11">
        <v>135</v>
      </c>
      <c r="C3130" s="11" t="s">
        <v>4472</v>
      </c>
      <c r="D3130" s="11" t="s">
        <v>2</v>
      </c>
      <c r="E3130" s="13">
        <v>8000000</v>
      </c>
      <c r="F3130" s="13">
        <v>102300000</v>
      </c>
      <c r="G3130" s="9">
        <f t="shared" si="48"/>
        <v>94300000</v>
      </c>
      <c r="H3130" s="12">
        <v>7.8</v>
      </c>
      <c r="I3130" s="4" t="s">
        <v>251</v>
      </c>
    </row>
    <row r="3131" spans="1:9">
      <c r="A3131" s="5" t="s">
        <v>4468</v>
      </c>
      <c r="B3131" s="6">
        <v>93</v>
      </c>
      <c r="C3131" s="6" t="s">
        <v>4473</v>
      </c>
      <c r="D3131" s="6" t="s">
        <v>2</v>
      </c>
      <c r="E3131" s="8">
        <v>7623000</v>
      </c>
      <c r="F3131" s="8">
        <v>54800000</v>
      </c>
      <c r="G3131" s="9">
        <f t="shared" si="48"/>
        <v>47177000</v>
      </c>
      <c r="H3131" s="7">
        <v>7.8</v>
      </c>
      <c r="I3131" s="4" t="s">
        <v>1779</v>
      </c>
    </row>
    <row r="3132" spans="1:9">
      <c r="A3132" s="10" t="s">
        <v>1392</v>
      </c>
      <c r="B3132" s="11">
        <v>118</v>
      </c>
      <c r="C3132" s="11" t="s">
        <v>4475</v>
      </c>
      <c r="D3132" s="11" t="s">
        <v>2</v>
      </c>
      <c r="E3132" s="13">
        <v>8500000</v>
      </c>
      <c r="F3132" s="13">
        <v>24004159</v>
      </c>
      <c r="G3132" s="9">
        <f t="shared" si="48"/>
        <v>15504159</v>
      </c>
      <c r="H3132" s="12">
        <v>5.8</v>
      </c>
      <c r="I3132" s="4" t="s">
        <v>1779</v>
      </c>
    </row>
    <row r="3133" spans="1:9">
      <c r="A3133" s="5" t="s">
        <v>4471</v>
      </c>
      <c r="B3133" s="6">
        <v>97</v>
      </c>
      <c r="C3133" s="6" t="s">
        <v>4476</v>
      </c>
      <c r="D3133" s="6" t="s">
        <v>2</v>
      </c>
      <c r="E3133" s="8">
        <v>8300000</v>
      </c>
      <c r="F3133" s="8">
        <v>43650000</v>
      </c>
      <c r="G3133" s="9">
        <f t="shared" si="48"/>
        <v>35350000</v>
      </c>
      <c r="H3133" s="7">
        <v>7.6</v>
      </c>
      <c r="I3133" s="4" t="s">
        <v>916</v>
      </c>
    </row>
    <row r="3134" spans="1:9">
      <c r="A3134" s="10" t="s">
        <v>4103</v>
      </c>
      <c r="B3134" s="11">
        <v>98</v>
      </c>
      <c r="C3134" s="11" t="s">
        <v>4477</v>
      </c>
      <c r="D3134" s="11" t="s">
        <v>2</v>
      </c>
      <c r="E3134" s="13">
        <v>8000000</v>
      </c>
      <c r="F3134" s="13">
        <v>39800000</v>
      </c>
      <c r="G3134" s="9">
        <f t="shared" si="48"/>
        <v>31800000</v>
      </c>
      <c r="H3134" s="12">
        <v>7.4</v>
      </c>
      <c r="I3134" s="4" t="s">
        <v>1779</v>
      </c>
    </row>
    <row r="3135" spans="1:9">
      <c r="A3135" s="5" t="s">
        <v>4474</v>
      </c>
      <c r="B3135" s="6">
        <v>98</v>
      </c>
      <c r="C3135" s="6" t="s">
        <v>4479</v>
      </c>
      <c r="D3135" s="6" t="s">
        <v>2</v>
      </c>
      <c r="E3135" s="8">
        <v>8500000</v>
      </c>
      <c r="F3135" s="8">
        <v>27457409</v>
      </c>
      <c r="G3135" s="9">
        <f t="shared" si="48"/>
        <v>18957409</v>
      </c>
      <c r="H3135" s="7">
        <v>6.3</v>
      </c>
      <c r="I3135" s="4" t="s">
        <v>5579</v>
      </c>
    </row>
    <row r="3136" spans="1:9">
      <c r="A3136" s="10" t="s">
        <v>45</v>
      </c>
      <c r="B3136" s="11">
        <v>101</v>
      </c>
      <c r="C3136" s="11" t="s">
        <v>4480</v>
      </c>
      <c r="D3136" s="11" t="s">
        <v>2</v>
      </c>
      <c r="E3136" s="13">
        <v>8550000</v>
      </c>
      <c r="F3136" s="13">
        <v>25047631</v>
      </c>
      <c r="G3136" s="9">
        <f t="shared" si="48"/>
        <v>16497631</v>
      </c>
      <c r="H3136" s="12">
        <v>6.9</v>
      </c>
      <c r="I3136" s="4" t="s">
        <v>448</v>
      </c>
    </row>
    <row r="3137" spans="1:9">
      <c r="A3137" s="5" t="s">
        <v>1493</v>
      </c>
      <c r="B3137" s="6">
        <v>132</v>
      </c>
      <c r="C3137" s="6" t="s">
        <v>4481</v>
      </c>
      <c r="D3137" s="6" t="s">
        <v>1550</v>
      </c>
      <c r="E3137" s="8">
        <v>8200000</v>
      </c>
      <c r="F3137" s="8">
        <v>23272306</v>
      </c>
      <c r="G3137" s="9">
        <f t="shared" si="48"/>
        <v>15072306</v>
      </c>
      <c r="H3137" s="7">
        <v>8.6</v>
      </c>
      <c r="I3137" s="4" t="s">
        <v>916</v>
      </c>
    </row>
    <row r="3138" spans="1:9">
      <c r="A3138" s="10" t="s">
        <v>4478</v>
      </c>
      <c r="B3138" s="11">
        <v>106</v>
      </c>
      <c r="C3138" s="11" t="s">
        <v>4483</v>
      </c>
      <c r="D3138" s="11" t="s">
        <v>2</v>
      </c>
      <c r="E3138" s="13">
        <v>8000000</v>
      </c>
      <c r="F3138" s="13">
        <v>22168359</v>
      </c>
      <c r="G3138" s="9">
        <f t="shared" ref="G3138:G3201" si="49">F3138-E3138</f>
        <v>14168359</v>
      </c>
      <c r="H3138" s="12">
        <v>5.0999999999999996</v>
      </c>
      <c r="I3138" s="4" t="s">
        <v>355</v>
      </c>
    </row>
    <row r="3139" spans="1:9">
      <c r="A3139" s="5" t="s">
        <v>2882</v>
      </c>
      <c r="B3139" s="6">
        <v>168</v>
      </c>
      <c r="C3139" s="6" t="s">
        <v>4484</v>
      </c>
      <c r="D3139" s="6" t="s">
        <v>2</v>
      </c>
      <c r="E3139" s="8">
        <v>8000000</v>
      </c>
      <c r="F3139" s="8">
        <v>21005329</v>
      </c>
      <c r="G3139" s="9">
        <f t="shared" si="49"/>
        <v>13005329</v>
      </c>
      <c r="H3139" s="7">
        <v>6.4</v>
      </c>
      <c r="I3139" s="4" t="s">
        <v>448</v>
      </c>
    </row>
    <row r="3140" spans="1:9">
      <c r="A3140" s="10" t="s">
        <v>2255</v>
      </c>
      <c r="B3140" s="11">
        <v>87</v>
      </c>
      <c r="C3140" s="11" t="s">
        <v>4485</v>
      </c>
      <c r="D3140" s="11" t="s">
        <v>2</v>
      </c>
      <c r="E3140" s="13">
        <v>8000000</v>
      </c>
      <c r="F3140" s="13">
        <v>26236603</v>
      </c>
      <c r="G3140" s="9">
        <f t="shared" si="49"/>
        <v>18236603</v>
      </c>
      <c r="H3140" s="12">
        <v>7.9</v>
      </c>
      <c r="I3140" s="4" t="s">
        <v>448</v>
      </c>
    </row>
    <row r="3141" spans="1:9">
      <c r="A3141" s="5" t="s">
        <v>4482</v>
      </c>
      <c r="B3141" s="6">
        <v>98</v>
      </c>
      <c r="C3141" s="6" t="s">
        <v>4487</v>
      </c>
      <c r="D3141" s="6" t="s">
        <v>2</v>
      </c>
      <c r="E3141" s="8">
        <v>8000000</v>
      </c>
      <c r="F3141" s="8">
        <v>20400000</v>
      </c>
      <c r="G3141" s="9">
        <f t="shared" si="49"/>
        <v>12400000</v>
      </c>
      <c r="H3141" s="7">
        <v>6.9</v>
      </c>
      <c r="I3141" s="4" t="s">
        <v>355</v>
      </c>
    </row>
    <row r="3142" spans="1:9">
      <c r="A3142" s="10" t="s">
        <v>4005</v>
      </c>
      <c r="B3142" s="11">
        <v>96</v>
      </c>
      <c r="C3142" s="11" t="s">
        <v>4489</v>
      </c>
      <c r="D3142" s="11" t="s">
        <v>2</v>
      </c>
      <c r="E3142" s="13">
        <v>8000000</v>
      </c>
      <c r="F3142" s="13">
        <v>18621249</v>
      </c>
      <c r="G3142" s="9">
        <f t="shared" si="49"/>
        <v>10621249</v>
      </c>
      <c r="H3142" s="12">
        <v>7.5</v>
      </c>
      <c r="I3142" s="4" t="s">
        <v>448</v>
      </c>
    </row>
    <row r="3143" spans="1:9">
      <c r="A3143" s="5" t="s">
        <v>1289</v>
      </c>
      <c r="B3143" s="6">
        <v>104</v>
      </c>
      <c r="C3143" s="6" t="s">
        <v>4491</v>
      </c>
      <c r="D3143" s="6" t="s">
        <v>2</v>
      </c>
      <c r="E3143" s="8">
        <v>8000000</v>
      </c>
      <c r="F3143" s="8">
        <v>25244700</v>
      </c>
      <c r="G3143" s="9">
        <f t="shared" si="49"/>
        <v>17244700</v>
      </c>
      <c r="H3143" s="7">
        <v>7.2</v>
      </c>
      <c r="I3143" s="4" t="s">
        <v>916</v>
      </c>
    </row>
    <row r="3144" spans="1:9">
      <c r="A3144" s="10" t="s">
        <v>4486</v>
      </c>
      <c r="B3144" s="11">
        <v>93</v>
      </c>
      <c r="C3144" s="11" t="s">
        <v>4492</v>
      </c>
      <c r="D3144" s="11" t="s">
        <v>2</v>
      </c>
      <c r="E3144" s="13">
        <v>8000000</v>
      </c>
      <c r="F3144" s="13">
        <v>14545844</v>
      </c>
      <c r="G3144" s="9">
        <f t="shared" si="49"/>
        <v>6545844</v>
      </c>
      <c r="H3144" s="12">
        <v>5.8</v>
      </c>
      <c r="I3144" s="4" t="s">
        <v>448</v>
      </c>
    </row>
    <row r="3145" spans="1:9">
      <c r="A3145" s="5" t="s">
        <v>4488</v>
      </c>
      <c r="B3145" s="6">
        <v>95</v>
      </c>
      <c r="C3145" s="6" t="s">
        <v>4493</v>
      </c>
      <c r="D3145" s="6" t="s">
        <v>2</v>
      </c>
      <c r="E3145" s="8">
        <v>8000000</v>
      </c>
      <c r="F3145" s="8">
        <v>13235267</v>
      </c>
      <c r="G3145" s="9">
        <f t="shared" si="49"/>
        <v>5235267</v>
      </c>
      <c r="H3145" s="7">
        <v>2.9</v>
      </c>
      <c r="I3145" s="4" t="s">
        <v>916</v>
      </c>
    </row>
    <row r="3146" spans="1:9">
      <c r="A3146" s="10" t="s">
        <v>4490</v>
      </c>
      <c r="B3146" s="11">
        <v>119</v>
      </c>
      <c r="C3146" s="11" t="s">
        <v>4494</v>
      </c>
      <c r="D3146" s="11" t="s">
        <v>2</v>
      </c>
      <c r="E3146" s="13">
        <v>8000000</v>
      </c>
      <c r="F3146" s="13">
        <v>12793213</v>
      </c>
      <c r="G3146" s="9">
        <f t="shared" si="49"/>
        <v>4793213</v>
      </c>
      <c r="H3146" s="12">
        <v>6.2</v>
      </c>
      <c r="I3146" s="4" t="s">
        <v>355</v>
      </c>
    </row>
    <row r="3147" spans="1:9">
      <c r="A3147" s="5" t="s">
        <v>1945</v>
      </c>
      <c r="B3147" s="6">
        <v>89</v>
      </c>
      <c r="C3147" s="6" t="s">
        <v>4496</v>
      </c>
      <c r="D3147" s="6" t="s">
        <v>2023</v>
      </c>
      <c r="E3147" s="8">
        <v>8000000</v>
      </c>
      <c r="F3147" s="8">
        <v>11883495</v>
      </c>
      <c r="G3147" s="9">
        <f t="shared" si="49"/>
        <v>3883495</v>
      </c>
      <c r="H3147" s="7">
        <v>6.8</v>
      </c>
      <c r="I3147" s="4" t="s">
        <v>448</v>
      </c>
    </row>
    <row r="3148" spans="1:9">
      <c r="A3148" s="10" t="s">
        <v>4283</v>
      </c>
      <c r="B3148" s="11">
        <v>107</v>
      </c>
      <c r="C3148" s="11" t="s">
        <v>4497</v>
      </c>
      <c r="D3148" s="11" t="s">
        <v>2</v>
      </c>
      <c r="E3148" s="13">
        <v>8000000</v>
      </c>
      <c r="F3148" s="13">
        <v>11797927</v>
      </c>
      <c r="G3148" s="9">
        <f t="shared" si="49"/>
        <v>3797927</v>
      </c>
      <c r="H3148" s="12">
        <v>6.1</v>
      </c>
      <c r="I3148" s="4" t="s">
        <v>1779</v>
      </c>
    </row>
    <row r="3149" spans="1:9">
      <c r="A3149" s="5" t="s">
        <v>345</v>
      </c>
      <c r="B3149" s="6">
        <v>85</v>
      </c>
      <c r="C3149" s="6" t="s">
        <v>4498</v>
      </c>
      <c r="D3149" s="6" t="s">
        <v>393</v>
      </c>
      <c r="E3149" s="8">
        <v>8000000</v>
      </c>
      <c r="F3149" s="8">
        <v>17605861</v>
      </c>
      <c r="G3149" s="9">
        <f t="shared" si="49"/>
        <v>9605861</v>
      </c>
      <c r="H3149" s="7">
        <v>7.7</v>
      </c>
      <c r="I3149" s="4" t="s">
        <v>4395</v>
      </c>
    </row>
    <row r="3150" spans="1:9">
      <c r="A3150" s="10" t="s">
        <v>4495</v>
      </c>
      <c r="B3150" s="11">
        <v>93</v>
      </c>
      <c r="C3150" s="11" t="s">
        <v>4500</v>
      </c>
      <c r="D3150" s="11" t="s">
        <v>2</v>
      </c>
      <c r="E3150" s="13">
        <v>8000000</v>
      </c>
      <c r="F3150" s="13">
        <v>11642254</v>
      </c>
      <c r="G3150" s="9">
        <f t="shared" si="49"/>
        <v>3642254</v>
      </c>
      <c r="H3150" s="12">
        <v>5.2</v>
      </c>
      <c r="I3150" s="4" t="s">
        <v>355</v>
      </c>
    </row>
    <row r="3151" spans="1:9">
      <c r="A3151" s="5" t="s">
        <v>3162</v>
      </c>
      <c r="B3151" s="6">
        <v>101</v>
      </c>
      <c r="C3151" s="6" t="s">
        <v>4501</v>
      </c>
      <c r="D3151" s="6" t="s">
        <v>393</v>
      </c>
      <c r="E3151" s="8">
        <v>8000000</v>
      </c>
      <c r="F3151" s="8">
        <v>9203192</v>
      </c>
      <c r="G3151" s="9">
        <f t="shared" si="49"/>
        <v>1203192</v>
      </c>
      <c r="H3151" s="7">
        <v>6.8</v>
      </c>
      <c r="I3151" s="4" t="s">
        <v>916</v>
      </c>
    </row>
    <row r="3152" spans="1:9">
      <c r="A3152" s="10" t="s">
        <v>4064</v>
      </c>
      <c r="B3152" s="11">
        <v>103</v>
      </c>
      <c r="C3152" s="11" t="s">
        <v>4503</v>
      </c>
      <c r="D3152" s="11" t="s">
        <v>2</v>
      </c>
      <c r="E3152" s="13">
        <v>7000000</v>
      </c>
      <c r="F3152" s="13">
        <v>8596914</v>
      </c>
      <c r="G3152" s="9">
        <f t="shared" si="49"/>
        <v>1596914</v>
      </c>
      <c r="H3152" s="12">
        <v>7</v>
      </c>
      <c r="I3152" s="4" t="s">
        <v>448</v>
      </c>
    </row>
    <row r="3153" spans="1:9">
      <c r="A3153" s="5" t="s">
        <v>4499</v>
      </c>
      <c r="B3153" s="6">
        <v>101</v>
      </c>
      <c r="C3153" s="6" t="s">
        <v>4505</v>
      </c>
      <c r="D3153" s="6" t="s">
        <v>2</v>
      </c>
      <c r="E3153" s="8">
        <v>8000000</v>
      </c>
      <c r="F3153" s="8">
        <v>6851636</v>
      </c>
      <c r="G3153" s="9">
        <f t="shared" si="49"/>
        <v>-1148364</v>
      </c>
      <c r="H3153" s="7">
        <v>5.9</v>
      </c>
      <c r="I3153" s="4" t="s">
        <v>10</v>
      </c>
    </row>
    <row r="3154" spans="1:9">
      <c r="A3154" s="10" t="s">
        <v>1371</v>
      </c>
      <c r="B3154" s="11">
        <v>123</v>
      </c>
      <c r="C3154" s="11" t="s">
        <v>4507</v>
      </c>
      <c r="D3154" s="11" t="s">
        <v>2</v>
      </c>
      <c r="E3154" s="13">
        <v>8000000</v>
      </c>
      <c r="F3154" s="13">
        <v>11434867</v>
      </c>
      <c r="G3154" s="9">
        <f t="shared" si="49"/>
        <v>3434867</v>
      </c>
      <c r="H3154" s="12">
        <v>7.1</v>
      </c>
      <c r="I3154" s="4" t="s">
        <v>448</v>
      </c>
    </row>
    <row r="3155" spans="1:9">
      <c r="A3155" s="5" t="s">
        <v>4502</v>
      </c>
      <c r="B3155" s="6">
        <v>111</v>
      </c>
      <c r="C3155" s="6" t="s">
        <v>4509</v>
      </c>
      <c r="D3155" s="6" t="s">
        <v>2</v>
      </c>
      <c r="E3155" s="8">
        <v>8000000</v>
      </c>
      <c r="F3155" s="8">
        <v>5895238</v>
      </c>
      <c r="G3155" s="9">
        <f t="shared" si="49"/>
        <v>-2104762</v>
      </c>
      <c r="H3155" s="7">
        <v>5.5</v>
      </c>
      <c r="I3155" s="4" t="s">
        <v>251</v>
      </c>
    </row>
    <row r="3156" spans="1:9">
      <c r="A3156" s="10" t="s">
        <v>4504</v>
      </c>
      <c r="B3156" s="11">
        <v>86</v>
      </c>
      <c r="C3156" s="11" t="s">
        <v>4511</v>
      </c>
      <c r="D3156" s="11" t="s">
        <v>2</v>
      </c>
      <c r="E3156" s="13">
        <v>8000000</v>
      </c>
      <c r="F3156" s="13">
        <v>6670712</v>
      </c>
      <c r="G3156" s="9">
        <f t="shared" si="49"/>
        <v>-1329288</v>
      </c>
      <c r="H3156" s="12">
        <v>7.4</v>
      </c>
      <c r="I3156" s="4" t="s">
        <v>3856</v>
      </c>
    </row>
    <row r="3157" spans="1:9">
      <c r="A3157" s="5" t="s">
        <v>4506</v>
      </c>
      <c r="B3157" s="6">
        <v>99</v>
      </c>
      <c r="C3157" s="6" t="s">
        <v>4512</v>
      </c>
      <c r="D3157" s="6" t="s">
        <v>2</v>
      </c>
      <c r="E3157" s="8">
        <v>50000000</v>
      </c>
      <c r="F3157" s="8">
        <v>5359774</v>
      </c>
      <c r="G3157" s="9">
        <f t="shared" si="49"/>
        <v>-44640226</v>
      </c>
      <c r="H3157" s="7">
        <v>7.3</v>
      </c>
      <c r="I3157" s="4" t="s">
        <v>448</v>
      </c>
    </row>
    <row r="3158" spans="1:9">
      <c r="A3158" s="10" t="s">
        <v>4508</v>
      </c>
      <c r="B3158" s="11">
        <v>90</v>
      </c>
      <c r="C3158" s="11" t="s">
        <v>4513</v>
      </c>
      <c r="D3158" s="11" t="s">
        <v>2</v>
      </c>
      <c r="E3158" s="13">
        <v>7000000</v>
      </c>
      <c r="F3158" s="13">
        <v>4693919</v>
      </c>
      <c r="G3158" s="9">
        <f t="shared" si="49"/>
        <v>-2306081</v>
      </c>
      <c r="H3158" s="12">
        <v>4.5999999999999996</v>
      </c>
      <c r="I3158" s="4" t="s">
        <v>916</v>
      </c>
    </row>
    <row r="3159" spans="1:9">
      <c r="A3159" s="5" t="s">
        <v>4510</v>
      </c>
      <c r="B3159" s="6">
        <v>82</v>
      </c>
      <c r="C3159" s="6" t="s">
        <v>4515</v>
      </c>
      <c r="D3159" s="6" t="s">
        <v>2</v>
      </c>
      <c r="E3159" s="8">
        <v>5000000</v>
      </c>
      <c r="F3159" s="8">
        <v>4859475</v>
      </c>
      <c r="G3159" s="9">
        <f t="shared" si="49"/>
        <v>-140525</v>
      </c>
      <c r="H3159" s="7">
        <v>7.2</v>
      </c>
      <c r="I3159" s="4" t="s">
        <v>5579</v>
      </c>
    </row>
    <row r="3160" spans="1:9">
      <c r="A3160" s="10" t="s">
        <v>4210</v>
      </c>
      <c r="B3160" s="11">
        <v>110</v>
      </c>
      <c r="C3160" s="11" t="s">
        <v>4517</v>
      </c>
      <c r="D3160" s="11" t="s">
        <v>2</v>
      </c>
      <c r="E3160" s="13">
        <v>8000000</v>
      </c>
      <c r="F3160" s="13">
        <v>4542775</v>
      </c>
      <c r="G3160" s="9">
        <f t="shared" si="49"/>
        <v>-3457225</v>
      </c>
      <c r="H3160" s="12">
        <v>5.0999999999999996</v>
      </c>
      <c r="I3160" s="4" t="s">
        <v>251</v>
      </c>
    </row>
    <row r="3161" spans="1:9">
      <c r="A3161" s="5" t="s">
        <v>4158</v>
      </c>
      <c r="B3161" s="6">
        <v>83</v>
      </c>
      <c r="C3161" s="6" t="s">
        <v>4518</v>
      </c>
      <c r="D3161" s="6" t="s">
        <v>747</v>
      </c>
      <c r="E3161" s="8">
        <v>8000000</v>
      </c>
      <c r="F3161" s="8">
        <v>3588432</v>
      </c>
      <c r="G3161" s="9">
        <f t="shared" si="49"/>
        <v>-4411568</v>
      </c>
      <c r="H3161" s="7">
        <v>6.7</v>
      </c>
      <c r="I3161" s="4" t="s">
        <v>448</v>
      </c>
    </row>
    <row r="3162" spans="1:9">
      <c r="A3162" s="10" t="s">
        <v>4514</v>
      </c>
      <c r="B3162" s="11">
        <v>128</v>
      </c>
      <c r="C3162" s="11" t="s">
        <v>4520</v>
      </c>
      <c r="D3162" s="11" t="s">
        <v>2</v>
      </c>
      <c r="E3162" s="13">
        <v>8300000</v>
      </c>
      <c r="F3162" s="13">
        <v>4394936</v>
      </c>
      <c r="G3162" s="9">
        <f t="shared" si="49"/>
        <v>-3905064</v>
      </c>
      <c r="H3162" s="12">
        <v>5.3</v>
      </c>
      <c r="I3162" s="4" t="s">
        <v>448</v>
      </c>
    </row>
    <row r="3163" spans="1:9">
      <c r="A3163" s="5" t="s">
        <v>4516</v>
      </c>
      <c r="B3163" s="6">
        <v>125</v>
      </c>
      <c r="C3163" s="6" t="s">
        <v>4521</v>
      </c>
      <c r="D3163" s="6" t="s">
        <v>2</v>
      </c>
      <c r="E3163" s="8">
        <v>8000000</v>
      </c>
      <c r="F3163" s="8">
        <v>3029081</v>
      </c>
      <c r="G3163" s="9">
        <f t="shared" si="49"/>
        <v>-4970919</v>
      </c>
      <c r="H3163" s="7">
        <v>7.8</v>
      </c>
      <c r="I3163" s="4" t="s">
        <v>448</v>
      </c>
    </row>
    <row r="3164" spans="1:9">
      <c r="A3164" s="10" t="s">
        <v>1967</v>
      </c>
      <c r="B3164" s="11">
        <v>97</v>
      </c>
      <c r="C3164" s="11" t="s">
        <v>4523</v>
      </c>
      <c r="D3164" s="11" t="s">
        <v>2</v>
      </c>
      <c r="E3164" s="13">
        <v>8000000</v>
      </c>
      <c r="F3164" s="13">
        <v>3273588</v>
      </c>
      <c r="G3164" s="9">
        <f t="shared" si="49"/>
        <v>-4726412</v>
      </c>
      <c r="H3164" s="12">
        <v>6.7</v>
      </c>
      <c r="I3164" s="4" t="s">
        <v>3856</v>
      </c>
    </row>
    <row r="3165" spans="1:9">
      <c r="A3165" s="5" t="s">
        <v>4519</v>
      </c>
      <c r="B3165" s="6">
        <v>86</v>
      </c>
      <c r="C3165" s="6" t="s">
        <v>4525</v>
      </c>
      <c r="D3165" s="6" t="s">
        <v>2</v>
      </c>
      <c r="E3165" s="8">
        <v>8000000</v>
      </c>
      <c r="F3165" s="8">
        <v>2207975</v>
      </c>
      <c r="G3165" s="9">
        <f t="shared" si="49"/>
        <v>-5792025</v>
      </c>
      <c r="H3165" s="7">
        <v>7.2</v>
      </c>
      <c r="I3165" s="4" t="s">
        <v>448</v>
      </c>
    </row>
    <row r="3166" spans="1:9">
      <c r="A3166" s="10" t="s">
        <v>2450</v>
      </c>
      <c r="B3166" s="11">
        <v>91</v>
      </c>
      <c r="C3166" s="11" t="s">
        <v>4527</v>
      </c>
      <c r="D3166" s="11" t="s">
        <v>2</v>
      </c>
      <c r="E3166" s="13">
        <v>8000000</v>
      </c>
      <c r="F3166" s="13">
        <v>2025238</v>
      </c>
      <c r="G3166" s="9">
        <f t="shared" si="49"/>
        <v>-5974762</v>
      </c>
      <c r="H3166" s="12">
        <v>5.8</v>
      </c>
      <c r="I3166" s="4" t="s">
        <v>448</v>
      </c>
    </row>
    <row r="3167" spans="1:9">
      <c r="A3167" s="5" t="s">
        <v>4522</v>
      </c>
      <c r="B3167" s="6">
        <v>90</v>
      </c>
      <c r="C3167" s="6" t="s">
        <v>4529</v>
      </c>
      <c r="D3167" s="6" t="s">
        <v>2</v>
      </c>
      <c r="E3167" s="8">
        <v>8000000</v>
      </c>
      <c r="F3167" s="8">
        <v>2077046</v>
      </c>
      <c r="G3167" s="9">
        <f t="shared" si="49"/>
        <v>-5922954</v>
      </c>
      <c r="H3167" s="7">
        <v>7</v>
      </c>
      <c r="I3167" s="4" t="s">
        <v>5579</v>
      </c>
    </row>
    <row r="3168" spans="1:9">
      <c r="A3168" s="10" t="s">
        <v>4524</v>
      </c>
      <c r="B3168" s="11">
        <v>90</v>
      </c>
      <c r="C3168" s="11" t="s">
        <v>4530</v>
      </c>
      <c r="D3168" s="11" t="s">
        <v>2</v>
      </c>
      <c r="E3168" s="13">
        <v>8000000</v>
      </c>
      <c r="F3168" s="13">
        <v>869325</v>
      </c>
      <c r="G3168" s="9">
        <f t="shared" si="49"/>
        <v>-7130675</v>
      </c>
      <c r="H3168" s="12">
        <v>3.8</v>
      </c>
      <c r="I3168" s="4" t="s">
        <v>355</v>
      </c>
    </row>
    <row r="3169" spans="1:9">
      <c r="A3169" s="5" t="s">
        <v>4526</v>
      </c>
      <c r="B3169" s="6">
        <v>94</v>
      </c>
      <c r="C3169" s="6" t="s">
        <v>4532</v>
      </c>
      <c r="D3169" s="6" t="s">
        <v>2</v>
      </c>
      <c r="E3169" s="8">
        <v>8000000</v>
      </c>
      <c r="F3169" s="8">
        <v>399611</v>
      </c>
      <c r="G3169" s="9">
        <f t="shared" si="49"/>
        <v>-7600389</v>
      </c>
      <c r="H3169" s="7">
        <v>5.7</v>
      </c>
      <c r="I3169" s="4" t="s">
        <v>5581</v>
      </c>
    </row>
    <row r="3170" spans="1:9">
      <c r="A3170" s="10" t="s">
        <v>4528</v>
      </c>
      <c r="B3170" s="11">
        <v>112</v>
      </c>
      <c r="C3170" s="11" t="s">
        <v>4533</v>
      </c>
      <c r="D3170" s="11" t="s">
        <v>2</v>
      </c>
      <c r="E3170" s="13">
        <v>8000000</v>
      </c>
      <c r="F3170" s="13">
        <v>115862</v>
      </c>
      <c r="G3170" s="9">
        <f t="shared" si="49"/>
        <v>-7884138</v>
      </c>
      <c r="H3170" s="12">
        <v>6.7</v>
      </c>
      <c r="I3170" s="4" t="s">
        <v>448</v>
      </c>
    </row>
    <row r="3171" spans="1:9">
      <c r="A3171" s="5" t="s">
        <v>4074</v>
      </c>
      <c r="B3171" s="6">
        <v>85</v>
      </c>
      <c r="C3171" s="6" t="s">
        <v>4535</v>
      </c>
      <c r="D3171" s="6" t="s">
        <v>2</v>
      </c>
      <c r="E3171" s="8">
        <v>10000000</v>
      </c>
      <c r="F3171" s="8">
        <v>1346503</v>
      </c>
      <c r="G3171" s="9">
        <f t="shared" si="49"/>
        <v>-8653497</v>
      </c>
      <c r="H3171" s="7">
        <v>6.1</v>
      </c>
      <c r="I3171" s="4" t="s">
        <v>355</v>
      </c>
    </row>
    <row r="3172" spans="1:9">
      <c r="A3172" s="10" t="s">
        <v>4531</v>
      </c>
      <c r="B3172" s="11">
        <v>93</v>
      </c>
      <c r="C3172" s="11" t="s">
        <v>4537</v>
      </c>
      <c r="D3172" s="11" t="s">
        <v>2</v>
      </c>
      <c r="E3172" s="13">
        <v>8000000</v>
      </c>
      <c r="F3172" s="13">
        <v>117560</v>
      </c>
      <c r="G3172" s="9">
        <f t="shared" si="49"/>
        <v>-7882440</v>
      </c>
      <c r="H3172" s="12">
        <v>6.2</v>
      </c>
      <c r="I3172" s="4" t="s">
        <v>448</v>
      </c>
    </row>
    <row r="3173" spans="1:9">
      <c r="A3173" s="5" t="s">
        <v>4349</v>
      </c>
      <c r="B3173" s="6">
        <v>104</v>
      </c>
      <c r="C3173" s="6" t="s">
        <v>4539</v>
      </c>
      <c r="D3173" s="6" t="s">
        <v>2</v>
      </c>
      <c r="E3173" s="8">
        <v>8000000</v>
      </c>
      <c r="F3173" s="8">
        <v>54606</v>
      </c>
      <c r="G3173" s="9">
        <f t="shared" si="49"/>
        <v>-7945394</v>
      </c>
      <c r="H3173" s="7">
        <v>6.2</v>
      </c>
      <c r="I3173" s="4" t="s">
        <v>251</v>
      </c>
    </row>
    <row r="3174" spans="1:9">
      <c r="A3174" s="10" t="s">
        <v>4534</v>
      </c>
      <c r="B3174" s="11">
        <v>94</v>
      </c>
      <c r="C3174" s="11" t="s">
        <v>4541</v>
      </c>
      <c r="D3174" s="11" t="s">
        <v>2</v>
      </c>
      <c r="E3174" s="13">
        <v>8000000</v>
      </c>
      <c r="F3174" s="13">
        <v>36497</v>
      </c>
      <c r="G3174" s="9">
        <f t="shared" si="49"/>
        <v>-7963503</v>
      </c>
      <c r="H3174" s="12">
        <v>4.7</v>
      </c>
      <c r="I3174" s="4" t="s">
        <v>448</v>
      </c>
    </row>
    <row r="3175" spans="1:9">
      <c r="A3175" s="5" t="s">
        <v>4536</v>
      </c>
      <c r="B3175" s="6">
        <v>85</v>
      </c>
      <c r="C3175" s="6" t="s">
        <v>4542</v>
      </c>
      <c r="D3175" s="6" t="s">
        <v>2</v>
      </c>
      <c r="E3175" s="8">
        <v>8000000</v>
      </c>
      <c r="F3175" s="8">
        <v>65804</v>
      </c>
      <c r="G3175" s="9">
        <f t="shared" si="49"/>
        <v>-7934196</v>
      </c>
      <c r="H3175" s="7">
        <v>6.3</v>
      </c>
      <c r="I3175" s="4" t="s">
        <v>448</v>
      </c>
    </row>
    <row r="3176" spans="1:9">
      <c r="A3176" s="10" t="s">
        <v>4538</v>
      </c>
      <c r="B3176" s="11">
        <v>99</v>
      </c>
      <c r="C3176" s="11" t="s">
        <v>4544</v>
      </c>
      <c r="D3176" s="11" t="s">
        <v>2</v>
      </c>
      <c r="E3176" s="13">
        <v>7200000</v>
      </c>
      <c r="F3176" s="13">
        <v>3895664</v>
      </c>
      <c r="G3176" s="9">
        <f t="shared" si="49"/>
        <v>-3304336</v>
      </c>
      <c r="H3176" s="12">
        <v>7.3</v>
      </c>
      <c r="I3176" s="4" t="s">
        <v>5581</v>
      </c>
    </row>
    <row r="3177" spans="1:9">
      <c r="A3177" s="5" t="s">
        <v>4540</v>
      </c>
      <c r="B3177" s="6">
        <v>91</v>
      </c>
      <c r="C3177" s="6" t="s">
        <v>4546</v>
      </c>
      <c r="D3177" s="6" t="s">
        <v>2</v>
      </c>
      <c r="E3177" s="8">
        <v>8000000</v>
      </c>
      <c r="F3177" s="8">
        <v>20200</v>
      </c>
      <c r="G3177" s="9">
        <f t="shared" si="49"/>
        <v>-7979800</v>
      </c>
      <c r="H3177" s="7">
        <v>5.8</v>
      </c>
      <c r="I3177" s="4" t="s">
        <v>355</v>
      </c>
    </row>
    <row r="3178" spans="1:9">
      <c r="A3178" s="10" t="s">
        <v>1520</v>
      </c>
      <c r="B3178" s="11">
        <v>117</v>
      </c>
      <c r="C3178" s="11" t="s">
        <v>4548</v>
      </c>
      <c r="D3178" s="11" t="s">
        <v>2</v>
      </c>
      <c r="E3178" s="13">
        <v>8000000</v>
      </c>
      <c r="F3178" s="13">
        <v>31874869</v>
      </c>
      <c r="G3178" s="9">
        <f t="shared" si="49"/>
        <v>23874869</v>
      </c>
      <c r="H3178" s="12">
        <v>6.1</v>
      </c>
      <c r="I3178" s="4" t="s">
        <v>3289</v>
      </c>
    </row>
    <row r="3179" spans="1:9">
      <c r="A3179" s="5" t="s">
        <v>4543</v>
      </c>
      <c r="B3179" s="6">
        <v>85</v>
      </c>
      <c r="C3179" s="6" t="s">
        <v>4549</v>
      </c>
      <c r="D3179" s="6" t="s">
        <v>2442</v>
      </c>
      <c r="E3179" s="8">
        <v>8000000</v>
      </c>
      <c r="F3179" s="8">
        <v>542860</v>
      </c>
      <c r="G3179" s="9">
        <f t="shared" si="49"/>
        <v>-7457140</v>
      </c>
      <c r="H3179" s="7">
        <v>7.1</v>
      </c>
      <c r="I3179" s="4" t="s">
        <v>916</v>
      </c>
    </row>
    <row r="3180" spans="1:9">
      <c r="A3180" s="10" t="s">
        <v>4545</v>
      </c>
      <c r="B3180" s="11">
        <v>106</v>
      </c>
      <c r="C3180" s="11" t="s">
        <v>4551</v>
      </c>
      <c r="D3180" s="11" t="s">
        <v>2</v>
      </c>
      <c r="E3180" s="13">
        <v>6500000</v>
      </c>
      <c r="F3180" s="13">
        <v>11905519</v>
      </c>
      <c r="G3180" s="9">
        <f t="shared" si="49"/>
        <v>5405519</v>
      </c>
      <c r="H3180" s="12">
        <v>7.1</v>
      </c>
      <c r="I3180" s="4" t="s">
        <v>3856</v>
      </c>
    </row>
    <row r="3181" spans="1:9">
      <c r="A3181" s="5" t="s">
        <v>4547</v>
      </c>
      <c r="B3181" s="6">
        <v>81</v>
      </c>
      <c r="C3181" s="6" t="s">
        <v>4553</v>
      </c>
      <c r="D3181" s="6" t="s">
        <v>2</v>
      </c>
      <c r="E3181" s="8">
        <v>8000000</v>
      </c>
      <c r="F3181" s="8">
        <v>32541719</v>
      </c>
      <c r="G3181" s="9">
        <f t="shared" si="49"/>
        <v>24541719</v>
      </c>
      <c r="H3181" s="7">
        <v>6.7</v>
      </c>
      <c r="I3181" s="4" t="s">
        <v>355</v>
      </c>
    </row>
    <row r="3182" spans="1:9">
      <c r="A3182" s="10" t="s">
        <v>4052</v>
      </c>
      <c r="B3182" s="11">
        <v>100</v>
      </c>
      <c r="C3182" s="11" t="s">
        <v>4554</v>
      </c>
      <c r="D3182" s="11" t="s">
        <v>2</v>
      </c>
      <c r="E3182" s="13">
        <v>8000000</v>
      </c>
      <c r="F3182" s="13">
        <v>3064356</v>
      </c>
      <c r="G3182" s="9">
        <f t="shared" si="49"/>
        <v>-4935644</v>
      </c>
      <c r="H3182" s="12">
        <v>6.9</v>
      </c>
      <c r="I3182" s="4" t="s">
        <v>448</v>
      </c>
    </row>
    <row r="3183" spans="1:9">
      <c r="A3183" s="5" t="s">
        <v>4550</v>
      </c>
      <c r="B3183" s="6">
        <v>90</v>
      </c>
      <c r="C3183" s="6" t="s">
        <v>4556</v>
      </c>
      <c r="D3183" s="6" t="s">
        <v>2</v>
      </c>
      <c r="E3183" s="8">
        <v>8000000</v>
      </c>
      <c r="F3183" s="8">
        <v>7009668</v>
      </c>
      <c r="G3183" s="9">
        <f t="shared" si="49"/>
        <v>-990332</v>
      </c>
      <c r="H3183" s="7">
        <v>2.1</v>
      </c>
      <c r="I3183" s="4" t="s">
        <v>448</v>
      </c>
    </row>
    <row r="3184" spans="1:9">
      <c r="A3184" s="10" t="s">
        <v>4552</v>
      </c>
      <c r="B3184" s="11">
        <v>116</v>
      </c>
      <c r="C3184" s="11" t="s">
        <v>4558</v>
      </c>
      <c r="D3184" s="11" t="s">
        <v>3651</v>
      </c>
      <c r="E3184" s="13">
        <v>8000000</v>
      </c>
      <c r="F3184" s="13">
        <v>27024</v>
      </c>
      <c r="G3184" s="9">
        <f t="shared" si="49"/>
        <v>-7972976</v>
      </c>
      <c r="H3184" s="12">
        <v>6.6</v>
      </c>
      <c r="I3184" s="4" t="s">
        <v>448</v>
      </c>
    </row>
    <row r="3185" spans="1:9">
      <c r="A3185" s="5" t="s">
        <v>1271</v>
      </c>
      <c r="B3185" s="6">
        <v>84</v>
      </c>
      <c r="C3185" s="6" t="s">
        <v>4559</v>
      </c>
      <c r="D3185" s="6" t="s">
        <v>2</v>
      </c>
      <c r="E3185" s="8">
        <v>8000000</v>
      </c>
      <c r="F3185" s="8">
        <v>159600000</v>
      </c>
      <c r="G3185" s="9">
        <f t="shared" si="49"/>
        <v>151600000</v>
      </c>
      <c r="H3185" s="7">
        <v>8.3000000000000007</v>
      </c>
      <c r="I3185" s="4" t="s">
        <v>916</v>
      </c>
    </row>
    <row r="3186" spans="1:9">
      <c r="A3186" s="10" t="s">
        <v>4555</v>
      </c>
      <c r="B3186" s="11">
        <v>135</v>
      </c>
      <c r="C3186" s="11" t="s">
        <v>4560</v>
      </c>
      <c r="D3186" s="11" t="s">
        <v>2</v>
      </c>
      <c r="E3186" s="13">
        <v>8000000</v>
      </c>
      <c r="F3186" s="13">
        <v>58800000</v>
      </c>
      <c r="G3186" s="9">
        <f t="shared" si="49"/>
        <v>50800000</v>
      </c>
      <c r="H3186" s="12">
        <v>7.2</v>
      </c>
      <c r="I3186" s="4" t="s">
        <v>448</v>
      </c>
    </row>
    <row r="3187" spans="1:9">
      <c r="A3187" s="5" t="s">
        <v>4557</v>
      </c>
      <c r="B3187" s="6">
        <v>84</v>
      </c>
      <c r="C3187" s="6" t="s">
        <v>4562</v>
      </c>
      <c r="D3187" s="6" t="s">
        <v>2</v>
      </c>
      <c r="E3187" s="8">
        <v>8000000</v>
      </c>
      <c r="F3187" s="8">
        <v>50382128</v>
      </c>
      <c r="G3187" s="9">
        <f t="shared" si="49"/>
        <v>42382128</v>
      </c>
      <c r="H3187" s="7">
        <v>5.6</v>
      </c>
      <c r="I3187" s="4" t="s">
        <v>251</v>
      </c>
    </row>
    <row r="3188" spans="1:9">
      <c r="A3188" s="10" t="s">
        <v>2428</v>
      </c>
      <c r="B3188" s="11">
        <v>89</v>
      </c>
      <c r="C3188" s="11" t="s">
        <v>4563</v>
      </c>
      <c r="D3188" s="11" t="s">
        <v>2</v>
      </c>
      <c r="E3188" s="13">
        <v>8000000</v>
      </c>
      <c r="F3188" s="13">
        <v>35811509</v>
      </c>
      <c r="G3188" s="9">
        <f t="shared" si="49"/>
        <v>27811509</v>
      </c>
      <c r="H3188" s="12">
        <v>7.7</v>
      </c>
      <c r="I3188" s="4" t="s">
        <v>448</v>
      </c>
    </row>
    <row r="3189" spans="1:9">
      <c r="A3189" s="5" t="s">
        <v>3754</v>
      </c>
      <c r="B3189" s="6">
        <v>107</v>
      </c>
      <c r="C3189" s="6" t="s">
        <v>4565</v>
      </c>
      <c r="D3189" s="6" t="s">
        <v>2</v>
      </c>
      <c r="E3189" s="8">
        <v>8000000</v>
      </c>
      <c r="F3189" s="8">
        <v>24475193</v>
      </c>
      <c r="G3189" s="9">
        <f t="shared" si="49"/>
        <v>16475193</v>
      </c>
      <c r="H3189" s="7">
        <v>6.6</v>
      </c>
      <c r="I3189" s="4" t="s">
        <v>448</v>
      </c>
    </row>
    <row r="3190" spans="1:9">
      <c r="A3190" s="10" t="s">
        <v>4561</v>
      </c>
      <c r="B3190" s="11">
        <v>144</v>
      </c>
      <c r="C3190" s="11" t="s">
        <v>4566</v>
      </c>
      <c r="D3190" s="11" t="s">
        <v>2</v>
      </c>
      <c r="E3190" s="13">
        <v>50000000</v>
      </c>
      <c r="F3190" s="13">
        <v>6200756</v>
      </c>
      <c r="G3190" s="9">
        <f t="shared" si="49"/>
        <v>-43799244</v>
      </c>
      <c r="H3190" s="12">
        <v>7.4</v>
      </c>
      <c r="I3190" s="4" t="s">
        <v>916</v>
      </c>
    </row>
    <row r="3191" spans="1:9">
      <c r="A3191" s="5" t="s">
        <v>1820</v>
      </c>
      <c r="B3191" s="6">
        <v>98</v>
      </c>
      <c r="C3191" s="6" t="s">
        <v>4568</v>
      </c>
      <c r="D3191" s="6" t="s">
        <v>2</v>
      </c>
      <c r="E3191" s="8">
        <v>8000000</v>
      </c>
      <c r="F3191" s="8">
        <v>1292119</v>
      </c>
      <c r="G3191" s="9">
        <f t="shared" si="49"/>
        <v>-6707881</v>
      </c>
      <c r="H3191" s="7">
        <v>7.1</v>
      </c>
      <c r="I3191" s="4" t="s">
        <v>916</v>
      </c>
    </row>
    <row r="3192" spans="1:9">
      <c r="A3192" s="10" t="s">
        <v>4564</v>
      </c>
      <c r="B3192" s="11">
        <v>94</v>
      </c>
      <c r="C3192" s="11" t="s">
        <v>4569</v>
      </c>
      <c r="D3192" s="11" t="s">
        <v>2</v>
      </c>
      <c r="E3192" s="13">
        <v>1100000000</v>
      </c>
      <c r="F3192" s="13">
        <v>3629758</v>
      </c>
      <c r="G3192" s="9">
        <f t="shared" si="49"/>
        <v>-1096370242</v>
      </c>
      <c r="H3192" s="12">
        <v>7.9</v>
      </c>
      <c r="I3192" s="4" t="s">
        <v>355</v>
      </c>
    </row>
    <row r="3193" spans="1:9">
      <c r="A3193" s="5" t="s">
        <v>870</v>
      </c>
      <c r="B3193" s="6">
        <v>117</v>
      </c>
      <c r="C3193" s="6" t="s">
        <v>4571</v>
      </c>
      <c r="D3193" s="6" t="s">
        <v>393</v>
      </c>
      <c r="E3193" s="8">
        <v>22000000</v>
      </c>
      <c r="F3193" s="8">
        <v>6239558</v>
      </c>
      <c r="G3193" s="9">
        <f t="shared" si="49"/>
        <v>-15760442</v>
      </c>
      <c r="H3193" s="7">
        <v>6.7</v>
      </c>
      <c r="I3193" s="4" t="s">
        <v>5581</v>
      </c>
    </row>
    <row r="3194" spans="1:9">
      <c r="A3194" s="10" t="s">
        <v>4567</v>
      </c>
      <c r="B3194" s="11">
        <v>102</v>
      </c>
      <c r="C3194" s="11" t="s">
        <v>4572</v>
      </c>
      <c r="D3194" s="11" t="s">
        <v>2</v>
      </c>
      <c r="E3194" s="13">
        <v>8000000</v>
      </c>
      <c r="F3194" s="13">
        <v>1056102</v>
      </c>
      <c r="G3194" s="9">
        <f t="shared" si="49"/>
        <v>-6943898</v>
      </c>
      <c r="H3194" s="12">
        <v>6.6</v>
      </c>
      <c r="I3194" s="4" t="s">
        <v>5581</v>
      </c>
    </row>
    <row r="3195" spans="1:9">
      <c r="A3195" s="5" t="s">
        <v>2259</v>
      </c>
      <c r="B3195" s="6">
        <v>127</v>
      </c>
      <c r="C3195" s="6" t="s">
        <v>4574</v>
      </c>
      <c r="D3195" s="6" t="s">
        <v>2</v>
      </c>
      <c r="E3195" s="8">
        <v>8000000</v>
      </c>
      <c r="F3195" s="8">
        <v>27545445</v>
      </c>
      <c r="G3195" s="9">
        <f t="shared" si="49"/>
        <v>19545445</v>
      </c>
      <c r="H3195" s="7">
        <v>7.9</v>
      </c>
      <c r="I3195" s="4" t="s">
        <v>916</v>
      </c>
    </row>
    <row r="3196" spans="1:9">
      <c r="A3196" s="10" t="s">
        <v>4570</v>
      </c>
      <c r="B3196" s="11">
        <v>98</v>
      </c>
      <c r="C3196" s="11" t="s">
        <v>4576</v>
      </c>
      <c r="D3196" s="11" t="s">
        <v>2</v>
      </c>
      <c r="E3196" s="13">
        <v>7900000</v>
      </c>
      <c r="F3196" s="13">
        <v>56007</v>
      </c>
      <c r="G3196" s="9">
        <f t="shared" si="49"/>
        <v>-7843993</v>
      </c>
      <c r="H3196" s="12">
        <v>4.9000000000000004</v>
      </c>
      <c r="I3196" s="4" t="s">
        <v>355</v>
      </c>
    </row>
    <row r="3197" spans="1:9">
      <c r="A3197" s="5" t="s">
        <v>3432</v>
      </c>
      <c r="B3197" s="6">
        <v>88</v>
      </c>
      <c r="C3197" s="6" t="s">
        <v>4578</v>
      </c>
      <c r="D3197" s="6" t="s">
        <v>747</v>
      </c>
      <c r="E3197" s="8">
        <v>8000000</v>
      </c>
      <c r="F3197" s="8">
        <v>611709</v>
      </c>
      <c r="G3197" s="9">
        <f t="shared" si="49"/>
        <v>-7388291</v>
      </c>
      <c r="H3197" s="7">
        <v>7.2</v>
      </c>
      <c r="I3197" s="4" t="s">
        <v>916</v>
      </c>
    </row>
    <row r="3198" spans="1:9">
      <c r="A3198" s="10" t="s">
        <v>4573</v>
      </c>
      <c r="B3198" s="11">
        <v>197</v>
      </c>
      <c r="C3198" s="11" t="s">
        <v>4580</v>
      </c>
      <c r="D3198" s="11" t="s">
        <v>2</v>
      </c>
      <c r="E3198" s="13">
        <v>10000000</v>
      </c>
      <c r="F3198" s="13">
        <v>22770</v>
      </c>
      <c r="G3198" s="9">
        <f t="shared" si="49"/>
        <v>-9977230</v>
      </c>
      <c r="H3198" s="12">
        <v>6.1</v>
      </c>
      <c r="I3198" s="4" t="s">
        <v>448</v>
      </c>
    </row>
    <row r="3199" spans="1:9">
      <c r="A3199" s="5" t="s">
        <v>4575</v>
      </c>
      <c r="B3199" s="6">
        <v>121</v>
      </c>
      <c r="C3199" s="6" t="s">
        <v>4582</v>
      </c>
      <c r="D3199" s="6" t="s">
        <v>2</v>
      </c>
      <c r="E3199" s="8">
        <v>8000000</v>
      </c>
      <c r="F3199" s="8">
        <v>27445</v>
      </c>
      <c r="G3199" s="9">
        <f t="shared" si="49"/>
        <v>-7972555</v>
      </c>
      <c r="H3199" s="7">
        <v>5.3</v>
      </c>
      <c r="I3199" s="4" t="s">
        <v>448</v>
      </c>
    </row>
    <row r="3200" spans="1:9">
      <c r="A3200" s="10" t="s">
        <v>4577</v>
      </c>
      <c r="B3200" s="11">
        <v>90</v>
      </c>
      <c r="C3200" s="11" t="s">
        <v>4583</v>
      </c>
      <c r="D3200" s="11" t="s">
        <v>2</v>
      </c>
      <c r="E3200" s="13">
        <v>7500000</v>
      </c>
      <c r="F3200" s="13">
        <v>766487</v>
      </c>
      <c r="G3200" s="9">
        <f t="shared" si="49"/>
        <v>-6733513</v>
      </c>
      <c r="H3200" s="12">
        <v>5</v>
      </c>
      <c r="I3200" s="4" t="s">
        <v>1779</v>
      </c>
    </row>
    <row r="3201" spans="1:9">
      <c r="A3201" s="5" t="s">
        <v>4579</v>
      </c>
      <c r="B3201" s="6">
        <v>89</v>
      </c>
      <c r="C3201" s="6" t="s">
        <v>4584</v>
      </c>
      <c r="D3201" s="6" t="s">
        <v>2</v>
      </c>
      <c r="E3201" s="8">
        <v>7500000</v>
      </c>
      <c r="F3201" s="8">
        <v>1196752</v>
      </c>
      <c r="G3201" s="9">
        <f t="shared" si="49"/>
        <v>-6303248</v>
      </c>
      <c r="H3201" s="7">
        <v>7.6</v>
      </c>
      <c r="I3201" s="4" t="s">
        <v>251</v>
      </c>
    </row>
    <row r="3202" spans="1:9">
      <c r="A3202" s="10" t="s">
        <v>4581</v>
      </c>
      <c r="B3202" s="11">
        <v>104</v>
      </c>
      <c r="C3202" s="11" t="s">
        <v>4585</v>
      </c>
      <c r="D3202" s="11" t="s">
        <v>2</v>
      </c>
      <c r="E3202" s="13">
        <v>7500000</v>
      </c>
      <c r="F3202" s="13">
        <v>795126</v>
      </c>
      <c r="G3202" s="9">
        <f t="shared" ref="G3202:G3265" si="50">F3202-E3202</f>
        <v>-6704874</v>
      </c>
      <c r="H3202" s="12">
        <v>7.6</v>
      </c>
      <c r="I3202" s="4" t="s">
        <v>448</v>
      </c>
    </row>
    <row r="3203" spans="1:9">
      <c r="A3203" s="5" t="s">
        <v>2215</v>
      </c>
      <c r="B3203" s="6">
        <v>94</v>
      </c>
      <c r="C3203" s="6" t="s">
        <v>4587</v>
      </c>
      <c r="D3203" s="6" t="s">
        <v>2</v>
      </c>
      <c r="E3203" s="8">
        <v>7700000</v>
      </c>
      <c r="F3203" s="8">
        <v>83574831</v>
      </c>
      <c r="G3203" s="9">
        <f t="shared" si="50"/>
        <v>75874831</v>
      </c>
      <c r="H3203" s="7">
        <v>6.6</v>
      </c>
      <c r="I3203" s="4" t="s">
        <v>916</v>
      </c>
    </row>
    <row r="3204" spans="1:9">
      <c r="A3204" s="10" t="s">
        <v>1435</v>
      </c>
      <c r="B3204" s="11">
        <v>90</v>
      </c>
      <c r="C3204" s="11" t="s">
        <v>4588</v>
      </c>
      <c r="D3204" s="11" t="s">
        <v>2</v>
      </c>
      <c r="E3204" s="13">
        <v>6500000</v>
      </c>
      <c r="F3204" s="13">
        <v>87025093</v>
      </c>
      <c r="G3204" s="9">
        <f t="shared" si="50"/>
        <v>80525093</v>
      </c>
      <c r="H3204" s="12">
        <v>6.6</v>
      </c>
      <c r="I3204" s="4" t="s">
        <v>916</v>
      </c>
    </row>
    <row r="3205" spans="1:9">
      <c r="A3205" s="5" t="s">
        <v>4288</v>
      </c>
      <c r="B3205" s="6">
        <v>130</v>
      </c>
      <c r="C3205" s="6" t="s">
        <v>4590</v>
      </c>
      <c r="D3205" s="6" t="s">
        <v>1550</v>
      </c>
      <c r="E3205" s="8">
        <v>10000000</v>
      </c>
      <c r="F3205" s="8">
        <v>71897215</v>
      </c>
      <c r="G3205" s="9">
        <f t="shared" si="50"/>
        <v>61897215</v>
      </c>
      <c r="H3205" s="7">
        <v>7.3</v>
      </c>
      <c r="I3205" s="4" t="s">
        <v>448</v>
      </c>
    </row>
    <row r="3206" spans="1:9">
      <c r="A3206" s="10" t="s">
        <v>4586</v>
      </c>
      <c r="B3206" s="11">
        <v>92</v>
      </c>
      <c r="C3206" s="11" t="s">
        <v>4592</v>
      </c>
      <c r="D3206" s="11" t="s">
        <v>2</v>
      </c>
      <c r="E3206" s="13">
        <v>4500000</v>
      </c>
      <c r="F3206" s="13">
        <v>64267897</v>
      </c>
      <c r="G3206" s="9">
        <f t="shared" si="50"/>
        <v>59767897</v>
      </c>
      <c r="H3206" s="12">
        <v>6.6</v>
      </c>
      <c r="I3206" s="4" t="s">
        <v>916</v>
      </c>
    </row>
    <row r="3207" spans="1:9">
      <c r="A3207" s="5" t="s">
        <v>3871</v>
      </c>
      <c r="B3207" s="6">
        <v>176</v>
      </c>
      <c r="C3207" s="6" t="s">
        <v>4593</v>
      </c>
      <c r="D3207" s="6" t="s">
        <v>2</v>
      </c>
      <c r="E3207" s="8">
        <v>7500000</v>
      </c>
      <c r="F3207" s="8">
        <v>56536016</v>
      </c>
      <c r="G3207" s="9">
        <f t="shared" si="50"/>
        <v>49036016</v>
      </c>
      <c r="H3207" s="7">
        <v>6.9</v>
      </c>
      <c r="I3207" s="4" t="s">
        <v>3856</v>
      </c>
    </row>
    <row r="3208" spans="1:9">
      <c r="A3208" s="10" t="s">
        <v>4589</v>
      </c>
      <c r="B3208" s="11">
        <v>116</v>
      </c>
      <c r="C3208" s="11" t="s">
        <v>4594</v>
      </c>
      <c r="D3208" s="11" t="s">
        <v>2</v>
      </c>
      <c r="E3208" s="13">
        <v>7500000</v>
      </c>
      <c r="F3208" s="13">
        <v>104007828</v>
      </c>
      <c r="G3208" s="9">
        <f t="shared" si="50"/>
        <v>96507828</v>
      </c>
      <c r="H3208" s="12">
        <v>5.8</v>
      </c>
      <c r="I3208" s="4" t="s">
        <v>916</v>
      </c>
    </row>
    <row r="3209" spans="1:9">
      <c r="A3209" s="5" t="s">
        <v>4591</v>
      </c>
      <c r="B3209" s="6">
        <v>88</v>
      </c>
      <c r="C3209" s="6" t="s">
        <v>4596</v>
      </c>
      <c r="D3209" s="6" t="s">
        <v>2</v>
      </c>
      <c r="E3209" s="8">
        <v>7500000</v>
      </c>
      <c r="F3209" s="8">
        <v>50820940</v>
      </c>
      <c r="G3209" s="9">
        <f t="shared" si="50"/>
        <v>43320940</v>
      </c>
      <c r="H3209" s="7">
        <v>4.4000000000000004</v>
      </c>
      <c r="I3209" s="4" t="s">
        <v>355</v>
      </c>
    </row>
    <row r="3210" spans="1:9">
      <c r="A3210" s="10" t="s">
        <v>42</v>
      </c>
      <c r="B3210" s="11">
        <v>106</v>
      </c>
      <c r="C3210" s="11" t="s">
        <v>4597</v>
      </c>
      <c r="D3210" s="11" t="s">
        <v>2</v>
      </c>
      <c r="E3210" s="13">
        <v>7500000</v>
      </c>
      <c r="F3210" s="13">
        <v>44793200</v>
      </c>
      <c r="G3210" s="9">
        <f t="shared" si="50"/>
        <v>37293200</v>
      </c>
      <c r="H3210" s="12">
        <v>6.6</v>
      </c>
      <c r="I3210" s="4" t="s">
        <v>448</v>
      </c>
    </row>
    <row r="3211" spans="1:9">
      <c r="A3211" s="5" t="s">
        <v>2068</v>
      </c>
      <c r="B3211" s="6">
        <v>181</v>
      </c>
      <c r="C3211" s="6" t="s">
        <v>4598</v>
      </c>
      <c r="D3211" s="6" t="s">
        <v>2</v>
      </c>
      <c r="E3211" s="8">
        <v>7500000</v>
      </c>
      <c r="F3211" s="8">
        <v>43771291</v>
      </c>
      <c r="G3211" s="9">
        <f t="shared" si="50"/>
        <v>36271291</v>
      </c>
      <c r="H3211" s="7">
        <v>7.1</v>
      </c>
      <c r="I3211" s="4" t="s">
        <v>5581</v>
      </c>
    </row>
    <row r="3212" spans="1:9">
      <c r="A3212" s="10" t="s">
        <v>4595</v>
      </c>
      <c r="B3212" s="11">
        <v>130</v>
      </c>
      <c r="C3212" s="11" t="s">
        <v>4599</v>
      </c>
      <c r="D3212" s="11" t="s">
        <v>2771</v>
      </c>
      <c r="E3212" s="13">
        <v>8000000</v>
      </c>
      <c r="F3212" s="13">
        <v>44456509</v>
      </c>
      <c r="G3212" s="9">
        <f t="shared" si="50"/>
        <v>36456509</v>
      </c>
      <c r="H3212" s="12">
        <v>7.6</v>
      </c>
      <c r="I3212" s="4" t="s">
        <v>448</v>
      </c>
    </row>
    <row r="3213" spans="1:9">
      <c r="A3213" s="5" t="s">
        <v>1950</v>
      </c>
      <c r="B3213" s="6">
        <v>93</v>
      </c>
      <c r="C3213" s="6" t="s">
        <v>4601</v>
      </c>
      <c r="D3213" s="6" t="s">
        <v>2</v>
      </c>
      <c r="E3213" s="8">
        <v>50000000</v>
      </c>
      <c r="F3213" s="8">
        <v>53884821</v>
      </c>
      <c r="G3213" s="9">
        <f t="shared" si="50"/>
        <v>3884821</v>
      </c>
      <c r="H3213" s="7">
        <v>4.5999999999999996</v>
      </c>
      <c r="I3213" s="4" t="s">
        <v>5581</v>
      </c>
    </row>
    <row r="3214" spans="1:9">
      <c r="A3214" s="10" t="s">
        <v>1574</v>
      </c>
      <c r="B3214" s="11">
        <v>110</v>
      </c>
      <c r="C3214" s="11" t="s">
        <v>4602</v>
      </c>
      <c r="D3214" s="11" t="s">
        <v>2</v>
      </c>
      <c r="E3214" s="13">
        <v>7500000</v>
      </c>
      <c r="F3214" s="13">
        <v>36000000</v>
      </c>
      <c r="G3214" s="9">
        <f t="shared" si="50"/>
        <v>28500000</v>
      </c>
      <c r="H3214" s="12">
        <v>6.8</v>
      </c>
      <c r="I3214" s="4" t="s">
        <v>448</v>
      </c>
    </row>
    <row r="3215" spans="1:9">
      <c r="A3215" s="5" t="s">
        <v>1863</v>
      </c>
      <c r="B3215" s="6">
        <v>123</v>
      </c>
      <c r="C3215" s="6" t="s">
        <v>4603</v>
      </c>
      <c r="D3215" s="6" t="s">
        <v>2</v>
      </c>
      <c r="E3215" s="8">
        <v>7500000</v>
      </c>
      <c r="F3215" s="8">
        <v>34872293</v>
      </c>
      <c r="G3215" s="9">
        <f t="shared" si="50"/>
        <v>27372293</v>
      </c>
      <c r="H3215" s="7">
        <v>4.9000000000000004</v>
      </c>
      <c r="I3215" s="4" t="s">
        <v>916</v>
      </c>
    </row>
    <row r="3216" spans="1:9">
      <c r="A3216" s="10" t="s">
        <v>4600</v>
      </c>
      <c r="B3216" s="11">
        <v>120</v>
      </c>
      <c r="C3216" s="11" t="s">
        <v>4604</v>
      </c>
      <c r="D3216" s="11" t="s">
        <v>2</v>
      </c>
      <c r="E3216" s="13">
        <v>6500000</v>
      </c>
      <c r="F3216" s="13">
        <v>34468224</v>
      </c>
      <c r="G3216" s="9">
        <f t="shared" si="50"/>
        <v>27968224</v>
      </c>
      <c r="H3216" s="12">
        <v>7.3</v>
      </c>
      <c r="I3216" s="4" t="s">
        <v>916</v>
      </c>
    </row>
    <row r="3217" spans="1:9">
      <c r="A3217" s="5" t="s">
        <v>827</v>
      </c>
      <c r="B3217" s="6">
        <v>87</v>
      </c>
      <c r="C3217" s="6" t="s">
        <v>4605</v>
      </c>
      <c r="D3217" s="6" t="s">
        <v>2</v>
      </c>
      <c r="E3217" s="8">
        <v>8000000</v>
      </c>
      <c r="F3217" s="8">
        <v>32453345</v>
      </c>
      <c r="G3217" s="9">
        <f t="shared" si="50"/>
        <v>24453345</v>
      </c>
      <c r="H3217" s="7">
        <v>5</v>
      </c>
      <c r="I3217" s="4" t="s">
        <v>448</v>
      </c>
    </row>
    <row r="3218" spans="1:9">
      <c r="A3218" s="10" t="s">
        <v>1892</v>
      </c>
      <c r="B3218" s="11">
        <v>123</v>
      </c>
      <c r="C3218" s="11" t="s">
        <v>4606</v>
      </c>
      <c r="D3218" s="11" t="s">
        <v>2</v>
      </c>
      <c r="E3218" s="13">
        <v>7500000</v>
      </c>
      <c r="F3218" s="13">
        <v>27296514</v>
      </c>
      <c r="G3218" s="9">
        <f t="shared" si="50"/>
        <v>19796514</v>
      </c>
      <c r="H3218" s="12">
        <v>8</v>
      </c>
      <c r="I3218" s="4" t="s">
        <v>355</v>
      </c>
    </row>
    <row r="3219" spans="1:9">
      <c r="A3219" s="5" t="s">
        <v>3906</v>
      </c>
      <c r="B3219" s="6">
        <v>103</v>
      </c>
      <c r="C3219" s="6" t="s">
        <v>4608</v>
      </c>
      <c r="D3219" s="6" t="s">
        <v>2</v>
      </c>
      <c r="E3219" s="8">
        <v>6000000</v>
      </c>
      <c r="F3219" s="8">
        <v>25799043</v>
      </c>
      <c r="G3219" s="9">
        <f t="shared" si="50"/>
        <v>19799043</v>
      </c>
      <c r="H3219" s="7">
        <v>5.2</v>
      </c>
      <c r="I3219" s="4" t="s">
        <v>355</v>
      </c>
    </row>
    <row r="3220" spans="1:9">
      <c r="A3220" s="10" t="s">
        <v>1028</v>
      </c>
      <c r="B3220" s="11">
        <v>91</v>
      </c>
      <c r="C3220" s="11" t="s">
        <v>4609</v>
      </c>
      <c r="D3220" s="11" t="s">
        <v>2</v>
      </c>
      <c r="E3220" s="13">
        <v>7300000</v>
      </c>
      <c r="F3220" s="13">
        <v>25530884</v>
      </c>
      <c r="G3220" s="9">
        <f t="shared" si="50"/>
        <v>18230884</v>
      </c>
      <c r="H3220" s="12">
        <v>8.5</v>
      </c>
      <c r="I3220" s="4" t="s">
        <v>916</v>
      </c>
    </row>
    <row r="3221" spans="1:9">
      <c r="A3221" s="5" t="s">
        <v>4326</v>
      </c>
      <c r="B3221" s="6">
        <v>88</v>
      </c>
      <c r="C3221" s="6" t="s">
        <v>4610</v>
      </c>
      <c r="D3221" s="6" t="s">
        <v>2</v>
      </c>
      <c r="E3221" s="8">
        <v>12000000</v>
      </c>
      <c r="F3221" s="8">
        <v>27689474</v>
      </c>
      <c r="G3221" s="9">
        <f t="shared" si="50"/>
        <v>15689474</v>
      </c>
      <c r="H3221" s="7">
        <v>6.5</v>
      </c>
      <c r="I3221" s="4" t="s">
        <v>448</v>
      </c>
    </row>
    <row r="3222" spans="1:9">
      <c r="A3222" s="10" t="s">
        <v>4607</v>
      </c>
      <c r="B3222" s="11">
        <v>126</v>
      </c>
      <c r="C3222" s="11" t="s">
        <v>4612</v>
      </c>
      <c r="D3222" s="11" t="s">
        <v>2</v>
      </c>
      <c r="E3222" s="13">
        <v>5000000</v>
      </c>
      <c r="F3222" s="13">
        <v>24138847</v>
      </c>
      <c r="G3222" s="9">
        <f t="shared" si="50"/>
        <v>19138847</v>
      </c>
      <c r="H3222" s="12">
        <v>7.4</v>
      </c>
      <c r="I3222" s="4" t="s">
        <v>3856</v>
      </c>
    </row>
    <row r="3223" spans="1:9">
      <c r="A3223" s="5" t="s">
        <v>3962</v>
      </c>
      <c r="B3223" s="6">
        <v>120</v>
      </c>
      <c r="C3223" s="6" t="s">
        <v>4613</v>
      </c>
      <c r="D3223" s="6" t="s">
        <v>2</v>
      </c>
      <c r="E3223" s="8">
        <v>7000000</v>
      </c>
      <c r="F3223" s="8">
        <v>21994911</v>
      </c>
      <c r="G3223" s="9">
        <f t="shared" si="50"/>
        <v>14994911</v>
      </c>
      <c r="H3223" s="7">
        <v>7.7</v>
      </c>
      <c r="I3223" s="4" t="s">
        <v>916</v>
      </c>
    </row>
    <row r="3224" spans="1:9">
      <c r="A3224" s="10" t="s">
        <v>1187</v>
      </c>
      <c r="B3224" s="11">
        <v>116</v>
      </c>
      <c r="C3224" s="11" t="s">
        <v>4614</v>
      </c>
      <c r="D3224" s="11" t="s">
        <v>2</v>
      </c>
      <c r="E3224" s="13">
        <v>7300000</v>
      </c>
      <c r="F3224" s="13">
        <v>21501098</v>
      </c>
      <c r="G3224" s="9">
        <f t="shared" si="50"/>
        <v>14201098</v>
      </c>
      <c r="H3224" s="12">
        <v>7.4</v>
      </c>
      <c r="I3224" s="4" t="s">
        <v>916</v>
      </c>
    </row>
    <row r="3225" spans="1:9">
      <c r="A3225" s="5" t="s">
        <v>4611</v>
      </c>
      <c r="B3225" s="6">
        <v>94</v>
      </c>
      <c r="C3225" s="6" t="s">
        <v>4616</v>
      </c>
      <c r="D3225" s="6" t="s">
        <v>2</v>
      </c>
      <c r="E3225" s="8">
        <v>258000000</v>
      </c>
      <c r="F3225" s="8">
        <v>19281235</v>
      </c>
      <c r="G3225" s="9">
        <f t="shared" si="50"/>
        <v>-238718765</v>
      </c>
      <c r="H3225" s="7">
        <v>5.0999999999999996</v>
      </c>
      <c r="I3225" s="4" t="s">
        <v>448</v>
      </c>
    </row>
    <row r="3226" spans="1:9">
      <c r="A3226" s="10" t="s">
        <v>1449</v>
      </c>
      <c r="B3226" s="11">
        <v>85</v>
      </c>
      <c r="C3226" s="11" t="s">
        <v>4617</v>
      </c>
      <c r="D3226" s="11" t="s">
        <v>2</v>
      </c>
      <c r="E3226" s="13">
        <v>7500000</v>
      </c>
      <c r="F3226" s="13">
        <v>19421271</v>
      </c>
      <c r="G3226" s="9">
        <f t="shared" si="50"/>
        <v>11921271</v>
      </c>
      <c r="H3226" s="12">
        <v>5</v>
      </c>
      <c r="I3226" s="4" t="s">
        <v>355</v>
      </c>
    </row>
    <row r="3227" spans="1:9">
      <c r="A3227" s="5" t="s">
        <v>3226</v>
      </c>
      <c r="B3227" s="6">
        <v>137</v>
      </c>
      <c r="C3227" s="6" t="s">
        <v>4619</v>
      </c>
      <c r="D3227" s="6" t="s">
        <v>2</v>
      </c>
      <c r="E3227" s="8">
        <v>7500000</v>
      </c>
      <c r="F3227" s="8">
        <v>20733485</v>
      </c>
      <c r="G3227" s="9">
        <f t="shared" si="50"/>
        <v>13233485</v>
      </c>
      <c r="H3227" s="7">
        <v>7.2</v>
      </c>
      <c r="I3227" s="4" t="s">
        <v>448</v>
      </c>
    </row>
    <row r="3228" spans="1:9">
      <c r="A3228" s="10" t="s">
        <v>4615</v>
      </c>
      <c r="B3228" s="11">
        <v>114</v>
      </c>
      <c r="C3228" s="11" t="s">
        <v>4621</v>
      </c>
      <c r="D3228" s="11" t="s">
        <v>2</v>
      </c>
      <c r="E3228" s="13">
        <v>7500000</v>
      </c>
      <c r="F3228" s="13">
        <v>24809547</v>
      </c>
      <c r="G3228" s="9">
        <f t="shared" si="50"/>
        <v>17309547</v>
      </c>
      <c r="H3228" s="12">
        <v>6.4</v>
      </c>
      <c r="I3228" s="4" t="s">
        <v>448</v>
      </c>
    </row>
    <row r="3229" spans="1:9">
      <c r="A3229" s="5" t="s">
        <v>222</v>
      </c>
      <c r="B3229" s="6">
        <v>76</v>
      </c>
      <c r="C3229" s="6" t="s">
        <v>4622</v>
      </c>
      <c r="D3229" s="6" t="s">
        <v>2</v>
      </c>
      <c r="E3229" s="8">
        <v>7200000</v>
      </c>
      <c r="F3229" s="8">
        <v>23031390</v>
      </c>
      <c r="G3229" s="9">
        <f t="shared" si="50"/>
        <v>15831390</v>
      </c>
      <c r="H3229" s="7">
        <v>5.6</v>
      </c>
      <c r="I3229" s="4" t="s">
        <v>916</v>
      </c>
    </row>
    <row r="3230" spans="1:9">
      <c r="A3230" s="10" t="s">
        <v>4618</v>
      </c>
      <c r="B3230" s="11">
        <v>119</v>
      </c>
      <c r="C3230" s="11" t="s">
        <v>4623</v>
      </c>
      <c r="D3230" s="11" t="s">
        <v>2</v>
      </c>
      <c r="E3230" s="13">
        <v>6000000</v>
      </c>
      <c r="F3230" s="13">
        <v>16017403</v>
      </c>
      <c r="G3230" s="9">
        <f t="shared" si="50"/>
        <v>10017403</v>
      </c>
      <c r="H3230" s="12">
        <v>6.2</v>
      </c>
      <c r="I3230" s="4" t="s">
        <v>916</v>
      </c>
    </row>
    <row r="3231" spans="1:9">
      <c r="A3231" s="5" t="s">
        <v>4620</v>
      </c>
      <c r="B3231" s="6">
        <v>99</v>
      </c>
      <c r="C3231" s="6" t="s">
        <v>4625</v>
      </c>
      <c r="D3231" s="6" t="s">
        <v>2</v>
      </c>
      <c r="E3231" s="8">
        <v>4000000</v>
      </c>
      <c r="F3231" s="8">
        <v>21197315</v>
      </c>
      <c r="G3231" s="9">
        <f t="shared" si="50"/>
        <v>17197315</v>
      </c>
      <c r="H3231" s="7">
        <v>6.1</v>
      </c>
      <c r="I3231" s="4" t="s">
        <v>448</v>
      </c>
    </row>
    <row r="3232" spans="1:9">
      <c r="A3232" s="10" t="s">
        <v>231</v>
      </c>
      <c r="B3232" s="11">
        <v>79</v>
      </c>
      <c r="C3232" s="11" t="s">
        <v>4626</v>
      </c>
      <c r="D3232" s="11" t="s">
        <v>2</v>
      </c>
      <c r="E3232" s="13">
        <v>7500000</v>
      </c>
      <c r="F3232" s="13">
        <v>17382982</v>
      </c>
      <c r="G3232" s="9">
        <f t="shared" si="50"/>
        <v>9882982</v>
      </c>
      <c r="H3232" s="12">
        <v>5.2</v>
      </c>
      <c r="I3232" s="4" t="s">
        <v>916</v>
      </c>
    </row>
    <row r="3233" spans="1:9">
      <c r="A3233" s="5" t="s">
        <v>1685</v>
      </c>
      <c r="B3233" s="6">
        <v>114</v>
      </c>
      <c r="C3233" s="6" t="s">
        <v>4628</v>
      </c>
      <c r="D3233" s="6" t="s">
        <v>2</v>
      </c>
      <c r="E3233" s="8">
        <v>7000000</v>
      </c>
      <c r="F3233" s="8">
        <v>14821531</v>
      </c>
      <c r="G3233" s="9">
        <f t="shared" si="50"/>
        <v>7821531</v>
      </c>
      <c r="H3233" s="7">
        <v>7.3</v>
      </c>
      <c r="I3233" s="4" t="s">
        <v>916</v>
      </c>
    </row>
    <row r="3234" spans="1:9">
      <c r="A3234" s="10" t="s">
        <v>4624</v>
      </c>
      <c r="B3234" s="11">
        <v>91</v>
      </c>
      <c r="C3234" s="11" t="s">
        <v>4629</v>
      </c>
      <c r="D3234" s="11" t="s">
        <v>2</v>
      </c>
      <c r="E3234" s="13">
        <v>7000000</v>
      </c>
      <c r="F3234" s="13">
        <v>18656400</v>
      </c>
      <c r="G3234" s="9">
        <f t="shared" si="50"/>
        <v>11656400</v>
      </c>
      <c r="H3234" s="12">
        <v>7.5</v>
      </c>
      <c r="I3234" s="4" t="s">
        <v>448</v>
      </c>
    </row>
    <row r="3235" spans="1:9">
      <c r="A3235" s="5" t="s">
        <v>3190</v>
      </c>
      <c r="B3235" s="6">
        <v>95</v>
      </c>
      <c r="C3235" s="6" t="s">
        <v>4630</v>
      </c>
      <c r="D3235" s="6" t="s">
        <v>2</v>
      </c>
      <c r="E3235" s="8">
        <v>11000000</v>
      </c>
      <c r="F3235" s="8">
        <v>14343976</v>
      </c>
      <c r="G3235" s="9">
        <f t="shared" si="50"/>
        <v>3343976</v>
      </c>
      <c r="H3235" s="7">
        <v>4.5</v>
      </c>
      <c r="I3235" s="4" t="s">
        <v>448</v>
      </c>
    </row>
    <row r="3236" spans="1:9">
      <c r="A3236" s="10" t="s">
        <v>4627</v>
      </c>
      <c r="B3236" s="11">
        <v>103</v>
      </c>
      <c r="C3236" s="11" t="s">
        <v>4631</v>
      </c>
      <c r="D3236" s="11" t="s">
        <v>2</v>
      </c>
      <c r="E3236" s="13">
        <v>7000000</v>
      </c>
      <c r="F3236" s="13">
        <v>241437427</v>
      </c>
      <c r="G3236" s="9">
        <f t="shared" si="50"/>
        <v>234437427</v>
      </c>
      <c r="H3236" s="12">
        <v>6.6</v>
      </c>
      <c r="I3236" s="4" t="s">
        <v>448</v>
      </c>
    </row>
    <row r="3237" spans="1:9">
      <c r="A3237" s="5" t="s">
        <v>3922</v>
      </c>
      <c r="B3237" s="6">
        <v>92</v>
      </c>
      <c r="C3237" s="6" t="s">
        <v>4632</v>
      </c>
      <c r="D3237" s="6" t="s">
        <v>3651</v>
      </c>
      <c r="E3237" s="8">
        <v>5000000</v>
      </c>
      <c r="F3237" s="8">
        <v>14123773</v>
      </c>
      <c r="G3237" s="9">
        <f t="shared" si="50"/>
        <v>9123773</v>
      </c>
      <c r="H3237" s="7">
        <v>5.3</v>
      </c>
      <c r="I3237" s="4" t="s">
        <v>448</v>
      </c>
    </row>
    <row r="3238" spans="1:9">
      <c r="A3238" s="10" t="s">
        <v>3395</v>
      </c>
      <c r="B3238" s="11">
        <v>124</v>
      </c>
      <c r="C3238" s="11" t="s">
        <v>4634</v>
      </c>
      <c r="D3238" s="11" t="s">
        <v>2</v>
      </c>
      <c r="E3238" s="13">
        <v>6600000</v>
      </c>
      <c r="F3238" s="13">
        <v>15126948</v>
      </c>
      <c r="G3238" s="9">
        <f t="shared" si="50"/>
        <v>8526948</v>
      </c>
      <c r="H3238" s="12">
        <v>4.9000000000000004</v>
      </c>
      <c r="I3238" s="4" t="s">
        <v>448</v>
      </c>
    </row>
    <row r="3239" spans="1:9">
      <c r="A3239" s="5" t="s">
        <v>3119</v>
      </c>
      <c r="B3239" s="6">
        <v>156</v>
      </c>
      <c r="C3239" s="6" t="s">
        <v>4635</v>
      </c>
      <c r="D3239" s="6" t="s">
        <v>3834</v>
      </c>
      <c r="E3239" s="8">
        <v>105000000</v>
      </c>
      <c r="F3239" s="8">
        <v>13622333</v>
      </c>
      <c r="G3239" s="9">
        <f t="shared" si="50"/>
        <v>-91377667</v>
      </c>
      <c r="H3239" s="7">
        <v>7.7</v>
      </c>
      <c r="I3239" s="4" t="s">
        <v>916</v>
      </c>
    </row>
    <row r="3240" spans="1:9">
      <c r="A3240" s="10" t="s">
        <v>3245</v>
      </c>
      <c r="B3240" s="11">
        <v>84</v>
      </c>
      <c r="C3240" s="11" t="s">
        <v>4637</v>
      </c>
      <c r="D3240" s="11" t="s">
        <v>2</v>
      </c>
      <c r="E3240" s="13">
        <v>7500000</v>
      </c>
      <c r="F3240" s="13">
        <v>13464388</v>
      </c>
      <c r="G3240" s="9">
        <f t="shared" si="50"/>
        <v>5964388</v>
      </c>
      <c r="H3240" s="12">
        <v>8</v>
      </c>
      <c r="I3240" s="4" t="s">
        <v>916</v>
      </c>
    </row>
    <row r="3241" spans="1:9">
      <c r="A3241" s="5" t="s">
        <v>4633</v>
      </c>
      <c r="B3241" s="6">
        <v>300</v>
      </c>
      <c r="C3241" s="6" t="s">
        <v>4639</v>
      </c>
      <c r="D3241" s="6" t="s">
        <v>393</v>
      </c>
      <c r="E3241" s="8">
        <v>7000000</v>
      </c>
      <c r="F3241" s="8">
        <v>13350177</v>
      </c>
      <c r="G3241" s="9">
        <f t="shared" si="50"/>
        <v>6350177</v>
      </c>
      <c r="H3241" s="7">
        <v>3.8</v>
      </c>
      <c r="I3241" s="4" t="s">
        <v>448</v>
      </c>
    </row>
    <row r="3242" spans="1:9">
      <c r="A3242" s="10" t="s">
        <v>3388</v>
      </c>
      <c r="B3242" s="11">
        <v>120</v>
      </c>
      <c r="C3242" s="11" t="s">
        <v>4641</v>
      </c>
      <c r="D3242" s="11" t="s">
        <v>2</v>
      </c>
      <c r="E3242" s="13">
        <v>7000000</v>
      </c>
      <c r="F3242" s="13">
        <v>13269963</v>
      </c>
      <c r="G3242" s="9">
        <f t="shared" si="50"/>
        <v>6269963</v>
      </c>
      <c r="H3242" s="12">
        <v>7.6</v>
      </c>
      <c r="I3242" s="4" t="s">
        <v>448</v>
      </c>
    </row>
    <row r="3243" spans="1:9">
      <c r="A3243" s="5" t="s">
        <v>4636</v>
      </c>
      <c r="B3243" s="6">
        <v>98</v>
      </c>
      <c r="C3243" s="6" t="s">
        <v>4642</v>
      </c>
      <c r="D3243" s="6" t="s">
        <v>2</v>
      </c>
      <c r="E3243" s="8">
        <v>20000000</v>
      </c>
      <c r="F3243" s="8">
        <v>17768000</v>
      </c>
      <c r="G3243" s="9">
        <f t="shared" si="50"/>
        <v>-2232000</v>
      </c>
      <c r="H3243" s="7">
        <v>5.9</v>
      </c>
      <c r="I3243" s="4" t="s">
        <v>5581</v>
      </c>
    </row>
    <row r="3244" spans="1:9">
      <c r="A3244" s="10" t="s">
        <v>4638</v>
      </c>
      <c r="B3244" s="11">
        <v>121</v>
      </c>
      <c r="C3244" s="11" t="s">
        <v>4644</v>
      </c>
      <c r="D3244" s="11" t="s">
        <v>2</v>
      </c>
      <c r="E3244" s="13">
        <v>9000000</v>
      </c>
      <c r="F3244" s="13">
        <v>12947763</v>
      </c>
      <c r="G3244" s="9">
        <f t="shared" si="50"/>
        <v>3947763</v>
      </c>
      <c r="H3244" s="12">
        <v>6.2</v>
      </c>
      <c r="I3244" s="4" t="s">
        <v>1779</v>
      </c>
    </row>
    <row r="3245" spans="1:9">
      <c r="A3245" s="5" t="s">
        <v>4640</v>
      </c>
      <c r="B3245" s="6">
        <v>97</v>
      </c>
      <c r="C3245" s="6" t="s">
        <v>4645</v>
      </c>
      <c r="D3245" s="6" t="s">
        <v>2</v>
      </c>
      <c r="E3245" s="8">
        <v>13000000</v>
      </c>
      <c r="F3245" s="8">
        <v>14100000</v>
      </c>
      <c r="G3245" s="9">
        <f t="shared" si="50"/>
        <v>1100000</v>
      </c>
      <c r="H3245" s="7">
        <v>7.2</v>
      </c>
      <c r="I3245" s="4" t="s">
        <v>448</v>
      </c>
    </row>
    <row r="3246" spans="1:9">
      <c r="A3246" s="10" t="s">
        <v>3229</v>
      </c>
      <c r="B3246" s="11">
        <v>86</v>
      </c>
      <c r="C3246" s="11" t="s">
        <v>2102</v>
      </c>
      <c r="D3246" s="11" t="s">
        <v>4648</v>
      </c>
      <c r="E3246" s="13">
        <v>7000000</v>
      </c>
      <c r="F3246" s="13">
        <v>12200000</v>
      </c>
      <c r="G3246" s="9">
        <f t="shared" si="50"/>
        <v>5200000</v>
      </c>
      <c r="H3246" s="12">
        <v>6.3</v>
      </c>
      <c r="I3246" s="4" t="s">
        <v>916</v>
      </c>
    </row>
    <row r="3247" spans="1:9">
      <c r="A3247" s="5" t="s">
        <v>4643</v>
      </c>
      <c r="B3247" s="6">
        <v>93</v>
      </c>
      <c r="C3247" s="6" t="s">
        <v>4647</v>
      </c>
      <c r="D3247" s="6" t="s">
        <v>2</v>
      </c>
      <c r="E3247" s="8">
        <v>3500000</v>
      </c>
      <c r="F3247" s="8">
        <v>17683670</v>
      </c>
      <c r="G3247" s="9">
        <f t="shared" si="50"/>
        <v>14183670</v>
      </c>
      <c r="H3247" s="7">
        <v>5.2</v>
      </c>
      <c r="I3247" s="4" t="s">
        <v>916</v>
      </c>
    </row>
    <row r="3248" spans="1:9">
      <c r="A3248" s="10" t="s">
        <v>3793</v>
      </c>
      <c r="B3248" s="11">
        <v>45</v>
      </c>
      <c r="C3248" s="11" t="s">
        <v>4650</v>
      </c>
      <c r="D3248" s="11" t="s">
        <v>2</v>
      </c>
      <c r="E3248" s="13">
        <v>7000000</v>
      </c>
      <c r="F3248" s="13">
        <v>12055108</v>
      </c>
      <c r="G3248" s="9">
        <f t="shared" si="50"/>
        <v>5055108</v>
      </c>
      <c r="H3248" s="12">
        <v>6.9</v>
      </c>
      <c r="I3248" s="4" t="s">
        <v>916</v>
      </c>
    </row>
    <row r="3249" spans="1:9">
      <c r="A3249" s="5" t="s">
        <v>2101</v>
      </c>
      <c r="B3249" s="6">
        <v>97</v>
      </c>
      <c r="C3249" s="6" t="s">
        <v>4651</v>
      </c>
      <c r="D3249" s="6" t="s">
        <v>393</v>
      </c>
      <c r="E3249" s="8">
        <v>7000000</v>
      </c>
      <c r="F3249" s="8">
        <v>27285953</v>
      </c>
      <c r="G3249" s="9">
        <f t="shared" si="50"/>
        <v>20285953</v>
      </c>
      <c r="H3249" s="7">
        <v>6.8</v>
      </c>
      <c r="I3249" s="4" t="s">
        <v>251</v>
      </c>
    </row>
    <row r="3250" spans="1:9">
      <c r="A3250" s="10" t="s">
        <v>4646</v>
      </c>
      <c r="B3250" s="11">
        <v>102</v>
      </c>
      <c r="C3250" s="11" t="s">
        <v>4653</v>
      </c>
      <c r="D3250" s="11" t="s">
        <v>2</v>
      </c>
      <c r="E3250" s="13">
        <v>7000000</v>
      </c>
      <c r="F3250" s="13">
        <v>11675178</v>
      </c>
      <c r="G3250" s="9">
        <f t="shared" si="50"/>
        <v>4675178</v>
      </c>
      <c r="H3250" s="12">
        <v>3.5</v>
      </c>
      <c r="I3250" s="4" t="s">
        <v>916</v>
      </c>
    </row>
    <row r="3251" spans="1:9">
      <c r="A3251" s="5" t="s">
        <v>4649</v>
      </c>
      <c r="B3251" s="6">
        <v>105</v>
      </c>
      <c r="C3251" s="6" t="s">
        <v>4655</v>
      </c>
      <c r="D3251" s="6" t="s">
        <v>2</v>
      </c>
      <c r="E3251" s="8">
        <v>7000000</v>
      </c>
      <c r="F3251" s="8">
        <v>10572742</v>
      </c>
      <c r="G3251" s="9">
        <f t="shared" si="50"/>
        <v>3572742</v>
      </c>
      <c r="H3251" s="7">
        <v>6.1</v>
      </c>
      <c r="I3251" s="4" t="s">
        <v>448</v>
      </c>
    </row>
    <row r="3252" spans="1:9">
      <c r="A3252" s="10" t="s">
        <v>3543</v>
      </c>
      <c r="B3252" s="11">
        <v>103</v>
      </c>
      <c r="C3252" s="11" t="s">
        <v>4657</v>
      </c>
      <c r="D3252" s="11" t="s">
        <v>2</v>
      </c>
      <c r="E3252" s="13">
        <v>7000000</v>
      </c>
      <c r="F3252" s="13">
        <v>9658370</v>
      </c>
      <c r="G3252" s="9">
        <f t="shared" si="50"/>
        <v>2658370</v>
      </c>
      <c r="H3252" s="12">
        <v>4.5</v>
      </c>
      <c r="I3252" s="4" t="s">
        <v>448</v>
      </c>
    </row>
    <row r="3253" spans="1:9">
      <c r="A3253" s="5" t="s">
        <v>4652</v>
      </c>
      <c r="B3253" s="6">
        <v>93</v>
      </c>
      <c r="C3253" s="6" t="s">
        <v>4659</v>
      </c>
      <c r="D3253" s="6" t="s">
        <v>2</v>
      </c>
      <c r="E3253" s="8">
        <v>200000000</v>
      </c>
      <c r="F3253" s="8">
        <v>9628751</v>
      </c>
      <c r="G3253" s="9">
        <f t="shared" si="50"/>
        <v>-190371249</v>
      </c>
      <c r="H3253" s="7">
        <v>5.9</v>
      </c>
      <c r="I3253" s="4" t="s">
        <v>355</v>
      </c>
    </row>
    <row r="3254" spans="1:9">
      <c r="A3254" s="10" t="s">
        <v>4654</v>
      </c>
      <c r="B3254" s="11">
        <v>76</v>
      </c>
      <c r="C3254" s="11" t="s">
        <v>4661</v>
      </c>
      <c r="D3254" s="11" t="s">
        <v>2</v>
      </c>
      <c r="E3254" s="13">
        <v>7000000</v>
      </c>
      <c r="F3254" s="13">
        <v>8786715</v>
      </c>
      <c r="G3254" s="9">
        <f t="shared" si="50"/>
        <v>1786715</v>
      </c>
      <c r="H3254" s="12">
        <v>6.9</v>
      </c>
      <c r="I3254" s="4" t="s">
        <v>916</v>
      </c>
    </row>
    <row r="3255" spans="1:9">
      <c r="A3255" s="5" t="s">
        <v>4656</v>
      </c>
      <c r="B3255" s="6">
        <v>90</v>
      </c>
      <c r="C3255" s="6" t="s">
        <v>4663</v>
      </c>
      <c r="D3255" s="6" t="s">
        <v>393</v>
      </c>
      <c r="E3255" s="8">
        <v>350000</v>
      </c>
      <c r="F3255" s="8">
        <v>3432342</v>
      </c>
      <c r="G3255" s="9">
        <f t="shared" si="50"/>
        <v>3082342</v>
      </c>
      <c r="H3255" s="7">
        <v>7.7</v>
      </c>
      <c r="I3255" s="4" t="s">
        <v>448</v>
      </c>
    </row>
    <row r="3256" spans="1:9">
      <c r="A3256" s="10" t="s">
        <v>4658</v>
      </c>
      <c r="B3256" s="11">
        <v>122</v>
      </c>
      <c r="C3256" s="11" t="s">
        <v>4665</v>
      </c>
      <c r="D3256" s="11" t="s">
        <v>2</v>
      </c>
      <c r="E3256" s="13">
        <v>7000000</v>
      </c>
      <c r="F3256" s="13">
        <v>6755271</v>
      </c>
      <c r="G3256" s="9">
        <f t="shared" si="50"/>
        <v>-244729</v>
      </c>
      <c r="H3256" s="12">
        <v>5.3</v>
      </c>
      <c r="I3256" s="4" t="s">
        <v>355</v>
      </c>
    </row>
    <row r="3257" spans="1:9">
      <c r="A3257" s="5" t="s">
        <v>4660</v>
      </c>
      <c r="B3257" s="6">
        <v>127</v>
      </c>
      <c r="C3257" s="6" t="s">
        <v>4667</v>
      </c>
      <c r="D3257" s="6" t="s">
        <v>2</v>
      </c>
      <c r="E3257" s="8">
        <v>7500000</v>
      </c>
      <c r="F3257" s="8">
        <v>6157157</v>
      </c>
      <c r="G3257" s="9">
        <f t="shared" si="50"/>
        <v>-1342843</v>
      </c>
      <c r="H3257" s="7">
        <v>7</v>
      </c>
      <c r="I3257" s="4" t="s">
        <v>1779</v>
      </c>
    </row>
    <row r="3258" spans="1:9">
      <c r="A3258" s="10" t="s">
        <v>4662</v>
      </c>
      <c r="B3258" s="11">
        <v>84</v>
      </c>
      <c r="C3258" s="11" t="s">
        <v>4669</v>
      </c>
      <c r="D3258" s="11" t="s">
        <v>2</v>
      </c>
      <c r="E3258" s="13">
        <v>7000000</v>
      </c>
      <c r="F3258" s="13">
        <v>5480318</v>
      </c>
      <c r="G3258" s="9">
        <f t="shared" si="50"/>
        <v>-1519682</v>
      </c>
      <c r="H3258" s="12">
        <v>6.6</v>
      </c>
      <c r="I3258" s="4" t="s">
        <v>355</v>
      </c>
    </row>
    <row r="3259" spans="1:9">
      <c r="A3259" s="5" t="s">
        <v>4664</v>
      </c>
      <c r="B3259" s="6">
        <v>96</v>
      </c>
      <c r="C3259" s="6" t="s">
        <v>4670</v>
      </c>
      <c r="D3259" s="6" t="s">
        <v>2</v>
      </c>
      <c r="E3259" s="8">
        <v>7000000</v>
      </c>
      <c r="F3259" s="8">
        <v>5308707</v>
      </c>
      <c r="G3259" s="9">
        <f t="shared" si="50"/>
        <v>-1691293</v>
      </c>
      <c r="H3259" s="7">
        <v>6.4</v>
      </c>
      <c r="I3259" s="4" t="s">
        <v>448</v>
      </c>
    </row>
    <row r="3260" spans="1:9">
      <c r="A3260" s="10" t="s">
        <v>4666</v>
      </c>
      <c r="B3260" s="11">
        <v>97</v>
      </c>
      <c r="C3260" s="11" t="s">
        <v>4671</v>
      </c>
      <c r="D3260" s="11" t="s">
        <v>2</v>
      </c>
      <c r="E3260" s="13">
        <v>7000000</v>
      </c>
      <c r="F3260" s="13">
        <v>5009677</v>
      </c>
      <c r="G3260" s="9">
        <f t="shared" si="50"/>
        <v>-1990323</v>
      </c>
      <c r="H3260" s="12">
        <v>7.9</v>
      </c>
      <c r="I3260" s="4" t="s">
        <v>916</v>
      </c>
    </row>
    <row r="3261" spans="1:9">
      <c r="A3261" s="5" t="s">
        <v>4668</v>
      </c>
      <c r="B3261" s="6">
        <v>112</v>
      </c>
      <c r="C3261" s="6" t="s">
        <v>4673</v>
      </c>
      <c r="D3261" s="6" t="s">
        <v>2</v>
      </c>
      <c r="E3261" s="8">
        <v>7000000</v>
      </c>
      <c r="F3261" s="8">
        <v>4074023</v>
      </c>
      <c r="G3261" s="9">
        <f t="shared" si="50"/>
        <v>-2925977</v>
      </c>
      <c r="H3261" s="7">
        <v>6.9</v>
      </c>
      <c r="I3261" s="4" t="s">
        <v>448</v>
      </c>
    </row>
    <row r="3262" spans="1:9">
      <c r="A3262" s="10" t="s">
        <v>354</v>
      </c>
      <c r="B3262" s="11">
        <v>125</v>
      </c>
      <c r="C3262" s="11" t="s">
        <v>4675</v>
      </c>
      <c r="D3262" s="11" t="s">
        <v>2</v>
      </c>
      <c r="E3262" s="13">
        <v>7000000</v>
      </c>
      <c r="F3262" s="13">
        <v>4306697</v>
      </c>
      <c r="G3262" s="9">
        <f t="shared" si="50"/>
        <v>-2693303</v>
      </c>
      <c r="H3262" s="12">
        <v>7.7</v>
      </c>
      <c r="I3262" s="4" t="s">
        <v>355</v>
      </c>
    </row>
    <row r="3263" spans="1:9">
      <c r="A3263" s="5" t="s">
        <v>1334</v>
      </c>
      <c r="B3263" s="6">
        <v>96</v>
      </c>
      <c r="C3263" s="6" t="s">
        <v>4677</v>
      </c>
      <c r="D3263" s="6" t="s">
        <v>2</v>
      </c>
      <c r="E3263" s="8">
        <v>7000000</v>
      </c>
      <c r="F3263" s="8">
        <v>3950029</v>
      </c>
      <c r="G3263" s="9">
        <f t="shared" si="50"/>
        <v>-3049971</v>
      </c>
      <c r="H3263" s="7">
        <v>7.2</v>
      </c>
      <c r="I3263" s="4" t="s">
        <v>355</v>
      </c>
    </row>
    <row r="3264" spans="1:9">
      <c r="A3264" s="10" t="s">
        <v>4672</v>
      </c>
      <c r="B3264" s="11">
        <v>98</v>
      </c>
      <c r="C3264" s="11" t="s">
        <v>4679</v>
      </c>
      <c r="D3264" s="11" t="s">
        <v>2</v>
      </c>
      <c r="E3264" s="13">
        <v>6000000</v>
      </c>
      <c r="F3264" s="13">
        <v>4040588</v>
      </c>
      <c r="G3264" s="9">
        <f t="shared" si="50"/>
        <v>-1959412</v>
      </c>
      <c r="H3264" s="12">
        <v>6.8</v>
      </c>
      <c r="I3264" s="4" t="s">
        <v>355</v>
      </c>
    </row>
    <row r="3265" spans="1:9">
      <c r="A3265" s="5" t="s">
        <v>4674</v>
      </c>
      <c r="B3265" s="6">
        <v>92</v>
      </c>
      <c r="C3265" s="6" t="s">
        <v>4680</v>
      </c>
      <c r="D3265" s="6" t="s">
        <v>2</v>
      </c>
      <c r="E3265" s="8">
        <v>7000000</v>
      </c>
      <c r="F3265" s="8">
        <v>3049135</v>
      </c>
      <c r="G3265" s="9">
        <f t="shared" si="50"/>
        <v>-3950865</v>
      </c>
      <c r="H3265" s="7">
        <v>7.4</v>
      </c>
      <c r="I3265" s="4" t="s">
        <v>916</v>
      </c>
    </row>
    <row r="3266" spans="1:9">
      <c r="A3266" s="10" t="s">
        <v>4676</v>
      </c>
      <c r="B3266" s="11">
        <v>103</v>
      </c>
      <c r="C3266" s="11" t="s">
        <v>4681</v>
      </c>
      <c r="D3266" s="11" t="s">
        <v>2</v>
      </c>
      <c r="E3266" s="13">
        <v>7000000</v>
      </c>
      <c r="F3266" s="13">
        <v>4700361</v>
      </c>
      <c r="G3266" s="9">
        <f t="shared" ref="G3266:G3329" si="51">F3266-E3266</f>
        <v>-2299639</v>
      </c>
      <c r="H3266" s="12">
        <v>4.5999999999999996</v>
      </c>
      <c r="I3266" s="4" t="s">
        <v>1779</v>
      </c>
    </row>
    <row r="3267" spans="1:9">
      <c r="A3267" s="5" t="s">
        <v>4678</v>
      </c>
      <c r="B3267" s="6">
        <v>122</v>
      </c>
      <c r="C3267" s="6" t="s">
        <v>4683</v>
      </c>
      <c r="D3267" s="6" t="s">
        <v>2</v>
      </c>
      <c r="E3267" s="8">
        <v>7000000</v>
      </c>
      <c r="F3267" s="8">
        <v>2711210</v>
      </c>
      <c r="G3267" s="9">
        <f t="shared" si="51"/>
        <v>-4288790</v>
      </c>
      <c r="H3267" s="7">
        <v>6.4</v>
      </c>
      <c r="I3267" s="4" t="s">
        <v>355</v>
      </c>
    </row>
    <row r="3268" spans="1:9">
      <c r="A3268" s="10" t="s">
        <v>2303</v>
      </c>
      <c r="B3268" s="11">
        <v>101</v>
      </c>
      <c r="C3268" s="11" t="s">
        <v>4684</v>
      </c>
      <c r="D3268" s="11" t="s">
        <v>2</v>
      </c>
      <c r="E3268" s="13">
        <v>7000000</v>
      </c>
      <c r="F3268" s="13">
        <v>1980338</v>
      </c>
      <c r="G3268" s="9">
        <f t="shared" si="51"/>
        <v>-5019662</v>
      </c>
      <c r="H3268" s="12">
        <v>7</v>
      </c>
      <c r="I3268" s="4" t="s">
        <v>355</v>
      </c>
    </row>
    <row r="3269" spans="1:9">
      <c r="A3269" s="5" t="s">
        <v>2924</v>
      </c>
      <c r="B3269" s="6">
        <v>104</v>
      </c>
      <c r="C3269" s="6" t="s">
        <v>4686</v>
      </c>
      <c r="D3269" s="6" t="s">
        <v>3651</v>
      </c>
      <c r="E3269" s="8">
        <v>7000000</v>
      </c>
      <c r="F3269" s="8">
        <v>1082044</v>
      </c>
      <c r="G3269" s="9">
        <f t="shared" si="51"/>
        <v>-5917956</v>
      </c>
      <c r="H3269" s="7">
        <v>7.7</v>
      </c>
      <c r="I3269" s="4" t="s">
        <v>448</v>
      </c>
    </row>
    <row r="3270" spans="1:9">
      <c r="A3270" s="10" t="s">
        <v>4682</v>
      </c>
      <c r="B3270" s="11">
        <v>101</v>
      </c>
      <c r="C3270" s="11" t="s">
        <v>4688</v>
      </c>
      <c r="D3270" s="11" t="s">
        <v>2</v>
      </c>
      <c r="E3270" s="13">
        <v>7000000</v>
      </c>
      <c r="F3270" s="13">
        <v>1100000</v>
      </c>
      <c r="G3270" s="9">
        <f t="shared" si="51"/>
        <v>-5900000</v>
      </c>
      <c r="H3270" s="12">
        <v>6.8</v>
      </c>
      <c r="I3270" s="4" t="s">
        <v>251</v>
      </c>
    </row>
    <row r="3271" spans="1:9">
      <c r="A3271" s="5" t="s">
        <v>3466</v>
      </c>
      <c r="B3271" s="6">
        <v>135</v>
      </c>
      <c r="C3271" s="6" t="s">
        <v>4689</v>
      </c>
      <c r="D3271" s="6" t="s">
        <v>1550</v>
      </c>
      <c r="E3271" s="8">
        <v>7000000</v>
      </c>
      <c r="F3271" s="8">
        <v>2445646</v>
      </c>
      <c r="G3271" s="9">
        <f t="shared" si="51"/>
        <v>-4554354</v>
      </c>
      <c r="H3271" s="7">
        <v>7</v>
      </c>
      <c r="I3271" s="4" t="s">
        <v>251</v>
      </c>
    </row>
    <row r="3272" spans="1:9">
      <c r="A3272" s="10" t="s">
        <v>4685</v>
      </c>
      <c r="B3272" s="11">
        <v>119</v>
      </c>
      <c r="C3272" s="11" t="s">
        <v>4690</v>
      </c>
      <c r="D3272" s="11" t="s">
        <v>2</v>
      </c>
      <c r="E3272" s="13">
        <v>7000000</v>
      </c>
      <c r="F3272" s="13">
        <v>2221809</v>
      </c>
      <c r="G3272" s="9">
        <f t="shared" si="51"/>
        <v>-4778191</v>
      </c>
      <c r="H3272" s="12">
        <v>7</v>
      </c>
      <c r="I3272" s="4" t="s">
        <v>916</v>
      </c>
    </row>
    <row r="3273" spans="1:9">
      <c r="A3273" s="5" t="s">
        <v>4687</v>
      </c>
      <c r="B3273" s="6">
        <v>128</v>
      </c>
      <c r="C3273" s="6" t="s">
        <v>2864</v>
      </c>
      <c r="D3273" s="6" t="s">
        <v>2</v>
      </c>
      <c r="E3273" s="8">
        <v>7000000</v>
      </c>
      <c r="F3273" s="8">
        <v>296665</v>
      </c>
      <c r="G3273" s="9">
        <f t="shared" si="51"/>
        <v>-6703335</v>
      </c>
      <c r="H3273" s="7">
        <v>6.3</v>
      </c>
      <c r="I3273" s="4" t="s">
        <v>355</v>
      </c>
    </row>
    <row r="3274" spans="1:9">
      <c r="A3274" s="10" t="s">
        <v>4165</v>
      </c>
      <c r="B3274" s="11">
        <v>107</v>
      </c>
      <c r="C3274" s="11" t="s">
        <v>4692</v>
      </c>
      <c r="D3274" s="11" t="s">
        <v>1550</v>
      </c>
      <c r="E3274" s="13">
        <v>7000000</v>
      </c>
      <c r="F3274" s="13">
        <v>3219029</v>
      </c>
      <c r="G3274" s="9">
        <f t="shared" si="51"/>
        <v>-3780971</v>
      </c>
      <c r="H3274" s="12">
        <v>7.1</v>
      </c>
      <c r="I3274" s="4" t="s">
        <v>355</v>
      </c>
    </row>
    <row r="3275" spans="1:9">
      <c r="A3275" s="5" t="s">
        <v>4296</v>
      </c>
      <c r="B3275" s="6">
        <v>106</v>
      </c>
      <c r="C3275" s="6" t="s">
        <v>4694</v>
      </c>
      <c r="D3275" s="6" t="s">
        <v>2</v>
      </c>
      <c r="E3275" s="8">
        <v>7000000</v>
      </c>
      <c r="F3275" s="8">
        <v>830210</v>
      </c>
      <c r="G3275" s="9">
        <f t="shared" si="51"/>
        <v>-6169790</v>
      </c>
      <c r="H3275" s="7">
        <v>4.4000000000000004</v>
      </c>
      <c r="I3275" s="4" t="s">
        <v>916</v>
      </c>
    </row>
    <row r="3276" spans="1:9">
      <c r="A3276" s="10" t="s">
        <v>2863</v>
      </c>
      <c r="B3276" s="11">
        <v>126</v>
      </c>
      <c r="C3276" s="11" t="s">
        <v>4696</v>
      </c>
      <c r="D3276" s="11" t="s">
        <v>1550</v>
      </c>
      <c r="E3276" s="13">
        <v>7000000</v>
      </c>
      <c r="F3276" s="13">
        <v>1040879</v>
      </c>
      <c r="G3276" s="9">
        <f t="shared" si="51"/>
        <v>-5959121</v>
      </c>
      <c r="H3276" s="12">
        <v>7.1</v>
      </c>
      <c r="I3276" s="4" t="s">
        <v>3856</v>
      </c>
    </row>
    <row r="3277" spans="1:9">
      <c r="A3277" s="5" t="s">
        <v>3240</v>
      </c>
      <c r="B3277" s="6">
        <v>128</v>
      </c>
      <c r="C3277" s="6" t="s">
        <v>4698</v>
      </c>
      <c r="D3277" s="6" t="s">
        <v>2</v>
      </c>
      <c r="E3277" s="8">
        <v>4825000</v>
      </c>
      <c r="F3277" s="8">
        <v>326308</v>
      </c>
      <c r="G3277" s="9">
        <f t="shared" si="51"/>
        <v>-4498692</v>
      </c>
      <c r="H3277" s="7">
        <v>6.1</v>
      </c>
      <c r="I3277" s="4" t="s">
        <v>916</v>
      </c>
    </row>
    <row r="3278" spans="1:9">
      <c r="A3278" s="10" t="s">
        <v>4691</v>
      </c>
      <c r="B3278" s="11">
        <v>127</v>
      </c>
      <c r="C3278" s="11" t="s">
        <v>1734</v>
      </c>
      <c r="D3278" s="11" t="s">
        <v>2</v>
      </c>
      <c r="E3278" s="13">
        <v>9000000</v>
      </c>
      <c r="F3278" s="13">
        <v>124720</v>
      </c>
      <c r="G3278" s="9">
        <f t="shared" si="51"/>
        <v>-8875280</v>
      </c>
      <c r="H3278" s="12">
        <v>7.3</v>
      </c>
      <c r="I3278" s="4" t="s">
        <v>1779</v>
      </c>
    </row>
    <row r="3279" spans="1:9">
      <c r="A3279" s="5" t="s">
        <v>4693</v>
      </c>
      <c r="B3279" s="6">
        <v>160</v>
      </c>
      <c r="C3279" s="6" t="s">
        <v>4700</v>
      </c>
      <c r="D3279" s="6" t="s">
        <v>2</v>
      </c>
      <c r="E3279" s="8">
        <v>50000000</v>
      </c>
      <c r="F3279" s="8">
        <v>99147</v>
      </c>
      <c r="G3279" s="9">
        <f t="shared" si="51"/>
        <v>-49900853</v>
      </c>
      <c r="H3279" s="7">
        <v>6.2</v>
      </c>
      <c r="I3279" s="4" t="s">
        <v>1779</v>
      </c>
    </row>
    <row r="3280" spans="1:9">
      <c r="A3280" s="10" t="s">
        <v>4695</v>
      </c>
      <c r="B3280" s="11">
        <v>126</v>
      </c>
      <c r="C3280" s="11" t="s">
        <v>4701</v>
      </c>
      <c r="D3280" s="11" t="s">
        <v>4704</v>
      </c>
      <c r="E3280" s="13">
        <v>7000000</v>
      </c>
      <c r="F3280" s="13">
        <v>65069140</v>
      </c>
      <c r="G3280" s="9">
        <f t="shared" si="51"/>
        <v>58069140</v>
      </c>
      <c r="H3280" s="12">
        <v>6.2</v>
      </c>
      <c r="I3280" s="4" t="s">
        <v>3856</v>
      </c>
    </row>
    <row r="3281" spans="1:9">
      <c r="A3281" s="5" t="s">
        <v>4697</v>
      </c>
      <c r="B3281" s="6">
        <v>171</v>
      </c>
      <c r="C3281" s="6" t="s">
        <v>4703</v>
      </c>
      <c r="D3281" s="6" t="s">
        <v>2</v>
      </c>
      <c r="E3281" s="8">
        <v>10000000</v>
      </c>
      <c r="F3281" s="8">
        <v>65087</v>
      </c>
      <c r="G3281" s="9">
        <f t="shared" si="51"/>
        <v>-9934913</v>
      </c>
      <c r="H3281" s="7">
        <v>6.2</v>
      </c>
      <c r="I3281" s="4" t="s">
        <v>916</v>
      </c>
    </row>
    <row r="3282" spans="1:9">
      <c r="A3282" s="10" t="s">
        <v>1733</v>
      </c>
      <c r="B3282" s="11">
        <v>150</v>
      </c>
      <c r="C3282" s="11" t="s">
        <v>4705</v>
      </c>
      <c r="D3282" s="11" t="s">
        <v>2</v>
      </c>
      <c r="E3282" s="13">
        <v>7000000</v>
      </c>
      <c r="F3282" s="13">
        <v>16066</v>
      </c>
      <c r="G3282" s="9">
        <f t="shared" si="51"/>
        <v>-6983934</v>
      </c>
      <c r="H3282" s="12">
        <v>3.3</v>
      </c>
      <c r="I3282" s="4" t="s">
        <v>355</v>
      </c>
    </row>
    <row r="3283" spans="1:9">
      <c r="A3283" s="5" t="s">
        <v>4699</v>
      </c>
      <c r="B3283" s="6">
        <v>122</v>
      </c>
      <c r="C3283" s="6" t="s">
        <v>4707</v>
      </c>
      <c r="D3283" s="6" t="s">
        <v>2</v>
      </c>
      <c r="E3283" s="8">
        <v>7000000</v>
      </c>
      <c r="F3283" s="8">
        <v>37440</v>
      </c>
      <c r="G3283" s="9">
        <f t="shared" si="51"/>
        <v>-6962560</v>
      </c>
      <c r="H3283" s="7">
        <v>7.5</v>
      </c>
      <c r="I3283" s="4" t="s">
        <v>448</v>
      </c>
    </row>
    <row r="3284" spans="1:9">
      <c r="A3284" s="10" t="s">
        <v>4321</v>
      </c>
      <c r="B3284" s="11">
        <v>178</v>
      </c>
      <c r="C3284" s="11" t="s">
        <v>4709</v>
      </c>
      <c r="D3284" s="11" t="s">
        <v>2</v>
      </c>
      <c r="E3284" s="13">
        <v>7000000</v>
      </c>
      <c r="F3284" s="13">
        <v>617228</v>
      </c>
      <c r="G3284" s="9">
        <f t="shared" si="51"/>
        <v>-6382772</v>
      </c>
      <c r="H3284" s="12">
        <v>7.4</v>
      </c>
      <c r="I3284" s="4" t="s">
        <v>448</v>
      </c>
    </row>
    <row r="3285" spans="1:9">
      <c r="A3285" s="5" t="s">
        <v>4702</v>
      </c>
      <c r="B3285" s="6">
        <v>95</v>
      </c>
      <c r="C3285" s="6" t="s">
        <v>4710</v>
      </c>
      <c r="D3285" s="6" t="s">
        <v>2</v>
      </c>
      <c r="E3285" s="8">
        <v>7000000</v>
      </c>
      <c r="F3285" s="8">
        <v>274385</v>
      </c>
      <c r="G3285" s="9">
        <f t="shared" si="51"/>
        <v>-6725615</v>
      </c>
      <c r="H3285" s="7">
        <v>7.3</v>
      </c>
      <c r="I3285" s="4" t="s">
        <v>355</v>
      </c>
    </row>
    <row r="3286" spans="1:9">
      <c r="A3286" s="10" t="s">
        <v>475</v>
      </c>
      <c r="B3286" s="11">
        <v>117</v>
      </c>
      <c r="C3286" s="11" t="s">
        <v>4711</v>
      </c>
      <c r="D3286" s="11" t="s">
        <v>2</v>
      </c>
      <c r="E3286" s="13">
        <v>7000000</v>
      </c>
      <c r="F3286" s="13">
        <v>24475416</v>
      </c>
      <c r="G3286" s="9">
        <f t="shared" si="51"/>
        <v>17475416</v>
      </c>
      <c r="H3286" s="12">
        <v>8</v>
      </c>
      <c r="I3286" s="4" t="s">
        <v>448</v>
      </c>
    </row>
    <row r="3287" spans="1:9">
      <c r="A3287" s="5" t="s">
        <v>4706</v>
      </c>
      <c r="B3287" s="6">
        <v>119</v>
      </c>
      <c r="C3287" s="6" t="s">
        <v>4712</v>
      </c>
      <c r="D3287" s="6" t="s">
        <v>2</v>
      </c>
      <c r="E3287" s="8">
        <v>7000000</v>
      </c>
      <c r="F3287" s="8">
        <v>47277326</v>
      </c>
      <c r="G3287" s="9">
        <f t="shared" si="51"/>
        <v>40277326</v>
      </c>
      <c r="H3287" s="7">
        <v>5.9</v>
      </c>
      <c r="I3287" s="4" t="s">
        <v>338</v>
      </c>
    </row>
    <row r="3288" spans="1:9">
      <c r="A3288" s="10" t="s">
        <v>4708</v>
      </c>
      <c r="B3288" s="11">
        <v>174</v>
      </c>
      <c r="C3288" s="11" t="s">
        <v>4714</v>
      </c>
      <c r="D3288" s="11" t="s">
        <v>2</v>
      </c>
      <c r="E3288" s="13">
        <v>7000000</v>
      </c>
      <c r="F3288" s="13">
        <v>1247453</v>
      </c>
      <c r="G3288" s="9">
        <f t="shared" si="51"/>
        <v>-5752547</v>
      </c>
      <c r="H3288" s="12">
        <v>6.8</v>
      </c>
      <c r="I3288" s="4" t="s">
        <v>10</v>
      </c>
    </row>
    <row r="3289" spans="1:9">
      <c r="A3289" s="5" t="s">
        <v>1349</v>
      </c>
      <c r="B3289" s="6">
        <v>111</v>
      </c>
      <c r="C3289" s="6" t="s">
        <v>4715</v>
      </c>
      <c r="D3289" s="6" t="s">
        <v>2</v>
      </c>
      <c r="E3289" s="8">
        <v>7000000</v>
      </c>
      <c r="F3289" s="8">
        <v>1729969</v>
      </c>
      <c r="G3289" s="9">
        <f t="shared" si="51"/>
        <v>-5270031</v>
      </c>
      <c r="H3289" s="7">
        <v>7.4</v>
      </c>
      <c r="I3289" s="4" t="s">
        <v>355</v>
      </c>
    </row>
    <row r="3290" spans="1:9">
      <c r="A3290" s="10" t="s">
        <v>2033</v>
      </c>
      <c r="B3290" s="11">
        <v>101</v>
      </c>
      <c r="C3290" s="11" t="s">
        <v>4716</v>
      </c>
      <c r="D3290" s="11" t="s">
        <v>2</v>
      </c>
      <c r="E3290" s="13">
        <v>7000000</v>
      </c>
      <c r="F3290" s="13">
        <v>1705139</v>
      </c>
      <c r="G3290" s="9">
        <f t="shared" si="51"/>
        <v>-5294861</v>
      </c>
      <c r="H3290" s="12">
        <v>6.7</v>
      </c>
      <c r="I3290" s="4" t="s">
        <v>448</v>
      </c>
    </row>
    <row r="3291" spans="1:9">
      <c r="A3291" s="5" t="s">
        <v>220</v>
      </c>
      <c r="B3291" s="6">
        <v>89</v>
      </c>
      <c r="C3291" s="6" t="s">
        <v>4718</v>
      </c>
      <c r="D3291" s="6" t="s">
        <v>2</v>
      </c>
      <c r="E3291" s="8">
        <v>7000000</v>
      </c>
      <c r="F3291" s="8">
        <v>8025872</v>
      </c>
      <c r="G3291" s="9">
        <f t="shared" si="51"/>
        <v>1025872</v>
      </c>
      <c r="H3291" s="7">
        <v>5.5</v>
      </c>
      <c r="I3291" s="4" t="s">
        <v>251</v>
      </c>
    </row>
    <row r="3292" spans="1:9">
      <c r="A3292" s="10" t="s">
        <v>4713</v>
      </c>
      <c r="B3292" s="11">
        <v>113</v>
      </c>
      <c r="C3292" s="11" t="s">
        <v>4720</v>
      </c>
      <c r="D3292" s="11" t="s">
        <v>2</v>
      </c>
      <c r="E3292" s="13">
        <v>7000000</v>
      </c>
      <c r="F3292" s="13">
        <v>778565</v>
      </c>
      <c r="G3292" s="9">
        <f t="shared" si="51"/>
        <v>-6221435</v>
      </c>
      <c r="H3292" s="12">
        <v>5.7</v>
      </c>
      <c r="I3292" s="4" t="s">
        <v>916</v>
      </c>
    </row>
    <row r="3293" spans="1:9">
      <c r="A3293" s="5" t="s">
        <v>1051</v>
      </c>
      <c r="B3293" s="6">
        <v>95</v>
      </c>
      <c r="C3293" s="6" t="s">
        <v>4721</v>
      </c>
      <c r="D3293" s="6" t="s">
        <v>2</v>
      </c>
      <c r="E3293" s="8">
        <v>6900000</v>
      </c>
      <c r="F3293" s="8">
        <v>513836</v>
      </c>
      <c r="G3293" s="9">
        <f t="shared" si="51"/>
        <v>-6386164</v>
      </c>
      <c r="H3293" s="7">
        <v>7.2</v>
      </c>
      <c r="I3293" s="4" t="s">
        <v>5581</v>
      </c>
    </row>
    <row r="3294" spans="1:9">
      <c r="A3294" s="10" t="s">
        <v>1464</v>
      </c>
      <c r="B3294" s="11">
        <v>112</v>
      </c>
      <c r="C3294" s="11" t="s">
        <v>4723</v>
      </c>
      <c r="D3294" s="11" t="s">
        <v>2</v>
      </c>
      <c r="E3294" s="13">
        <v>6900000</v>
      </c>
      <c r="F3294" s="13">
        <v>434417</v>
      </c>
      <c r="G3294" s="9">
        <f t="shared" si="51"/>
        <v>-6465583</v>
      </c>
      <c r="H3294" s="12">
        <v>5.9</v>
      </c>
      <c r="I3294" s="4" t="s">
        <v>448</v>
      </c>
    </row>
    <row r="3295" spans="1:9">
      <c r="A3295" s="5" t="s">
        <v>4717</v>
      </c>
      <c r="B3295" s="6">
        <v>109</v>
      </c>
      <c r="C3295" s="6" t="s">
        <v>4724</v>
      </c>
      <c r="D3295" s="6" t="s">
        <v>2</v>
      </c>
      <c r="E3295" s="8">
        <v>7000000</v>
      </c>
      <c r="F3295" s="8">
        <v>81200000</v>
      </c>
      <c r="G3295" s="9">
        <f t="shared" si="51"/>
        <v>74200000</v>
      </c>
      <c r="H3295" s="7">
        <v>6.7</v>
      </c>
      <c r="I3295" s="4" t="s">
        <v>1779</v>
      </c>
    </row>
    <row r="3296" spans="1:9">
      <c r="A3296" s="10" t="s">
        <v>4719</v>
      </c>
      <c r="B3296" s="11">
        <v>108</v>
      </c>
      <c r="C3296" s="11" t="s">
        <v>4726</v>
      </c>
      <c r="D3296" s="11" t="s">
        <v>2</v>
      </c>
      <c r="E3296" s="13">
        <v>8700000</v>
      </c>
      <c r="F3296" s="13">
        <v>52700832</v>
      </c>
      <c r="G3296" s="9">
        <f t="shared" si="51"/>
        <v>44000832</v>
      </c>
      <c r="H3296" s="12">
        <v>7.1</v>
      </c>
      <c r="I3296" s="4" t="s">
        <v>448</v>
      </c>
    </row>
    <row r="3297" spans="1:9">
      <c r="A3297" s="5" t="s">
        <v>3900</v>
      </c>
      <c r="B3297" s="6">
        <v>100</v>
      </c>
      <c r="C3297" s="6" t="s">
        <v>674</v>
      </c>
      <c r="D3297" s="6" t="s">
        <v>2</v>
      </c>
      <c r="E3297" s="8">
        <v>7000000</v>
      </c>
      <c r="F3297" s="8">
        <v>13060843</v>
      </c>
      <c r="G3297" s="9">
        <f t="shared" si="51"/>
        <v>6060843</v>
      </c>
      <c r="H3297" s="7">
        <v>7.7</v>
      </c>
      <c r="I3297" s="4" t="s">
        <v>355</v>
      </c>
    </row>
    <row r="3298" spans="1:9">
      <c r="A3298" s="10" t="s">
        <v>4722</v>
      </c>
      <c r="B3298" s="11">
        <v>90</v>
      </c>
      <c r="C3298" s="11" t="s">
        <v>4728</v>
      </c>
      <c r="D3298" s="11" t="s">
        <v>2</v>
      </c>
      <c r="E3298" s="13">
        <v>15000000</v>
      </c>
      <c r="F3298" s="13">
        <v>3798532</v>
      </c>
      <c r="G3298" s="9">
        <f t="shared" si="51"/>
        <v>-11201468</v>
      </c>
      <c r="H3298" s="12">
        <v>7.4</v>
      </c>
      <c r="I3298" s="4" t="s">
        <v>448</v>
      </c>
    </row>
    <row r="3299" spans="1:9">
      <c r="A3299" s="5" t="s">
        <v>2305</v>
      </c>
      <c r="B3299" s="6">
        <v>130</v>
      </c>
      <c r="C3299" s="6" t="s">
        <v>4730</v>
      </c>
      <c r="D3299" s="6" t="s">
        <v>2</v>
      </c>
      <c r="E3299" s="8">
        <v>6800000</v>
      </c>
      <c r="F3299" s="8">
        <v>3609278</v>
      </c>
      <c r="G3299" s="9">
        <f t="shared" si="51"/>
        <v>-3190722</v>
      </c>
      <c r="H3299" s="7">
        <v>8.4</v>
      </c>
      <c r="I3299" s="4" t="s">
        <v>448</v>
      </c>
    </row>
    <row r="3300" spans="1:9">
      <c r="A3300" s="10" t="s">
        <v>4725</v>
      </c>
      <c r="B3300" s="11">
        <v>94</v>
      </c>
      <c r="C3300" s="11" t="s">
        <v>4732</v>
      </c>
      <c r="D3300" s="11" t="s">
        <v>2</v>
      </c>
      <c r="E3300" s="13">
        <v>6800000</v>
      </c>
      <c r="F3300" s="13">
        <v>1687311</v>
      </c>
      <c r="G3300" s="9">
        <f t="shared" si="51"/>
        <v>-5112689</v>
      </c>
      <c r="H3300" s="12">
        <v>7.2</v>
      </c>
      <c r="I3300" s="4" t="s">
        <v>355</v>
      </c>
    </row>
    <row r="3301" spans="1:9">
      <c r="A3301" s="5" t="s">
        <v>673</v>
      </c>
      <c r="B3301" s="6">
        <v>93</v>
      </c>
      <c r="C3301" s="6" t="s">
        <v>4733</v>
      </c>
      <c r="D3301" s="6" t="s">
        <v>2</v>
      </c>
      <c r="E3301" s="8">
        <v>6900000</v>
      </c>
      <c r="F3301" s="8">
        <v>10429707</v>
      </c>
      <c r="G3301" s="9">
        <f t="shared" si="51"/>
        <v>3529707</v>
      </c>
      <c r="H3301" s="7">
        <v>5.4</v>
      </c>
      <c r="I3301" s="4" t="s">
        <v>448</v>
      </c>
    </row>
    <row r="3302" spans="1:9">
      <c r="A3302" s="10" t="s">
        <v>4727</v>
      </c>
      <c r="B3302" s="11">
        <v>80</v>
      </c>
      <c r="C3302" s="11" t="s">
        <v>4735</v>
      </c>
      <c r="D3302" s="11" t="s">
        <v>2</v>
      </c>
      <c r="E3302" s="13">
        <v>6800000</v>
      </c>
      <c r="F3302" s="13">
        <v>727883</v>
      </c>
      <c r="G3302" s="9">
        <f t="shared" si="51"/>
        <v>-6072117</v>
      </c>
      <c r="H3302" s="12">
        <v>8.1</v>
      </c>
      <c r="I3302" s="4" t="s">
        <v>448</v>
      </c>
    </row>
    <row r="3303" spans="1:9">
      <c r="A3303" s="5" t="s">
        <v>4729</v>
      </c>
      <c r="B3303" s="6">
        <v>111</v>
      </c>
      <c r="C3303" s="6" t="s">
        <v>4736</v>
      </c>
      <c r="D3303" s="6" t="s">
        <v>2</v>
      </c>
      <c r="E3303" s="8">
        <v>5000000</v>
      </c>
      <c r="F3303" s="8">
        <v>713413</v>
      </c>
      <c r="G3303" s="9">
        <f t="shared" si="51"/>
        <v>-4286587</v>
      </c>
      <c r="H3303" s="7">
        <v>7.8</v>
      </c>
      <c r="I3303" s="4" t="s">
        <v>916</v>
      </c>
    </row>
    <row r="3304" spans="1:9">
      <c r="A3304" s="10" t="s">
        <v>4731</v>
      </c>
      <c r="B3304" s="11">
        <v>142</v>
      </c>
      <c r="C3304" s="11" t="s">
        <v>4737</v>
      </c>
      <c r="D3304" s="11" t="s">
        <v>2</v>
      </c>
      <c r="E3304" s="13">
        <v>4000000</v>
      </c>
      <c r="F3304" s="13">
        <v>410241</v>
      </c>
      <c r="G3304" s="9">
        <f t="shared" si="51"/>
        <v>-3589759</v>
      </c>
      <c r="H3304" s="12">
        <v>6.8</v>
      </c>
      <c r="I3304" s="4" t="s">
        <v>916</v>
      </c>
    </row>
    <row r="3305" spans="1:9">
      <c r="A3305" s="5" t="s">
        <v>222</v>
      </c>
      <c r="B3305" s="6">
        <v>107</v>
      </c>
      <c r="C3305" s="6" t="s">
        <v>4739</v>
      </c>
      <c r="D3305" s="6" t="s">
        <v>2</v>
      </c>
      <c r="E3305" s="8">
        <v>6500000</v>
      </c>
      <c r="F3305" s="8">
        <v>211667</v>
      </c>
      <c r="G3305" s="9">
        <f t="shared" si="51"/>
        <v>-6288333</v>
      </c>
      <c r="H3305" s="7">
        <v>7.7</v>
      </c>
      <c r="I3305" s="4" t="s">
        <v>355</v>
      </c>
    </row>
    <row r="3306" spans="1:9">
      <c r="A3306" s="10" t="s">
        <v>4734</v>
      </c>
      <c r="B3306" s="11">
        <v>91</v>
      </c>
      <c r="C3306" s="11" t="s">
        <v>4740</v>
      </c>
      <c r="D3306" s="11" t="s">
        <v>2</v>
      </c>
      <c r="E3306" s="13">
        <v>6500000</v>
      </c>
      <c r="F3306" s="13">
        <v>92191</v>
      </c>
      <c r="G3306" s="9">
        <f t="shared" si="51"/>
        <v>-6407809</v>
      </c>
      <c r="H3306" s="12">
        <v>6.5</v>
      </c>
      <c r="I3306" s="4" t="s">
        <v>3856</v>
      </c>
    </row>
    <row r="3307" spans="1:9">
      <c r="A3307" s="5" t="s">
        <v>1754</v>
      </c>
      <c r="B3307" s="6">
        <v>112</v>
      </c>
      <c r="C3307" s="6" t="s">
        <v>4742</v>
      </c>
      <c r="D3307" s="6" t="s">
        <v>2</v>
      </c>
      <c r="E3307" s="8">
        <v>6000000</v>
      </c>
      <c r="F3307" s="8">
        <v>49413</v>
      </c>
      <c r="G3307" s="9">
        <f t="shared" si="51"/>
        <v>-5950587</v>
      </c>
      <c r="H3307" s="7">
        <v>7.3</v>
      </c>
      <c r="I3307" s="4" t="s">
        <v>448</v>
      </c>
    </row>
    <row r="3308" spans="1:9">
      <c r="A3308" s="10" t="s">
        <v>1638</v>
      </c>
      <c r="B3308" s="11">
        <v>82</v>
      </c>
      <c r="C3308" s="11" t="s">
        <v>1431</v>
      </c>
      <c r="D3308" s="11" t="s">
        <v>2</v>
      </c>
      <c r="E3308" s="13">
        <v>6500000</v>
      </c>
      <c r="F3308" s="13">
        <v>108229</v>
      </c>
      <c r="G3308" s="9">
        <f t="shared" si="51"/>
        <v>-6391771</v>
      </c>
      <c r="H3308" s="12">
        <v>5.9</v>
      </c>
      <c r="I3308" s="4" t="s">
        <v>448</v>
      </c>
    </row>
    <row r="3309" spans="1:9">
      <c r="A3309" s="5" t="s">
        <v>4738</v>
      </c>
      <c r="B3309" s="6">
        <v>97</v>
      </c>
      <c r="C3309" s="6" t="s">
        <v>4744</v>
      </c>
      <c r="D3309" s="6" t="s">
        <v>2</v>
      </c>
      <c r="E3309" s="8">
        <v>6500000</v>
      </c>
      <c r="F3309" s="8">
        <v>112000000</v>
      </c>
      <c r="G3309" s="9">
        <f t="shared" si="51"/>
        <v>105500000</v>
      </c>
      <c r="H3309" s="7">
        <v>8.6999999999999993</v>
      </c>
      <c r="I3309" s="4" t="s">
        <v>916</v>
      </c>
    </row>
    <row r="3310" spans="1:9">
      <c r="A3310" s="10" t="s">
        <v>4099</v>
      </c>
      <c r="B3310" s="11">
        <v>128</v>
      </c>
      <c r="C3310" s="11" t="s">
        <v>4745</v>
      </c>
      <c r="D3310" s="11" t="s">
        <v>2</v>
      </c>
      <c r="E3310" s="13">
        <v>6500000</v>
      </c>
      <c r="F3310" s="13">
        <v>8691</v>
      </c>
      <c r="G3310" s="9">
        <f t="shared" si="51"/>
        <v>-6491309</v>
      </c>
      <c r="H3310" s="12">
        <v>5.8</v>
      </c>
      <c r="I3310" s="4" t="s">
        <v>338</v>
      </c>
    </row>
    <row r="3311" spans="1:9">
      <c r="A3311" s="5" t="s">
        <v>4741</v>
      </c>
      <c r="B3311" s="6">
        <v>102</v>
      </c>
      <c r="C3311" s="6" t="s">
        <v>4747</v>
      </c>
      <c r="D3311" s="6" t="s">
        <v>2</v>
      </c>
      <c r="E3311" s="8">
        <v>6500000</v>
      </c>
      <c r="F3311" s="8">
        <v>26345</v>
      </c>
      <c r="G3311" s="9">
        <f t="shared" si="51"/>
        <v>-6473655</v>
      </c>
      <c r="H3311" s="7">
        <v>6.1</v>
      </c>
      <c r="I3311" s="4" t="s">
        <v>10</v>
      </c>
    </row>
    <row r="3312" spans="1:9">
      <c r="A3312" s="10" t="s">
        <v>1430</v>
      </c>
      <c r="B3312" s="11">
        <v>93</v>
      </c>
      <c r="C3312" s="11" t="s">
        <v>4749</v>
      </c>
      <c r="D3312" s="11" t="s">
        <v>2</v>
      </c>
      <c r="E3312" s="13">
        <v>6500000</v>
      </c>
      <c r="F3312" s="13">
        <v>20772796</v>
      </c>
      <c r="G3312" s="9">
        <f t="shared" si="51"/>
        <v>14272796</v>
      </c>
      <c r="H3312" s="12">
        <v>7.6</v>
      </c>
      <c r="I3312" s="4" t="s">
        <v>355</v>
      </c>
    </row>
    <row r="3313" spans="1:9">
      <c r="A3313" s="5" t="s">
        <v>4743</v>
      </c>
      <c r="B3313" s="6">
        <v>116</v>
      </c>
      <c r="C3313" s="6" t="s">
        <v>4750</v>
      </c>
      <c r="D3313" s="6" t="s">
        <v>2</v>
      </c>
      <c r="E3313" s="8">
        <v>6500000</v>
      </c>
      <c r="F3313" s="8">
        <v>199228</v>
      </c>
      <c r="G3313" s="9">
        <f t="shared" si="51"/>
        <v>-6300772</v>
      </c>
      <c r="H3313" s="7">
        <v>7.2</v>
      </c>
      <c r="I3313" s="4" t="s">
        <v>1779</v>
      </c>
    </row>
    <row r="3314" spans="1:9">
      <c r="A3314" s="10" t="s">
        <v>2529</v>
      </c>
      <c r="B3314" s="11">
        <v>138</v>
      </c>
      <c r="C3314" s="11" t="s">
        <v>4752</v>
      </c>
      <c r="D3314" s="11" t="s">
        <v>2</v>
      </c>
      <c r="E3314" s="13">
        <v>6500000</v>
      </c>
      <c r="F3314" s="13">
        <v>34964818</v>
      </c>
      <c r="G3314" s="9">
        <f t="shared" si="51"/>
        <v>28464818</v>
      </c>
      <c r="H3314" s="12">
        <v>5.8</v>
      </c>
      <c r="I3314" s="4" t="s">
        <v>448</v>
      </c>
    </row>
    <row r="3315" spans="1:9">
      <c r="A3315" s="5" t="s">
        <v>4746</v>
      </c>
      <c r="B3315" s="6">
        <v>117</v>
      </c>
      <c r="C3315" s="6" t="s">
        <v>4753</v>
      </c>
      <c r="D3315" s="6" t="s">
        <v>2</v>
      </c>
      <c r="E3315" s="8">
        <v>7000000</v>
      </c>
      <c r="F3315" s="8">
        <v>1487477</v>
      </c>
      <c r="G3315" s="9">
        <f t="shared" si="51"/>
        <v>-5512523</v>
      </c>
      <c r="H3315" s="7">
        <v>6.5</v>
      </c>
      <c r="I3315" s="4" t="s">
        <v>916</v>
      </c>
    </row>
    <row r="3316" spans="1:9">
      <c r="A3316" s="10" t="s">
        <v>4748</v>
      </c>
      <c r="B3316" s="11">
        <v>93</v>
      </c>
      <c r="C3316" s="11" t="s">
        <v>4755</v>
      </c>
      <c r="D3316" s="11" t="s">
        <v>2</v>
      </c>
      <c r="E3316" s="13">
        <v>6500000</v>
      </c>
      <c r="F3316" s="13">
        <v>62549000</v>
      </c>
      <c r="G3316" s="9">
        <f t="shared" si="51"/>
        <v>56049000</v>
      </c>
      <c r="H3316" s="12">
        <v>7.3</v>
      </c>
      <c r="I3316" s="4" t="s">
        <v>916</v>
      </c>
    </row>
    <row r="3317" spans="1:9">
      <c r="A3317" s="5" t="s">
        <v>3611</v>
      </c>
      <c r="B3317" s="6">
        <v>92</v>
      </c>
      <c r="C3317" s="6" t="s">
        <v>4756</v>
      </c>
      <c r="D3317" s="6" t="s">
        <v>2</v>
      </c>
      <c r="E3317" s="8">
        <v>4000000</v>
      </c>
      <c r="F3317" s="8">
        <v>105500000</v>
      </c>
      <c r="G3317" s="9">
        <f t="shared" si="51"/>
        <v>101500000</v>
      </c>
      <c r="H3317" s="7">
        <v>6.2</v>
      </c>
      <c r="I3317" s="4" t="s">
        <v>916</v>
      </c>
    </row>
    <row r="3318" spans="1:9">
      <c r="A3318" s="10" t="s">
        <v>4751</v>
      </c>
      <c r="B3318" s="11">
        <v>110</v>
      </c>
      <c r="C3318" s="11" t="s">
        <v>4757</v>
      </c>
      <c r="D3318" s="11" t="s">
        <v>2</v>
      </c>
      <c r="E3318" s="13">
        <v>6500000</v>
      </c>
      <c r="F3318" s="13">
        <v>101055</v>
      </c>
      <c r="G3318" s="9">
        <f t="shared" si="51"/>
        <v>-6398945</v>
      </c>
      <c r="H3318" s="12">
        <v>5</v>
      </c>
      <c r="I3318" s="4" t="s">
        <v>355</v>
      </c>
    </row>
    <row r="3319" spans="1:9">
      <c r="A3319" s="5" t="s">
        <v>1009</v>
      </c>
      <c r="B3319" s="6">
        <v>92</v>
      </c>
      <c r="C3319" s="6" t="s">
        <v>4758</v>
      </c>
      <c r="D3319" s="6" t="s">
        <v>2</v>
      </c>
      <c r="E3319" s="8">
        <v>6500000</v>
      </c>
      <c r="F3319" s="8">
        <v>44566004</v>
      </c>
      <c r="G3319" s="9">
        <f t="shared" si="51"/>
        <v>38066004</v>
      </c>
      <c r="H3319" s="7">
        <v>7.8</v>
      </c>
      <c r="I3319" s="4" t="s">
        <v>916</v>
      </c>
    </row>
    <row r="3320" spans="1:9">
      <c r="A3320" s="10" t="s">
        <v>4754</v>
      </c>
      <c r="B3320" s="11">
        <v>104</v>
      </c>
      <c r="C3320" s="11" t="s">
        <v>4759</v>
      </c>
      <c r="D3320" s="11" t="s">
        <v>2</v>
      </c>
      <c r="E3320" s="13">
        <v>6500000</v>
      </c>
      <c r="F3320" s="13">
        <v>39200000</v>
      </c>
      <c r="G3320" s="9">
        <f t="shared" si="51"/>
        <v>32700000</v>
      </c>
      <c r="H3320" s="12">
        <v>8.1</v>
      </c>
      <c r="I3320" s="4" t="s">
        <v>448</v>
      </c>
    </row>
    <row r="3321" spans="1:9">
      <c r="A3321" s="5" t="s">
        <v>2588</v>
      </c>
      <c r="B3321" s="6">
        <v>98</v>
      </c>
      <c r="C3321" s="6" t="s">
        <v>4761</v>
      </c>
      <c r="D3321" s="6" t="s">
        <v>2</v>
      </c>
      <c r="E3321" s="8">
        <v>6500000</v>
      </c>
      <c r="F3321" s="8">
        <v>36000000</v>
      </c>
      <c r="G3321" s="9">
        <f t="shared" si="51"/>
        <v>29500000</v>
      </c>
      <c r="H3321" s="7">
        <v>6.7</v>
      </c>
      <c r="I3321" s="4" t="s">
        <v>5581</v>
      </c>
    </row>
    <row r="3322" spans="1:9">
      <c r="A3322" s="10" t="s">
        <v>3545</v>
      </c>
      <c r="B3322" s="11">
        <v>89</v>
      </c>
      <c r="C3322" s="11" t="s">
        <v>4762</v>
      </c>
      <c r="D3322" s="11" t="s">
        <v>2</v>
      </c>
      <c r="E3322" s="13">
        <v>6500000</v>
      </c>
      <c r="F3322" s="13">
        <v>65007045</v>
      </c>
      <c r="G3322" s="9">
        <f t="shared" si="51"/>
        <v>58507045</v>
      </c>
      <c r="H3322" s="12">
        <v>6.1</v>
      </c>
      <c r="I3322" s="4" t="s">
        <v>916</v>
      </c>
    </row>
    <row r="3323" spans="1:9">
      <c r="A3323" s="5" t="s">
        <v>145</v>
      </c>
      <c r="B3323" s="6">
        <v>92</v>
      </c>
      <c r="C3323" s="6" t="s">
        <v>4764</v>
      </c>
      <c r="D3323" s="6" t="s">
        <v>2</v>
      </c>
      <c r="E3323" s="8">
        <v>6500000</v>
      </c>
      <c r="F3323" s="8">
        <v>31252964</v>
      </c>
      <c r="G3323" s="9">
        <f t="shared" si="51"/>
        <v>24752964</v>
      </c>
      <c r="H3323" s="7">
        <v>7.1</v>
      </c>
      <c r="I3323" s="4" t="s">
        <v>916</v>
      </c>
    </row>
    <row r="3324" spans="1:9">
      <c r="A3324" s="10" t="s">
        <v>3148</v>
      </c>
      <c r="B3324" s="11">
        <v>140</v>
      </c>
      <c r="C3324" s="11" t="s">
        <v>4765</v>
      </c>
      <c r="D3324" s="11" t="s">
        <v>393</v>
      </c>
      <c r="E3324" s="13">
        <v>4500000</v>
      </c>
      <c r="F3324" s="13">
        <v>131175</v>
      </c>
      <c r="G3324" s="9">
        <f t="shared" si="51"/>
        <v>-4368825</v>
      </c>
      <c r="H3324" s="12">
        <v>5.6</v>
      </c>
      <c r="I3324" s="4" t="s">
        <v>251</v>
      </c>
    </row>
    <row r="3325" spans="1:9">
      <c r="A3325" s="5" t="s">
        <v>4760</v>
      </c>
      <c r="B3325" s="6">
        <v>90</v>
      </c>
      <c r="C3325" s="6" t="s">
        <v>4767</v>
      </c>
      <c r="D3325" s="6" t="s">
        <v>2</v>
      </c>
      <c r="E3325" s="8">
        <v>6500000</v>
      </c>
      <c r="F3325" s="8">
        <v>31968347</v>
      </c>
      <c r="G3325" s="9">
        <f t="shared" si="51"/>
        <v>25468347</v>
      </c>
      <c r="H3325" s="7">
        <v>7.6</v>
      </c>
      <c r="I3325" s="4" t="s">
        <v>355</v>
      </c>
    </row>
    <row r="3326" spans="1:9">
      <c r="A3326" s="10" t="s">
        <v>3611</v>
      </c>
      <c r="B3326" s="11">
        <v>129</v>
      </c>
      <c r="C3326" s="11" t="s">
        <v>4768</v>
      </c>
      <c r="D3326" s="11" t="s">
        <v>2</v>
      </c>
      <c r="E3326" s="13">
        <v>4800000</v>
      </c>
      <c r="F3326" s="13">
        <v>35385560</v>
      </c>
      <c r="G3326" s="9">
        <f t="shared" si="51"/>
        <v>30585560</v>
      </c>
      <c r="H3326" s="12">
        <v>4.5999999999999996</v>
      </c>
      <c r="I3326" s="4" t="s">
        <v>5579</v>
      </c>
    </row>
    <row r="3327" spans="1:9">
      <c r="A3327" s="5" t="s">
        <v>4763</v>
      </c>
      <c r="B3327" s="6">
        <v>111</v>
      </c>
      <c r="C3327" s="6" t="s">
        <v>4769</v>
      </c>
      <c r="D3327" s="6" t="s">
        <v>2</v>
      </c>
      <c r="E3327" s="8">
        <v>10000000</v>
      </c>
      <c r="F3327" s="8">
        <v>20803237</v>
      </c>
      <c r="G3327" s="9">
        <f t="shared" si="51"/>
        <v>10803237</v>
      </c>
      <c r="H3327" s="7">
        <v>7.1</v>
      </c>
      <c r="I3327" s="4" t="s">
        <v>916</v>
      </c>
    </row>
    <row r="3328" spans="1:9">
      <c r="A3328" s="10" t="s">
        <v>3229</v>
      </c>
      <c r="B3328" s="11">
        <v>79</v>
      </c>
      <c r="C3328" s="11" t="s">
        <v>4771</v>
      </c>
      <c r="D3328" s="11" t="s">
        <v>2</v>
      </c>
      <c r="E3328" s="13">
        <v>4000000</v>
      </c>
      <c r="F3328" s="13">
        <v>13008928</v>
      </c>
      <c r="G3328" s="9">
        <f t="shared" si="51"/>
        <v>9008928</v>
      </c>
      <c r="H3328" s="12">
        <v>7.3</v>
      </c>
      <c r="I3328" s="4" t="s">
        <v>5581</v>
      </c>
    </row>
    <row r="3329" spans="1:9">
      <c r="A3329" s="5" t="s">
        <v>4766</v>
      </c>
      <c r="B3329" s="6">
        <v>104</v>
      </c>
      <c r="C3329" s="6" t="s">
        <v>4772</v>
      </c>
      <c r="D3329" s="6" t="s">
        <v>2</v>
      </c>
      <c r="E3329" s="8">
        <v>6000000</v>
      </c>
      <c r="F3329" s="8">
        <v>15152879</v>
      </c>
      <c r="G3329" s="9">
        <f t="shared" si="51"/>
        <v>9152879</v>
      </c>
      <c r="H3329" s="7">
        <v>4</v>
      </c>
      <c r="I3329" s="4" t="s">
        <v>5581</v>
      </c>
    </row>
    <row r="3330" spans="1:9">
      <c r="A3330" s="10" t="s">
        <v>3744</v>
      </c>
      <c r="B3330" s="11">
        <v>101</v>
      </c>
      <c r="C3330" s="11" t="s">
        <v>4773</v>
      </c>
      <c r="D3330" s="11" t="s">
        <v>2</v>
      </c>
      <c r="E3330" s="13">
        <v>6000000</v>
      </c>
      <c r="F3330" s="13">
        <v>25359200</v>
      </c>
      <c r="G3330" s="9">
        <f t="shared" ref="G3330:G3393" si="52">F3330-E3330</f>
        <v>19359200</v>
      </c>
      <c r="H3330" s="12">
        <v>8</v>
      </c>
      <c r="I3330" s="4" t="s">
        <v>355</v>
      </c>
    </row>
    <row r="3331" spans="1:9">
      <c r="A3331" s="5" t="s">
        <v>1353</v>
      </c>
      <c r="B3331" s="6">
        <v>113</v>
      </c>
      <c r="C3331" s="6" t="s">
        <v>4775</v>
      </c>
      <c r="D3331" s="6" t="s">
        <v>2</v>
      </c>
      <c r="E3331" s="8">
        <v>6000000</v>
      </c>
      <c r="F3331" s="8">
        <v>10515579</v>
      </c>
      <c r="G3331" s="9">
        <f t="shared" si="52"/>
        <v>4515579</v>
      </c>
      <c r="H3331" s="7">
        <v>6.7</v>
      </c>
      <c r="I3331" s="4" t="s">
        <v>355</v>
      </c>
    </row>
    <row r="3332" spans="1:9">
      <c r="A3332" s="10" t="s">
        <v>4770</v>
      </c>
      <c r="B3332" s="11">
        <v>92</v>
      </c>
      <c r="C3332" s="11" t="s">
        <v>4777</v>
      </c>
      <c r="D3332" s="11" t="s">
        <v>2</v>
      </c>
      <c r="E3332" s="13">
        <v>6000000</v>
      </c>
      <c r="F3332" s="13">
        <v>180011740</v>
      </c>
      <c r="G3332" s="9">
        <f t="shared" si="52"/>
        <v>174011740</v>
      </c>
      <c r="H3332" s="12">
        <v>5.7</v>
      </c>
      <c r="I3332" s="4" t="s">
        <v>448</v>
      </c>
    </row>
    <row r="3333" spans="1:9">
      <c r="A3333" s="5" t="s">
        <v>2748</v>
      </c>
      <c r="B3333" s="6">
        <v>106</v>
      </c>
      <c r="C3333" s="6" t="s">
        <v>4779</v>
      </c>
      <c r="D3333" s="6" t="s">
        <v>2</v>
      </c>
      <c r="E3333" s="8">
        <v>6000000</v>
      </c>
      <c r="F3333" s="8">
        <v>10097096</v>
      </c>
      <c r="G3333" s="9">
        <f t="shared" si="52"/>
        <v>4097096</v>
      </c>
      <c r="H3333" s="7">
        <v>4.5999999999999996</v>
      </c>
      <c r="I3333" s="4" t="s">
        <v>916</v>
      </c>
    </row>
    <row r="3334" spans="1:9">
      <c r="A3334" s="10" t="s">
        <v>3322</v>
      </c>
      <c r="B3334" s="11">
        <v>98</v>
      </c>
      <c r="C3334" s="11" t="s">
        <v>4781</v>
      </c>
      <c r="D3334" s="11" t="s">
        <v>2</v>
      </c>
      <c r="E3334" s="13">
        <v>6000000</v>
      </c>
      <c r="F3334" s="13">
        <v>9821335</v>
      </c>
      <c r="G3334" s="9">
        <f t="shared" si="52"/>
        <v>3821335</v>
      </c>
      <c r="H3334" s="12">
        <v>4</v>
      </c>
      <c r="I3334" s="4" t="s">
        <v>916</v>
      </c>
    </row>
    <row r="3335" spans="1:9">
      <c r="A3335" s="5" t="s">
        <v>4774</v>
      </c>
      <c r="B3335" s="6">
        <v>75</v>
      </c>
      <c r="C3335" s="6" t="s">
        <v>4783</v>
      </c>
      <c r="D3335" s="6" t="s">
        <v>2</v>
      </c>
      <c r="E3335" s="8">
        <v>6000000</v>
      </c>
      <c r="F3335" s="8">
        <v>8243880</v>
      </c>
      <c r="G3335" s="9">
        <f t="shared" si="52"/>
        <v>2243880</v>
      </c>
      <c r="H3335" s="7">
        <v>7</v>
      </c>
      <c r="I3335" s="4" t="s">
        <v>448</v>
      </c>
    </row>
    <row r="3336" spans="1:9">
      <c r="A3336" s="10" t="s">
        <v>4776</v>
      </c>
      <c r="B3336" s="11">
        <v>104</v>
      </c>
      <c r="C3336" s="11" t="s">
        <v>4785</v>
      </c>
      <c r="D3336" s="11" t="s">
        <v>2</v>
      </c>
      <c r="E3336" s="13">
        <v>110000000</v>
      </c>
      <c r="F3336" s="13">
        <v>7825820</v>
      </c>
      <c r="G3336" s="9">
        <f t="shared" si="52"/>
        <v>-102174180</v>
      </c>
      <c r="H3336" s="12">
        <v>5.9</v>
      </c>
      <c r="I3336" s="4" t="s">
        <v>251</v>
      </c>
    </row>
    <row r="3337" spans="1:9">
      <c r="A3337" s="5" t="s">
        <v>4778</v>
      </c>
      <c r="B3337" s="6">
        <v>108</v>
      </c>
      <c r="C3337" s="6" t="s">
        <v>4787</v>
      </c>
      <c r="D3337" s="6" t="s">
        <v>2</v>
      </c>
      <c r="E3337" s="8">
        <v>6000000</v>
      </c>
      <c r="F3337" s="8">
        <v>14637490</v>
      </c>
      <c r="G3337" s="9">
        <f t="shared" si="52"/>
        <v>8637490</v>
      </c>
      <c r="H3337" s="7">
        <v>4.8</v>
      </c>
      <c r="I3337" s="4" t="s">
        <v>251</v>
      </c>
    </row>
    <row r="3338" spans="1:9">
      <c r="A3338" s="10" t="s">
        <v>4780</v>
      </c>
      <c r="B3338" s="11">
        <v>99</v>
      </c>
      <c r="C3338" s="11" t="s">
        <v>4789</v>
      </c>
      <c r="D3338" s="11" t="s">
        <v>2</v>
      </c>
      <c r="E3338" s="13">
        <v>6000000</v>
      </c>
      <c r="F3338" s="13">
        <v>7159147</v>
      </c>
      <c r="G3338" s="9">
        <f t="shared" si="52"/>
        <v>1159147</v>
      </c>
      <c r="H3338" s="12">
        <v>7.5</v>
      </c>
      <c r="I3338" s="4" t="s">
        <v>448</v>
      </c>
    </row>
    <row r="3339" spans="1:9">
      <c r="A3339" s="5" t="s">
        <v>4782</v>
      </c>
      <c r="B3339" s="6">
        <v>180</v>
      </c>
      <c r="C3339" s="6" t="s">
        <v>4790</v>
      </c>
      <c r="D3339" s="6" t="s">
        <v>2</v>
      </c>
      <c r="E3339" s="8">
        <v>6000000</v>
      </c>
      <c r="F3339" s="8">
        <v>17314483</v>
      </c>
      <c r="G3339" s="9">
        <f t="shared" si="52"/>
        <v>11314483</v>
      </c>
      <c r="H3339" s="7">
        <v>4.7</v>
      </c>
      <c r="I3339" s="4" t="s">
        <v>916</v>
      </c>
    </row>
    <row r="3340" spans="1:9">
      <c r="A3340" s="10" t="s">
        <v>4784</v>
      </c>
      <c r="B3340" s="11">
        <v>109</v>
      </c>
      <c r="C3340" s="11" t="s">
        <v>4792</v>
      </c>
      <c r="D3340" s="11" t="s">
        <v>2</v>
      </c>
      <c r="E3340" s="13">
        <v>6000000</v>
      </c>
      <c r="F3340" s="13">
        <v>6525762</v>
      </c>
      <c r="G3340" s="9">
        <f t="shared" si="52"/>
        <v>525762</v>
      </c>
      <c r="H3340" s="12">
        <v>6.7</v>
      </c>
      <c r="I3340" s="4" t="s">
        <v>448</v>
      </c>
    </row>
    <row r="3341" spans="1:9">
      <c r="A3341" s="5" t="s">
        <v>4786</v>
      </c>
      <c r="B3341" s="6">
        <v>111</v>
      </c>
      <c r="C3341" s="6" t="s">
        <v>4793</v>
      </c>
      <c r="D3341" s="6" t="s">
        <v>2</v>
      </c>
      <c r="E3341" s="8">
        <v>6000000</v>
      </c>
      <c r="F3341" s="8">
        <v>4301331</v>
      </c>
      <c r="G3341" s="9">
        <f t="shared" si="52"/>
        <v>-1698669</v>
      </c>
      <c r="H3341" s="7">
        <v>6.7</v>
      </c>
      <c r="I3341" s="4" t="s">
        <v>916</v>
      </c>
    </row>
    <row r="3342" spans="1:9">
      <c r="A3342" s="10" t="s">
        <v>4788</v>
      </c>
      <c r="B3342" s="11">
        <v>93</v>
      </c>
      <c r="C3342" s="11" t="s">
        <v>4794</v>
      </c>
      <c r="D3342" s="11" t="s">
        <v>2</v>
      </c>
      <c r="E3342" s="13">
        <v>8000000</v>
      </c>
      <c r="F3342" s="13">
        <v>4046737</v>
      </c>
      <c r="G3342" s="9">
        <f t="shared" si="52"/>
        <v>-3953263</v>
      </c>
      <c r="H3342" s="12">
        <v>7.1</v>
      </c>
      <c r="I3342" s="4" t="s">
        <v>916</v>
      </c>
    </row>
    <row r="3343" spans="1:9">
      <c r="A3343" s="5" t="s">
        <v>1974</v>
      </c>
      <c r="B3343" s="6">
        <v>99</v>
      </c>
      <c r="C3343" s="6" t="s">
        <v>4796</v>
      </c>
      <c r="D3343" s="6" t="s">
        <v>2</v>
      </c>
      <c r="E3343" s="8">
        <v>6000000</v>
      </c>
      <c r="F3343" s="8">
        <v>3713002</v>
      </c>
      <c r="G3343" s="9">
        <f t="shared" si="52"/>
        <v>-2286998</v>
      </c>
      <c r="H3343" s="7">
        <v>2.7</v>
      </c>
      <c r="I3343" s="4" t="s">
        <v>355</v>
      </c>
    </row>
    <row r="3344" spans="1:9">
      <c r="A3344" s="10" t="s">
        <v>4791</v>
      </c>
      <c r="B3344" s="11">
        <v>98</v>
      </c>
      <c r="C3344" s="11" t="s">
        <v>4798</v>
      </c>
      <c r="D3344" s="11" t="s">
        <v>2</v>
      </c>
      <c r="E3344" s="13">
        <v>6000000</v>
      </c>
      <c r="F3344" s="13">
        <v>3468572</v>
      </c>
      <c r="G3344" s="9">
        <f t="shared" si="52"/>
        <v>-2531428</v>
      </c>
      <c r="H3344" s="12">
        <v>7.3</v>
      </c>
      <c r="I3344" s="4" t="s">
        <v>3856</v>
      </c>
    </row>
    <row r="3345" spans="1:9">
      <c r="A3345" s="5" t="s">
        <v>1517</v>
      </c>
      <c r="B3345" s="6">
        <v>95</v>
      </c>
      <c r="C3345" s="6" t="s">
        <v>4800</v>
      </c>
      <c r="D3345" s="6" t="s">
        <v>2</v>
      </c>
      <c r="E3345" s="8">
        <v>8000000</v>
      </c>
      <c r="F3345" s="8">
        <v>2892582</v>
      </c>
      <c r="G3345" s="9">
        <f t="shared" si="52"/>
        <v>-5107418</v>
      </c>
      <c r="H3345" s="7">
        <v>7.6</v>
      </c>
      <c r="I3345" s="4" t="s">
        <v>251</v>
      </c>
    </row>
    <row r="3346" spans="1:9">
      <c r="A3346" s="10" t="s">
        <v>1940</v>
      </c>
      <c r="B3346" s="11">
        <v>107</v>
      </c>
      <c r="C3346" s="11" t="s">
        <v>4802</v>
      </c>
      <c r="D3346" s="11" t="s">
        <v>172</v>
      </c>
      <c r="E3346" s="13">
        <v>6000000</v>
      </c>
      <c r="F3346" s="13">
        <v>2800000</v>
      </c>
      <c r="G3346" s="9">
        <f t="shared" si="52"/>
        <v>-3200000</v>
      </c>
      <c r="H3346" s="12">
        <v>5.8</v>
      </c>
      <c r="I3346" s="4" t="s">
        <v>916</v>
      </c>
    </row>
    <row r="3347" spans="1:9">
      <c r="A3347" s="5" t="s">
        <v>4795</v>
      </c>
      <c r="B3347" s="6">
        <v>102</v>
      </c>
      <c r="C3347" s="6" t="s">
        <v>4803</v>
      </c>
      <c r="D3347" s="6" t="s">
        <v>2</v>
      </c>
      <c r="E3347" s="8">
        <v>6000000</v>
      </c>
      <c r="F3347" s="8">
        <v>2426851</v>
      </c>
      <c r="G3347" s="9">
        <f t="shared" si="52"/>
        <v>-3573149</v>
      </c>
      <c r="H3347" s="7">
        <v>6.5</v>
      </c>
      <c r="I3347" s="4" t="s">
        <v>355</v>
      </c>
    </row>
    <row r="3348" spans="1:9">
      <c r="A3348" s="10" t="s">
        <v>4797</v>
      </c>
      <c r="B3348" s="11">
        <v>97</v>
      </c>
      <c r="C3348" s="11" t="s">
        <v>4804</v>
      </c>
      <c r="D3348" s="11" t="s">
        <v>393</v>
      </c>
      <c r="E3348" s="13">
        <v>6500000</v>
      </c>
      <c r="F3348" s="13">
        <v>1325073</v>
      </c>
      <c r="G3348" s="9">
        <f t="shared" si="52"/>
        <v>-5174927</v>
      </c>
      <c r="H3348" s="12">
        <v>6.6</v>
      </c>
      <c r="I3348" s="4" t="s">
        <v>251</v>
      </c>
    </row>
    <row r="3349" spans="1:9">
      <c r="A3349" s="5" t="s">
        <v>4799</v>
      </c>
      <c r="B3349" s="6">
        <v>124</v>
      </c>
      <c r="C3349" s="6" t="s">
        <v>4806</v>
      </c>
      <c r="D3349" s="6" t="s">
        <v>2</v>
      </c>
      <c r="E3349" s="8">
        <v>6000000</v>
      </c>
      <c r="F3349" s="8">
        <v>864959</v>
      </c>
      <c r="G3349" s="9">
        <f t="shared" si="52"/>
        <v>-5135041</v>
      </c>
      <c r="H3349" s="7">
        <v>6.9</v>
      </c>
      <c r="I3349" s="4" t="s">
        <v>448</v>
      </c>
    </row>
    <row r="3350" spans="1:9">
      <c r="A3350" s="10" t="s">
        <v>4801</v>
      </c>
      <c r="B3350" s="11">
        <v>97</v>
      </c>
      <c r="C3350" s="11" t="s">
        <v>4808</v>
      </c>
      <c r="D3350" s="11" t="s">
        <v>3342</v>
      </c>
      <c r="E3350" s="13">
        <v>6000000</v>
      </c>
      <c r="F3350" s="13">
        <v>2601847</v>
      </c>
      <c r="G3350" s="9">
        <f t="shared" si="52"/>
        <v>-3398153</v>
      </c>
      <c r="H3350" s="12">
        <v>8.5</v>
      </c>
      <c r="I3350" s="4" t="s">
        <v>916</v>
      </c>
    </row>
    <row r="3351" spans="1:9">
      <c r="A3351" s="5" t="s">
        <v>3266</v>
      </c>
      <c r="B3351" s="6">
        <v>124</v>
      </c>
      <c r="C3351" s="6" t="s">
        <v>4809</v>
      </c>
      <c r="D3351" s="6" t="s">
        <v>2</v>
      </c>
      <c r="E3351" s="8">
        <v>9000000</v>
      </c>
      <c r="F3351" s="8">
        <v>800000</v>
      </c>
      <c r="G3351" s="9">
        <f t="shared" si="52"/>
        <v>-8200000</v>
      </c>
      <c r="H3351" s="7">
        <v>4.8</v>
      </c>
      <c r="I3351" s="4" t="s">
        <v>448</v>
      </c>
    </row>
    <row r="3352" spans="1:9">
      <c r="A3352" s="10" t="s">
        <v>1709</v>
      </c>
      <c r="B3352" s="11">
        <v>96</v>
      </c>
      <c r="C3352" s="11" t="s">
        <v>4811</v>
      </c>
      <c r="D3352" s="11" t="s">
        <v>2</v>
      </c>
      <c r="E3352" s="13">
        <v>6000000</v>
      </c>
      <c r="F3352" s="13">
        <v>562059</v>
      </c>
      <c r="G3352" s="9">
        <f t="shared" si="52"/>
        <v>-5437941</v>
      </c>
      <c r="H3352" s="12">
        <v>7</v>
      </c>
      <c r="I3352" s="4" t="s">
        <v>355</v>
      </c>
    </row>
    <row r="3353" spans="1:9">
      <c r="A3353" s="5" t="s">
        <v>4805</v>
      </c>
      <c r="B3353" s="6">
        <v>114</v>
      </c>
      <c r="C3353" s="6" t="s">
        <v>4812</v>
      </c>
      <c r="D3353" s="6" t="s">
        <v>2</v>
      </c>
      <c r="E3353" s="8">
        <v>6000000</v>
      </c>
      <c r="F3353" s="8">
        <v>399793</v>
      </c>
      <c r="G3353" s="9">
        <f t="shared" si="52"/>
        <v>-5600207</v>
      </c>
      <c r="H3353" s="7">
        <v>5.4</v>
      </c>
      <c r="I3353" s="4" t="s">
        <v>3856</v>
      </c>
    </row>
    <row r="3354" spans="1:9">
      <c r="A3354" s="10" t="s">
        <v>4807</v>
      </c>
      <c r="B3354" s="11">
        <v>90</v>
      </c>
      <c r="C3354" s="11" t="s">
        <v>4813</v>
      </c>
      <c r="D3354" s="11" t="s">
        <v>2</v>
      </c>
      <c r="E3354" s="13">
        <v>3000000</v>
      </c>
      <c r="F3354" s="13">
        <v>371897</v>
      </c>
      <c r="G3354" s="9">
        <f t="shared" si="52"/>
        <v>-2628103</v>
      </c>
      <c r="H3354" s="12">
        <v>6.9</v>
      </c>
      <c r="I3354" s="4" t="s">
        <v>1779</v>
      </c>
    </row>
    <row r="3355" spans="1:9">
      <c r="A3355" s="5" t="s">
        <v>1880</v>
      </c>
      <c r="B3355" s="6">
        <v>104</v>
      </c>
      <c r="C3355" s="6" t="s">
        <v>4815</v>
      </c>
      <c r="D3355" s="6" t="s">
        <v>2</v>
      </c>
      <c r="E3355" s="8">
        <v>5000000</v>
      </c>
      <c r="F3355" s="8">
        <v>302204</v>
      </c>
      <c r="G3355" s="9">
        <f t="shared" si="52"/>
        <v>-4697796</v>
      </c>
      <c r="H3355" s="7">
        <v>6.6</v>
      </c>
      <c r="I3355" s="4" t="s">
        <v>355</v>
      </c>
    </row>
    <row r="3356" spans="1:9">
      <c r="A3356" s="10" t="s">
        <v>4810</v>
      </c>
      <c r="B3356" s="11">
        <v>102</v>
      </c>
      <c r="C3356" s="11" t="s">
        <v>4817</v>
      </c>
      <c r="D3356" s="11" t="s">
        <v>2</v>
      </c>
      <c r="E3356" s="13">
        <v>6000000</v>
      </c>
      <c r="F3356" s="13">
        <v>354704</v>
      </c>
      <c r="G3356" s="9">
        <f t="shared" si="52"/>
        <v>-5645296</v>
      </c>
      <c r="H3356" s="12">
        <v>5.9</v>
      </c>
      <c r="I3356" s="4" t="s">
        <v>5581</v>
      </c>
    </row>
    <row r="3357" spans="1:9">
      <c r="A3357" s="5" t="s">
        <v>1738</v>
      </c>
      <c r="B3357" s="6">
        <v>93</v>
      </c>
      <c r="C3357" s="6" t="s">
        <v>4819</v>
      </c>
      <c r="D3357" s="6" t="s">
        <v>2</v>
      </c>
      <c r="E3357" s="8">
        <v>6000000</v>
      </c>
      <c r="F3357" s="8">
        <v>265107</v>
      </c>
      <c r="G3357" s="9">
        <f t="shared" si="52"/>
        <v>-5734893</v>
      </c>
      <c r="H3357" s="7">
        <v>6.3</v>
      </c>
      <c r="I3357" s="4" t="s">
        <v>251</v>
      </c>
    </row>
    <row r="3358" spans="1:9">
      <c r="A3358" s="10" t="s">
        <v>4766</v>
      </c>
      <c r="B3358" s="11">
        <v>90</v>
      </c>
      <c r="C3358" s="11" t="s">
        <v>4820</v>
      </c>
      <c r="D3358" s="11" t="s">
        <v>2</v>
      </c>
      <c r="E3358" s="13">
        <v>6000000</v>
      </c>
      <c r="F3358" s="13">
        <v>185577</v>
      </c>
      <c r="G3358" s="9">
        <f t="shared" si="52"/>
        <v>-5814423</v>
      </c>
      <c r="H3358" s="12">
        <v>6.3</v>
      </c>
      <c r="I3358" s="4" t="s">
        <v>5581</v>
      </c>
    </row>
    <row r="3359" spans="1:9">
      <c r="A3359" s="5" t="s">
        <v>4814</v>
      </c>
      <c r="B3359" s="6">
        <v>106</v>
      </c>
      <c r="C3359" s="6" t="s">
        <v>4821</v>
      </c>
      <c r="D3359" s="6" t="s">
        <v>2023</v>
      </c>
      <c r="E3359" s="8">
        <v>6000000</v>
      </c>
      <c r="F3359" s="8">
        <v>100412</v>
      </c>
      <c r="G3359" s="9">
        <f t="shared" si="52"/>
        <v>-5899588</v>
      </c>
      <c r="H3359" s="7">
        <v>7.7</v>
      </c>
      <c r="I3359" s="4" t="s">
        <v>448</v>
      </c>
    </row>
    <row r="3360" spans="1:9">
      <c r="A3360" s="10" t="s">
        <v>4816</v>
      </c>
      <c r="B3360" s="11">
        <v>99</v>
      </c>
      <c r="C3360" s="11" t="s">
        <v>4823</v>
      </c>
      <c r="D3360" s="11" t="s">
        <v>393</v>
      </c>
      <c r="E3360" s="13">
        <v>6000000</v>
      </c>
      <c r="F3360" s="13">
        <v>58214</v>
      </c>
      <c r="G3360" s="9">
        <f t="shared" si="52"/>
        <v>-5941786</v>
      </c>
      <c r="H3360" s="12">
        <v>7</v>
      </c>
      <c r="I3360" s="4" t="s">
        <v>3856</v>
      </c>
    </row>
    <row r="3361" spans="1:9">
      <c r="A3361" s="5" t="s">
        <v>4818</v>
      </c>
      <c r="B3361" s="6">
        <v>115</v>
      </c>
      <c r="C3361" s="6" t="s">
        <v>4825</v>
      </c>
      <c r="D3361" s="6" t="s">
        <v>2</v>
      </c>
      <c r="E3361" s="8">
        <v>6000000</v>
      </c>
      <c r="F3361" s="8">
        <v>75078</v>
      </c>
      <c r="G3361" s="9">
        <f t="shared" si="52"/>
        <v>-5924922</v>
      </c>
      <c r="H3361" s="7">
        <v>6.3</v>
      </c>
      <c r="I3361" s="4" t="s">
        <v>448</v>
      </c>
    </row>
    <row r="3362" spans="1:9">
      <c r="A3362" s="10" t="s">
        <v>1738</v>
      </c>
      <c r="B3362" s="11">
        <v>89</v>
      </c>
      <c r="C3362" s="11" t="s">
        <v>4826</v>
      </c>
      <c r="D3362" s="11" t="s">
        <v>2</v>
      </c>
      <c r="E3362" s="13">
        <v>6500000</v>
      </c>
      <c r="F3362" s="13">
        <v>64359</v>
      </c>
      <c r="G3362" s="9">
        <f t="shared" si="52"/>
        <v>-6435641</v>
      </c>
      <c r="H3362" s="12">
        <v>5.9</v>
      </c>
      <c r="I3362" s="4" t="s">
        <v>448</v>
      </c>
    </row>
    <row r="3363" spans="1:9">
      <c r="A3363" s="5" t="s">
        <v>2176</v>
      </c>
      <c r="B3363" s="6">
        <v>101</v>
      </c>
      <c r="C3363" s="6" t="s">
        <v>4828</v>
      </c>
      <c r="D3363" s="6" t="s">
        <v>2</v>
      </c>
      <c r="E3363" s="8">
        <v>6000000</v>
      </c>
      <c r="F3363" s="8">
        <v>317125</v>
      </c>
      <c r="G3363" s="9">
        <f t="shared" si="52"/>
        <v>-5682875</v>
      </c>
      <c r="H3363" s="7">
        <v>6.2</v>
      </c>
      <c r="I3363" s="4" t="s">
        <v>251</v>
      </c>
    </row>
    <row r="3364" spans="1:9">
      <c r="A3364" s="10" t="s">
        <v>4822</v>
      </c>
      <c r="B3364" s="11">
        <v>92</v>
      </c>
      <c r="C3364" s="11" t="s">
        <v>4829</v>
      </c>
      <c r="D3364" s="11" t="s">
        <v>2</v>
      </c>
      <c r="E3364" s="13">
        <v>6000000</v>
      </c>
      <c r="F3364" s="13">
        <v>146402</v>
      </c>
      <c r="G3364" s="9">
        <f t="shared" si="52"/>
        <v>-5853598</v>
      </c>
      <c r="H3364" s="12">
        <v>7.7</v>
      </c>
      <c r="I3364" s="4" t="s">
        <v>916</v>
      </c>
    </row>
    <row r="3365" spans="1:9">
      <c r="A3365" s="5" t="s">
        <v>4824</v>
      </c>
      <c r="B3365" s="6">
        <v>94</v>
      </c>
      <c r="C3365" s="6" t="s">
        <v>4830</v>
      </c>
      <c r="D3365" s="6" t="s">
        <v>2</v>
      </c>
      <c r="E3365" s="8">
        <v>6000000</v>
      </c>
      <c r="F3365" s="8">
        <v>18469</v>
      </c>
      <c r="G3365" s="9">
        <f t="shared" si="52"/>
        <v>-5981531</v>
      </c>
      <c r="H3365" s="7">
        <v>6.5</v>
      </c>
      <c r="I3365" s="4" t="s">
        <v>916</v>
      </c>
    </row>
    <row r="3366" spans="1:9">
      <c r="A3366" s="10" t="s">
        <v>2301</v>
      </c>
      <c r="B3366" s="11">
        <v>100</v>
      </c>
      <c r="C3366" s="11" t="s">
        <v>4832</v>
      </c>
      <c r="D3366" s="11" t="s">
        <v>2</v>
      </c>
      <c r="E3366" s="13">
        <v>6000000</v>
      </c>
      <c r="F3366" s="13">
        <v>12836</v>
      </c>
      <c r="G3366" s="9">
        <f t="shared" si="52"/>
        <v>-5987164</v>
      </c>
      <c r="H3366" s="12">
        <v>5.8</v>
      </c>
      <c r="I3366" s="4" t="s">
        <v>3856</v>
      </c>
    </row>
    <row r="3367" spans="1:9">
      <c r="A3367" s="5" t="s">
        <v>4827</v>
      </c>
      <c r="B3367" s="6">
        <v>106</v>
      </c>
      <c r="C3367" s="6" t="s">
        <v>4833</v>
      </c>
      <c r="D3367" s="6" t="s">
        <v>2</v>
      </c>
      <c r="E3367" s="8">
        <v>6000000</v>
      </c>
      <c r="F3367" s="8">
        <v>20262</v>
      </c>
      <c r="G3367" s="9">
        <f t="shared" si="52"/>
        <v>-5979738</v>
      </c>
      <c r="H3367" s="7">
        <v>6.1</v>
      </c>
      <c r="I3367" s="4" t="s">
        <v>448</v>
      </c>
    </row>
    <row r="3368" spans="1:9">
      <c r="A3368" s="10" t="s">
        <v>3758</v>
      </c>
      <c r="B3368" s="11">
        <v>109</v>
      </c>
      <c r="C3368" s="11" t="s">
        <v>4834</v>
      </c>
      <c r="D3368" s="11" t="s">
        <v>2</v>
      </c>
      <c r="E3368" s="13">
        <v>6000000</v>
      </c>
      <c r="F3368" s="13">
        <v>4063</v>
      </c>
      <c r="G3368" s="9">
        <f t="shared" si="52"/>
        <v>-5995937</v>
      </c>
      <c r="H3368" s="12">
        <v>5.2</v>
      </c>
      <c r="I3368" s="4" t="s">
        <v>448</v>
      </c>
    </row>
    <row r="3369" spans="1:9">
      <c r="A3369" s="5" t="s">
        <v>3322</v>
      </c>
      <c r="B3369" s="6">
        <v>105</v>
      </c>
      <c r="C3369" s="6" t="s">
        <v>4836</v>
      </c>
      <c r="D3369" s="6" t="s">
        <v>2</v>
      </c>
      <c r="E3369" s="8">
        <v>6000000</v>
      </c>
      <c r="F3369" s="8">
        <v>198655278</v>
      </c>
      <c r="G3369" s="9">
        <f t="shared" si="52"/>
        <v>192655278</v>
      </c>
      <c r="H3369" s="7">
        <v>8.1999999999999993</v>
      </c>
      <c r="I3369" s="4" t="s">
        <v>448</v>
      </c>
    </row>
    <row r="3370" spans="1:9">
      <c r="A3370" s="10" t="s">
        <v>4831</v>
      </c>
      <c r="B3370" s="11">
        <v>102</v>
      </c>
      <c r="C3370" s="11" t="s">
        <v>4838</v>
      </c>
      <c r="D3370" s="11" t="s">
        <v>2</v>
      </c>
      <c r="E3370" s="13">
        <v>6000000</v>
      </c>
      <c r="F3370" s="13">
        <v>143653</v>
      </c>
      <c r="G3370" s="9">
        <f t="shared" si="52"/>
        <v>-5856347</v>
      </c>
      <c r="H3370" s="12">
        <v>6</v>
      </c>
      <c r="I3370" s="4" t="s">
        <v>1779</v>
      </c>
    </row>
    <row r="3371" spans="1:9">
      <c r="A3371" s="5" t="s">
        <v>2686</v>
      </c>
      <c r="B3371" s="6">
        <v>97</v>
      </c>
      <c r="C3371" s="6" t="s">
        <v>4839</v>
      </c>
      <c r="D3371" s="6" t="s">
        <v>2</v>
      </c>
      <c r="E3371" s="8">
        <v>6244087</v>
      </c>
      <c r="F3371" s="8">
        <v>14873</v>
      </c>
      <c r="G3371" s="9">
        <f t="shared" si="52"/>
        <v>-6229214</v>
      </c>
      <c r="H3371" s="7">
        <v>6.8</v>
      </c>
      <c r="I3371" s="4" t="s">
        <v>448</v>
      </c>
    </row>
    <row r="3372" spans="1:9">
      <c r="A3372" s="10" t="s">
        <v>2441</v>
      </c>
      <c r="B3372" s="11">
        <v>118</v>
      </c>
      <c r="C3372" s="11" t="s">
        <v>4840</v>
      </c>
      <c r="D3372" s="11" t="s">
        <v>393</v>
      </c>
      <c r="E3372" s="13">
        <v>6000000</v>
      </c>
      <c r="F3372" s="13">
        <v>8000000</v>
      </c>
      <c r="G3372" s="9">
        <f t="shared" si="52"/>
        <v>2000000</v>
      </c>
      <c r="H3372" s="12">
        <v>7</v>
      </c>
      <c r="I3372" s="4" t="s">
        <v>448</v>
      </c>
    </row>
    <row r="3373" spans="1:9">
      <c r="A3373" s="5" t="s">
        <v>4835</v>
      </c>
      <c r="B3373" s="6">
        <v>92</v>
      </c>
      <c r="C3373" s="6" t="s">
        <v>4842</v>
      </c>
      <c r="D3373" s="6" t="s">
        <v>2</v>
      </c>
      <c r="E3373" s="8">
        <v>6000000</v>
      </c>
      <c r="F3373" s="8">
        <v>37606</v>
      </c>
      <c r="G3373" s="9">
        <f t="shared" si="52"/>
        <v>-5962394</v>
      </c>
      <c r="H3373" s="7">
        <v>6.8</v>
      </c>
      <c r="I3373" s="4" t="s">
        <v>448</v>
      </c>
    </row>
    <row r="3374" spans="1:9">
      <c r="A3374" s="10" t="s">
        <v>4837</v>
      </c>
      <c r="B3374" s="11">
        <v>112</v>
      </c>
      <c r="C3374" s="11" t="s">
        <v>4843</v>
      </c>
      <c r="D3374" s="11" t="s">
        <v>2</v>
      </c>
      <c r="E3374" s="13">
        <v>6000000</v>
      </c>
      <c r="F3374" s="13">
        <v>2956000</v>
      </c>
      <c r="G3374" s="9">
        <f t="shared" si="52"/>
        <v>-3044000</v>
      </c>
      <c r="H3374" s="12">
        <v>7.1</v>
      </c>
      <c r="I3374" s="4" t="s">
        <v>251</v>
      </c>
    </row>
    <row r="3375" spans="1:9">
      <c r="A3375" s="5" t="s">
        <v>4092</v>
      </c>
      <c r="B3375" s="6">
        <v>103</v>
      </c>
      <c r="C3375" s="6" t="s">
        <v>4845</v>
      </c>
      <c r="D3375" s="6" t="s">
        <v>2</v>
      </c>
      <c r="E3375" s="8">
        <v>6000000</v>
      </c>
      <c r="F3375" s="8">
        <v>19959</v>
      </c>
      <c r="G3375" s="9">
        <f t="shared" si="52"/>
        <v>-5980041</v>
      </c>
      <c r="H3375" s="7">
        <v>6.9</v>
      </c>
      <c r="I3375" s="4" t="s">
        <v>448</v>
      </c>
    </row>
    <row r="3376" spans="1:9">
      <c r="A3376" s="10" t="s">
        <v>1005</v>
      </c>
      <c r="B3376" s="11">
        <v>93</v>
      </c>
      <c r="C3376" s="11" t="s">
        <v>4462</v>
      </c>
      <c r="D3376" s="11" t="s">
        <v>2</v>
      </c>
      <c r="E3376" s="13">
        <v>6000000</v>
      </c>
      <c r="F3376" s="13">
        <v>2706659</v>
      </c>
      <c r="G3376" s="9">
        <f t="shared" si="52"/>
        <v>-3293341</v>
      </c>
      <c r="H3376" s="12">
        <v>6.9</v>
      </c>
      <c r="I3376" s="4" t="s">
        <v>355</v>
      </c>
    </row>
    <row r="3377" spans="1:9">
      <c r="A3377" s="5" t="s">
        <v>4841</v>
      </c>
      <c r="B3377" s="6">
        <v>101</v>
      </c>
      <c r="C3377" s="6" t="s">
        <v>4847</v>
      </c>
      <c r="D3377" s="6" t="s">
        <v>2</v>
      </c>
      <c r="E3377" s="8">
        <v>6000000</v>
      </c>
      <c r="F3377" s="8">
        <v>61094903</v>
      </c>
      <c r="G3377" s="9">
        <f t="shared" si="52"/>
        <v>55094903</v>
      </c>
      <c r="H3377" s="7">
        <v>6.9</v>
      </c>
      <c r="I3377" s="4" t="s">
        <v>355</v>
      </c>
    </row>
    <row r="3378" spans="1:9">
      <c r="A3378" s="10" t="s">
        <v>2660</v>
      </c>
      <c r="B3378" s="11">
        <v>115</v>
      </c>
      <c r="C3378" s="11" t="s">
        <v>4849</v>
      </c>
      <c r="D3378" s="11" t="s">
        <v>1550</v>
      </c>
      <c r="E3378" s="13">
        <v>6000000</v>
      </c>
      <c r="F3378" s="13">
        <v>45857453</v>
      </c>
      <c r="G3378" s="9">
        <f t="shared" si="52"/>
        <v>39857453</v>
      </c>
      <c r="H3378" s="12">
        <v>7.2</v>
      </c>
      <c r="I3378" s="4" t="s">
        <v>338</v>
      </c>
    </row>
    <row r="3379" spans="1:9">
      <c r="A3379" s="5" t="s">
        <v>4844</v>
      </c>
      <c r="B3379" s="6">
        <v>113</v>
      </c>
      <c r="C3379" s="6" t="s">
        <v>4851</v>
      </c>
      <c r="D3379" s="6" t="s">
        <v>393</v>
      </c>
      <c r="E3379" s="8">
        <v>6000000</v>
      </c>
      <c r="F3379" s="8">
        <v>83400000</v>
      </c>
      <c r="G3379" s="9">
        <f t="shared" si="52"/>
        <v>77400000</v>
      </c>
      <c r="H3379" s="7">
        <v>7.8</v>
      </c>
      <c r="I3379" s="4" t="s">
        <v>448</v>
      </c>
    </row>
    <row r="3380" spans="1:9">
      <c r="A3380" s="10" t="s">
        <v>2396</v>
      </c>
      <c r="B3380" s="11">
        <v>95</v>
      </c>
      <c r="C3380" s="11" t="s">
        <v>4853</v>
      </c>
      <c r="D3380" s="11" t="s">
        <v>2</v>
      </c>
      <c r="E3380" s="13">
        <v>7840000</v>
      </c>
      <c r="F3380" s="13">
        <v>27900000</v>
      </c>
      <c r="G3380" s="9">
        <f t="shared" si="52"/>
        <v>20060000</v>
      </c>
      <c r="H3380" s="12">
        <v>7.3</v>
      </c>
      <c r="I3380" s="4" t="s">
        <v>916</v>
      </c>
    </row>
    <row r="3381" spans="1:9">
      <c r="A3381" s="5" t="s">
        <v>4846</v>
      </c>
      <c r="B3381" s="6">
        <v>153</v>
      </c>
      <c r="C3381" s="6" t="s">
        <v>4854</v>
      </c>
      <c r="D3381" s="6" t="s">
        <v>2470</v>
      </c>
      <c r="E3381" s="8">
        <v>6000000</v>
      </c>
      <c r="F3381" s="8">
        <v>27900000</v>
      </c>
      <c r="G3381" s="9">
        <f t="shared" si="52"/>
        <v>21900000</v>
      </c>
      <c r="H3381" s="7">
        <v>7.5</v>
      </c>
      <c r="I3381" s="4" t="s">
        <v>448</v>
      </c>
    </row>
    <row r="3382" spans="1:9">
      <c r="A3382" s="10" t="s">
        <v>4848</v>
      </c>
      <c r="B3382" s="11">
        <v>89</v>
      </c>
      <c r="C3382" s="11" t="s">
        <v>4856</v>
      </c>
      <c r="D3382" s="11" t="s">
        <v>2</v>
      </c>
      <c r="E3382" s="13">
        <v>6000000</v>
      </c>
      <c r="F3382" s="13">
        <v>14000000</v>
      </c>
      <c r="G3382" s="9">
        <f t="shared" si="52"/>
        <v>8000000</v>
      </c>
      <c r="H3382" s="12">
        <v>6</v>
      </c>
      <c r="I3382" s="4" t="s">
        <v>448</v>
      </c>
    </row>
    <row r="3383" spans="1:9">
      <c r="A3383" s="5" t="s">
        <v>4850</v>
      </c>
      <c r="B3383" s="6">
        <v>92</v>
      </c>
      <c r="C3383" s="6" t="s">
        <v>4857</v>
      </c>
      <c r="D3383" s="6" t="s">
        <v>2</v>
      </c>
      <c r="E3383" s="8">
        <v>8600000</v>
      </c>
      <c r="F3383" s="8">
        <v>25138292</v>
      </c>
      <c r="G3383" s="9">
        <f t="shared" si="52"/>
        <v>16538292</v>
      </c>
      <c r="H3383" s="7">
        <v>6.8</v>
      </c>
      <c r="I3383" s="4" t="s">
        <v>916</v>
      </c>
    </row>
    <row r="3384" spans="1:9">
      <c r="A3384" s="10" t="s">
        <v>4852</v>
      </c>
      <c r="B3384" s="11">
        <v>107</v>
      </c>
      <c r="C3384" s="11" t="s">
        <v>4859</v>
      </c>
      <c r="D3384" s="11" t="s">
        <v>2</v>
      </c>
      <c r="E3384" s="13">
        <v>12000000</v>
      </c>
      <c r="F3384" s="13">
        <v>10305534</v>
      </c>
      <c r="G3384" s="9">
        <f t="shared" si="52"/>
        <v>-1694466</v>
      </c>
      <c r="H3384" s="12">
        <v>3.9</v>
      </c>
      <c r="I3384" s="4" t="s">
        <v>5581</v>
      </c>
    </row>
    <row r="3385" spans="1:9">
      <c r="A3385" s="5" t="s">
        <v>765</v>
      </c>
      <c r="B3385" s="6">
        <v>118</v>
      </c>
      <c r="C3385" s="6" t="s">
        <v>14</v>
      </c>
      <c r="D3385" s="6" t="s">
        <v>2</v>
      </c>
      <c r="E3385" s="8">
        <v>6000000</v>
      </c>
      <c r="F3385" s="8">
        <v>9449219</v>
      </c>
      <c r="G3385" s="9">
        <f t="shared" si="52"/>
        <v>3449219</v>
      </c>
      <c r="H3385" s="7">
        <v>6.1</v>
      </c>
      <c r="I3385" s="4" t="s">
        <v>916</v>
      </c>
    </row>
    <row r="3386" spans="1:9">
      <c r="A3386" s="10" t="s">
        <v>4855</v>
      </c>
      <c r="B3386" s="11">
        <v>97</v>
      </c>
      <c r="C3386" s="11" t="s">
        <v>4861</v>
      </c>
      <c r="D3386" s="11" t="s">
        <v>2</v>
      </c>
      <c r="E3386" s="13">
        <v>6000000</v>
      </c>
      <c r="F3386" s="13">
        <v>6390032</v>
      </c>
      <c r="G3386" s="9">
        <f t="shared" si="52"/>
        <v>390032</v>
      </c>
      <c r="H3386" s="12">
        <v>7.5</v>
      </c>
      <c r="I3386" s="4" t="s">
        <v>355</v>
      </c>
    </row>
    <row r="3387" spans="1:9">
      <c r="A3387" s="5" t="s">
        <v>3701</v>
      </c>
      <c r="B3387" s="6">
        <v>156</v>
      </c>
      <c r="C3387" s="6" t="s">
        <v>4862</v>
      </c>
      <c r="D3387" s="6" t="s">
        <v>2</v>
      </c>
      <c r="E3387" s="8">
        <v>5952000</v>
      </c>
      <c r="F3387" s="8">
        <v>20167424</v>
      </c>
      <c r="G3387" s="9">
        <f t="shared" si="52"/>
        <v>14215424</v>
      </c>
      <c r="H3387" s="7">
        <v>8.1999999999999993</v>
      </c>
      <c r="I3387" s="4" t="s">
        <v>355</v>
      </c>
    </row>
    <row r="3388" spans="1:9">
      <c r="A3388" s="10" t="s">
        <v>4858</v>
      </c>
      <c r="B3388" s="11">
        <v>100</v>
      </c>
      <c r="C3388" s="11" t="s">
        <v>4864</v>
      </c>
      <c r="D3388" s="11" t="s">
        <v>2</v>
      </c>
      <c r="E3388" s="13">
        <v>5300000</v>
      </c>
      <c r="F3388" s="13">
        <v>5923044</v>
      </c>
      <c r="G3388" s="9">
        <f t="shared" si="52"/>
        <v>623044</v>
      </c>
      <c r="H3388" s="12">
        <v>7.8</v>
      </c>
      <c r="I3388" s="4" t="s">
        <v>916</v>
      </c>
    </row>
    <row r="3389" spans="1:9">
      <c r="A3389" s="5" t="s">
        <v>13</v>
      </c>
      <c r="B3389" s="6">
        <v>96</v>
      </c>
      <c r="C3389" s="6" t="s">
        <v>4866</v>
      </c>
      <c r="D3389" s="6" t="s">
        <v>2</v>
      </c>
      <c r="E3389" s="8">
        <v>6000000</v>
      </c>
      <c r="F3389" s="8">
        <v>3293258</v>
      </c>
      <c r="G3389" s="9">
        <f t="shared" si="52"/>
        <v>-2706742</v>
      </c>
      <c r="H3389" s="7">
        <v>5.2</v>
      </c>
      <c r="I3389" s="4" t="s">
        <v>448</v>
      </c>
    </row>
    <row r="3390" spans="1:9">
      <c r="A3390" s="10" t="s">
        <v>4860</v>
      </c>
      <c r="B3390" s="11">
        <v>104</v>
      </c>
      <c r="C3390" s="11" t="s">
        <v>4867</v>
      </c>
      <c r="D3390" s="11" t="s">
        <v>2</v>
      </c>
      <c r="E3390" s="13">
        <v>50000000</v>
      </c>
      <c r="F3390" s="13">
        <v>886410</v>
      </c>
      <c r="G3390" s="9">
        <f t="shared" si="52"/>
        <v>-49113590</v>
      </c>
      <c r="H3390" s="12">
        <v>6.8</v>
      </c>
      <c r="I3390" s="4" t="s">
        <v>448</v>
      </c>
    </row>
    <row r="3391" spans="1:9">
      <c r="A3391" s="5" t="s">
        <v>2301</v>
      </c>
      <c r="B3391" s="6">
        <v>120</v>
      </c>
      <c r="C3391" s="6" t="s">
        <v>4868</v>
      </c>
      <c r="D3391" s="6" t="s">
        <v>2</v>
      </c>
      <c r="E3391" s="8">
        <v>4000000</v>
      </c>
      <c r="F3391" s="8">
        <v>252652</v>
      </c>
      <c r="G3391" s="9">
        <f t="shared" si="52"/>
        <v>-3747348</v>
      </c>
      <c r="H3391" s="7">
        <v>7</v>
      </c>
      <c r="I3391" s="4" t="s">
        <v>448</v>
      </c>
    </row>
    <row r="3392" spans="1:9">
      <c r="A3392" s="10" t="s">
        <v>4863</v>
      </c>
      <c r="B3392" s="11">
        <v>175</v>
      </c>
      <c r="C3392" s="11" t="s">
        <v>4869</v>
      </c>
      <c r="D3392" s="11" t="s">
        <v>2</v>
      </c>
      <c r="E3392" s="13">
        <v>6000000</v>
      </c>
      <c r="F3392" s="13">
        <v>220234</v>
      </c>
      <c r="G3392" s="9">
        <f t="shared" si="52"/>
        <v>-5779766</v>
      </c>
      <c r="H3392" s="12">
        <v>6.5</v>
      </c>
      <c r="I3392" s="4" t="s">
        <v>916</v>
      </c>
    </row>
    <row r="3393" spans="1:9">
      <c r="A3393" s="5" t="s">
        <v>4865</v>
      </c>
      <c r="B3393" s="6">
        <v>95</v>
      </c>
      <c r="C3393" s="6" t="s">
        <v>4870</v>
      </c>
      <c r="D3393" s="6" t="s">
        <v>2</v>
      </c>
      <c r="E3393" s="8">
        <v>6700000</v>
      </c>
      <c r="F3393" s="8">
        <v>34350553</v>
      </c>
      <c r="G3393" s="9">
        <f t="shared" si="52"/>
        <v>27650553</v>
      </c>
      <c r="H3393" s="7">
        <v>5.7</v>
      </c>
      <c r="I3393" s="4" t="s">
        <v>448</v>
      </c>
    </row>
    <row r="3394" spans="1:9">
      <c r="A3394" s="10" t="s">
        <v>1322</v>
      </c>
      <c r="B3394" s="11">
        <v>95</v>
      </c>
      <c r="C3394" s="11" t="s">
        <v>4871</v>
      </c>
      <c r="D3394" s="11" t="s">
        <v>2</v>
      </c>
      <c r="E3394" s="13">
        <v>200000000</v>
      </c>
      <c r="F3394" s="13">
        <v>101228</v>
      </c>
      <c r="G3394" s="9">
        <f t="shared" ref="G3394:G3457" si="53">F3394-E3394</f>
        <v>-199898772</v>
      </c>
      <c r="H3394" s="12">
        <v>6.4</v>
      </c>
      <c r="I3394" s="4" t="s">
        <v>448</v>
      </c>
    </row>
    <row r="3395" spans="1:9">
      <c r="A3395" s="5" t="s">
        <v>1427</v>
      </c>
      <c r="B3395" s="6">
        <v>121</v>
      </c>
      <c r="C3395" s="6" t="s">
        <v>4872</v>
      </c>
      <c r="D3395" s="6" t="s">
        <v>2</v>
      </c>
      <c r="E3395" s="8">
        <v>3500159</v>
      </c>
      <c r="F3395" s="8">
        <v>96793</v>
      </c>
      <c r="G3395" s="9">
        <f t="shared" si="53"/>
        <v>-3403366</v>
      </c>
      <c r="H3395" s="7">
        <v>5.3</v>
      </c>
      <c r="I3395" s="4" t="s">
        <v>448</v>
      </c>
    </row>
    <row r="3396" spans="1:9">
      <c r="A3396" s="10" t="s">
        <v>40</v>
      </c>
      <c r="B3396" s="11">
        <v>110</v>
      </c>
      <c r="C3396" s="11" t="s">
        <v>4873</v>
      </c>
      <c r="D3396" s="11" t="s">
        <v>2</v>
      </c>
      <c r="E3396" s="13">
        <v>5600000</v>
      </c>
      <c r="F3396" s="13">
        <v>123777</v>
      </c>
      <c r="G3396" s="9">
        <f t="shared" si="53"/>
        <v>-5476223</v>
      </c>
      <c r="H3396" s="12">
        <v>4.7</v>
      </c>
      <c r="I3396" s="4" t="s">
        <v>448</v>
      </c>
    </row>
    <row r="3397" spans="1:9">
      <c r="A3397" s="5" t="s">
        <v>4165</v>
      </c>
      <c r="B3397" s="6">
        <v>96</v>
      </c>
      <c r="C3397" s="6" t="s">
        <v>4874</v>
      </c>
      <c r="D3397" s="6" t="s">
        <v>2</v>
      </c>
      <c r="E3397" s="8">
        <v>5600000</v>
      </c>
      <c r="F3397" s="8">
        <v>29233</v>
      </c>
      <c r="G3397" s="9">
        <f t="shared" si="53"/>
        <v>-5570767</v>
      </c>
      <c r="H3397" s="7">
        <v>7</v>
      </c>
      <c r="I3397" s="4" t="s">
        <v>916</v>
      </c>
    </row>
    <row r="3398" spans="1:9">
      <c r="A3398" s="10" t="s">
        <v>413</v>
      </c>
      <c r="B3398" s="11">
        <v>121</v>
      </c>
      <c r="C3398" s="11" t="s">
        <v>4876</v>
      </c>
      <c r="D3398" s="11" t="s">
        <v>2</v>
      </c>
      <c r="E3398" s="13">
        <v>5600000</v>
      </c>
      <c r="F3398" s="13">
        <v>77413017</v>
      </c>
      <c r="G3398" s="9">
        <f t="shared" si="53"/>
        <v>71813017</v>
      </c>
      <c r="H3398" s="12">
        <v>7.6</v>
      </c>
      <c r="I3398" s="4" t="s">
        <v>251</v>
      </c>
    </row>
    <row r="3399" spans="1:9">
      <c r="A3399" s="5" t="s">
        <v>228</v>
      </c>
      <c r="B3399" s="6">
        <v>95</v>
      </c>
      <c r="C3399" s="6" t="s">
        <v>4877</v>
      </c>
      <c r="D3399" s="6" t="s">
        <v>2</v>
      </c>
      <c r="E3399" s="8">
        <v>5500000</v>
      </c>
      <c r="F3399" s="8">
        <v>5354039</v>
      </c>
      <c r="G3399" s="9">
        <f t="shared" si="53"/>
        <v>-145961</v>
      </c>
      <c r="H3399" s="7">
        <v>7.1</v>
      </c>
      <c r="I3399" s="4" t="s">
        <v>3289</v>
      </c>
    </row>
    <row r="3400" spans="1:9">
      <c r="A3400" s="10" t="s">
        <v>4865</v>
      </c>
      <c r="B3400" s="11">
        <v>112</v>
      </c>
      <c r="C3400" s="11" t="s">
        <v>90</v>
      </c>
      <c r="D3400" s="11" t="s">
        <v>2</v>
      </c>
      <c r="E3400" s="13">
        <v>5500000</v>
      </c>
      <c r="F3400" s="13">
        <v>2926565</v>
      </c>
      <c r="G3400" s="9">
        <f t="shared" si="53"/>
        <v>-2573435</v>
      </c>
      <c r="H3400" s="12">
        <v>6.5</v>
      </c>
      <c r="I3400" s="4" t="s">
        <v>448</v>
      </c>
    </row>
    <row r="3401" spans="1:9">
      <c r="A3401" s="5" t="s">
        <v>1099</v>
      </c>
      <c r="B3401" s="6">
        <v>112</v>
      </c>
      <c r="C3401" s="6" t="s">
        <v>4878</v>
      </c>
      <c r="D3401" s="6" t="s">
        <v>2</v>
      </c>
      <c r="E3401" s="8">
        <v>5500000</v>
      </c>
      <c r="F3401" s="8">
        <v>13092000</v>
      </c>
      <c r="G3401" s="9">
        <f t="shared" si="53"/>
        <v>7592000</v>
      </c>
      <c r="H3401" s="7">
        <v>8.5</v>
      </c>
      <c r="I3401" s="4" t="s">
        <v>448</v>
      </c>
    </row>
    <row r="3402" spans="1:9">
      <c r="A3402" s="10" t="s">
        <v>4875</v>
      </c>
      <c r="B3402" s="11">
        <v>143</v>
      </c>
      <c r="C3402" s="11" t="s">
        <v>4879</v>
      </c>
      <c r="D3402" s="11" t="s">
        <v>2</v>
      </c>
      <c r="E3402" s="13">
        <v>5500000</v>
      </c>
      <c r="F3402" s="13">
        <v>7563397</v>
      </c>
      <c r="G3402" s="9">
        <f t="shared" si="53"/>
        <v>2063397</v>
      </c>
      <c r="H3402" s="12">
        <v>8.6999999999999993</v>
      </c>
      <c r="I3402" s="4" t="s">
        <v>355</v>
      </c>
    </row>
    <row r="3403" spans="1:9">
      <c r="A3403" s="5" t="s">
        <v>4373</v>
      </c>
      <c r="B3403" s="6">
        <v>93</v>
      </c>
      <c r="C3403" s="6" t="s">
        <v>4880</v>
      </c>
      <c r="D3403" s="6" t="s">
        <v>2</v>
      </c>
      <c r="E3403" s="8">
        <v>3000000</v>
      </c>
      <c r="F3403" s="8">
        <v>104257</v>
      </c>
      <c r="G3403" s="9">
        <f t="shared" si="53"/>
        <v>-2895743</v>
      </c>
      <c r="H3403" s="7">
        <v>7.1</v>
      </c>
      <c r="I3403" s="4" t="s">
        <v>448</v>
      </c>
    </row>
    <row r="3404" spans="1:9">
      <c r="A3404" s="10" t="s">
        <v>89</v>
      </c>
      <c r="B3404" s="11">
        <v>110</v>
      </c>
      <c r="C3404" s="11" t="s">
        <v>4032</v>
      </c>
      <c r="D3404" s="11" t="s">
        <v>2</v>
      </c>
      <c r="E3404" s="13">
        <v>5500000</v>
      </c>
      <c r="F3404" s="13">
        <v>610968</v>
      </c>
      <c r="G3404" s="9">
        <f t="shared" si="53"/>
        <v>-4889032</v>
      </c>
      <c r="H3404" s="12">
        <v>8.3000000000000007</v>
      </c>
      <c r="I3404" s="4" t="s">
        <v>448</v>
      </c>
    </row>
    <row r="3405" spans="1:9">
      <c r="A3405" s="5" t="s">
        <v>912</v>
      </c>
      <c r="B3405" s="6">
        <v>104</v>
      </c>
      <c r="C3405" s="6" t="s">
        <v>4882</v>
      </c>
      <c r="D3405" s="6" t="s">
        <v>2</v>
      </c>
      <c r="E3405" s="8">
        <v>7000000</v>
      </c>
      <c r="F3405" s="8">
        <v>8108247</v>
      </c>
      <c r="G3405" s="9">
        <f t="shared" si="53"/>
        <v>1108247</v>
      </c>
      <c r="H3405" s="7">
        <v>7.4</v>
      </c>
      <c r="I3405" s="4" t="s">
        <v>3856</v>
      </c>
    </row>
    <row r="3406" spans="1:9">
      <c r="A3406" s="10" t="s">
        <v>1409</v>
      </c>
      <c r="B3406" s="11">
        <v>115</v>
      </c>
      <c r="C3406" s="11" t="s">
        <v>4883</v>
      </c>
      <c r="D3406" s="11" t="s">
        <v>2</v>
      </c>
      <c r="E3406" s="13">
        <v>5500000</v>
      </c>
      <c r="F3406" s="13">
        <v>7680</v>
      </c>
      <c r="G3406" s="9">
        <f t="shared" si="53"/>
        <v>-5492320</v>
      </c>
      <c r="H3406" s="12">
        <v>6.4</v>
      </c>
      <c r="I3406" s="4" t="s">
        <v>3856</v>
      </c>
    </row>
    <row r="3407" spans="1:9">
      <c r="A3407" s="5" t="s">
        <v>1338</v>
      </c>
      <c r="B3407" s="6">
        <v>119</v>
      </c>
      <c r="C3407" s="6" t="s">
        <v>4884</v>
      </c>
      <c r="D3407" s="6" t="s">
        <v>2</v>
      </c>
      <c r="E3407" s="8">
        <v>5500000</v>
      </c>
      <c r="F3407" s="8">
        <v>6517198</v>
      </c>
      <c r="G3407" s="9">
        <f t="shared" si="53"/>
        <v>1017198</v>
      </c>
      <c r="H3407" s="7">
        <v>7.5</v>
      </c>
      <c r="I3407" s="4" t="s">
        <v>3856</v>
      </c>
    </row>
    <row r="3408" spans="1:9">
      <c r="A3408" s="10" t="s">
        <v>2660</v>
      </c>
      <c r="B3408" s="11">
        <v>125</v>
      </c>
      <c r="C3408" s="11" t="s">
        <v>4885</v>
      </c>
      <c r="D3408" s="11" t="s">
        <v>2</v>
      </c>
      <c r="E3408" s="13">
        <v>5000000</v>
      </c>
      <c r="F3408" s="13">
        <v>5776314</v>
      </c>
      <c r="G3408" s="9">
        <f t="shared" si="53"/>
        <v>776314</v>
      </c>
      <c r="H3408" s="12">
        <v>7.2</v>
      </c>
      <c r="I3408" s="4" t="s">
        <v>251</v>
      </c>
    </row>
    <row r="3409" spans="1:9">
      <c r="A3409" s="5" t="s">
        <v>4881</v>
      </c>
      <c r="B3409" s="6">
        <v>96</v>
      </c>
      <c r="C3409" s="6" t="s">
        <v>4887</v>
      </c>
      <c r="D3409" s="6" t="s">
        <v>2</v>
      </c>
      <c r="E3409" s="8">
        <v>5000000</v>
      </c>
      <c r="F3409" s="8">
        <v>141600000</v>
      </c>
      <c r="G3409" s="9">
        <f t="shared" si="53"/>
        <v>136600000</v>
      </c>
      <c r="H3409" s="7">
        <v>7.6</v>
      </c>
      <c r="I3409" s="4" t="s">
        <v>251</v>
      </c>
    </row>
    <row r="3410" spans="1:9">
      <c r="A3410" s="10" t="s">
        <v>4865</v>
      </c>
      <c r="B3410" s="11">
        <v>100</v>
      </c>
      <c r="C3410" s="11" t="s">
        <v>4889</v>
      </c>
      <c r="D3410" s="11" t="s">
        <v>2</v>
      </c>
      <c r="E3410" s="13">
        <v>6500000</v>
      </c>
      <c r="F3410" s="13">
        <v>51100000</v>
      </c>
      <c r="G3410" s="9">
        <f t="shared" si="53"/>
        <v>44600000</v>
      </c>
      <c r="H3410" s="12">
        <v>7.8</v>
      </c>
      <c r="I3410" s="4" t="s">
        <v>916</v>
      </c>
    </row>
    <row r="3411" spans="1:9">
      <c r="A3411" s="5" t="s">
        <v>2813</v>
      </c>
      <c r="B3411" s="6">
        <v>46</v>
      </c>
      <c r="C3411" s="6" t="s">
        <v>4890</v>
      </c>
      <c r="D3411" s="6" t="s">
        <v>2</v>
      </c>
      <c r="E3411" s="8">
        <v>5500000</v>
      </c>
      <c r="F3411" s="8">
        <v>16501785</v>
      </c>
      <c r="G3411" s="9">
        <f t="shared" si="53"/>
        <v>11001785</v>
      </c>
      <c r="H3411" s="7">
        <v>8.1999999999999993</v>
      </c>
      <c r="I3411" s="4" t="s">
        <v>916</v>
      </c>
    </row>
    <row r="3412" spans="1:9">
      <c r="A3412" s="10" t="s">
        <v>2206</v>
      </c>
      <c r="B3412" s="11">
        <v>89</v>
      </c>
      <c r="C3412" s="11" t="s">
        <v>4891</v>
      </c>
      <c r="D3412" s="11" t="s">
        <v>2</v>
      </c>
      <c r="E3412" s="13">
        <v>3850000</v>
      </c>
      <c r="F3412" s="13">
        <v>38168022</v>
      </c>
      <c r="G3412" s="9">
        <f t="shared" si="53"/>
        <v>34318022</v>
      </c>
      <c r="H3412" s="12">
        <v>6.6</v>
      </c>
      <c r="I3412" s="4" t="s">
        <v>5581</v>
      </c>
    </row>
    <row r="3413" spans="1:9">
      <c r="A3413" s="5" t="s">
        <v>4886</v>
      </c>
      <c r="B3413" s="6">
        <v>92</v>
      </c>
      <c r="C3413" s="6" t="s">
        <v>4892</v>
      </c>
      <c r="D3413" s="6" t="s">
        <v>2</v>
      </c>
      <c r="E3413" s="8">
        <v>5500000</v>
      </c>
      <c r="F3413" s="8">
        <v>84749884</v>
      </c>
      <c r="G3413" s="9">
        <f t="shared" si="53"/>
        <v>79249884</v>
      </c>
      <c r="H3413" s="7">
        <v>5.7</v>
      </c>
      <c r="I3413" s="4" t="s">
        <v>916</v>
      </c>
    </row>
    <row r="3414" spans="1:9">
      <c r="A3414" s="10" t="s">
        <v>4888</v>
      </c>
      <c r="B3414" s="11">
        <v>109</v>
      </c>
      <c r="C3414" s="11" t="s">
        <v>4893</v>
      </c>
      <c r="D3414" s="11" t="s">
        <v>2</v>
      </c>
      <c r="E3414" s="13">
        <v>9000000</v>
      </c>
      <c r="F3414" s="13">
        <v>24788807</v>
      </c>
      <c r="G3414" s="9">
        <f t="shared" si="53"/>
        <v>15788807</v>
      </c>
      <c r="H3414" s="12">
        <v>7.4</v>
      </c>
      <c r="I3414" s="4" t="s">
        <v>448</v>
      </c>
    </row>
    <row r="3415" spans="1:9">
      <c r="A3415" s="5" t="s">
        <v>1132</v>
      </c>
      <c r="B3415" s="6">
        <v>103</v>
      </c>
      <c r="C3415" s="6" t="s">
        <v>55</v>
      </c>
      <c r="D3415" s="6" t="s">
        <v>2</v>
      </c>
      <c r="E3415" s="8">
        <v>5250000</v>
      </c>
      <c r="F3415" s="8">
        <v>21244913</v>
      </c>
      <c r="G3415" s="9">
        <f t="shared" si="53"/>
        <v>15994913</v>
      </c>
      <c r="H3415" s="7">
        <v>8</v>
      </c>
      <c r="I3415" s="4" t="s">
        <v>916</v>
      </c>
    </row>
    <row r="3416" spans="1:9">
      <c r="A3416" s="10" t="s">
        <v>3691</v>
      </c>
      <c r="B3416" s="11">
        <v>95</v>
      </c>
      <c r="C3416" s="11" t="s">
        <v>4894</v>
      </c>
      <c r="D3416" s="11" t="s">
        <v>2</v>
      </c>
      <c r="E3416" s="13">
        <v>30300000</v>
      </c>
      <c r="F3416" s="13">
        <v>30000000</v>
      </c>
      <c r="G3416" s="9">
        <f t="shared" si="53"/>
        <v>-300000</v>
      </c>
      <c r="H3416" s="12">
        <v>5.4</v>
      </c>
      <c r="I3416" s="4" t="s">
        <v>448</v>
      </c>
    </row>
    <row r="3417" spans="1:9">
      <c r="A3417" s="5" t="s">
        <v>3900</v>
      </c>
      <c r="B3417" s="6">
        <v>143</v>
      </c>
      <c r="C3417" s="6" t="s">
        <v>4896</v>
      </c>
      <c r="D3417" s="6" t="s">
        <v>2</v>
      </c>
      <c r="E3417" s="8">
        <v>4000000</v>
      </c>
      <c r="F3417" s="8">
        <v>20966644</v>
      </c>
      <c r="G3417" s="9">
        <f t="shared" si="53"/>
        <v>16966644</v>
      </c>
      <c r="H3417" s="7">
        <v>7.4</v>
      </c>
      <c r="I3417" s="4" t="s">
        <v>448</v>
      </c>
    </row>
    <row r="3418" spans="1:9">
      <c r="A3418" s="10" t="s">
        <v>2090</v>
      </c>
      <c r="B3418" s="11">
        <v>105</v>
      </c>
      <c r="C3418" s="11" t="s">
        <v>4897</v>
      </c>
      <c r="D3418" s="11" t="s">
        <v>2</v>
      </c>
      <c r="E3418" s="13">
        <v>6000000</v>
      </c>
      <c r="F3418" s="13">
        <v>64423650</v>
      </c>
      <c r="G3418" s="9">
        <f t="shared" si="53"/>
        <v>58423650</v>
      </c>
      <c r="H3418" s="12">
        <v>5.7</v>
      </c>
      <c r="I3418" s="4" t="s">
        <v>355</v>
      </c>
    </row>
    <row r="3419" spans="1:9">
      <c r="A3419" s="5" t="s">
        <v>5</v>
      </c>
      <c r="B3419" s="6">
        <v>79</v>
      </c>
      <c r="C3419" s="6" t="s">
        <v>4899</v>
      </c>
      <c r="D3419" s="6" t="s">
        <v>2</v>
      </c>
      <c r="E3419" s="8">
        <v>5500000</v>
      </c>
      <c r="F3419" s="8">
        <v>48056940</v>
      </c>
      <c r="G3419" s="9">
        <f t="shared" si="53"/>
        <v>42556940</v>
      </c>
      <c r="H3419" s="7">
        <v>6.8</v>
      </c>
      <c r="I3419" s="4" t="s">
        <v>5581</v>
      </c>
    </row>
    <row r="3420" spans="1:9">
      <c r="A3420" s="10" t="s">
        <v>3691</v>
      </c>
      <c r="B3420" s="11">
        <v>106</v>
      </c>
      <c r="C3420" s="11" t="s">
        <v>4900</v>
      </c>
      <c r="D3420" s="11" t="s">
        <v>2</v>
      </c>
      <c r="E3420" s="13">
        <v>5100000</v>
      </c>
      <c r="F3420" s="13">
        <v>19184015</v>
      </c>
      <c r="G3420" s="9">
        <f t="shared" si="53"/>
        <v>14084015</v>
      </c>
      <c r="H3420" s="12">
        <v>5.4</v>
      </c>
      <c r="I3420" s="4" t="s">
        <v>916</v>
      </c>
    </row>
    <row r="3421" spans="1:9">
      <c r="A3421" s="5" t="s">
        <v>4895</v>
      </c>
      <c r="B3421" s="6">
        <v>100</v>
      </c>
      <c r="C3421" s="6" t="s">
        <v>4901</v>
      </c>
      <c r="D3421" s="6" t="s">
        <v>2</v>
      </c>
      <c r="E3421" s="8">
        <v>5000000</v>
      </c>
      <c r="F3421" s="8">
        <v>24629916</v>
      </c>
      <c r="G3421" s="9">
        <f t="shared" si="53"/>
        <v>19629916</v>
      </c>
      <c r="H3421" s="7">
        <v>5.0999999999999996</v>
      </c>
      <c r="I3421" s="4" t="s">
        <v>5581</v>
      </c>
    </row>
    <row r="3422" spans="1:9">
      <c r="A3422" s="10" t="s">
        <v>1984</v>
      </c>
      <c r="B3422" s="11">
        <v>103</v>
      </c>
      <c r="C3422" s="11" t="s">
        <v>4903</v>
      </c>
      <c r="D3422" s="11" t="s">
        <v>2</v>
      </c>
      <c r="E3422" s="13">
        <v>4000000</v>
      </c>
      <c r="F3422" s="13">
        <v>19472057</v>
      </c>
      <c r="G3422" s="9">
        <f t="shared" si="53"/>
        <v>15472057</v>
      </c>
      <c r="H3422" s="12">
        <v>5.9</v>
      </c>
      <c r="I3422" s="4" t="s">
        <v>448</v>
      </c>
    </row>
    <row r="3423" spans="1:9">
      <c r="A3423" s="5" t="s">
        <v>4898</v>
      </c>
      <c r="B3423" s="6">
        <v>116</v>
      </c>
      <c r="C3423" s="6" t="s">
        <v>4904</v>
      </c>
      <c r="D3423" s="6" t="s">
        <v>2</v>
      </c>
      <c r="E3423" s="8">
        <v>15000000</v>
      </c>
      <c r="F3423" s="8">
        <v>27200000</v>
      </c>
      <c r="G3423" s="9">
        <f t="shared" si="53"/>
        <v>12200000</v>
      </c>
      <c r="H3423" s="7">
        <v>8.1999999999999993</v>
      </c>
      <c r="I3423" s="4" t="s">
        <v>916</v>
      </c>
    </row>
    <row r="3424" spans="1:9">
      <c r="A3424" s="10" t="s">
        <v>1969</v>
      </c>
      <c r="B3424" s="11">
        <v>99</v>
      </c>
      <c r="C3424" s="11" t="s">
        <v>4905</v>
      </c>
      <c r="D3424" s="11" t="s">
        <v>2</v>
      </c>
      <c r="E3424" s="13">
        <v>5000000</v>
      </c>
      <c r="F3424" s="13">
        <v>15369573</v>
      </c>
      <c r="G3424" s="9">
        <f t="shared" si="53"/>
        <v>10369573</v>
      </c>
      <c r="H3424" s="12">
        <v>5.3</v>
      </c>
      <c r="I3424" s="4" t="s">
        <v>355</v>
      </c>
    </row>
    <row r="3425" spans="1:9">
      <c r="A3425" s="5" t="s">
        <v>3710</v>
      </c>
      <c r="B3425" s="6">
        <v>164</v>
      </c>
      <c r="C3425" s="6" t="s">
        <v>4906</v>
      </c>
      <c r="D3425" s="6" t="s">
        <v>597</v>
      </c>
      <c r="E3425" s="8">
        <v>4900000</v>
      </c>
      <c r="F3425" s="8">
        <v>15935068</v>
      </c>
      <c r="G3425" s="9">
        <f t="shared" si="53"/>
        <v>11035068</v>
      </c>
      <c r="H3425" s="7">
        <v>4.3</v>
      </c>
      <c r="I3425" s="4" t="s">
        <v>355</v>
      </c>
    </row>
    <row r="3426" spans="1:9">
      <c r="A3426" s="10" t="s">
        <v>4902</v>
      </c>
      <c r="B3426" s="11">
        <v>96</v>
      </c>
      <c r="C3426" s="11" t="s">
        <v>4907</v>
      </c>
      <c r="D3426" s="11" t="s">
        <v>2</v>
      </c>
      <c r="E3426" s="13">
        <v>5000000</v>
      </c>
      <c r="F3426" s="13">
        <v>11694528</v>
      </c>
      <c r="G3426" s="9">
        <f t="shared" si="53"/>
        <v>6694528</v>
      </c>
      <c r="H3426" s="12">
        <v>7.2</v>
      </c>
      <c r="I3426" s="4" t="s">
        <v>3856</v>
      </c>
    </row>
    <row r="3427" spans="1:9">
      <c r="A3427" s="5" t="s">
        <v>122</v>
      </c>
      <c r="B3427" s="6">
        <v>122</v>
      </c>
      <c r="C3427" s="6" t="s">
        <v>4908</v>
      </c>
      <c r="D3427" s="6" t="s">
        <v>2</v>
      </c>
      <c r="E3427" s="8">
        <v>5000000</v>
      </c>
      <c r="F3427" s="8">
        <v>10017041</v>
      </c>
      <c r="G3427" s="9">
        <f t="shared" si="53"/>
        <v>5017041</v>
      </c>
      <c r="H3427" s="7">
        <v>5.9</v>
      </c>
      <c r="I3427" s="4" t="s">
        <v>355</v>
      </c>
    </row>
    <row r="3428" spans="1:9">
      <c r="A3428" s="10" t="s">
        <v>4784</v>
      </c>
      <c r="B3428" s="11">
        <v>94</v>
      </c>
      <c r="C3428" s="11" t="s">
        <v>4910</v>
      </c>
      <c r="D3428" s="11" t="s">
        <v>2</v>
      </c>
      <c r="E3428" s="13">
        <v>4500000</v>
      </c>
      <c r="F3428" s="13">
        <v>7059537</v>
      </c>
      <c r="G3428" s="9">
        <f t="shared" si="53"/>
        <v>2559537</v>
      </c>
      <c r="H3428" s="12">
        <v>3</v>
      </c>
      <c r="I3428" s="4" t="s">
        <v>355</v>
      </c>
    </row>
    <row r="3429" spans="1:9">
      <c r="A3429" s="5" t="s">
        <v>4552</v>
      </c>
      <c r="B3429" s="6">
        <v>93</v>
      </c>
      <c r="C3429" s="6" t="s">
        <v>4912</v>
      </c>
      <c r="D3429" s="6" t="s">
        <v>1550</v>
      </c>
      <c r="E3429" s="8">
        <v>5000000</v>
      </c>
      <c r="F3429" s="8">
        <v>8114507</v>
      </c>
      <c r="G3429" s="9">
        <f t="shared" si="53"/>
        <v>3114507</v>
      </c>
      <c r="H3429" s="7">
        <v>7.9</v>
      </c>
      <c r="I3429" s="4" t="s">
        <v>448</v>
      </c>
    </row>
    <row r="3430" spans="1:9">
      <c r="A3430" s="10" t="s">
        <v>318</v>
      </c>
      <c r="B3430" s="11">
        <v>96</v>
      </c>
      <c r="C3430" s="11" t="s">
        <v>4913</v>
      </c>
      <c r="D3430" s="11" t="s">
        <v>2</v>
      </c>
      <c r="E3430" s="13">
        <v>5000000</v>
      </c>
      <c r="F3430" s="13">
        <v>7888703</v>
      </c>
      <c r="G3430" s="9">
        <f t="shared" si="53"/>
        <v>2888703</v>
      </c>
      <c r="H3430" s="12">
        <v>3.2</v>
      </c>
      <c r="I3430" s="4" t="s">
        <v>916</v>
      </c>
    </row>
    <row r="3431" spans="1:9">
      <c r="A3431" s="5" t="s">
        <v>2764</v>
      </c>
      <c r="B3431" s="6">
        <v>113</v>
      </c>
      <c r="C3431" s="6" t="s">
        <v>4914</v>
      </c>
      <c r="D3431" s="6" t="s">
        <v>2</v>
      </c>
      <c r="E3431" s="8">
        <v>5000000</v>
      </c>
      <c r="F3431" s="8">
        <v>7282851</v>
      </c>
      <c r="G3431" s="9">
        <f t="shared" si="53"/>
        <v>2282851</v>
      </c>
      <c r="H3431" s="7">
        <v>6.5</v>
      </c>
      <c r="I3431" s="4" t="s">
        <v>5581</v>
      </c>
    </row>
    <row r="3432" spans="1:9">
      <c r="A3432" s="10" t="s">
        <v>4909</v>
      </c>
      <c r="B3432" s="11">
        <v>192</v>
      </c>
      <c r="C3432" s="11" t="s">
        <v>4915</v>
      </c>
      <c r="D3432" s="11" t="s">
        <v>2</v>
      </c>
      <c r="E3432" s="13">
        <v>5000000</v>
      </c>
      <c r="F3432" s="13">
        <v>5844929</v>
      </c>
      <c r="G3432" s="9">
        <f t="shared" si="53"/>
        <v>844929</v>
      </c>
      <c r="H3432" s="12">
        <v>7</v>
      </c>
      <c r="I3432" s="4" t="s">
        <v>355</v>
      </c>
    </row>
    <row r="3433" spans="1:9">
      <c r="A3433" s="5" t="s">
        <v>4911</v>
      </c>
      <c r="B3433" s="6">
        <v>99</v>
      </c>
      <c r="C3433" s="6" t="s">
        <v>4917</v>
      </c>
      <c r="D3433" s="6" t="s">
        <v>2</v>
      </c>
      <c r="E3433" s="8">
        <v>5000000</v>
      </c>
      <c r="F3433" s="8">
        <v>4170647</v>
      </c>
      <c r="G3433" s="9">
        <f t="shared" si="53"/>
        <v>-829353</v>
      </c>
      <c r="H3433" s="7">
        <v>6.9</v>
      </c>
      <c r="I3433" s="4" t="s">
        <v>355</v>
      </c>
    </row>
    <row r="3434" spans="1:9">
      <c r="A3434" s="10" t="s">
        <v>4591</v>
      </c>
      <c r="B3434" s="11">
        <v>91</v>
      </c>
      <c r="C3434" s="11" t="s">
        <v>4918</v>
      </c>
      <c r="D3434" s="11" t="s">
        <v>2</v>
      </c>
      <c r="E3434" s="13">
        <v>8500000</v>
      </c>
      <c r="F3434" s="13">
        <v>4142507</v>
      </c>
      <c r="G3434" s="9">
        <f t="shared" si="53"/>
        <v>-4357493</v>
      </c>
      <c r="H3434" s="12">
        <v>4.4000000000000004</v>
      </c>
      <c r="I3434" s="4" t="s">
        <v>355</v>
      </c>
    </row>
    <row r="3435" spans="1:9">
      <c r="A3435" s="5" t="s">
        <v>520</v>
      </c>
      <c r="B3435" s="6">
        <v>100</v>
      </c>
      <c r="C3435" s="6" t="s">
        <v>4919</v>
      </c>
      <c r="D3435" s="6" t="s">
        <v>2</v>
      </c>
      <c r="E3435" s="8">
        <v>4500000</v>
      </c>
      <c r="F3435" s="8">
        <v>4109095</v>
      </c>
      <c r="G3435" s="9">
        <f t="shared" si="53"/>
        <v>-390905</v>
      </c>
      <c r="H3435" s="7">
        <v>6</v>
      </c>
      <c r="I3435" s="4" t="s">
        <v>448</v>
      </c>
    </row>
    <row r="3436" spans="1:9">
      <c r="A3436" s="10" t="s">
        <v>4453</v>
      </c>
      <c r="B3436" s="11">
        <v>105</v>
      </c>
      <c r="C3436" s="11" t="s">
        <v>4921</v>
      </c>
      <c r="D3436" s="11" t="s">
        <v>2</v>
      </c>
      <c r="E3436" s="13">
        <v>5000000</v>
      </c>
      <c r="F3436" s="13">
        <v>3902679</v>
      </c>
      <c r="G3436" s="9">
        <f t="shared" si="53"/>
        <v>-1097321</v>
      </c>
      <c r="H3436" s="12">
        <v>5.3</v>
      </c>
      <c r="I3436" s="4" t="s">
        <v>448</v>
      </c>
    </row>
    <row r="3437" spans="1:9">
      <c r="A3437" s="5" t="s">
        <v>4916</v>
      </c>
      <c r="B3437" s="6">
        <v>99</v>
      </c>
      <c r="C3437" s="6" t="s">
        <v>4923</v>
      </c>
      <c r="D3437" s="6" t="s">
        <v>2</v>
      </c>
      <c r="E3437" s="8">
        <v>5000000</v>
      </c>
      <c r="F3437" s="8">
        <v>3559990</v>
      </c>
      <c r="G3437" s="9">
        <f t="shared" si="53"/>
        <v>-1440010</v>
      </c>
      <c r="H3437" s="7">
        <v>5.3</v>
      </c>
      <c r="I3437" s="4" t="s">
        <v>355</v>
      </c>
    </row>
    <row r="3438" spans="1:9">
      <c r="A3438" s="10" t="s">
        <v>4052</v>
      </c>
      <c r="B3438" s="11">
        <v>112</v>
      </c>
      <c r="C3438" s="11" t="s">
        <v>4925</v>
      </c>
      <c r="D3438" s="11" t="s">
        <v>2</v>
      </c>
      <c r="E3438" s="13">
        <v>5000000</v>
      </c>
      <c r="F3438" s="13">
        <v>3287435</v>
      </c>
      <c r="G3438" s="9">
        <f t="shared" si="53"/>
        <v>-1712565</v>
      </c>
      <c r="H3438" s="12">
        <v>7.1</v>
      </c>
      <c r="I3438" s="4" t="s">
        <v>916</v>
      </c>
    </row>
    <row r="3439" spans="1:9">
      <c r="A3439" s="5" t="s">
        <v>4069</v>
      </c>
      <c r="B3439" s="6">
        <v>100</v>
      </c>
      <c r="C3439" s="6" t="s">
        <v>4926</v>
      </c>
      <c r="D3439" s="6" t="s">
        <v>2</v>
      </c>
      <c r="E3439" s="8">
        <v>5000000</v>
      </c>
      <c r="F3439" s="8">
        <v>3071947</v>
      </c>
      <c r="G3439" s="9">
        <f t="shared" si="53"/>
        <v>-1928053</v>
      </c>
      <c r="H3439" s="7">
        <v>5.4</v>
      </c>
      <c r="I3439" s="4" t="s">
        <v>448</v>
      </c>
    </row>
    <row r="3440" spans="1:9">
      <c r="A3440" s="10" t="s">
        <v>4920</v>
      </c>
      <c r="B3440" s="11">
        <v>99</v>
      </c>
      <c r="C3440" s="11" t="s">
        <v>4927</v>
      </c>
      <c r="D3440" s="11" t="s">
        <v>2</v>
      </c>
      <c r="E3440" s="13">
        <v>3300000</v>
      </c>
      <c r="F3440" s="13">
        <v>2961991</v>
      </c>
      <c r="G3440" s="9">
        <f t="shared" si="53"/>
        <v>-338009</v>
      </c>
      <c r="H3440" s="12">
        <v>6.9</v>
      </c>
      <c r="I3440" s="4" t="s">
        <v>1779</v>
      </c>
    </row>
    <row r="3441" spans="1:9">
      <c r="A3441" s="5" t="s">
        <v>4922</v>
      </c>
      <c r="B3441" s="6">
        <v>100</v>
      </c>
      <c r="C3441" s="6" t="s">
        <v>4929</v>
      </c>
      <c r="D3441" s="6" t="s">
        <v>393</v>
      </c>
      <c r="E3441" s="8">
        <v>9000000</v>
      </c>
      <c r="F3441" s="8">
        <v>2912363</v>
      </c>
      <c r="G3441" s="9">
        <f t="shared" si="53"/>
        <v>-6087637</v>
      </c>
      <c r="H3441" s="7">
        <v>7.3</v>
      </c>
      <c r="I3441" s="4" t="s">
        <v>916</v>
      </c>
    </row>
    <row r="3442" spans="1:9">
      <c r="A3442" s="10" t="s">
        <v>4924</v>
      </c>
      <c r="B3442" s="11">
        <v>125</v>
      </c>
      <c r="C3442" s="11" t="s">
        <v>4930</v>
      </c>
      <c r="D3442" s="11" t="s">
        <v>2</v>
      </c>
      <c r="E3442" s="13">
        <v>5000000</v>
      </c>
      <c r="F3442" s="13">
        <v>3000000</v>
      </c>
      <c r="G3442" s="9">
        <f t="shared" si="53"/>
        <v>-2000000</v>
      </c>
      <c r="H3442" s="12">
        <v>7.8</v>
      </c>
      <c r="I3442" s="4" t="s">
        <v>916</v>
      </c>
    </row>
    <row r="3443" spans="1:9">
      <c r="A3443" s="5" t="s">
        <v>1341</v>
      </c>
      <c r="B3443" s="6">
        <v>107</v>
      </c>
      <c r="C3443" s="6" t="s">
        <v>4931</v>
      </c>
      <c r="D3443" s="6" t="s">
        <v>2</v>
      </c>
      <c r="E3443" s="8">
        <v>5000000</v>
      </c>
      <c r="F3443" s="8">
        <v>2223990</v>
      </c>
      <c r="G3443" s="9">
        <f t="shared" si="53"/>
        <v>-2776010</v>
      </c>
      <c r="H3443" s="7">
        <v>6.6</v>
      </c>
      <c r="I3443" s="4" t="s">
        <v>448</v>
      </c>
    </row>
    <row r="3444" spans="1:9">
      <c r="A3444" s="10" t="s">
        <v>4846</v>
      </c>
      <c r="B3444" s="11">
        <v>107</v>
      </c>
      <c r="C3444" s="11" t="s">
        <v>4933</v>
      </c>
      <c r="D3444" s="11" t="s">
        <v>2</v>
      </c>
      <c r="E3444" s="13">
        <v>5000000</v>
      </c>
      <c r="F3444" s="13">
        <v>1821983</v>
      </c>
      <c r="G3444" s="9">
        <f t="shared" si="53"/>
        <v>-3178017</v>
      </c>
      <c r="H3444" s="12">
        <v>5.4</v>
      </c>
      <c r="I3444" s="4" t="s">
        <v>5581</v>
      </c>
    </row>
    <row r="3445" spans="1:9">
      <c r="A3445" s="5" t="s">
        <v>4928</v>
      </c>
      <c r="B3445" s="6">
        <v>97</v>
      </c>
      <c r="C3445" s="6" t="s">
        <v>4935</v>
      </c>
      <c r="D3445" s="6" t="s">
        <v>2</v>
      </c>
      <c r="E3445" s="8">
        <v>5000000</v>
      </c>
      <c r="F3445" s="8">
        <v>2181290</v>
      </c>
      <c r="G3445" s="9">
        <f t="shared" si="53"/>
        <v>-2818710</v>
      </c>
      <c r="H3445" s="7">
        <v>8.4</v>
      </c>
      <c r="I3445" s="4" t="s">
        <v>448</v>
      </c>
    </row>
    <row r="3446" spans="1:9">
      <c r="A3446" s="10" t="s">
        <v>1902</v>
      </c>
      <c r="B3446" s="11">
        <v>105</v>
      </c>
      <c r="C3446" s="11" t="s">
        <v>4937</v>
      </c>
      <c r="D3446" s="11" t="s">
        <v>2</v>
      </c>
      <c r="E3446" s="13">
        <v>5000000</v>
      </c>
      <c r="F3446" s="13">
        <v>2848578</v>
      </c>
      <c r="G3446" s="9">
        <f t="shared" si="53"/>
        <v>-2151422</v>
      </c>
      <c r="H3446" s="12">
        <v>6.3</v>
      </c>
      <c r="I3446" s="4" t="s">
        <v>448</v>
      </c>
    </row>
    <row r="3447" spans="1:9">
      <c r="A3447" s="5" t="s">
        <v>1867</v>
      </c>
      <c r="B3447" s="6">
        <v>95</v>
      </c>
      <c r="C3447" s="6" t="s">
        <v>4938</v>
      </c>
      <c r="D3447" s="6" t="s">
        <v>2</v>
      </c>
      <c r="E3447" s="8">
        <v>3500000</v>
      </c>
      <c r="F3447" s="8">
        <v>703002</v>
      </c>
      <c r="G3447" s="9">
        <f t="shared" si="53"/>
        <v>-2796998</v>
      </c>
      <c r="H3447" s="7">
        <v>6.1</v>
      </c>
      <c r="I3447" s="4" t="s">
        <v>916</v>
      </c>
    </row>
    <row r="3448" spans="1:9">
      <c r="A3448" s="10" t="s">
        <v>4932</v>
      </c>
      <c r="B3448" s="11">
        <v>106</v>
      </c>
      <c r="C3448" s="11" t="s">
        <v>4940</v>
      </c>
      <c r="D3448" s="11" t="s">
        <v>2</v>
      </c>
      <c r="E3448" s="13">
        <v>5000000</v>
      </c>
      <c r="F3448" s="13">
        <v>3105269</v>
      </c>
      <c r="G3448" s="9">
        <f t="shared" si="53"/>
        <v>-1894731</v>
      </c>
      <c r="H3448" s="12">
        <v>5</v>
      </c>
      <c r="I3448" s="4" t="s">
        <v>448</v>
      </c>
    </row>
    <row r="3449" spans="1:9">
      <c r="A3449" s="5" t="s">
        <v>4934</v>
      </c>
      <c r="B3449" s="6">
        <v>93</v>
      </c>
      <c r="C3449" s="6" t="s">
        <v>4941</v>
      </c>
      <c r="D3449" s="6" t="s">
        <v>2</v>
      </c>
      <c r="E3449" s="8">
        <v>5000000</v>
      </c>
      <c r="F3449" s="8">
        <v>418268</v>
      </c>
      <c r="G3449" s="9">
        <f t="shared" si="53"/>
        <v>-4581732</v>
      </c>
      <c r="H3449" s="7">
        <v>5.3</v>
      </c>
      <c r="I3449" s="4" t="s">
        <v>448</v>
      </c>
    </row>
    <row r="3450" spans="1:9">
      <c r="A3450" s="10" t="s">
        <v>4936</v>
      </c>
      <c r="B3450" s="11">
        <v>103</v>
      </c>
      <c r="C3450" s="11" t="s">
        <v>4943</v>
      </c>
      <c r="D3450" s="11" t="s">
        <v>1559</v>
      </c>
      <c r="E3450" s="13">
        <v>5000000</v>
      </c>
      <c r="F3450" s="13">
        <v>200803</v>
      </c>
      <c r="G3450" s="9">
        <f t="shared" si="53"/>
        <v>-4799197</v>
      </c>
      <c r="H3450" s="12">
        <v>5.3</v>
      </c>
      <c r="I3450" s="4" t="s">
        <v>448</v>
      </c>
    </row>
    <row r="3451" spans="1:9">
      <c r="A3451" s="5" t="s">
        <v>1914</v>
      </c>
      <c r="B3451" s="6">
        <v>96</v>
      </c>
      <c r="C3451" s="6" t="s">
        <v>4945</v>
      </c>
      <c r="D3451" s="6" t="s">
        <v>2</v>
      </c>
      <c r="E3451" s="8">
        <v>5000000</v>
      </c>
      <c r="F3451" s="8">
        <v>33631221</v>
      </c>
      <c r="G3451" s="9">
        <f t="shared" si="53"/>
        <v>28631221</v>
      </c>
      <c r="H3451" s="7">
        <v>6</v>
      </c>
      <c r="I3451" s="4" t="s">
        <v>916</v>
      </c>
    </row>
    <row r="3452" spans="1:9">
      <c r="A3452" s="10" t="s">
        <v>1678</v>
      </c>
      <c r="B3452" s="11">
        <v>103</v>
      </c>
      <c r="C3452" s="11" t="s">
        <v>4947</v>
      </c>
      <c r="D3452" s="11" t="s">
        <v>2</v>
      </c>
      <c r="E3452" s="13">
        <v>4500000</v>
      </c>
      <c r="F3452" s="13">
        <v>95016</v>
      </c>
      <c r="G3452" s="9">
        <f t="shared" si="53"/>
        <v>-4404984</v>
      </c>
      <c r="H3452" s="12">
        <v>7.4</v>
      </c>
      <c r="I3452" s="4" t="s">
        <v>448</v>
      </c>
    </row>
    <row r="3453" spans="1:9">
      <c r="A3453" s="5" t="s">
        <v>4939</v>
      </c>
      <c r="B3453" s="6">
        <v>108</v>
      </c>
      <c r="C3453" s="6" t="s">
        <v>4948</v>
      </c>
      <c r="D3453" s="6" t="s">
        <v>2</v>
      </c>
      <c r="E3453" s="8">
        <v>5000000</v>
      </c>
      <c r="F3453" s="8">
        <v>73678</v>
      </c>
      <c r="G3453" s="9">
        <f t="shared" si="53"/>
        <v>-4926322</v>
      </c>
      <c r="H3453" s="7">
        <v>5.9</v>
      </c>
      <c r="I3453" s="4" t="s">
        <v>5581</v>
      </c>
    </row>
    <row r="3454" spans="1:9">
      <c r="A3454" s="10" t="s">
        <v>4355</v>
      </c>
      <c r="B3454" s="11">
        <v>177</v>
      </c>
      <c r="C3454" s="11" t="s">
        <v>4949</v>
      </c>
      <c r="D3454" s="11" t="s">
        <v>2023</v>
      </c>
      <c r="E3454" s="13">
        <v>5000000</v>
      </c>
      <c r="F3454" s="13">
        <v>143000</v>
      </c>
      <c r="G3454" s="9">
        <f t="shared" si="53"/>
        <v>-4857000</v>
      </c>
      <c r="H3454" s="12">
        <v>4.0999999999999996</v>
      </c>
      <c r="I3454" s="4" t="s">
        <v>916</v>
      </c>
    </row>
    <row r="3455" spans="1:9">
      <c r="A3455" s="5" t="s">
        <v>4942</v>
      </c>
      <c r="B3455" s="6">
        <v>118</v>
      </c>
      <c r="C3455" s="6" t="s">
        <v>4951</v>
      </c>
      <c r="D3455" s="6" t="s">
        <v>2</v>
      </c>
      <c r="E3455" s="8">
        <v>5000000</v>
      </c>
      <c r="F3455" s="8">
        <v>39852</v>
      </c>
      <c r="G3455" s="9">
        <f t="shared" si="53"/>
        <v>-4960148</v>
      </c>
      <c r="H3455" s="7">
        <v>6.7</v>
      </c>
      <c r="I3455" s="4" t="s">
        <v>355</v>
      </c>
    </row>
    <row r="3456" spans="1:9">
      <c r="A3456" s="10" t="s">
        <v>4944</v>
      </c>
      <c r="B3456" s="11">
        <v>97</v>
      </c>
      <c r="C3456" s="11" t="s">
        <v>4952</v>
      </c>
      <c r="D3456" s="11" t="s">
        <v>1559</v>
      </c>
      <c r="E3456" s="13">
        <v>6000000</v>
      </c>
      <c r="F3456" s="13">
        <v>22000</v>
      </c>
      <c r="G3456" s="9">
        <f t="shared" si="53"/>
        <v>-5978000</v>
      </c>
      <c r="H3456" s="12">
        <v>5.8</v>
      </c>
      <c r="I3456" s="4" t="s">
        <v>448</v>
      </c>
    </row>
    <row r="3457" spans="1:9">
      <c r="A3457" s="5" t="s">
        <v>4946</v>
      </c>
      <c r="B3457" s="6">
        <v>102</v>
      </c>
      <c r="C3457" s="6" t="s">
        <v>4954</v>
      </c>
      <c r="D3457" s="6" t="s">
        <v>2</v>
      </c>
      <c r="E3457" s="8">
        <v>5000000</v>
      </c>
      <c r="F3457" s="8">
        <v>334185206</v>
      </c>
      <c r="G3457" s="9">
        <f t="shared" si="53"/>
        <v>329185206</v>
      </c>
      <c r="H3457" s="7">
        <v>6.5</v>
      </c>
      <c r="I3457" s="4" t="s">
        <v>3289</v>
      </c>
    </row>
    <row r="3458" spans="1:9">
      <c r="A3458" s="10" t="s">
        <v>619</v>
      </c>
      <c r="B3458" s="11">
        <v>92</v>
      </c>
      <c r="C3458" s="11" t="s">
        <v>4956</v>
      </c>
      <c r="D3458" s="11" t="s">
        <v>2</v>
      </c>
      <c r="E3458" s="13">
        <v>5000000</v>
      </c>
      <c r="F3458" s="13">
        <v>5005</v>
      </c>
      <c r="G3458" s="9">
        <f t="shared" ref="G3458:G3521" si="54">F3458-E3458</f>
        <v>-4994995</v>
      </c>
      <c r="H3458" s="12">
        <v>5.9</v>
      </c>
      <c r="I3458" s="4" t="s">
        <v>251</v>
      </c>
    </row>
    <row r="3459" spans="1:9">
      <c r="A3459" s="5" t="s">
        <v>4748</v>
      </c>
      <c r="B3459" s="6">
        <v>88</v>
      </c>
      <c r="C3459" s="6" t="s">
        <v>4957</v>
      </c>
      <c r="D3459" s="6" t="s">
        <v>2</v>
      </c>
      <c r="E3459" s="8">
        <v>5000000</v>
      </c>
      <c r="F3459" s="8">
        <v>201148159</v>
      </c>
      <c r="G3459" s="9">
        <f t="shared" si="54"/>
        <v>196148159</v>
      </c>
      <c r="H3459" s="7">
        <v>7</v>
      </c>
      <c r="I3459" s="4" t="s">
        <v>916</v>
      </c>
    </row>
    <row r="3460" spans="1:9">
      <c r="A3460" s="10" t="s">
        <v>4950</v>
      </c>
      <c r="B3460" s="11">
        <v>80</v>
      </c>
      <c r="C3460" s="11" t="s">
        <v>4959</v>
      </c>
      <c r="D3460" s="11" t="s">
        <v>2</v>
      </c>
      <c r="E3460" s="13">
        <v>5000000</v>
      </c>
      <c r="F3460" s="13">
        <v>5595428</v>
      </c>
      <c r="G3460" s="9">
        <f t="shared" si="54"/>
        <v>595428</v>
      </c>
      <c r="H3460" s="12">
        <v>8</v>
      </c>
      <c r="I3460" s="4" t="s">
        <v>1779</v>
      </c>
    </row>
    <row r="3461" spans="1:9">
      <c r="A3461" s="5" t="s">
        <v>1322</v>
      </c>
      <c r="B3461" s="6">
        <v>45</v>
      </c>
      <c r="C3461" s="6" t="s">
        <v>4960</v>
      </c>
      <c r="D3461" s="6" t="s">
        <v>2</v>
      </c>
      <c r="E3461" s="8">
        <v>5000000</v>
      </c>
      <c r="F3461" s="8">
        <v>3123749</v>
      </c>
      <c r="G3461" s="9">
        <f t="shared" si="54"/>
        <v>-1876251</v>
      </c>
      <c r="H3461" s="7">
        <v>6.5</v>
      </c>
      <c r="I3461" s="4" t="s">
        <v>355</v>
      </c>
    </row>
    <row r="3462" spans="1:9">
      <c r="A3462" s="10" t="s">
        <v>4953</v>
      </c>
      <c r="B3462" s="11">
        <v>115</v>
      </c>
      <c r="C3462" s="11" t="s">
        <v>4961</v>
      </c>
      <c r="D3462" s="11" t="s">
        <v>2</v>
      </c>
      <c r="E3462" s="13">
        <v>5000000</v>
      </c>
      <c r="F3462" s="13">
        <v>100675</v>
      </c>
      <c r="G3462" s="9">
        <f t="shared" si="54"/>
        <v>-4899325</v>
      </c>
      <c r="H3462" s="12">
        <v>6.4</v>
      </c>
      <c r="I3462" s="4" t="s">
        <v>355</v>
      </c>
    </row>
    <row r="3463" spans="1:9">
      <c r="A3463" s="5" t="s">
        <v>4955</v>
      </c>
      <c r="B3463" s="6">
        <v>97</v>
      </c>
      <c r="C3463" s="6" t="s">
        <v>4963</v>
      </c>
      <c r="D3463" s="6" t="s">
        <v>2470</v>
      </c>
      <c r="E3463" s="8">
        <v>5000000</v>
      </c>
      <c r="F3463" s="8">
        <v>3645438</v>
      </c>
      <c r="G3463" s="9">
        <f t="shared" si="54"/>
        <v>-1354562</v>
      </c>
      <c r="H3463" s="7">
        <v>6.8</v>
      </c>
      <c r="I3463" s="4" t="s">
        <v>355</v>
      </c>
    </row>
    <row r="3464" spans="1:9">
      <c r="A3464" s="10" t="s">
        <v>998</v>
      </c>
      <c r="B3464" s="11">
        <v>102</v>
      </c>
      <c r="C3464" s="11" t="s">
        <v>4965</v>
      </c>
      <c r="D3464" s="11" t="s">
        <v>2</v>
      </c>
      <c r="E3464" s="13">
        <v>2000000</v>
      </c>
      <c r="F3464" s="13">
        <v>22201636</v>
      </c>
      <c r="G3464" s="9">
        <f t="shared" si="54"/>
        <v>20201636</v>
      </c>
      <c r="H3464" s="12">
        <v>7.4</v>
      </c>
      <c r="I3464" s="4" t="s">
        <v>448</v>
      </c>
    </row>
    <row r="3465" spans="1:9">
      <c r="A3465" s="5" t="s">
        <v>4958</v>
      </c>
      <c r="B3465" s="6">
        <v>111</v>
      </c>
      <c r="C3465" s="6" t="s">
        <v>4967</v>
      </c>
      <c r="D3465" s="6" t="s">
        <v>2</v>
      </c>
      <c r="E3465" s="8">
        <v>4000000</v>
      </c>
      <c r="F3465" s="8">
        <v>25000000</v>
      </c>
      <c r="G3465" s="9">
        <f t="shared" si="54"/>
        <v>21000000</v>
      </c>
      <c r="H3465" s="7">
        <v>8.3000000000000007</v>
      </c>
      <c r="I3465" s="4" t="s">
        <v>355</v>
      </c>
    </row>
    <row r="3466" spans="1:9">
      <c r="A3466" s="10" t="s">
        <v>2585</v>
      </c>
      <c r="B3466" s="11">
        <v>96</v>
      </c>
      <c r="C3466" s="11" t="s">
        <v>4969</v>
      </c>
      <c r="D3466" s="11" t="s">
        <v>2</v>
      </c>
      <c r="E3466" s="13">
        <v>5000000</v>
      </c>
      <c r="F3466" s="13">
        <v>19170001</v>
      </c>
      <c r="G3466" s="9">
        <f t="shared" si="54"/>
        <v>14170001</v>
      </c>
      <c r="H3466" s="12">
        <v>5.3</v>
      </c>
      <c r="I3466" s="4" t="s">
        <v>355</v>
      </c>
    </row>
    <row r="3467" spans="1:9">
      <c r="A3467" s="5" t="s">
        <v>1103</v>
      </c>
      <c r="B3467" s="6">
        <v>94</v>
      </c>
      <c r="C3467" s="6" t="s">
        <v>4971</v>
      </c>
      <c r="D3467" s="6" t="s">
        <v>393</v>
      </c>
      <c r="E3467" s="8">
        <v>5000000</v>
      </c>
      <c r="F3467" s="8">
        <v>22202612</v>
      </c>
      <c r="G3467" s="9">
        <f t="shared" si="54"/>
        <v>17202612</v>
      </c>
      <c r="H3467" s="7">
        <v>8.1</v>
      </c>
      <c r="I3467" s="4" t="s">
        <v>5581</v>
      </c>
    </row>
    <row r="3468" spans="1:9">
      <c r="A3468" s="10" t="s">
        <v>4962</v>
      </c>
      <c r="B3468" s="11">
        <v>125</v>
      </c>
      <c r="C3468" s="11" t="s">
        <v>4973</v>
      </c>
      <c r="D3468" s="11" t="s">
        <v>2771</v>
      </c>
      <c r="E3468" s="13">
        <v>5000000</v>
      </c>
      <c r="F3468" s="13">
        <v>86300000</v>
      </c>
      <c r="G3468" s="9">
        <f t="shared" si="54"/>
        <v>81300000</v>
      </c>
      <c r="H3468" s="12">
        <v>8</v>
      </c>
      <c r="I3468" s="4" t="s">
        <v>916</v>
      </c>
    </row>
    <row r="3469" spans="1:9">
      <c r="A3469" s="5" t="s">
        <v>4964</v>
      </c>
      <c r="B3469" s="6">
        <v>108</v>
      </c>
      <c r="C3469" s="6" t="s">
        <v>4974</v>
      </c>
      <c r="D3469" s="6" t="s">
        <v>2</v>
      </c>
      <c r="E3469" s="8">
        <v>5000000</v>
      </c>
      <c r="F3469" s="8">
        <v>952620</v>
      </c>
      <c r="G3469" s="9">
        <f t="shared" si="54"/>
        <v>-4047380</v>
      </c>
      <c r="H3469" s="7">
        <v>5.7</v>
      </c>
      <c r="I3469" s="4" t="s">
        <v>448</v>
      </c>
    </row>
    <row r="3470" spans="1:9">
      <c r="A3470" s="10" t="s">
        <v>4966</v>
      </c>
      <c r="B3470" s="11">
        <v>101</v>
      </c>
      <c r="C3470" s="11" t="s">
        <v>4975</v>
      </c>
      <c r="D3470" s="11" t="s">
        <v>4231</v>
      </c>
      <c r="E3470" s="13">
        <v>5000000</v>
      </c>
      <c r="F3470" s="13">
        <v>9054736</v>
      </c>
      <c r="G3470" s="9">
        <f t="shared" si="54"/>
        <v>4054736</v>
      </c>
      <c r="H3470" s="12">
        <v>7.1</v>
      </c>
      <c r="I3470" s="4" t="s">
        <v>916</v>
      </c>
    </row>
    <row r="3471" spans="1:9">
      <c r="A3471" s="5" t="s">
        <v>4968</v>
      </c>
      <c r="B3471" s="6">
        <v>101</v>
      </c>
      <c r="C3471" s="6" t="s">
        <v>4977</v>
      </c>
      <c r="D3471" s="6" t="s">
        <v>2</v>
      </c>
      <c r="E3471" s="8">
        <v>5000000</v>
      </c>
      <c r="F3471" s="8">
        <v>119500000</v>
      </c>
      <c r="G3471" s="9">
        <f t="shared" si="54"/>
        <v>114500000</v>
      </c>
      <c r="H3471" s="7">
        <v>7.8</v>
      </c>
      <c r="I3471" s="4" t="s">
        <v>448</v>
      </c>
    </row>
    <row r="3472" spans="1:9">
      <c r="A3472" s="10" t="s">
        <v>4970</v>
      </c>
      <c r="B3472" s="11">
        <v>139</v>
      </c>
      <c r="C3472" s="11" t="s">
        <v>4978</v>
      </c>
      <c r="D3472" s="11" t="s">
        <v>2</v>
      </c>
      <c r="E3472" s="13">
        <v>5000000</v>
      </c>
      <c r="F3472" s="13">
        <v>32600000</v>
      </c>
      <c r="G3472" s="9">
        <f t="shared" si="54"/>
        <v>27600000</v>
      </c>
      <c r="H3472" s="12">
        <v>5.9</v>
      </c>
      <c r="I3472" s="4" t="s">
        <v>1779</v>
      </c>
    </row>
    <row r="3473" spans="1:9">
      <c r="A3473" s="5" t="s">
        <v>4972</v>
      </c>
      <c r="B3473" s="6">
        <v>125</v>
      </c>
      <c r="C3473" s="6" t="s">
        <v>4979</v>
      </c>
      <c r="D3473" s="6" t="s">
        <v>2</v>
      </c>
      <c r="E3473" s="8">
        <v>8000000</v>
      </c>
      <c r="F3473" s="8">
        <v>3130592</v>
      </c>
      <c r="G3473" s="9">
        <f t="shared" si="54"/>
        <v>-4869408</v>
      </c>
      <c r="H3473" s="7">
        <v>7.8</v>
      </c>
      <c r="I3473" s="4" t="s">
        <v>355</v>
      </c>
    </row>
    <row r="3474" spans="1:9">
      <c r="A3474" s="10" t="s">
        <v>1588</v>
      </c>
      <c r="B3474" s="11">
        <v>88</v>
      </c>
      <c r="C3474" s="11" t="s">
        <v>4981</v>
      </c>
      <c r="D3474" s="11" t="s">
        <v>2</v>
      </c>
      <c r="E3474" s="13">
        <v>5000000</v>
      </c>
      <c r="F3474" s="13">
        <v>475000</v>
      </c>
      <c r="G3474" s="9">
        <f t="shared" si="54"/>
        <v>-4525000</v>
      </c>
      <c r="H3474" s="12">
        <v>6</v>
      </c>
      <c r="I3474" s="4" t="s">
        <v>916</v>
      </c>
    </row>
    <row r="3475" spans="1:9">
      <c r="A3475" s="5" t="s">
        <v>1260</v>
      </c>
      <c r="B3475" s="6">
        <v>115</v>
      </c>
      <c r="C3475" s="6" t="s">
        <v>4982</v>
      </c>
      <c r="D3475" s="6" t="s">
        <v>2</v>
      </c>
      <c r="E3475" s="8">
        <v>8000000</v>
      </c>
      <c r="F3475" s="8">
        <v>10654581</v>
      </c>
      <c r="G3475" s="9">
        <f t="shared" si="54"/>
        <v>2654581</v>
      </c>
      <c r="H3475" s="7">
        <v>5.3</v>
      </c>
      <c r="I3475" s="4" t="s">
        <v>448</v>
      </c>
    </row>
    <row r="3476" spans="1:9">
      <c r="A3476" s="10" t="s">
        <v>4976</v>
      </c>
      <c r="B3476" s="11">
        <v>99</v>
      </c>
      <c r="C3476" s="11" t="s">
        <v>4984</v>
      </c>
      <c r="D3476" s="11" t="s">
        <v>2</v>
      </c>
      <c r="E3476" s="13">
        <v>5000000</v>
      </c>
      <c r="F3476" s="13">
        <v>38108</v>
      </c>
      <c r="G3476" s="9">
        <f t="shared" si="54"/>
        <v>-4961892</v>
      </c>
      <c r="H3476" s="12">
        <v>7.2</v>
      </c>
      <c r="I3476" s="4" t="s">
        <v>448</v>
      </c>
    </row>
    <row r="3477" spans="1:9">
      <c r="A3477" s="5" t="s">
        <v>375</v>
      </c>
      <c r="B3477" s="6">
        <v>88</v>
      </c>
      <c r="C3477" s="6" t="s">
        <v>4986</v>
      </c>
      <c r="D3477" s="6" t="s">
        <v>2</v>
      </c>
      <c r="E3477" s="8">
        <v>5000000</v>
      </c>
      <c r="F3477" s="8">
        <v>40041683</v>
      </c>
      <c r="G3477" s="9">
        <f t="shared" si="54"/>
        <v>35041683</v>
      </c>
      <c r="H3477" s="7">
        <v>5.0999999999999996</v>
      </c>
      <c r="I3477" s="4" t="s">
        <v>916</v>
      </c>
    </row>
    <row r="3478" spans="1:9">
      <c r="A3478" s="10" t="s">
        <v>2363</v>
      </c>
      <c r="B3478" s="11">
        <v>112</v>
      </c>
      <c r="C3478" s="11" t="s">
        <v>4987</v>
      </c>
      <c r="D3478" s="11" t="s">
        <v>2</v>
      </c>
      <c r="E3478" s="13">
        <v>8000000</v>
      </c>
      <c r="F3478" s="13">
        <v>33349949</v>
      </c>
      <c r="G3478" s="9">
        <f t="shared" si="54"/>
        <v>25349949</v>
      </c>
      <c r="H3478" s="12">
        <v>5.0999999999999996</v>
      </c>
      <c r="I3478" s="4" t="s">
        <v>3856</v>
      </c>
    </row>
    <row r="3479" spans="1:9">
      <c r="A3479" s="5" t="s">
        <v>4980</v>
      </c>
      <c r="B3479" s="6">
        <v>108</v>
      </c>
      <c r="C3479" s="6" t="s">
        <v>4988</v>
      </c>
      <c r="D3479" s="6" t="s">
        <v>2</v>
      </c>
      <c r="E3479" s="8">
        <v>800000</v>
      </c>
      <c r="F3479" s="8">
        <v>33386128</v>
      </c>
      <c r="G3479" s="9">
        <f t="shared" si="54"/>
        <v>32586128</v>
      </c>
      <c r="H3479" s="7">
        <v>4.9000000000000004</v>
      </c>
      <c r="I3479" s="4" t="s">
        <v>3856</v>
      </c>
    </row>
    <row r="3480" spans="1:9">
      <c r="A3480" s="10" t="s">
        <v>791</v>
      </c>
      <c r="B3480" s="11">
        <v>107</v>
      </c>
      <c r="C3480" s="11" t="s">
        <v>4989</v>
      </c>
      <c r="D3480" s="11" t="s">
        <v>2</v>
      </c>
      <c r="E3480" s="13">
        <v>5000000</v>
      </c>
      <c r="F3480" s="13">
        <v>25809813</v>
      </c>
      <c r="G3480" s="9">
        <f t="shared" si="54"/>
        <v>20809813</v>
      </c>
      <c r="H3480" s="12">
        <v>6.9</v>
      </c>
      <c r="I3480" s="4" t="s">
        <v>355</v>
      </c>
    </row>
    <row r="3481" spans="1:9">
      <c r="A3481" s="5" t="s">
        <v>4983</v>
      </c>
      <c r="B3481" s="6">
        <v>104</v>
      </c>
      <c r="C3481" s="6" t="s">
        <v>4990</v>
      </c>
      <c r="D3481" s="6" t="s">
        <v>2</v>
      </c>
      <c r="E3481" s="8">
        <v>5000000</v>
      </c>
      <c r="F3481" s="8">
        <v>14400000</v>
      </c>
      <c r="G3481" s="9">
        <f t="shared" si="54"/>
        <v>9400000</v>
      </c>
      <c r="H3481" s="7">
        <v>4.5999999999999996</v>
      </c>
      <c r="I3481" s="4" t="s">
        <v>916</v>
      </c>
    </row>
    <row r="3482" spans="1:9">
      <c r="A3482" s="10" t="s">
        <v>4985</v>
      </c>
      <c r="B3482" s="11">
        <v>108</v>
      </c>
      <c r="C3482" s="11" t="s">
        <v>4991</v>
      </c>
      <c r="D3482" s="11" t="s">
        <v>2</v>
      </c>
      <c r="E3482" s="13">
        <v>5000000</v>
      </c>
      <c r="F3482" s="13">
        <v>32230907</v>
      </c>
      <c r="G3482" s="9">
        <f t="shared" si="54"/>
        <v>27230907</v>
      </c>
      <c r="H3482" s="12">
        <v>6.7</v>
      </c>
      <c r="I3482" s="4" t="s">
        <v>5581</v>
      </c>
    </row>
    <row r="3483" spans="1:9">
      <c r="A3483" s="5" t="s">
        <v>604</v>
      </c>
      <c r="B3483" s="6">
        <v>102</v>
      </c>
      <c r="C3483" s="6" t="s">
        <v>4993</v>
      </c>
      <c r="D3483" s="6" t="s">
        <v>2</v>
      </c>
      <c r="E3483" s="8">
        <v>6000000</v>
      </c>
      <c r="F3483" s="8">
        <v>6401336</v>
      </c>
      <c r="G3483" s="9">
        <f t="shared" si="54"/>
        <v>401336</v>
      </c>
      <c r="H3483" s="7">
        <v>7.1</v>
      </c>
      <c r="I3483" s="4" t="s">
        <v>355</v>
      </c>
    </row>
    <row r="3484" spans="1:9">
      <c r="A3484" s="10" t="s">
        <v>135</v>
      </c>
      <c r="B3484" s="11">
        <v>88</v>
      </c>
      <c r="C3484" s="11" t="s">
        <v>4995</v>
      </c>
      <c r="D3484" s="11" t="s">
        <v>2</v>
      </c>
      <c r="E3484" s="13">
        <v>5000000</v>
      </c>
      <c r="F3484" s="13">
        <v>26781723</v>
      </c>
      <c r="G3484" s="9">
        <f t="shared" si="54"/>
        <v>21781723</v>
      </c>
      <c r="H3484" s="12">
        <v>7.6</v>
      </c>
      <c r="I3484" s="4" t="s">
        <v>355</v>
      </c>
    </row>
    <row r="3485" spans="1:9">
      <c r="A3485" s="5" t="s">
        <v>131</v>
      </c>
      <c r="B3485" s="6">
        <v>115</v>
      </c>
      <c r="C3485" s="6" t="s">
        <v>4996</v>
      </c>
      <c r="D3485" s="6" t="s">
        <v>2</v>
      </c>
      <c r="E3485" s="8">
        <v>5000000</v>
      </c>
      <c r="F3485" s="8">
        <v>5400000</v>
      </c>
      <c r="G3485" s="9">
        <f t="shared" si="54"/>
        <v>400000</v>
      </c>
      <c r="H3485" s="7">
        <v>8.1</v>
      </c>
      <c r="I3485" s="4" t="s">
        <v>355</v>
      </c>
    </row>
    <row r="3486" spans="1:9">
      <c r="A3486" s="10" t="s">
        <v>4751</v>
      </c>
      <c r="B3486" s="11">
        <v>91</v>
      </c>
      <c r="C3486" s="11" t="s">
        <v>4997</v>
      </c>
      <c r="D3486" s="11" t="s">
        <v>2</v>
      </c>
      <c r="E3486" s="13">
        <v>5000000</v>
      </c>
      <c r="F3486" s="13">
        <v>1282084</v>
      </c>
      <c r="G3486" s="9">
        <f t="shared" si="54"/>
        <v>-3717916</v>
      </c>
      <c r="H3486" s="12">
        <v>7</v>
      </c>
      <c r="I3486" s="4" t="s">
        <v>251</v>
      </c>
    </row>
    <row r="3487" spans="1:9">
      <c r="A3487" s="5" t="s">
        <v>2033</v>
      </c>
      <c r="B3487" s="6">
        <v>141</v>
      </c>
      <c r="C3487" s="6" t="s">
        <v>4999</v>
      </c>
      <c r="D3487" s="6" t="s">
        <v>2</v>
      </c>
      <c r="E3487" s="8">
        <v>5000000</v>
      </c>
      <c r="F3487" s="8">
        <v>3325638</v>
      </c>
      <c r="G3487" s="9">
        <f t="shared" si="54"/>
        <v>-1674362</v>
      </c>
      <c r="H3487" s="7">
        <v>7.1</v>
      </c>
      <c r="I3487" s="4" t="s">
        <v>10</v>
      </c>
    </row>
    <row r="3488" spans="1:9">
      <c r="A3488" s="10" t="s">
        <v>4992</v>
      </c>
      <c r="B3488" s="11">
        <v>101</v>
      </c>
      <c r="C3488" s="11" t="s">
        <v>5001</v>
      </c>
      <c r="D3488" s="11" t="s">
        <v>2</v>
      </c>
      <c r="E3488" s="13">
        <v>5000000</v>
      </c>
      <c r="F3488" s="13">
        <v>395592</v>
      </c>
      <c r="G3488" s="9">
        <f t="shared" si="54"/>
        <v>-4604408</v>
      </c>
      <c r="H3488" s="12">
        <v>7.6</v>
      </c>
      <c r="I3488" s="4" t="s">
        <v>1779</v>
      </c>
    </row>
    <row r="3489" spans="1:9">
      <c r="A3489" s="5" t="s">
        <v>4994</v>
      </c>
      <c r="B3489" s="6">
        <v>105</v>
      </c>
      <c r="C3489" s="6" t="s">
        <v>5002</v>
      </c>
      <c r="D3489" s="6" t="s">
        <v>2</v>
      </c>
      <c r="E3489" s="8">
        <v>5000000</v>
      </c>
      <c r="F3489" s="8">
        <v>6851969</v>
      </c>
      <c r="G3489" s="9">
        <f t="shared" si="54"/>
        <v>1851969</v>
      </c>
      <c r="H3489" s="7">
        <v>7.1</v>
      </c>
      <c r="I3489" s="4" t="s">
        <v>448</v>
      </c>
    </row>
    <row r="3490" spans="1:9">
      <c r="A3490" s="10" t="s">
        <v>3048</v>
      </c>
      <c r="B3490" s="11">
        <v>100</v>
      </c>
      <c r="C3490" s="11" t="s">
        <v>5004</v>
      </c>
      <c r="D3490" s="11" t="s">
        <v>2</v>
      </c>
      <c r="E3490" s="13">
        <v>5000000</v>
      </c>
      <c r="F3490" s="13">
        <v>333658</v>
      </c>
      <c r="G3490" s="9">
        <f t="shared" si="54"/>
        <v>-4666342</v>
      </c>
      <c r="H3490" s="12">
        <v>7.1</v>
      </c>
      <c r="I3490" s="4" t="s">
        <v>5581</v>
      </c>
    </row>
    <row r="3491" spans="1:9">
      <c r="A3491" s="5" t="s">
        <v>177</v>
      </c>
      <c r="B3491" s="6">
        <v>116</v>
      </c>
      <c r="C3491" s="6" t="s">
        <v>5006</v>
      </c>
      <c r="D3491" s="6" t="s">
        <v>2</v>
      </c>
      <c r="E3491" s="8">
        <v>5000000</v>
      </c>
      <c r="F3491" s="8">
        <v>12995673</v>
      </c>
      <c r="G3491" s="9">
        <f t="shared" si="54"/>
        <v>7995673</v>
      </c>
      <c r="H3491" s="7">
        <v>7.7</v>
      </c>
      <c r="I3491" s="4" t="s">
        <v>355</v>
      </c>
    </row>
    <row r="3492" spans="1:9">
      <c r="A3492" s="10" t="s">
        <v>4998</v>
      </c>
      <c r="B3492" s="11">
        <v>97</v>
      </c>
      <c r="C3492" s="11" t="s">
        <v>5008</v>
      </c>
      <c r="D3492" s="11" t="s">
        <v>2</v>
      </c>
      <c r="E3492" s="13">
        <v>5000000</v>
      </c>
      <c r="F3492" s="13">
        <v>173783</v>
      </c>
      <c r="G3492" s="9">
        <f t="shared" si="54"/>
        <v>-4826217</v>
      </c>
      <c r="H3492" s="12">
        <v>7.6</v>
      </c>
      <c r="I3492" s="4" t="s">
        <v>448</v>
      </c>
    </row>
    <row r="3493" spans="1:9">
      <c r="A3493" s="5" t="s">
        <v>5000</v>
      </c>
      <c r="B3493" s="6">
        <v>106</v>
      </c>
      <c r="C3493" s="6" t="s">
        <v>5009</v>
      </c>
      <c r="D3493" s="6" t="s">
        <v>2470</v>
      </c>
      <c r="E3493" s="8">
        <v>5000000</v>
      </c>
      <c r="F3493" s="8">
        <v>118666</v>
      </c>
      <c r="G3493" s="9">
        <f t="shared" si="54"/>
        <v>-4881334</v>
      </c>
      <c r="H3493" s="7">
        <v>6.6</v>
      </c>
      <c r="I3493" s="4" t="s">
        <v>5581</v>
      </c>
    </row>
    <row r="3494" spans="1:9">
      <c r="A3494" s="10" t="s">
        <v>3724</v>
      </c>
      <c r="B3494" s="11">
        <v>105</v>
      </c>
      <c r="C3494" s="11" t="s">
        <v>5010</v>
      </c>
      <c r="D3494" s="11" t="s">
        <v>2</v>
      </c>
      <c r="E3494" s="13">
        <v>4000000</v>
      </c>
      <c r="F3494" s="13">
        <v>114324072</v>
      </c>
      <c r="G3494" s="9">
        <f t="shared" si="54"/>
        <v>110324072</v>
      </c>
      <c r="H3494" s="12">
        <v>6.7</v>
      </c>
      <c r="I3494" s="4" t="s">
        <v>355</v>
      </c>
    </row>
    <row r="3495" spans="1:9">
      <c r="A3495" s="5" t="s">
        <v>5003</v>
      </c>
      <c r="B3495" s="6">
        <v>102</v>
      </c>
      <c r="C3495" s="6" t="s">
        <v>5012</v>
      </c>
      <c r="D3495" s="6" t="s">
        <v>2</v>
      </c>
      <c r="E3495" s="8">
        <v>5000000</v>
      </c>
      <c r="F3495" s="8">
        <v>71904</v>
      </c>
      <c r="G3495" s="9">
        <f t="shared" si="54"/>
        <v>-4928096</v>
      </c>
      <c r="H3495" s="7">
        <v>5.7</v>
      </c>
      <c r="I3495" s="4" t="s">
        <v>1779</v>
      </c>
    </row>
    <row r="3496" spans="1:9">
      <c r="A3496" s="10" t="s">
        <v>5005</v>
      </c>
      <c r="B3496" s="11">
        <v>122</v>
      </c>
      <c r="C3496" s="11" t="s">
        <v>5013</v>
      </c>
      <c r="D3496" s="11" t="s">
        <v>2</v>
      </c>
      <c r="E3496" s="13">
        <v>5000000</v>
      </c>
      <c r="F3496" s="13">
        <v>99851</v>
      </c>
      <c r="G3496" s="9">
        <f t="shared" si="54"/>
        <v>-4900149</v>
      </c>
      <c r="H3496" s="12">
        <v>7.1</v>
      </c>
      <c r="I3496" s="4" t="s">
        <v>1779</v>
      </c>
    </row>
    <row r="3497" spans="1:9">
      <c r="A3497" s="5" t="s">
        <v>5007</v>
      </c>
      <c r="B3497" s="6">
        <v>107</v>
      </c>
      <c r="C3497" s="6" t="s">
        <v>5015</v>
      </c>
      <c r="D3497" s="6" t="s">
        <v>2</v>
      </c>
      <c r="E3497" s="8">
        <v>5000000</v>
      </c>
      <c r="F3497" s="8">
        <v>115504</v>
      </c>
      <c r="G3497" s="9">
        <f t="shared" si="54"/>
        <v>-4884496</v>
      </c>
      <c r="H3497" s="7">
        <v>6.2</v>
      </c>
      <c r="I3497" s="4" t="s">
        <v>448</v>
      </c>
    </row>
    <row r="3498" spans="1:9">
      <c r="A3498" s="10" t="s">
        <v>3084</v>
      </c>
      <c r="B3498" s="11">
        <v>121</v>
      </c>
      <c r="C3498" s="11" t="s">
        <v>5016</v>
      </c>
      <c r="D3498" s="11" t="s">
        <v>2</v>
      </c>
      <c r="E3498" s="13">
        <v>5000000</v>
      </c>
      <c r="F3498" s="13">
        <v>5725</v>
      </c>
      <c r="G3498" s="9">
        <f t="shared" si="54"/>
        <v>-4994275</v>
      </c>
      <c r="H3498" s="12">
        <v>6.1</v>
      </c>
      <c r="I3498" s="4" t="s">
        <v>916</v>
      </c>
    </row>
    <row r="3499" spans="1:9">
      <c r="A3499" s="5" t="s">
        <v>0</v>
      </c>
      <c r="B3499" s="6">
        <v>98</v>
      </c>
      <c r="C3499" s="6" t="s">
        <v>5017</v>
      </c>
      <c r="D3499" s="6" t="s">
        <v>2</v>
      </c>
      <c r="E3499" s="8">
        <v>5000000</v>
      </c>
      <c r="F3499" s="8">
        <v>75727</v>
      </c>
      <c r="G3499" s="9">
        <f t="shared" si="54"/>
        <v>-4924273</v>
      </c>
      <c r="H3499" s="7">
        <v>5.9</v>
      </c>
      <c r="I3499" s="4" t="s">
        <v>355</v>
      </c>
    </row>
    <row r="3500" spans="1:9">
      <c r="A3500" s="10" t="s">
        <v>5011</v>
      </c>
      <c r="B3500" s="11">
        <v>108</v>
      </c>
      <c r="C3500" s="11" t="s">
        <v>5018</v>
      </c>
      <c r="D3500" s="11" t="s">
        <v>2</v>
      </c>
      <c r="E3500" s="13">
        <v>5000000</v>
      </c>
      <c r="F3500" s="13">
        <v>322157</v>
      </c>
      <c r="G3500" s="9">
        <f t="shared" si="54"/>
        <v>-4677843</v>
      </c>
      <c r="H3500" s="12">
        <v>6.8</v>
      </c>
      <c r="I3500" s="4" t="s">
        <v>916</v>
      </c>
    </row>
    <row r="3501" spans="1:9">
      <c r="A3501" s="5" t="s">
        <v>990</v>
      </c>
      <c r="B3501" s="6">
        <v>123</v>
      </c>
      <c r="C3501" s="6" t="s">
        <v>5019</v>
      </c>
      <c r="D3501" s="6" t="s">
        <v>2</v>
      </c>
      <c r="E3501" s="8">
        <v>5000000</v>
      </c>
      <c r="F3501" s="8">
        <v>5731103</v>
      </c>
      <c r="G3501" s="9">
        <f t="shared" si="54"/>
        <v>731103</v>
      </c>
      <c r="H3501" s="7">
        <v>6.8</v>
      </c>
      <c r="I3501" s="4" t="s">
        <v>916</v>
      </c>
    </row>
    <row r="3502" spans="1:9">
      <c r="A3502" s="10" t="s">
        <v>5014</v>
      </c>
      <c r="B3502" s="11">
        <v>110</v>
      </c>
      <c r="C3502" s="11" t="s">
        <v>5021</v>
      </c>
      <c r="D3502" s="11" t="s">
        <v>2</v>
      </c>
      <c r="E3502" s="13">
        <v>5000000</v>
      </c>
      <c r="F3502" s="13">
        <v>978908</v>
      </c>
      <c r="G3502" s="9">
        <f t="shared" si="54"/>
        <v>-4021092</v>
      </c>
      <c r="H3502" s="12">
        <v>5.0999999999999996</v>
      </c>
      <c r="I3502" s="4" t="s">
        <v>916</v>
      </c>
    </row>
    <row r="3503" spans="1:9">
      <c r="A3503" s="5" t="s">
        <v>1990</v>
      </c>
      <c r="B3503" s="6">
        <v>120</v>
      </c>
      <c r="C3503" s="6" t="s">
        <v>5023</v>
      </c>
      <c r="D3503" s="6" t="s">
        <v>2</v>
      </c>
      <c r="E3503" s="8">
        <v>5000000</v>
      </c>
      <c r="F3503" s="8">
        <v>327919</v>
      </c>
      <c r="G3503" s="9">
        <f t="shared" si="54"/>
        <v>-4672081</v>
      </c>
      <c r="H3503" s="7">
        <v>7.7</v>
      </c>
      <c r="I3503" s="4" t="s">
        <v>448</v>
      </c>
    </row>
    <row r="3504" spans="1:9">
      <c r="A3504" s="10" t="s">
        <v>3888</v>
      </c>
      <c r="B3504" s="11">
        <v>122</v>
      </c>
      <c r="C3504" s="11" t="s">
        <v>5024</v>
      </c>
      <c r="D3504" s="11" t="s">
        <v>2</v>
      </c>
      <c r="E3504" s="13">
        <v>5000000</v>
      </c>
      <c r="F3504" s="13">
        <v>178739</v>
      </c>
      <c r="G3504" s="9">
        <f t="shared" si="54"/>
        <v>-4821261</v>
      </c>
      <c r="H3504" s="12">
        <v>3.9</v>
      </c>
      <c r="I3504" s="4" t="s">
        <v>448</v>
      </c>
    </row>
    <row r="3505" spans="1:9">
      <c r="A3505" s="5" t="s">
        <v>198</v>
      </c>
      <c r="B3505" s="6">
        <v>110</v>
      </c>
      <c r="C3505" s="6" t="s">
        <v>437</v>
      </c>
      <c r="D3505" s="6" t="s">
        <v>2</v>
      </c>
      <c r="E3505" s="8">
        <v>5000000</v>
      </c>
      <c r="F3505" s="8">
        <v>36200000</v>
      </c>
      <c r="G3505" s="9">
        <f t="shared" si="54"/>
        <v>31200000</v>
      </c>
      <c r="H3505" s="7">
        <v>5.7</v>
      </c>
      <c r="I3505" s="4" t="s">
        <v>251</v>
      </c>
    </row>
    <row r="3506" spans="1:9">
      <c r="A3506" s="10" t="s">
        <v>1028</v>
      </c>
      <c r="B3506" s="11">
        <v>139</v>
      </c>
      <c r="C3506" s="11" t="s">
        <v>5026</v>
      </c>
      <c r="D3506" s="11" t="s">
        <v>2</v>
      </c>
      <c r="E3506" s="13">
        <v>5000000</v>
      </c>
      <c r="F3506" s="13">
        <v>21300000</v>
      </c>
      <c r="G3506" s="9">
        <f t="shared" si="54"/>
        <v>16300000</v>
      </c>
      <c r="H3506" s="12">
        <v>4.7</v>
      </c>
      <c r="I3506" s="4" t="s">
        <v>448</v>
      </c>
    </row>
    <row r="3507" spans="1:9">
      <c r="A3507" s="5" t="s">
        <v>5020</v>
      </c>
      <c r="B3507" s="6">
        <v>124</v>
      </c>
      <c r="C3507" s="6" t="s">
        <v>5027</v>
      </c>
      <c r="D3507" s="6" t="s">
        <v>2</v>
      </c>
      <c r="E3507" s="8">
        <v>5000000</v>
      </c>
      <c r="F3507" s="8">
        <v>379643</v>
      </c>
      <c r="G3507" s="9">
        <f t="shared" si="54"/>
        <v>-4620357</v>
      </c>
      <c r="H3507" s="7">
        <v>5.9</v>
      </c>
      <c r="I3507" s="4" t="s">
        <v>355</v>
      </c>
    </row>
    <row r="3508" spans="1:9">
      <c r="A3508" s="10" t="s">
        <v>5022</v>
      </c>
      <c r="B3508" s="11">
        <v>120</v>
      </c>
      <c r="C3508" s="11" t="s">
        <v>5029</v>
      </c>
      <c r="D3508" s="11" t="s">
        <v>2</v>
      </c>
      <c r="E3508" s="13">
        <v>5000000</v>
      </c>
      <c r="F3508" s="13">
        <v>12985267</v>
      </c>
      <c r="G3508" s="9">
        <f t="shared" si="54"/>
        <v>7985267</v>
      </c>
      <c r="H3508" s="12">
        <v>5.9</v>
      </c>
      <c r="I3508" s="4" t="s">
        <v>355</v>
      </c>
    </row>
    <row r="3509" spans="1:9">
      <c r="A3509" s="5" t="s">
        <v>1095</v>
      </c>
      <c r="B3509" s="6">
        <v>152</v>
      </c>
      <c r="C3509" s="6" t="s">
        <v>5030</v>
      </c>
      <c r="D3509" s="6" t="s">
        <v>2</v>
      </c>
      <c r="E3509" s="8">
        <v>7000000</v>
      </c>
      <c r="F3509" s="8">
        <v>23650000</v>
      </c>
      <c r="G3509" s="9">
        <f t="shared" si="54"/>
        <v>16650000</v>
      </c>
      <c r="H3509" s="7">
        <v>8.1</v>
      </c>
      <c r="I3509" s="4" t="s">
        <v>251</v>
      </c>
    </row>
    <row r="3510" spans="1:9">
      <c r="A3510" s="10" t="s">
        <v>436</v>
      </c>
      <c r="B3510" s="11">
        <v>98</v>
      </c>
      <c r="C3510" s="11" t="s">
        <v>5031</v>
      </c>
      <c r="D3510" s="11" t="s">
        <v>2</v>
      </c>
      <c r="E3510" s="13">
        <v>5000000</v>
      </c>
      <c r="F3510" s="13">
        <v>313436</v>
      </c>
      <c r="G3510" s="9">
        <f t="shared" si="54"/>
        <v>-4686564</v>
      </c>
      <c r="H3510" s="12">
        <v>7.6</v>
      </c>
      <c r="I3510" s="4" t="s">
        <v>355</v>
      </c>
    </row>
    <row r="3511" spans="1:9">
      <c r="A3511" s="5" t="s">
        <v>5025</v>
      </c>
      <c r="B3511" s="6">
        <v>106</v>
      </c>
      <c r="C3511" s="6" t="s">
        <v>5032</v>
      </c>
      <c r="D3511" s="6" t="s">
        <v>2</v>
      </c>
      <c r="E3511" s="8">
        <v>2200000</v>
      </c>
      <c r="F3511" s="8">
        <v>3330</v>
      </c>
      <c r="G3511" s="9">
        <f t="shared" si="54"/>
        <v>-2196670</v>
      </c>
      <c r="H3511" s="7">
        <v>7.2</v>
      </c>
      <c r="I3511" s="4" t="s">
        <v>916</v>
      </c>
    </row>
    <row r="3512" spans="1:9">
      <c r="A3512" s="10" t="s">
        <v>1149</v>
      </c>
      <c r="B3512" s="11">
        <v>106</v>
      </c>
      <c r="C3512" s="11" t="s">
        <v>5033</v>
      </c>
      <c r="D3512" s="11" t="s">
        <v>2</v>
      </c>
      <c r="E3512" s="13">
        <v>5000000</v>
      </c>
      <c r="F3512" s="13">
        <v>24800000</v>
      </c>
      <c r="G3512" s="9">
        <f t="shared" si="54"/>
        <v>19800000</v>
      </c>
      <c r="H3512" s="12">
        <v>7.5</v>
      </c>
      <c r="I3512" s="4" t="s">
        <v>916</v>
      </c>
    </row>
    <row r="3513" spans="1:9">
      <c r="A3513" s="5" t="s">
        <v>5028</v>
      </c>
      <c r="B3513" s="6">
        <v>106</v>
      </c>
      <c r="C3513" s="6" t="s">
        <v>5034</v>
      </c>
      <c r="D3513" s="6" t="s">
        <v>2</v>
      </c>
      <c r="E3513" s="8">
        <v>3209000</v>
      </c>
      <c r="F3513" s="8">
        <v>792966</v>
      </c>
      <c r="G3513" s="9">
        <f t="shared" si="54"/>
        <v>-2416034</v>
      </c>
      <c r="H3513" s="7">
        <v>5.0999999999999996</v>
      </c>
      <c r="I3513" s="4" t="s">
        <v>448</v>
      </c>
    </row>
    <row r="3514" spans="1:9">
      <c r="A3514" s="10" t="s">
        <v>3900</v>
      </c>
      <c r="B3514" s="11">
        <v>89</v>
      </c>
      <c r="C3514" s="11" t="s">
        <v>5036</v>
      </c>
      <c r="D3514" s="11" t="s">
        <v>2</v>
      </c>
      <c r="E3514" s="13">
        <v>2000000</v>
      </c>
      <c r="F3514" s="13">
        <v>14673301</v>
      </c>
      <c r="G3514" s="9">
        <f t="shared" si="54"/>
        <v>12673301</v>
      </c>
      <c r="H3514" s="12">
        <v>6.9</v>
      </c>
      <c r="I3514" s="4" t="s">
        <v>916</v>
      </c>
    </row>
    <row r="3515" spans="1:9">
      <c r="A3515" s="5" t="s">
        <v>23</v>
      </c>
      <c r="B3515" s="6">
        <v>94</v>
      </c>
      <c r="C3515" s="6" t="s">
        <v>5037</v>
      </c>
      <c r="D3515" s="6" t="s">
        <v>2</v>
      </c>
      <c r="E3515" s="8">
        <v>5000000</v>
      </c>
      <c r="F3515" s="8">
        <v>9003011</v>
      </c>
      <c r="G3515" s="9">
        <f t="shared" si="54"/>
        <v>4003011</v>
      </c>
      <c r="H3515" s="7">
        <v>7.6</v>
      </c>
      <c r="I3515" s="4" t="s">
        <v>3856</v>
      </c>
    </row>
    <row r="3516" spans="1:9">
      <c r="A3516" s="10" t="s">
        <v>734</v>
      </c>
      <c r="B3516" s="11">
        <v>109</v>
      </c>
      <c r="C3516" s="11" t="s">
        <v>5038</v>
      </c>
      <c r="D3516" s="11" t="s">
        <v>2</v>
      </c>
      <c r="E3516" s="13">
        <v>5000000</v>
      </c>
      <c r="F3516" s="13">
        <v>11546543</v>
      </c>
      <c r="G3516" s="9">
        <f t="shared" si="54"/>
        <v>6546543</v>
      </c>
      <c r="H3516" s="12">
        <v>7.6</v>
      </c>
      <c r="I3516" s="4" t="s">
        <v>3856</v>
      </c>
    </row>
    <row r="3517" spans="1:9">
      <c r="A3517" s="5" t="s">
        <v>585</v>
      </c>
      <c r="B3517" s="6">
        <v>144</v>
      </c>
      <c r="C3517" s="6" t="s">
        <v>5039</v>
      </c>
      <c r="D3517" s="6" t="s">
        <v>2</v>
      </c>
      <c r="E3517" s="8">
        <v>5000000</v>
      </c>
      <c r="F3517" s="8">
        <v>11533945</v>
      </c>
      <c r="G3517" s="9">
        <f t="shared" si="54"/>
        <v>6533945</v>
      </c>
      <c r="H3517" s="7">
        <v>7.6</v>
      </c>
      <c r="I3517" s="4" t="s">
        <v>916</v>
      </c>
    </row>
    <row r="3518" spans="1:9">
      <c r="A3518" s="10" t="s">
        <v>320</v>
      </c>
      <c r="B3518" s="11">
        <v>90</v>
      </c>
      <c r="C3518" s="11" t="s">
        <v>5041</v>
      </c>
      <c r="D3518" s="11" t="s">
        <v>2</v>
      </c>
      <c r="E3518" s="13">
        <v>5000000</v>
      </c>
      <c r="F3518" s="13">
        <v>12555230</v>
      </c>
      <c r="G3518" s="9">
        <f t="shared" si="54"/>
        <v>7555230</v>
      </c>
      <c r="H3518" s="12">
        <v>5.3</v>
      </c>
      <c r="I3518" s="4" t="s">
        <v>916</v>
      </c>
    </row>
    <row r="3519" spans="1:9">
      <c r="A3519" s="5" t="s">
        <v>5035</v>
      </c>
      <c r="B3519" s="6">
        <v>106</v>
      </c>
      <c r="C3519" s="6" t="s">
        <v>5042</v>
      </c>
      <c r="D3519" s="6" t="s">
        <v>2</v>
      </c>
      <c r="E3519" s="8">
        <v>5000000</v>
      </c>
      <c r="F3519" s="8">
        <v>11284657</v>
      </c>
      <c r="G3519" s="9">
        <f t="shared" si="54"/>
        <v>6284657</v>
      </c>
      <c r="H3519" s="7">
        <v>8.5</v>
      </c>
      <c r="I3519" s="4" t="s">
        <v>916</v>
      </c>
    </row>
    <row r="3520" spans="1:9">
      <c r="A3520" s="10" t="s">
        <v>3202</v>
      </c>
      <c r="B3520" s="11">
        <v>121</v>
      </c>
      <c r="C3520" s="11" t="s">
        <v>5043</v>
      </c>
      <c r="D3520" s="11" t="s">
        <v>2</v>
      </c>
      <c r="E3520" s="13">
        <v>5000000</v>
      </c>
      <c r="F3520" s="13">
        <v>34522221</v>
      </c>
      <c r="G3520" s="9">
        <f t="shared" si="54"/>
        <v>29522221</v>
      </c>
      <c r="H3520" s="12">
        <v>7</v>
      </c>
      <c r="I3520" s="4" t="s">
        <v>448</v>
      </c>
    </row>
    <row r="3521" spans="1:9">
      <c r="A3521" s="5" t="s">
        <v>1484</v>
      </c>
      <c r="B3521" s="6">
        <v>89</v>
      </c>
      <c r="C3521" s="6" t="s">
        <v>5044</v>
      </c>
      <c r="D3521" s="6" t="s">
        <v>2</v>
      </c>
      <c r="E3521" s="8">
        <v>2500000</v>
      </c>
      <c r="F3521" s="8">
        <v>7002255</v>
      </c>
      <c r="G3521" s="9">
        <f t="shared" si="54"/>
        <v>4502255</v>
      </c>
      <c r="H3521" s="7">
        <v>7.8</v>
      </c>
      <c r="I3521" s="4" t="s">
        <v>916</v>
      </c>
    </row>
    <row r="3522" spans="1:9">
      <c r="A3522" s="10" t="s">
        <v>1392</v>
      </c>
      <c r="B3522" s="11">
        <v>86</v>
      </c>
      <c r="C3522" s="11" t="s">
        <v>5045</v>
      </c>
      <c r="D3522" s="11" t="s">
        <v>2</v>
      </c>
      <c r="E3522" s="13">
        <v>5000000</v>
      </c>
      <c r="F3522" s="13">
        <v>6719300</v>
      </c>
      <c r="G3522" s="9">
        <f t="shared" ref="G3522:G3585" si="55">F3522-E3522</f>
        <v>1719300</v>
      </c>
      <c r="H3522" s="12">
        <v>7.2</v>
      </c>
      <c r="I3522" s="4" t="s">
        <v>251</v>
      </c>
    </row>
    <row r="3523" spans="1:9">
      <c r="A3523" s="5" t="s">
        <v>5040</v>
      </c>
      <c r="B3523" s="6">
        <v>91</v>
      </c>
      <c r="C3523" s="6" t="s">
        <v>5047</v>
      </c>
      <c r="D3523" s="6" t="s">
        <v>2</v>
      </c>
      <c r="E3523" s="8">
        <v>5000000</v>
      </c>
      <c r="F3523" s="8">
        <v>5792822</v>
      </c>
      <c r="G3523" s="9">
        <f t="shared" si="55"/>
        <v>792822</v>
      </c>
      <c r="H3523" s="7">
        <v>8</v>
      </c>
      <c r="I3523" s="4" t="s">
        <v>448</v>
      </c>
    </row>
    <row r="3524" spans="1:9">
      <c r="A3524" s="10" t="s">
        <v>3280</v>
      </c>
      <c r="B3524" s="11">
        <v>104</v>
      </c>
      <c r="C3524" s="11" t="s">
        <v>5048</v>
      </c>
      <c r="D3524" s="11" t="s">
        <v>2</v>
      </c>
      <c r="E3524" s="13">
        <v>10000000</v>
      </c>
      <c r="F3524" s="13">
        <v>5383834</v>
      </c>
      <c r="G3524" s="9">
        <f t="shared" si="55"/>
        <v>-4616166</v>
      </c>
      <c r="H3524" s="12">
        <v>8.1</v>
      </c>
      <c r="I3524" s="4" t="s">
        <v>448</v>
      </c>
    </row>
    <row r="3525" spans="1:9">
      <c r="A3525" s="5" t="s">
        <v>3202</v>
      </c>
      <c r="B3525" s="6">
        <v>99</v>
      </c>
      <c r="C3525" s="6" t="s">
        <v>5050</v>
      </c>
      <c r="D3525" s="6" t="s">
        <v>2</v>
      </c>
      <c r="E3525" s="8">
        <v>5000000</v>
      </c>
      <c r="F3525" s="8">
        <v>4599680</v>
      </c>
      <c r="G3525" s="9">
        <f t="shared" si="55"/>
        <v>-400320</v>
      </c>
      <c r="H3525" s="7">
        <v>6.8</v>
      </c>
      <c r="I3525" s="4" t="s">
        <v>448</v>
      </c>
    </row>
    <row r="3526" spans="1:9">
      <c r="A3526" s="10" t="s">
        <v>1155</v>
      </c>
      <c r="B3526" s="11">
        <v>98</v>
      </c>
      <c r="C3526" s="11" t="s">
        <v>5051</v>
      </c>
      <c r="D3526" s="11" t="s">
        <v>2</v>
      </c>
      <c r="E3526" s="13">
        <v>5000000</v>
      </c>
      <c r="F3526" s="13">
        <v>6531491</v>
      </c>
      <c r="G3526" s="9">
        <f t="shared" si="55"/>
        <v>1531491</v>
      </c>
      <c r="H3526" s="12">
        <v>7.2</v>
      </c>
      <c r="I3526" s="4" t="s">
        <v>448</v>
      </c>
    </row>
    <row r="3527" spans="1:9">
      <c r="A3527" s="5" t="s">
        <v>1623</v>
      </c>
      <c r="B3527" s="6">
        <v>121</v>
      </c>
      <c r="C3527" s="6" t="s">
        <v>5053</v>
      </c>
      <c r="D3527" s="6" t="s">
        <v>2</v>
      </c>
      <c r="E3527" s="8">
        <v>5000000</v>
      </c>
      <c r="F3527" s="8">
        <v>3885134</v>
      </c>
      <c r="G3527" s="9">
        <f t="shared" si="55"/>
        <v>-1114866</v>
      </c>
      <c r="H3527" s="7">
        <v>7.4</v>
      </c>
      <c r="I3527" s="4" t="s">
        <v>916</v>
      </c>
    </row>
    <row r="3528" spans="1:9">
      <c r="A3528" s="10" t="s">
        <v>5046</v>
      </c>
      <c r="B3528" s="11">
        <v>96</v>
      </c>
      <c r="C3528" s="11" t="s">
        <v>5055</v>
      </c>
      <c r="D3528" s="11" t="s">
        <v>747</v>
      </c>
      <c r="E3528" s="13">
        <v>5000000</v>
      </c>
      <c r="F3528" s="13">
        <v>3590010</v>
      </c>
      <c r="G3528" s="9">
        <f t="shared" si="55"/>
        <v>-1409990</v>
      </c>
      <c r="H3528" s="12">
        <v>6.1</v>
      </c>
      <c r="I3528" s="4" t="s">
        <v>448</v>
      </c>
    </row>
    <row r="3529" spans="1:9">
      <c r="A3529" s="5" t="s">
        <v>1152</v>
      </c>
      <c r="B3529" s="6">
        <v>99</v>
      </c>
      <c r="C3529" s="6" t="s">
        <v>5057</v>
      </c>
      <c r="D3529" s="6" t="s">
        <v>2</v>
      </c>
      <c r="E3529" s="8">
        <v>84450000</v>
      </c>
      <c r="F3529" s="8">
        <v>3335839</v>
      </c>
      <c r="G3529" s="9">
        <f t="shared" si="55"/>
        <v>-81114161</v>
      </c>
      <c r="H3529" s="7">
        <v>7</v>
      </c>
      <c r="I3529" s="4" t="s">
        <v>251</v>
      </c>
    </row>
    <row r="3530" spans="1:9">
      <c r="A3530" s="10" t="s">
        <v>5049</v>
      </c>
      <c r="B3530" s="11">
        <v>42</v>
      </c>
      <c r="C3530" s="11" t="s">
        <v>5059</v>
      </c>
      <c r="D3530" s="11" t="s">
        <v>2</v>
      </c>
      <c r="E3530" s="13">
        <v>4000000</v>
      </c>
      <c r="F3530" s="13">
        <v>2557668</v>
      </c>
      <c r="G3530" s="9">
        <f t="shared" si="55"/>
        <v>-1442332</v>
      </c>
      <c r="H3530" s="12">
        <v>5.3</v>
      </c>
      <c r="I3530" s="4" t="s">
        <v>916</v>
      </c>
    </row>
    <row r="3531" spans="1:9">
      <c r="A3531" s="5" t="s">
        <v>2585</v>
      </c>
      <c r="B3531" s="6">
        <v>122</v>
      </c>
      <c r="C3531" s="6" t="s">
        <v>5061</v>
      </c>
      <c r="D3531" s="6" t="s">
        <v>2</v>
      </c>
      <c r="E3531" s="8">
        <v>890000</v>
      </c>
      <c r="F3531" s="8">
        <v>2506446</v>
      </c>
      <c r="G3531" s="9">
        <f t="shared" si="55"/>
        <v>1616446</v>
      </c>
      <c r="H3531" s="7">
        <v>4.7</v>
      </c>
      <c r="I3531" s="4" t="s">
        <v>3856</v>
      </c>
    </row>
    <row r="3532" spans="1:9">
      <c r="A3532" s="10" t="s">
        <v>5052</v>
      </c>
      <c r="B3532" s="11">
        <v>101</v>
      </c>
      <c r="C3532" s="11" t="s">
        <v>5063</v>
      </c>
      <c r="D3532" s="11" t="s">
        <v>2</v>
      </c>
      <c r="E3532" s="13">
        <v>3000000</v>
      </c>
      <c r="F3532" s="13">
        <v>7369373</v>
      </c>
      <c r="G3532" s="9">
        <f t="shared" si="55"/>
        <v>4369373</v>
      </c>
      <c r="H3532" s="12">
        <v>5.7</v>
      </c>
      <c r="I3532" s="4" t="s">
        <v>448</v>
      </c>
    </row>
    <row r="3533" spans="1:9">
      <c r="A3533" s="5" t="s">
        <v>3139</v>
      </c>
      <c r="B3533" s="6">
        <v>102</v>
      </c>
      <c r="C3533" s="6" t="s">
        <v>5065</v>
      </c>
      <c r="D3533" s="6" t="s">
        <v>2</v>
      </c>
      <c r="E3533" s="8">
        <v>4800000</v>
      </c>
      <c r="F3533" s="8">
        <v>4414535</v>
      </c>
      <c r="G3533" s="9">
        <f t="shared" si="55"/>
        <v>-385465</v>
      </c>
      <c r="H3533" s="7">
        <v>7.8</v>
      </c>
      <c r="I3533" s="4" t="s">
        <v>916</v>
      </c>
    </row>
    <row r="3534" spans="1:9">
      <c r="A3534" s="10" t="s">
        <v>5054</v>
      </c>
      <c r="B3534" s="11">
        <v>84</v>
      </c>
      <c r="C3534" s="11" t="s">
        <v>5066</v>
      </c>
      <c r="D3534" s="11" t="s">
        <v>2</v>
      </c>
      <c r="E3534" s="13">
        <v>2800000</v>
      </c>
      <c r="F3534" s="13">
        <v>1984378</v>
      </c>
      <c r="G3534" s="9">
        <f t="shared" si="55"/>
        <v>-815622</v>
      </c>
      <c r="H3534" s="12">
        <v>6.5</v>
      </c>
      <c r="I3534" s="4" t="s">
        <v>448</v>
      </c>
    </row>
    <row r="3535" spans="1:9">
      <c r="A3535" s="5" t="s">
        <v>5056</v>
      </c>
      <c r="B3535" s="6">
        <v>104</v>
      </c>
      <c r="C3535" s="6" t="s">
        <v>5067</v>
      </c>
      <c r="D3535" s="6" t="s">
        <v>2</v>
      </c>
      <c r="E3535" s="8">
        <v>5000000</v>
      </c>
      <c r="F3535" s="8">
        <v>2283276</v>
      </c>
      <c r="G3535" s="9">
        <f t="shared" si="55"/>
        <v>-2716724</v>
      </c>
      <c r="H3535" s="7">
        <v>8</v>
      </c>
      <c r="I3535" s="4" t="s">
        <v>916</v>
      </c>
    </row>
    <row r="3536" spans="1:9">
      <c r="A3536" s="10" t="s">
        <v>5058</v>
      </c>
      <c r="B3536" s="11">
        <v>96</v>
      </c>
      <c r="C3536" s="11" t="s">
        <v>5069</v>
      </c>
      <c r="D3536" s="11" t="s">
        <v>2</v>
      </c>
      <c r="E3536" s="13">
        <v>4700000</v>
      </c>
      <c r="F3536" s="13">
        <v>1098224</v>
      </c>
      <c r="G3536" s="9">
        <f t="shared" si="55"/>
        <v>-3601776</v>
      </c>
      <c r="H3536" s="12">
        <v>3.3</v>
      </c>
      <c r="I3536" s="4" t="s">
        <v>355</v>
      </c>
    </row>
    <row r="3537" spans="1:9">
      <c r="A3537" s="5" t="s">
        <v>5060</v>
      </c>
      <c r="B3537" s="6">
        <v>94</v>
      </c>
      <c r="C3537" s="6" t="s">
        <v>5071</v>
      </c>
      <c r="D3537" s="6" t="s">
        <v>2</v>
      </c>
      <c r="E3537" s="8">
        <v>5000000</v>
      </c>
      <c r="F3537" s="8">
        <v>1430185</v>
      </c>
      <c r="G3537" s="9">
        <f t="shared" si="55"/>
        <v>-3569815</v>
      </c>
      <c r="H3537" s="7">
        <v>8.3000000000000007</v>
      </c>
      <c r="I3537" s="4" t="s">
        <v>355</v>
      </c>
    </row>
    <row r="3538" spans="1:9">
      <c r="A3538" s="10" t="s">
        <v>5062</v>
      </c>
      <c r="B3538" s="11">
        <v>90</v>
      </c>
      <c r="C3538" s="11" t="s">
        <v>5073</v>
      </c>
      <c r="D3538" s="11" t="s">
        <v>2</v>
      </c>
      <c r="E3538" s="13">
        <v>4700000</v>
      </c>
      <c r="F3538" s="13">
        <v>1477002</v>
      </c>
      <c r="G3538" s="9">
        <f t="shared" si="55"/>
        <v>-3222998</v>
      </c>
      <c r="H3538" s="12">
        <v>6.9</v>
      </c>
      <c r="I3538" s="4" t="s">
        <v>448</v>
      </c>
    </row>
    <row r="3539" spans="1:9">
      <c r="A3539" s="5" t="s">
        <v>5064</v>
      </c>
      <c r="B3539" s="6">
        <v>97</v>
      </c>
      <c r="C3539" s="6" t="s">
        <v>5075</v>
      </c>
      <c r="D3539" s="6" t="s">
        <v>2</v>
      </c>
      <c r="E3539" s="8">
        <v>4638783</v>
      </c>
      <c r="F3539" s="8">
        <v>1134049</v>
      </c>
      <c r="G3539" s="9">
        <f t="shared" si="55"/>
        <v>-3504734</v>
      </c>
      <c r="H3539" s="7">
        <v>8.1</v>
      </c>
      <c r="I3539" s="4" t="s">
        <v>251</v>
      </c>
    </row>
    <row r="3540" spans="1:9">
      <c r="A3540" s="10" t="s">
        <v>1867</v>
      </c>
      <c r="B3540" s="11">
        <v>90</v>
      </c>
      <c r="C3540" s="11" t="s">
        <v>5076</v>
      </c>
      <c r="D3540" s="11" t="s">
        <v>2</v>
      </c>
      <c r="E3540" s="13">
        <v>4800000</v>
      </c>
      <c r="F3540" s="13">
        <v>653621</v>
      </c>
      <c r="G3540" s="9">
        <f t="shared" si="55"/>
        <v>-4146379</v>
      </c>
      <c r="H3540" s="12">
        <v>6.8</v>
      </c>
      <c r="I3540" s="4" t="s">
        <v>355</v>
      </c>
    </row>
    <row r="3541" spans="1:9">
      <c r="A3541" s="5" t="s">
        <v>4059</v>
      </c>
      <c r="B3541" s="6">
        <v>106</v>
      </c>
      <c r="C3541" s="6" t="s">
        <v>5078</v>
      </c>
      <c r="D3541" s="6" t="s">
        <v>2</v>
      </c>
      <c r="E3541" s="8">
        <v>4700000</v>
      </c>
      <c r="F3541" s="8">
        <v>535249</v>
      </c>
      <c r="G3541" s="9">
        <f t="shared" si="55"/>
        <v>-4164751</v>
      </c>
      <c r="H3541" s="7">
        <v>4.5999999999999996</v>
      </c>
      <c r="I3541" s="4" t="s">
        <v>4395</v>
      </c>
    </row>
    <row r="3542" spans="1:9">
      <c r="A3542" s="10" t="s">
        <v>5068</v>
      </c>
      <c r="B3542" s="11">
        <v>96</v>
      </c>
      <c r="C3542" s="11" t="s">
        <v>5079</v>
      </c>
      <c r="D3542" s="11" t="s">
        <v>2</v>
      </c>
      <c r="E3542" s="13">
        <v>5000000</v>
      </c>
      <c r="F3542" s="13">
        <v>371081</v>
      </c>
      <c r="G3542" s="9">
        <f t="shared" si="55"/>
        <v>-4628919</v>
      </c>
      <c r="H3542" s="12">
        <v>7</v>
      </c>
      <c r="I3542" s="4" t="s">
        <v>355</v>
      </c>
    </row>
    <row r="3543" spans="1:9">
      <c r="A3543" s="5" t="s">
        <v>5070</v>
      </c>
      <c r="B3543" s="6">
        <v>95</v>
      </c>
      <c r="C3543" s="6" t="s">
        <v>5081</v>
      </c>
      <c r="D3543" s="6" t="s">
        <v>2</v>
      </c>
      <c r="E3543" s="8">
        <v>4600000</v>
      </c>
      <c r="F3543" s="8">
        <v>124494</v>
      </c>
      <c r="G3543" s="9">
        <f t="shared" si="55"/>
        <v>-4475506</v>
      </c>
      <c r="H3543" s="7">
        <v>6.7</v>
      </c>
      <c r="I3543" s="4" t="s">
        <v>448</v>
      </c>
    </row>
    <row r="3544" spans="1:9">
      <c r="A3544" s="10" t="s">
        <v>5072</v>
      </c>
      <c r="B3544" s="11">
        <v>99</v>
      </c>
      <c r="C3544" s="11" t="s">
        <v>5083</v>
      </c>
      <c r="D3544" s="11" t="s">
        <v>2</v>
      </c>
      <c r="E3544" s="13">
        <v>4700000</v>
      </c>
      <c r="F3544" s="13">
        <v>100669</v>
      </c>
      <c r="G3544" s="9">
        <f t="shared" si="55"/>
        <v>-4599331</v>
      </c>
      <c r="H3544" s="12">
        <v>5.8</v>
      </c>
      <c r="I3544" s="4" t="s">
        <v>448</v>
      </c>
    </row>
    <row r="3545" spans="1:9">
      <c r="A3545" s="5" t="s">
        <v>5074</v>
      </c>
      <c r="B3545" s="6">
        <v>93</v>
      </c>
      <c r="C3545" s="6" t="s">
        <v>5085</v>
      </c>
      <c r="D3545" s="6" t="s">
        <v>2</v>
      </c>
      <c r="E3545" s="8">
        <v>4600000</v>
      </c>
      <c r="F3545" s="8">
        <v>186354</v>
      </c>
      <c r="G3545" s="9">
        <f t="shared" si="55"/>
        <v>-4413646</v>
      </c>
      <c r="H3545" s="7">
        <v>4.5</v>
      </c>
      <c r="I3545" s="4" t="s">
        <v>916</v>
      </c>
    </row>
    <row r="3546" spans="1:9">
      <c r="A3546" s="10" t="s">
        <v>3571</v>
      </c>
      <c r="B3546" s="11">
        <v>99</v>
      </c>
      <c r="C3546" s="11" t="s">
        <v>5086</v>
      </c>
      <c r="D3546" s="11" t="s">
        <v>2</v>
      </c>
      <c r="E3546" s="13">
        <v>4500000</v>
      </c>
      <c r="F3546" s="13">
        <v>17580</v>
      </c>
      <c r="G3546" s="9">
        <f t="shared" si="55"/>
        <v>-4482420</v>
      </c>
      <c r="H3546" s="12">
        <v>6.2</v>
      </c>
      <c r="I3546" s="4" t="s">
        <v>5581</v>
      </c>
    </row>
    <row r="3547" spans="1:9">
      <c r="A3547" s="5" t="s">
        <v>5077</v>
      </c>
      <c r="B3547" s="6">
        <v>95</v>
      </c>
      <c r="C3547" s="6" t="s">
        <v>5088</v>
      </c>
      <c r="D3547" s="6" t="s">
        <v>2</v>
      </c>
      <c r="E3547" s="8">
        <v>4500000</v>
      </c>
      <c r="F3547" s="8">
        <v>12667</v>
      </c>
      <c r="G3547" s="9">
        <f t="shared" si="55"/>
        <v>-4487333</v>
      </c>
      <c r="H3547" s="7">
        <v>6.6</v>
      </c>
      <c r="I3547" s="4" t="s">
        <v>3856</v>
      </c>
    </row>
    <row r="3548" spans="1:9">
      <c r="A3548" s="10" t="s">
        <v>3178</v>
      </c>
      <c r="B3548" s="11">
        <v>84</v>
      </c>
      <c r="C3548" s="11" t="s">
        <v>5089</v>
      </c>
      <c r="D3548" s="11" t="s">
        <v>2</v>
      </c>
      <c r="E3548" s="13">
        <v>4500000</v>
      </c>
      <c r="F3548" s="13">
        <v>198407</v>
      </c>
      <c r="G3548" s="9">
        <f t="shared" si="55"/>
        <v>-4301593</v>
      </c>
      <c r="H3548" s="12">
        <v>6.6</v>
      </c>
      <c r="I3548" s="4" t="s">
        <v>448</v>
      </c>
    </row>
    <row r="3549" spans="1:9">
      <c r="A3549" s="5" t="s">
        <v>5080</v>
      </c>
      <c r="B3549" s="6">
        <v>144</v>
      </c>
      <c r="C3549" s="6" t="s">
        <v>5091</v>
      </c>
      <c r="D3549" s="6" t="s">
        <v>393</v>
      </c>
      <c r="E3549" s="8">
        <v>4500000</v>
      </c>
      <c r="F3549" s="8">
        <v>13973532</v>
      </c>
      <c r="G3549" s="9">
        <f t="shared" si="55"/>
        <v>9473532</v>
      </c>
      <c r="H3549" s="7">
        <v>5.0999999999999996</v>
      </c>
      <c r="I3549" s="4" t="s">
        <v>5581</v>
      </c>
    </row>
    <row r="3550" spans="1:9">
      <c r="A3550" s="10" t="s">
        <v>5082</v>
      </c>
      <c r="B3550" s="11">
        <v>99</v>
      </c>
      <c r="C3550" s="11" t="s">
        <v>5093</v>
      </c>
      <c r="D3550" s="11" t="s">
        <v>2</v>
      </c>
      <c r="E3550" s="13">
        <v>4500000</v>
      </c>
      <c r="F3550" s="13">
        <v>4958</v>
      </c>
      <c r="G3550" s="9">
        <f t="shared" si="55"/>
        <v>-4495042</v>
      </c>
      <c r="H3550" s="12">
        <v>7.8</v>
      </c>
      <c r="I3550" s="4" t="s">
        <v>916</v>
      </c>
    </row>
    <row r="3551" spans="1:9">
      <c r="A3551" s="5" t="s">
        <v>5084</v>
      </c>
      <c r="B3551" s="6">
        <v>110</v>
      </c>
      <c r="C3551" s="6" t="s">
        <v>5094</v>
      </c>
      <c r="D3551" s="6" t="s">
        <v>2</v>
      </c>
      <c r="E3551" s="8">
        <v>15000000</v>
      </c>
      <c r="F3551" s="8">
        <v>7927</v>
      </c>
      <c r="G3551" s="9">
        <f t="shared" si="55"/>
        <v>-14992073</v>
      </c>
      <c r="H3551" s="7">
        <v>7.7</v>
      </c>
      <c r="I3551" s="4" t="s">
        <v>916</v>
      </c>
    </row>
    <row r="3552" spans="1:9">
      <c r="A3552" s="10" t="s">
        <v>2305</v>
      </c>
      <c r="B3552" s="11">
        <v>97</v>
      </c>
      <c r="C3552" s="11" t="s">
        <v>5095</v>
      </c>
      <c r="D3552" s="11" t="s">
        <v>2</v>
      </c>
      <c r="E3552" s="13">
        <v>4500000</v>
      </c>
      <c r="F3552" s="13">
        <v>2436</v>
      </c>
      <c r="G3552" s="9">
        <f t="shared" si="55"/>
        <v>-4497564</v>
      </c>
      <c r="H3552" s="12">
        <v>5.7</v>
      </c>
      <c r="I3552" s="4" t="s">
        <v>448</v>
      </c>
    </row>
    <row r="3553" spans="1:9">
      <c r="A3553" s="5" t="s">
        <v>5087</v>
      </c>
      <c r="B3553" s="6">
        <v>107</v>
      </c>
      <c r="C3553" s="6" t="s">
        <v>5096</v>
      </c>
      <c r="D3553" s="6" t="s">
        <v>2</v>
      </c>
      <c r="E3553" s="8">
        <v>4500000</v>
      </c>
      <c r="F3553" s="8">
        <v>4600000</v>
      </c>
      <c r="G3553" s="9">
        <f t="shared" si="55"/>
        <v>100000</v>
      </c>
      <c r="H3553" s="7">
        <v>7.1</v>
      </c>
      <c r="I3553" s="4" t="s">
        <v>355</v>
      </c>
    </row>
    <row r="3554" spans="1:9">
      <c r="A3554" s="10" t="s">
        <v>4920</v>
      </c>
      <c r="B3554" s="11">
        <v>90</v>
      </c>
      <c r="C3554" s="11" t="s">
        <v>5097</v>
      </c>
      <c r="D3554" s="11" t="s">
        <v>2</v>
      </c>
      <c r="E3554" s="13">
        <v>700000000</v>
      </c>
      <c r="F3554" s="13">
        <v>1420578</v>
      </c>
      <c r="G3554" s="9">
        <f t="shared" si="55"/>
        <v>-698579422</v>
      </c>
      <c r="H3554" s="12">
        <v>6.4</v>
      </c>
      <c r="I3554" s="4" t="s">
        <v>355</v>
      </c>
    </row>
    <row r="3555" spans="1:9">
      <c r="A3555" s="5" t="s">
        <v>5090</v>
      </c>
      <c r="B3555" s="6">
        <v>104</v>
      </c>
      <c r="C3555" s="6" t="s">
        <v>5098</v>
      </c>
      <c r="D3555" s="6" t="s">
        <v>2</v>
      </c>
      <c r="E3555" s="8">
        <v>4500000</v>
      </c>
      <c r="F3555" s="8">
        <v>1028658</v>
      </c>
      <c r="G3555" s="9">
        <f t="shared" si="55"/>
        <v>-3471342</v>
      </c>
      <c r="H3555" s="7">
        <v>7</v>
      </c>
      <c r="I3555" s="4" t="s">
        <v>1779</v>
      </c>
    </row>
    <row r="3556" spans="1:9">
      <c r="A3556" s="10" t="s">
        <v>5092</v>
      </c>
      <c r="B3556" s="11">
        <v>96</v>
      </c>
      <c r="C3556" s="11" t="s">
        <v>5100</v>
      </c>
      <c r="D3556" s="11" t="s">
        <v>2</v>
      </c>
      <c r="E3556" s="13">
        <v>5000000</v>
      </c>
      <c r="F3556" s="13">
        <v>18435</v>
      </c>
      <c r="G3556" s="9">
        <f t="shared" si="55"/>
        <v>-4981565</v>
      </c>
      <c r="H3556" s="12">
        <v>5.8</v>
      </c>
      <c r="I3556" s="4" t="s">
        <v>448</v>
      </c>
    </row>
    <row r="3557" spans="1:9">
      <c r="A3557" s="5" t="s">
        <v>4499</v>
      </c>
      <c r="B3557" s="6">
        <v>104</v>
      </c>
      <c r="C3557" s="6" t="s">
        <v>5102</v>
      </c>
      <c r="D3557" s="6" t="s">
        <v>2</v>
      </c>
      <c r="E3557" s="8">
        <v>4500000</v>
      </c>
      <c r="F3557" s="8">
        <v>35266619</v>
      </c>
      <c r="G3557" s="9">
        <f t="shared" si="55"/>
        <v>30766619</v>
      </c>
      <c r="H3557" s="7">
        <v>5.9</v>
      </c>
      <c r="I3557" s="4" t="s">
        <v>5581</v>
      </c>
    </row>
    <row r="3558" spans="1:9">
      <c r="A3558" s="10" t="s">
        <v>3145</v>
      </c>
      <c r="B3558" s="11">
        <v>97</v>
      </c>
      <c r="C3558" s="11" t="s">
        <v>5103</v>
      </c>
      <c r="D3558" s="11" t="s">
        <v>2</v>
      </c>
      <c r="E3558" s="13">
        <v>4500000</v>
      </c>
      <c r="F3558" s="13">
        <v>26505000</v>
      </c>
      <c r="G3558" s="9">
        <f t="shared" si="55"/>
        <v>22005000</v>
      </c>
      <c r="H3558" s="12">
        <v>7.5</v>
      </c>
      <c r="I3558" s="4" t="s">
        <v>3856</v>
      </c>
    </row>
    <row r="3559" spans="1:9">
      <c r="A3559" s="5" t="s">
        <v>1257</v>
      </c>
      <c r="B3559" s="6">
        <v>107</v>
      </c>
      <c r="C3559" s="6" t="s">
        <v>5105</v>
      </c>
      <c r="D3559" s="6" t="s">
        <v>2</v>
      </c>
      <c r="E3559" s="8">
        <v>2000000</v>
      </c>
      <c r="F3559" s="8">
        <v>2957978</v>
      </c>
      <c r="G3559" s="9">
        <f t="shared" si="55"/>
        <v>957978</v>
      </c>
      <c r="H3559" s="7">
        <v>7.8</v>
      </c>
      <c r="I3559" s="4" t="s">
        <v>448</v>
      </c>
    </row>
    <row r="3560" spans="1:9">
      <c r="A3560" s="10" t="s">
        <v>2270</v>
      </c>
      <c r="B3560" s="11">
        <v>117</v>
      </c>
      <c r="C3560" s="11" t="s">
        <v>5107</v>
      </c>
      <c r="D3560" s="11" t="s">
        <v>2</v>
      </c>
      <c r="E3560" s="13">
        <v>4200000000</v>
      </c>
      <c r="F3560" s="13">
        <v>444044</v>
      </c>
      <c r="G3560" s="9">
        <f t="shared" si="55"/>
        <v>-4199555956</v>
      </c>
      <c r="H3560" s="12">
        <v>7.2</v>
      </c>
      <c r="I3560" s="4" t="s">
        <v>5579</v>
      </c>
    </row>
    <row r="3561" spans="1:9">
      <c r="A3561" s="5" t="s">
        <v>3793</v>
      </c>
      <c r="B3561" s="6">
        <v>85</v>
      </c>
      <c r="C3561" s="6" t="s">
        <v>5109</v>
      </c>
      <c r="D3561" s="6" t="s">
        <v>2</v>
      </c>
      <c r="E3561" s="8">
        <v>2500000</v>
      </c>
      <c r="F3561" s="8">
        <v>40990055</v>
      </c>
      <c r="G3561" s="9">
        <f t="shared" si="55"/>
        <v>38490055</v>
      </c>
      <c r="H3561" s="7">
        <v>5.6</v>
      </c>
      <c r="I3561" s="4" t="s">
        <v>251</v>
      </c>
    </row>
    <row r="3562" spans="1:9">
      <c r="A3562" s="10" t="s">
        <v>5099</v>
      </c>
      <c r="B3562" s="11">
        <v>152</v>
      </c>
      <c r="C3562" s="11" t="s">
        <v>5110</v>
      </c>
      <c r="D3562" s="11" t="s">
        <v>2</v>
      </c>
      <c r="E3562" s="13">
        <v>35000000</v>
      </c>
      <c r="F3562" s="13">
        <v>5709616</v>
      </c>
      <c r="G3562" s="9">
        <f t="shared" si="55"/>
        <v>-29290384</v>
      </c>
      <c r="H3562" s="12">
        <v>6.8</v>
      </c>
      <c r="I3562" s="4" t="s">
        <v>448</v>
      </c>
    </row>
    <row r="3563" spans="1:9">
      <c r="A3563" s="5" t="s">
        <v>5101</v>
      </c>
      <c r="B3563" s="6">
        <v>85</v>
      </c>
      <c r="C3563" s="6" t="s">
        <v>5111</v>
      </c>
      <c r="D3563" s="6" t="s">
        <v>2</v>
      </c>
      <c r="E3563" s="8">
        <v>4500000</v>
      </c>
      <c r="F3563" s="8">
        <v>12784397</v>
      </c>
      <c r="G3563" s="9">
        <f t="shared" si="55"/>
        <v>8284397</v>
      </c>
      <c r="H3563" s="7">
        <v>7.3</v>
      </c>
      <c r="I3563" s="4" t="s">
        <v>448</v>
      </c>
    </row>
    <row r="3564" spans="1:9">
      <c r="A3564" s="10" t="s">
        <v>2165</v>
      </c>
      <c r="B3564" s="11">
        <v>76</v>
      </c>
      <c r="C3564" s="11" t="s">
        <v>5113</v>
      </c>
      <c r="D3564" s="11" t="s">
        <v>393</v>
      </c>
      <c r="E3564" s="13">
        <v>4400000</v>
      </c>
      <c r="F3564" s="13">
        <v>3050934</v>
      </c>
      <c r="G3564" s="9">
        <f t="shared" si="55"/>
        <v>-1349066</v>
      </c>
      <c r="H3564" s="12">
        <v>7.3</v>
      </c>
      <c r="I3564" s="4" t="s">
        <v>3533</v>
      </c>
    </row>
    <row r="3565" spans="1:9">
      <c r="A3565" s="5" t="s">
        <v>5104</v>
      </c>
      <c r="B3565" s="6">
        <v>87</v>
      </c>
      <c r="C3565" s="6" t="s">
        <v>5114</v>
      </c>
      <c r="D3565" s="6" t="s">
        <v>2</v>
      </c>
      <c r="E3565" s="8">
        <v>4400000</v>
      </c>
      <c r="F3565" s="8">
        <v>638476</v>
      </c>
      <c r="G3565" s="9">
        <f t="shared" si="55"/>
        <v>-3761524</v>
      </c>
      <c r="H3565" s="7">
        <v>6.6</v>
      </c>
      <c r="I3565" s="4" t="s">
        <v>1779</v>
      </c>
    </row>
    <row r="3566" spans="1:9">
      <c r="A3566" s="10" t="s">
        <v>5106</v>
      </c>
      <c r="B3566" s="11">
        <v>95</v>
      </c>
      <c r="C3566" s="11" t="s">
        <v>5116</v>
      </c>
      <c r="D3566" s="11" t="s">
        <v>2</v>
      </c>
      <c r="E3566" s="13">
        <v>4400000</v>
      </c>
      <c r="F3566" s="13">
        <v>505295</v>
      </c>
      <c r="G3566" s="9">
        <f t="shared" si="55"/>
        <v>-3894705</v>
      </c>
      <c r="H3566" s="12">
        <v>7.5</v>
      </c>
      <c r="I3566" s="4" t="s">
        <v>3856</v>
      </c>
    </row>
    <row r="3567" spans="1:9">
      <c r="A3567" s="5" t="s">
        <v>5108</v>
      </c>
      <c r="B3567" s="6">
        <v>101</v>
      </c>
      <c r="C3567" s="6" t="s">
        <v>5118</v>
      </c>
      <c r="D3567" s="6" t="s">
        <v>2979</v>
      </c>
      <c r="E3567" s="8">
        <v>4500000</v>
      </c>
      <c r="F3567" s="8">
        <v>7267324</v>
      </c>
      <c r="G3567" s="9">
        <f t="shared" si="55"/>
        <v>2767324</v>
      </c>
      <c r="H3567" s="7">
        <v>7.8</v>
      </c>
      <c r="I3567" s="4" t="s">
        <v>916</v>
      </c>
    </row>
    <row r="3568" spans="1:9">
      <c r="A3568" s="10" t="s">
        <v>3843</v>
      </c>
      <c r="B3568" s="11">
        <v>90</v>
      </c>
      <c r="C3568" s="11" t="s">
        <v>1474</v>
      </c>
      <c r="D3568" s="11" t="s">
        <v>2</v>
      </c>
      <c r="E3568" s="13">
        <v>3000000</v>
      </c>
      <c r="F3568" s="13">
        <v>145540</v>
      </c>
      <c r="G3568" s="9">
        <f t="shared" si="55"/>
        <v>-2854460</v>
      </c>
      <c r="H3568" s="12">
        <v>6.7</v>
      </c>
      <c r="I3568" s="4" t="s">
        <v>5581</v>
      </c>
    </row>
    <row r="3569" spans="1:9">
      <c r="A3569" s="5" t="s">
        <v>4555</v>
      </c>
      <c r="B3569" s="6">
        <v>89</v>
      </c>
      <c r="C3569" s="6" t="s">
        <v>5120</v>
      </c>
      <c r="D3569" s="6" t="s">
        <v>2</v>
      </c>
      <c r="E3569" s="8">
        <v>6000000</v>
      </c>
      <c r="F3569" s="8">
        <v>35918429</v>
      </c>
      <c r="G3569" s="9">
        <f t="shared" si="55"/>
        <v>29918429</v>
      </c>
      <c r="H3569" s="7">
        <v>7.5</v>
      </c>
      <c r="I3569" s="4" t="s">
        <v>916</v>
      </c>
    </row>
    <row r="3570" spans="1:9">
      <c r="A3570" s="10" t="s">
        <v>5112</v>
      </c>
      <c r="B3570" s="11">
        <v>111</v>
      </c>
      <c r="C3570" s="11" t="s">
        <v>5122</v>
      </c>
      <c r="D3570" s="11" t="s">
        <v>2</v>
      </c>
      <c r="E3570" s="13">
        <v>150000000</v>
      </c>
      <c r="F3570" s="13">
        <v>92401</v>
      </c>
      <c r="G3570" s="9">
        <f t="shared" si="55"/>
        <v>-149907599</v>
      </c>
      <c r="H3570" s="12">
        <v>6.3</v>
      </c>
      <c r="I3570" s="4" t="s">
        <v>916</v>
      </c>
    </row>
    <row r="3571" spans="1:9">
      <c r="A3571" s="5" t="s">
        <v>1493</v>
      </c>
      <c r="B3571" s="6">
        <v>86</v>
      </c>
      <c r="C3571" s="6" t="s">
        <v>5123</v>
      </c>
      <c r="D3571" s="6" t="s">
        <v>3834</v>
      </c>
      <c r="E3571" s="8">
        <v>4500000</v>
      </c>
      <c r="F3571" s="8">
        <v>1943649</v>
      </c>
      <c r="G3571" s="9">
        <f t="shared" si="55"/>
        <v>-2556351</v>
      </c>
      <c r="H3571" s="7">
        <v>6.3</v>
      </c>
      <c r="I3571" s="4" t="s">
        <v>916</v>
      </c>
    </row>
    <row r="3572" spans="1:9">
      <c r="A3572" s="10" t="s">
        <v>5115</v>
      </c>
      <c r="B3572" s="11">
        <v>115</v>
      </c>
      <c r="C3572" s="11" t="s">
        <v>5125</v>
      </c>
      <c r="D3572" s="11" t="s">
        <v>2</v>
      </c>
      <c r="E3572" s="13">
        <v>150000000</v>
      </c>
      <c r="F3572" s="13">
        <v>992238</v>
      </c>
      <c r="G3572" s="9">
        <f t="shared" si="55"/>
        <v>-149007762</v>
      </c>
      <c r="H3572" s="12">
        <v>6.8</v>
      </c>
      <c r="I3572" s="4" t="s">
        <v>916</v>
      </c>
    </row>
    <row r="3573" spans="1:9">
      <c r="A3573" s="5" t="s">
        <v>5117</v>
      </c>
      <c r="B3573" s="6">
        <v>103</v>
      </c>
      <c r="C3573" s="6" t="s">
        <v>5127</v>
      </c>
      <c r="D3573" s="6" t="s">
        <v>2</v>
      </c>
      <c r="E3573" s="8">
        <v>4200000</v>
      </c>
      <c r="F3573" s="8">
        <v>4231500</v>
      </c>
      <c r="G3573" s="9">
        <f t="shared" si="55"/>
        <v>31500</v>
      </c>
      <c r="H3573" s="7">
        <v>7.8</v>
      </c>
      <c r="I3573" s="4" t="s">
        <v>916</v>
      </c>
    </row>
    <row r="3574" spans="1:9">
      <c r="A3574" s="10" t="s">
        <v>1473</v>
      </c>
      <c r="B3574" s="11">
        <v>90</v>
      </c>
      <c r="C3574" s="11" t="s">
        <v>5129</v>
      </c>
      <c r="D3574" s="11" t="s">
        <v>2</v>
      </c>
      <c r="E3574" s="13">
        <v>4200000</v>
      </c>
      <c r="F3574" s="13">
        <v>396035</v>
      </c>
      <c r="G3574" s="9">
        <f t="shared" si="55"/>
        <v>-3803965</v>
      </c>
      <c r="H3574" s="12">
        <v>6.9</v>
      </c>
      <c r="I3574" s="4" t="s">
        <v>355</v>
      </c>
    </row>
    <row r="3575" spans="1:9">
      <c r="A3575" s="5" t="s">
        <v>5119</v>
      </c>
      <c r="B3575" s="6">
        <v>133</v>
      </c>
      <c r="C3575" s="6" t="s">
        <v>5130</v>
      </c>
      <c r="D3575" s="6" t="s">
        <v>2</v>
      </c>
      <c r="E3575" s="8">
        <v>2300000</v>
      </c>
      <c r="F3575" s="8">
        <v>6026908</v>
      </c>
      <c r="G3575" s="9">
        <f t="shared" si="55"/>
        <v>3726908</v>
      </c>
      <c r="H3575" s="7">
        <v>4.3</v>
      </c>
      <c r="I3575" s="4" t="s">
        <v>3856</v>
      </c>
    </row>
    <row r="3576" spans="1:9">
      <c r="A3576" s="10" t="s">
        <v>5121</v>
      </c>
      <c r="B3576" s="11">
        <v>88</v>
      </c>
      <c r="C3576" s="11" t="s">
        <v>5131</v>
      </c>
      <c r="D3576" s="11" t="s">
        <v>1550</v>
      </c>
      <c r="E3576" s="13">
        <v>4000000</v>
      </c>
      <c r="F3576" s="13">
        <v>1060591</v>
      </c>
      <c r="G3576" s="9">
        <f t="shared" si="55"/>
        <v>-2939409</v>
      </c>
      <c r="H3576" s="12">
        <v>7.2</v>
      </c>
      <c r="I3576" s="4" t="s">
        <v>355</v>
      </c>
    </row>
    <row r="3577" spans="1:9">
      <c r="A3577" s="5" t="s">
        <v>1282</v>
      </c>
      <c r="B3577" s="6">
        <v>111</v>
      </c>
      <c r="C3577" s="6" t="s">
        <v>5132</v>
      </c>
      <c r="D3577" s="6" t="s">
        <v>747</v>
      </c>
      <c r="E3577" s="8">
        <v>4000000</v>
      </c>
      <c r="F3577" s="8">
        <v>155972</v>
      </c>
      <c r="G3577" s="9">
        <f t="shared" si="55"/>
        <v>-3844028</v>
      </c>
      <c r="H3577" s="7">
        <v>7.3</v>
      </c>
      <c r="I3577" s="4" t="s">
        <v>916</v>
      </c>
    </row>
    <row r="3578" spans="1:9">
      <c r="A3578" s="10" t="s">
        <v>5124</v>
      </c>
      <c r="B3578" s="11">
        <v>94</v>
      </c>
      <c r="C3578" s="11" t="s">
        <v>5134</v>
      </c>
      <c r="D3578" s="11" t="s">
        <v>2</v>
      </c>
      <c r="E3578" s="13">
        <v>114000</v>
      </c>
      <c r="F3578" s="13">
        <v>26893</v>
      </c>
      <c r="G3578" s="9">
        <f t="shared" si="55"/>
        <v>-87107</v>
      </c>
      <c r="H3578" s="12">
        <v>7.2</v>
      </c>
      <c r="I3578" s="4" t="s">
        <v>3856</v>
      </c>
    </row>
    <row r="3579" spans="1:9">
      <c r="A3579" s="5" t="s">
        <v>5126</v>
      </c>
      <c r="B3579" s="6">
        <v>112</v>
      </c>
      <c r="C3579" s="6" t="s">
        <v>5135</v>
      </c>
      <c r="D3579" s="6" t="s">
        <v>2</v>
      </c>
      <c r="E3579" s="8">
        <v>4000000</v>
      </c>
      <c r="F3579" s="8">
        <v>2580</v>
      </c>
      <c r="G3579" s="9">
        <f t="shared" si="55"/>
        <v>-3997420</v>
      </c>
      <c r="H3579" s="7">
        <v>5.4</v>
      </c>
      <c r="I3579" s="4" t="s">
        <v>448</v>
      </c>
    </row>
    <row r="3580" spans="1:9">
      <c r="A3580" s="10" t="s">
        <v>5128</v>
      </c>
      <c r="B3580" s="11">
        <v>141</v>
      </c>
      <c r="C3580" s="11" t="s">
        <v>5137</v>
      </c>
      <c r="D3580" s="11" t="s">
        <v>2</v>
      </c>
      <c r="E3580" s="13">
        <v>4000000</v>
      </c>
      <c r="F3580" s="13">
        <v>58885635</v>
      </c>
      <c r="G3580" s="9">
        <f t="shared" si="55"/>
        <v>54885635</v>
      </c>
      <c r="H3580" s="12">
        <v>7.4</v>
      </c>
      <c r="I3580" s="4" t="s">
        <v>5581</v>
      </c>
    </row>
    <row r="3581" spans="1:9">
      <c r="A3581" s="5" t="s">
        <v>4552</v>
      </c>
      <c r="B3581" s="6">
        <v>95</v>
      </c>
      <c r="C3581" s="6" t="s">
        <v>5138</v>
      </c>
      <c r="D3581" s="6" t="s">
        <v>2</v>
      </c>
      <c r="E3581" s="8">
        <v>4000000</v>
      </c>
      <c r="F3581" s="8">
        <v>19067631</v>
      </c>
      <c r="G3581" s="9">
        <f t="shared" si="55"/>
        <v>15067631</v>
      </c>
      <c r="H3581" s="7">
        <v>7.1</v>
      </c>
      <c r="I3581" s="4" t="s">
        <v>448</v>
      </c>
    </row>
    <row r="3582" spans="1:9">
      <c r="A3582" s="10" t="s">
        <v>4691</v>
      </c>
      <c r="B3582" s="11">
        <v>141</v>
      </c>
      <c r="C3582" s="11" t="s">
        <v>5139</v>
      </c>
      <c r="D3582" s="11" t="s">
        <v>2</v>
      </c>
      <c r="E3582" s="13">
        <v>140000000</v>
      </c>
      <c r="F3582" s="13">
        <v>11806119</v>
      </c>
      <c r="G3582" s="9">
        <f t="shared" si="55"/>
        <v>-128193881</v>
      </c>
      <c r="H3582" s="12">
        <v>6.8</v>
      </c>
      <c r="I3582" s="4" t="s">
        <v>5136</v>
      </c>
    </row>
    <row r="3583" spans="1:9">
      <c r="A3583" s="5" t="s">
        <v>3978</v>
      </c>
      <c r="B3583" s="6">
        <v>85</v>
      </c>
      <c r="C3583" s="6" t="s">
        <v>5141</v>
      </c>
      <c r="D3583" s="6" t="s">
        <v>2</v>
      </c>
      <c r="E3583" s="8">
        <v>4000000</v>
      </c>
      <c r="F3583" s="8">
        <v>7417210</v>
      </c>
      <c r="G3583" s="9">
        <f t="shared" si="55"/>
        <v>3417210</v>
      </c>
      <c r="H3583" s="7">
        <v>7</v>
      </c>
      <c r="I3583" s="4" t="s">
        <v>916</v>
      </c>
    </row>
    <row r="3584" spans="1:9">
      <c r="A3584" s="10" t="s">
        <v>5133</v>
      </c>
      <c r="B3584" s="11">
        <v>105</v>
      </c>
      <c r="C3584" s="11" t="s">
        <v>5142</v>
      </c>
      <c r="D3584" s="11" t="s">
        <v>2</v>
      </c>
      <c r="E3584" s="13">
        <v>8500000</v>
      </c>
      <c r="F3584" s="13">
        <v>7362100</v>
      </c>
      <c r="G3584" s="9">
        <f t="shared" si="55"/>
        <v>-1137900</v>
      </c>
      <c r="H3584" s="12">
        <v>7.4</v>
      </c>
      <c r="I3584" s="4" t="s">
        <v>10</v>
      </c>
    </row>
    <row r="3585" spans="1:9">
      <c r="A3585" s="5" t="s">
        <v>4301</v>
      </c>
      <c r="B3585" s="6">
        <v>129</v>
      </c>
      <c r="C3585" s="6" t="s">
        <v>5143</v>
      </c>
      <c r="D3585" s="6" t="s">
        <v>2</v>
      </c>
      <c r="E3585" s="8">
        <v>3600000</v>
      </c>
      <c r="F3585" s="8">
        <v>7022940</v>
      </c>
      <c r="G3585" s="9">
        <f t="shared" si="55"/>
        <v>3422940</v>
      </c>
      <c r="H3585" s="7">
        <v>6.7</v>
      </c>
      <c r="I3585" s="4" t="s">
        <v>3856</v>
      </c>
    </row>
    <row r="3586" spans="1:9">
      <c r="A3586" s="10" t="s">
        <v>4627</v>
      </c>
      <c r="B3586" s="11">
        <v>125</v>
      </c>
      <c r="C3586" s="11" t="s">
        <v>5144</v>
      </c>
      <c r="D3586" s="11" t="s">
        <v>2</v>
      </c>
      <c r="E3586" s="13">
        <v>4500000</v>
      </c>
      <c r="F3586" s="13">
        <v>5132222</v>
      </c>
      <c r="G3586" s="9">
        <f t="shared" ref="G3586:G3649" si="56">F3586-E3586</f>
        <v>632222</v>
      </c>
      <c r="H3586" s="12">
        <v>7.2</v>
      </c>
      <c r="I3586" s="4" t="s">
        <v>448</v>
      </c>
    </row>
    <row r="3587" spans="1:9">
      <c r="A3587" s="5" t="s">
        <v>5020</v>
      </c>
      <c r="B3587" s="6">
        <v>116</v>
      </c>
      <c r="C3587" s="6" t="s">
        <v>5145</v>
      </c>
      <c r="D3587" s="6" t="s">
        <v>2</v>
      </c>
      <c r="E3587" s="8">
        <v>4000000</v>
      </c>
      <c r="F3587" s="8">
        <v>2365931</v>
      </c>
      <c r="G3587" s="9">
        <f t="shared" si="56"/>
        <v>-1634069</v>
      </c>
      <c r="H3587" s="7">
        <v>7.5</v>
      </c>
      <c r="I3587" s="4" t="s">
        <v>916</v>
      </c>
    </row>
    <row r="3588" spans="1:9">
      <c r="A3588" s="10" t="s">
        <v>2180</v>
      </c>
      <c r="B3588" s="11">
        <v>105</v>
      </c>
      <c r="C3588" s="11" t="s">
        <v>5146</v>
      </c>
      <c r="D3588" s="11" t="s">
        <v>393</v>
      </c>
      <c r="E3588" s="13">
        <v>4000000</v>
      </c>
      <c r="F3588" s="13">
        <v>53991137</v>
      </c>
      <c r="G3588" s="9">
        <f t="shared" si="56"/>
        <v>49991137</v>
      </c>
      <c r="H3588" s="12">
        <v>6.8</v>
      </c>
      <c r="I3588" s="4" t="s">
        <v>355</v>
      </c>
    </row>
    <row r="3589" spans="1:9">
      <c r="A3589" s="5" t="s">
        <v>5140</v>
      </c>
      <c r="B3589" s="6">
        <v>90</v>
      </c>
      <c r="C3589" s="6" t="s">
        <v>5148</v>
      </c>
      <c r="D3589" s="6" t="s">
        <v>2</v>
      </c>
      <c r="E3589" s="8">
        <v>4000000</v>
      </c>
      <c r="F3589" s="8">
        <v>1221261</v>
      </c>
      <c r="G3589" s="9">
        <f t="shared" si="56"/>
        <v>-2778739</v>
      </c>
      <c r="H3589" s="7">
        <v>7.9</v>
      </c>
      <c r="I3589" s="4" t="s">
        <v>5581</v>
      </c>
    </row>
    <row r="3590" spans="1:9">
      <c r="A3590" s="10" t="s">
        <v>2012</v>
      </c>
      <c r="B3590" s="11">
        <v>105</v>
      </c>
      <c r="C3590" s="11" t="s">
        <v>5150</v>
      </c>
      <c r="D3590" s="11" t="s">
        <v>2</v>
      </c>
      <c r="E3590" s="13">
        <v>4000000</v>
      </c>
      <c r="F3590" s="13">
        <v>712294</v>
      </c>
      <c r="G3590" s="9">
        <f t="shared" si="56"/>
        <v>-3287706</v>
      </c>
      <c r="H3590" s="12">
        <v>6.7</v>
      </c>
      <c r="I3590" s="4" t="s">
        <v>448</v>
      </c>
    </row>
    <row r="3591" spans="1:9">
      <c r="A3591" s="5" t="s">
        <v>9</v>
      </c>
      <c r="B3591" s="6">
        <v>111</v>
      </c>
      <c r="C3591" s="6" t="s">
        <v>5152</v>
      </c>
      <c r="D3591" s="6" t="s">
        <v>2</v>
      </c>
      <c r="E3591" s="8">
        <v>3500000</v>
      </c>
      <c r="F3591" s="8">
        <v>3447339</v>
      </c>
      <c r="G3591" s="9">
        <f t="shared" si="56"/>
        <v>-52661</v>
      </c>
      <c r="H3591" s="7">
        <v>5.8</v>
      </c>
      <c r="I3591" s="4" t="s">
        <v>448</v>
      </c>
    </row>
    <row r="3592" spans="1:9">
      <c r="A3592" s="10" t="s">
        <v>998</v>
      </c>
      <c r="B3592" s="11">
        <v>91</v>
      </c>
      <c r="C3592" s="11" t="s">
        <v>5154</v>
      </c>
      <c r="D3592" s="11" t="s">
        <v>2</v>
      </c>
      <c r="E3592" s="13">
        <v>4000000</v>
      </c>
      <c r="F3592" s="13">
        <v>418953</v>
      </c>
      <c r="G3592" s="9">
        <f t="shared" si="56"/>
        <v>-3581047</v>
      </c>
      <c r="H3592" s="12">
        <v>6.5</v>
      </c>
      <c r="I3592" s="4" t="s">
        <v>448</v>
      </c>
    </row>
    <row r="3593" spans="1:9">
      <c r="A3593" s="5" t="s">
        <v>3358</v>
      </c>
      <c r="B3593" s="6">
        <v>95</v>
      </c>
      <c r="C3593" s="6" t="s">
        <v>5155</v>
      </c>
      <c r="D3593" s="6" t="s">
        <v>393</v>
      </c>
      <c r="E3593" s="8">
        <v>4000000</v>
      </c>
      <c r="F3593" s="8">
        <v>406035</v>
      </c>
      <c r="G3593" s="9">
        <f t="shared" si="56"/>
        <v>-3593965</v>
      </c>
      <c r="H3593" s="7">
        <v>7.2</v>
      </c>
      <c r="I3593" s="4" t="s">
        <v>5581</v>
      </c>
    </row>
    <row r="3594" spans="1:9">
      <c r="A3594" s="10" t="s">
        <v>2561</v>
      </c>
      <c r="B3594" s="11">
        <v>97</v>
      </c>
      <c r="C3594" s="11" t="s">
        <v>5157</v>
      </c>
      <c r="D3594" s="11" t="s">
        <v>393</v>
      </c>
      <c r="E3594" s="13">
        <v>5000000</v>
      </c>
      <c r="F3594" s="13">
        <v>373967</v>
      </c>
      <c r="G3594" s="9">
        <f t="shared" si="56"/>
        <v>-4626033</v>
      </c>
      <c r="H3594" s="12">
        <v>6.5</v>
      </c>
      <c r="I3594" s="4" t="s">
        <v>338</v>
      </c>
    </row>
    <row r="3595" spans="1:9">
      <c r="A3595" s="5" t="s">
        <v>5147</v>
      </c>
      <c r="B3595" s="6">
        <v>92</v>
      </c>
      <c r="C3595" s="6" t="s">
        <v>5159</v>
      </c>
      <c r="D3595" s="6" t="s">
        <v>172</v>
      </c>
      <c r="E3595" s="8">
        <v>4000000</v>
      </c>
      <c r="F3595" s="8">
        <v>194568</v>
      </c>
      <c r="G3595" s="9">
        <f t="shared" si="56"/>
        <v>-3805432</v>
      </c>
      <c r="H3595" s="7">
        <v>6.2</v>
      </c>
      <c r="I3595" s="4" t="s">
        <v>448</v>
      </c>
    </row>
    <row r="3596" spans="1:9">
      <c r="A3596" s="10" t="s">
        <v>5149</v>
      </c>
      <c r="B3596" s="11">
        <v>104</v>
      </c>
      <c r="C3596" s="11" t="s">
        <v>5160</v>
      </c>
      <c r="D3596" s="11" t="s">
        <v>1550</v>
      </c>
      <c r="E3596" s="13">
        <v>4000000</v>
      </c>
      <c r="F3596" s="13">
        <v>163245</v>
      </c>
      <c r="G3596" s="9">
        <f t="shared" si="56"/>
        <v>-3836755</v>
      </c>
      <c r="H3596" s="12">
        <v>8.6</v>
      </c>
      <c r="I3596" s="4" t="s">
        <v>916</v>
      </c>
    </row>
    <row r="3597" spans="1:9">
      <c r="A3597" s="5" t="s">
        <v>5151</v>
      </c>
      <c r="B3597" s="6">
        <v>120</v>
      </c>
      <c r="C3597" s="6" t="s">
        <v>5162</v>
      </c>
      <c r="D3597" s="6" t="s">
        <v>2</v>
      </c>
      <c r="E3597" s="8">
        <v>100000000</v>
      </c>
      <c r="F3597" s="8">
        <v>119841</v>
      </c>
      <c r="G3597" s="9">
        <f t="shared" si="56"/>
        <v>-99880159</v>
      </c>
      <c r="H3597" s="7">
        <v>6.5</v>
      </c>
      <c r="I3597" s="4" t="s">
        <v>916</v>
      </c>
    </row>
    <row r="3598" spans="1:9">
      <c r="A3598" s="10" t="s">
        <v>5153</v>
      </c>
      <c r="B3598" s="11">
        <v>99</v>
      </c>
      <c r="C3598" s="11" t="s">
        <v>5164</v>
      </c>
      <c r="D3598" s="11" t="s">
        <v>2</v>
      </c>
      <c r="E3598" s="13">
        <v>4000000</v>
      </c>
      <c r="F3598" s="13">
        <v>173066</v>
      </c>
      <c r="G3598" s="9">
        <f t="shared" si="56"/>
        <v>-3826934</v>
      </c>
      <c r="H3598" s="12">
        <v>6.3</v>
      </c>
      <c r="I3598" s="4" t="s">
        <v>448</v>
      </c>
    </row>
    <row r="3599" spans="1:9">
      <c r="A3599" s="5" t="s">
        <v>1392</v>
      </c>
      <c r="B3599" s="6">
        <v>93</v>
      </c>
      <c r="C3599" s="6" t="s">
        <v>5166</v>
      </c>
      <c r="D3599" s="6" t="s">
        <v>2</v>
      </c>
      <c r="E3599" s="8">
        <v>6000000</v>
      </c>
      <c r="F3599" s="8">
        <v>92362</v>
      </c>
      <c r="G3599" s="9">
        <f t="shared" si="56"/>
        <v>-5907638</v>
      </c>
      <c r="H3599" s="7">
        <v>4.3</v>
      </c>
      <c r="I3599" s="4" t="s">
        <v>355</v>
      </c>
    </row>
    <row r="3600" spans="1:9">
      <c r="A3600" s="10" t="s">
        <v>5156</v>
      </c>
      <c r="B3600" s="11">
        <v>99</v>
      </c>
      <c r="C3600" s="11" t="s">
        <v>5168</v>
      </c>
      <c r="D3600" s="11" t="s">
        <v>2</v>
      </c>
      <c r="E3600" s="13">
        <v>3200000</v>
      </c>
      <c r="F3600" s="13">
        <v>105943</v>
      </c>
      <c r="G3600" s="9">
        <f t="shared" si="56"/>
        <v>-3094057</v>
      </c>
      <c r="H3600" s="12">
        <v>6.1</v>
      </c>
      <c r="I3600" s="4" t="s">
        <v>448</v>
      </c>
    </row>
    <row r="3601" spans="1:9">
      <c r="A3601" s="5" t="s">
        <v>5158</v>
      </c>
      <c r="B3601" s="6">
        <v>99</v>
      </c>
      <c r="C3601" s="6" t="s">
        <v>5169</v>
      </c>
      <c r="D3601" s="6" t="s">
        <v>5173</v>
      </c>
      <c r="E3601" s="8">
        <v>4000000</v>
      </c>
      <c r="F3601" s="8">
        <v>183490</v>
      </c>
      <c r="G3601" s="9">
        <f t="shared" si="56"/>
        <v>-3816510</v>
      </c>
      <c r="H3601" s="7">
        <v>5.8</v>
      </c>
      <c r="I3601" s="4" t="s">
        <v>448</v>
      </c>
    </row>
    <row r="3602" spans="1:9">
      <c r="A3602" s="10" t="s">
        <v>3619</v>
      </c>
      <c r="B3602" s="11">
        <v>157</v>
      </c>
      <c r="C3602" s="11" t="s">
        <v>5171</v>
      </c>
      <c r="D3602" s="11" t="s">
        <v>2</v>
      </c>
      <c r="E3602" s="13">
        <v>4000000</v>
      </c>
      <c r="F3602" s="13">
        <v>3478</v>
      </c>
      <c r="G3602" s="9">
        <f t="shared" si="56"/>
        <v>-3996522</v>
      </c>
      <c r="H3602" s="12">
        <v>6.7</v>
      </c>
      <c r="I3602" s="4" t="s">
        <v>355</v>
      </c>
    </row>
    <row r="3603" spans="1:9">
      <c r="A3603" s="5" t="s">
        <v>5161</v>
      </c>
      <c r="B3603" s="6">
        <v>90</v>
      </c>
      <c r="C3603" s="6" t="s">
        <v>5172</v>
      </c>
      <c r="D3603" s="6" t="s">
        <v>2</v>
      </c>
      <c r="E3603" s="8">
        <v>25000000</v>
      </c>
      <c r="F3603" s="8">
        <v>52166</v>
      </c>
      <c r="G3603" s="9">
        <f t="shared" si="56"/>
        <v>-24947834</v>
      </c>
      <c r="H3603" s="7">
        <v>6.7</v>
      </c>
      <c r="I3603" s="4" t="s">
        <v>448</v>
      </c>
    </row>
    <row r="3604" spans="1:9">
      <c r="A3604" s="10" t="s">
        <v>5163</v>
      </c>
      <c r="B3604" s="11">
        <v>96</v>
      </c>
      <c r="C3604" s="11" t="s">
        <v>5175</v>
      </c>
      <c r="D3604" s="11" t="s">
        <v>2</v>
      </c>
      <c r="E3604" s="13">
        <v>3400000</v>
      </c>
      <c r="F3604" s="13">
        <v>1163508</v>
      </c>
      <c r="G3604" s="9">
        <f t="shared" si="56"/>
        <v>-2236492</v>
      </c>
      <c r="H3604" s="12">
        <v>5.0999999999999996</v>
      </c>
      <c r="I3604" s="4" t="s">
        <v>448</v>
      </c>
    </row>
    <row r="3605" spans="1:9">
      <c r="A3605" s="5" t="s">
        <v>5165</v>
      </c>
      <c r="B3605" s="6">
        <v>96</v>
      </c>
      <c r="C3605" s="6" t="s">
        <v>5177</v>
      </c>
      <c r="D3605" s="6" t="s">
        <v>2</v>
      </c>
      <c r="E3605" s="8">
        <v>4000000</v>
      </c>
      <c r="F3605" s="8">
        <v>80033643</v>
      </c>
      <c r="G3605" s="9">
        <f t="shared" si="56"/>
        <v>76033643</v>
      </c>
      <c r="H3605" s="7">
        <v>7</v>
      </c>
      <c r="I3605" s="4" t="s">
        <v>916</v>
      </c>
    </row>
    <row r="3606" spans="1:9">
      <c r="A3606" s="10" t="s">
        <v>5167</v>
      </c>
      <c r="B3606" s="11">
        <v>90</v>
      </c>
      <c r="C3606" s="11" t="s">
        <v>5179</v>
      </c>
      <c r="D3606" s="11" t="s">
        <v>1550</v>
      </c>
      <c r="E3606" s="13">
        <v>4000000</v>
      </c>
      <c r="F3606" s="13">
        <v>184925485</v>
      </c>
      <c r="G3606" s="9">
        <f t="shared" si="56"/>
        <v>180925485</v>
      </c>
      <c r="H3606" s="12">
        <v>7.7</v>
      </c>
      <c r="I3606" s="4" t="s">
        <v>448</v>
      </c>
    </row>
    <row r="3607" spans="1:9">
      <c r="A3607" s="5" t="s">
        <v>2209</v>
      </c>
      <c r="B3607" s="6">
        <v>100</v>
      </c>
      <c r="C3607" s="6" t="s">
        <v>5180</v>
      </c>
      <c r="D3607" s="6" t="s">
        <v>2</v>
      </c>
      <c r="E3607" s="8">
        <v>4000000</v>
      </c>
      <c r="F3607" s="8">
        <v>304124</v>
      </c>
      <c r="G3607" s="9">
        <f t="shared" si="56"/>
        <v>-3695876</v>
      </c>
      <c r="H3607" s="7">
        <v>6.7</v>
      </c>
      <c r="I3607" s="4" t="s">
        <v>448</v>
      </c>
    </row>
    <row r="3608" spans="1:9">
      <c r="A3608" s="10" t="s">
        <v>5170</v>
      </c>
      <c r="B3608" s="11">
        <v>94</v>
      </c>
      <c r="C3608" s="11" t="s">
        <v>5182</v>
      </c>
      <c r="D3608" s="11" t="s">
        <v>2</v>
      </c>
      <c r="E3608" s="13">
        <v>4000000</v>
      </c>
      <c r="F3608" s="13">
        <v>36830</v>
      </c>
      <c r="G3608" s="9">
        <f t="shared" si="56"/>
        <v>-3963170</v>
      </c>
      <c r="H3608" s="12">
        <v>6.6</v>
      </c>
      <c r="I3608" s="4" t="s">
        <v>3856</v>
      </c>
    </row>
    <row r="3609" spans="1:9">
      <c r="A3609" s="5" t="s">
        <v>3652</v>
      </c>
      <c r="B3609" s="6">
        <v>98</v>
      </c>
      <c r="C3609" s="6" t="s">
        <v>5183</v>
      </c>
      <c r="D3609" s="6" t="s">
        <v>2</v>
      </c>
      <c r="E3609" s="8">
        <v>4000000</v>
      </c>
      <c r="F3609" s="8">
        <v>3650677</v>
      </c>
      <c r="G3609" s="9">
        <f t="shared" si="56"/>
        <v>-349323</v>
      </c>
      <c r="H3609" s="7">
        <v>8.1999999999999993</v>
      </c>
      <c r="I3609" s="4" t="s">
        <v>1779</v>
      </c>
    </row>
    <row r="3610" spans="1:9">
      <c r="A3610" s="10" t="s">
        <v>5174</v>
      </c>
      <c r="B3610" s="11">
        <v>129</v>
      </c>
      <c r="C3610" s="11" t="s">
        <v>5184</v>
      </c>
      <c r="D3610" s="11" t="s">
        <v>2</v>
      </c>
      <c r="E3610" s="13">
        <v>8000000</v>
      </c>
      <c r="F3610" s="13">
        <v>1647780</v>
      </c>
      <c r="G3610" s="9">
        <f t="shared" si="56"/>
        <v>-6352220</v>
      </c>
      <c r="H3610" s="12">
        <v>8.1</v>
      </c>
      <c r="I3610" s="4" t="s">
        <v>448</v>
      </c>
    </row>
    <row r="3611" spans="1:9">
      <c r="A3611" s="5" t="s">
        <v>5176</v>
      </c>
      <c r="B3611" s="6">
        <v>103</v>
      </c>
      <c r="C3611" s="6" t="s">
        <v>5186</v>
      </c>
      <c r="D3611" s="6" t="s">
        <v>2</v>
      </c>
      <c r="E3611" s="8">
        <v>4000000</v>
      </c>
      <c r="F3611" s="8">
        <v>695229</v>
      </c>
      <c r="G3611" s="9">
        <f t="shared" si="56"/>
        <v>-3304771</v>
      </c>
      <c r="H3611" s="7">
        <v>7.2</v>
      </c>
      <c r="I3611" s="4" t="s">
        <v>251</v>
      </c>
    </row>
    <row r="3612" spans="1:9">
      <c r="A3612" s="10" t="s">
        <v>5178</v>
      </c>
      <c r="B3612" s="11">
        <v>128</v>
      </c>
      <c r="C3612" s="11" t="s">
        <v>5187</v>
      </c>
      <c r="D3612" s="11" t="s">
        <v>2</v>
      </c>
      <c r="E3612" s="13">
        <v>4000000</v>
      </c>
      <c r="F3612" s="13">
        <v>638951</v>
      </c>
      <c r="G3612" s="9">
        <f t="shared" si="56"/>
        <v>-3361049</v>
      </c>
      <c r="H3612" s="12">
        <v>7.4</v>
      </c>
      <c r="I3612" s="4" t="s">
        <v>3856</v>
      </c>
    </row>
    <row r="3613" spans="1:9">
      <c r="A3613" s="5" t="s">
        <v>3036</v>
      </c>
      <c r="B3613" s="6">
        <v>106</v>
      </c>
      <c r="C3613" s="6" t="s">
        <v>5189</v>
      </c>
      <c r="D3613" s="6" t="s">
        <v>2</v>
      </c>
      <c r="E3613" s="8">
        <v>4000000</v>
      </c>
      <c r="F3613" s="8">
        <v>609042</v>
      </c>
      <c r="G3613" s="9">
        <f t="shared" si="56"/>
        <v>-3390958</v>
      </c>
      <c r="H3613" s="7">
        <v>6.5</v>
      </c>
      <c r="I3613" s="4" t="s">
        <v>448</v>
      </c>
    </row>
    <row r="3614" spans="1:9">
      <c r="A3614" s="10" t="s">
        <v>5181</v>
      </c>
      <c r="B3614" s="11">
        <v>95</v>
      </c>
      <c r="C3614" s="11" t="s">
        <v>5190</v>
      </c>
      <c r="D3614" s="11" t="s">
        <v>2</v>
      </c>
      <c r="E3614" s="13">
        <v>4000000</v>
      </c>
      <c r="F3614" s="13">
        <v>1521</v>
      </c>
      <c r="G3614" s="9">
        <f t="shared" si="56"/>
        <v>-3998479</v>
      </c>
      <c r="H3614" s="12">
        <v>5.7</v>
      </c>
      <c r="I3614" s="4" t="s">
        <v>916</v>
      </c>
    </row>
    <row r="3615" spans="1:9">
      <c r="A3615" s="5" t="s">
        <v>82</v>
      </c>
      <c r="B3615" s="6">
        <v>104</v>
      </c>
      <c r="C3615" s="6" t="s">
        <v>5192</v>
      </c>
      <c r="D3615" s="6" t="s">
        <v>2</v>
      </c>
      <c r="E3615" s="8">
        <v>4000000</v>
      </c>
      <c r="F3615" s="8">
        <v>32940507</v>
      </c>
      <c r="G3615" s="9">
        <f t="shared" si="56"/>
        <v>28940507</v>
      </c>
      <c r="H3615" s="7">
        <v>6.1</v>
      </c>
      <c r="I3615" s="4" t="s">
        <v>448</v>
      </c>
    </row>
    <row r="3616" spans="1:9">
      <c r="A3616" s="10" t="s">
        <v>4321</v>
      </c>
      <c r="B3616" s="11">
        <v>87</v>
      </c>
      <c r="C3616" s="11" t="s">
        <v>5193</v>
      </c>
      <c r="D3616" s="11" t="s">
        <v>747</v>
      </c>
      <c r="E3616" s="13">
        <v>4000000</v>
      </c>
      <c r="F3616" s="13">
        <v>19539</v>
      </c>
      <c r="G3616" s="9">
        <f t="shared" si="56"/>
        <v>-3980461</v>
      </c>
      <c r="H3616" s="12">
        <v>6.2</v>
      </c>
      <c r="I3616" s="4" t="s">
        <v>448</v>
      </c>
    </row>
    <row r="3617" spans="1:9">
      <c r="A3617" s="5" t="s">
        <v>5185</v>
      </c>
      <c r="B3617" s="6">
        <v>81</v>
      </c>
      <c r="C3617" s="6" t="s">
        <v>4412</v>
      </c>
      <c r="D3617" s="6" t="s">
        <v>2</v>
      </c>
      <c r="E3617" s="8">
        <v>4000000</v>
      </c>
      <c r="F3617" s="8">
        <v>100358</v>
      </c>
      <c r="G3617" s="9">
        <f t="shared" si="56"/>
        <v>-3899642</v>
      </c>
      <c r="H3617" s="7">
        <v>3.3</v>
      </c>
      <c r="I3617" s="4" t="s">
        <v>448</v>
      </c>
    </row>
    <row r="3618" spans="1:9">
      <c r="A3618" s="10" t="s">
        <v>3034</v>
      </c>
      <c r="B3618" s="11">
        <v>94</v>
      </c>
      <c r="C3618" s="11" t="s">
        <v>5195</v>
      </c>
      <c r="D3618" s="11" t="s">
        <v>2</v>
      </c>
      <c r="E3618" s="13">
        <v>4000000</v>
      </c>
      <c r="F3618" s="13">
        <v>19100000</v>
      </c>
      <c r="G3618" s="9">
        <f t="shared" si="56"/>
        <v>15100000</v>
      </c>
      <c r="H3618" s="12">
        <v>6.1</v>
      </c>
      <c r="I3618" s="4" t="s">
        <v>448</v>
      </c>
    </row>
    <row r="3619" spans="1:9">
      <c r="A3619" s="5" t="s">
        <v>5188</v>
      </c>
      <c r="B3619" s="6">
        <v>89</v>
      </c>
      <c r="C3619" s="6" t="s">
        <v>5196</v>
      </c>
      <c r="D3619" s="6" t="s">
        <v>2</v>
      </c>
      <c r="E3619" s="8">
        <v>4000000</v>
      </c>
      <c r="F3619" s="8">
        <v>2833383</v>
      </c>
      <c r="G3619" s="9">
        <f t="shared" si="56"/>
        <v>-1166617</v>
      </c>
      <c r="H3619" s="7">
        <v>5.7</v>
      </c>
      <c r="I3619" s="4" t="s">
        <v>916</v>
      </c>
    </row>
    <row r="3620" spans="1:9">
      <c r="A3620" s="10" t="s">
        <v>3137</v>
      </c>
      <c r="B3620" s="11">
        <v>88</v>
      </c>
      <c r="C3620" s="11" t="s">
        <v>5198</v>
      </c>
      <c r="D3620" s="11" t="s">
        <v>2</v>
      </c>
      <c r="E3620" s="13">
        <v>4500000</v>
      </c>
      <c r="F3620" s="13">
        <v>24741700</v>
      </c>
      <c r="G3620" s="9">
        <f t="shared" si="56"/>
        <v>20241700</v>
      </c>
      <c r="H3620" s="12">
        <v>7.2</v>
      </c>
      <c r="I3620" s="4" t="s">
        <v>448</v>
      </c>
    </row>
    <row r="3621" spans="1:9">
      <c r="A3621" s="5" t="s">
        <v>5191</v>
      </c>
      <c r="B3621" s="6">
        <v>108</v>
      </c>
      <c r="C3621" s="6" t="s">
        <v>5199</v>
      </c>
      <c r="D3621" s="6" t="s">
        <v>2</v>
      </c>
      <c r="E3621" s="8">
        <v>4000000</v>
      </c>
      <c r="F3621" s="8">
        <v>55153403</v>
      </c>
      <c r="G3621" s="9">
        <f t="shared" si="56"/>
        <v>51153403</v>
      </c>
      <c r="H3621" s="7">
        <v>7.7</v>
      </c>
      <c r="I3621" s="4" t="s">
        <v>448</v>
      </c>
    </row>
    <row r="3622" spans="1:9">
      <c r="A3622" s="10" t="s">
        <v>473</v>
      </c>
      <c r="B3622" s="11">
        <v>115</v>
      </c>
      <c r="C3622" s="11" t="s">
        <v>5200</v>
      </c>
      <c r="D3622" s="11" t="s">
        <v>2</v>
      </c>
      <c r="E3622" s="13">
        <v>4000000</v>
      </c>
      <c r="F3622" s="13">
        <v>18488314</v>
      </c>
      <c r="G3622" s="9">
        <f t="shared" si="56"/>
        <v>14488314</v>
      </c>
      <c r="H3622" s="12">
        <v>7.1</v>
      </c>
      <c r="I3622" s="4" t="s">
        <v>448</v>
      </c>
    </row>
    <row r="3623" spans="1:9">
      <c r="A3623" s="5" t="s">
        <v>4411</v>
      </c>
      <c r="B3623" s="6">
        <v>96</v>
      </c>
      <c r="C3623" s="6" t="s">
        <v>5202</v>
      </c>
      <c r="D3623" s="6" t="s">
        <v>2</v>
      </c>
      <c r="E3623" s="8">
        <v>4000000</v>
      </c>
      <c r="F3623" s="8">
        <v>11278</v>
      </c>
      <c r="G3623" s="9">
        <f t="shared" si="56"/>
        <v>-3988722</v>
      </c>
      <c r="H3623" s="7">
        <v>7</v>
      </c>
      <c r="I3623" s="4" t="s">
        <v>448</v>
      </c>
    </row>
    <row r="3624" spans="1:9">
      <c r="A3624" s="10" t="s">
        <v>5194</v>
      </c>
      <c r="B3624" s="11">
        <v>135</v>
      </c>
      <c r="C3624" s="11" t="s">
        <v>5203</v>
      </c>
      <c r="D3624" s="11" t="s">
        <v>2</v>
      </c>
      <c r="E3624" s="13">
        <v>3000000</v>
      </c>
      <c r="F3624" s="13">
        <v>79363785</v>
      </c>
      <c r="G3624" s="9">
        <f t="shared" si="56"/>
        <v>76363785</v>
      </c>
      <c r="H3624" s="12">
        <v>5.5</v>
      </c>
      <c r="I3624" s="4" t="s">
        <v>5581</v>
      </c>
    </row>
    <row r="3625" spans="1:9">
      <c r="A3625" s="5" t="s">
        <v>3137</v>
      </c>
      <c r="B3625" s="6">
        <v>113</v>
      </c>
      <c r="C3625" s="6" t="s">
        <v>5205</v>
      </c>
      <c r="D3625" s="6" t="s">
        <v>2</v>
      </c>
      <c r="E3625" s="8">
        <v>1300000</v>
      </c>
      <c r="F3625" s="8">
        <v>13876974</v>
      </c>
      <c r="G3625" s="9">
        <f t="shared" si="56"/>
        <v>12576974</v>
      </c>
      <c r="H3625" s="7">
        <v>7.4</v>
      </c>
      <c r="I3625" s="4" t="s">
        <v>448</v>
      </c>
    </row>
    <row r="3626" spans="1:9">
      <c r="A3626" s="10" t="s">
        <v>5197</v>
      </c>
      <c r="B3626" s="11">
        <v>93</v>
      </c>
      <c r="C3626" s="11" t="s">
        <v>5206</v>
      </c>
      <c r="D3626" s="11" t="s">
        <v>2</v>
      </c>
      <c r="E3626" s="13">
        <v>1500000</v>
      </c>
      <c r="F3626" s="13">
        <v>9180275</v>
      </c>
      <c r="G3626" s="9">
        <f t="shared" si="56"/>
        <v>7680275</v>
      </c>
      <c r="H3626" s="12">
        <v>7.7</v>
      </c>
      <c r="I3626" s="4" t="s">
        <v>355</v>
      </c>
    </row>
    <row r="3627" spans="1:9">
      <c r="A3627" s="5" t="s">
        <v>2972</v>
      </c>
      <c r="B3627" s="6">
        <v>109</v>
      </c>
      <c r="C3627" s="6" t="s">
        <v>5207</v>
      </c>
      <c r="D3627" s="6" t="s">
        <v>2</v>
      </c>
      <c r="E3627" s="8">
        <v>4000000</v>
      </c>
      <c r="F3627" s="8">
        <v>22494487</v>
      </c>
      <c r="G3627" s="9">
        <f t="shared" si="56"/>
        <v>18494487</v>
      </c>
      <c r="H3627" s="7">
        <v>7.8</v>
      </c>
      <c r="I3627" s="4" t="s">
        <v>916</v>
      </c>
    </row>
    <row r="3628" spans="1:9">
      <c r="A3628" s="10" t="s">
        <v>2823</v>
      </c>
      <c r="B3628" s="11">
        <v>127</v>
      </c>
      <c r="C3628" s="11" t="s">
        <v>5209</v>
      </c>
      <c r="D3628" s="11" t="s">
        <v>2</v>
      </c>
      <c r="E3628" s="13">
        <v>4000000</v>
      </c>
      <c r="F3628" s="13">
        <v>2199853</v>
      </c>
      <c r="G3628" s="9">
        <f t="shared" si="56"/>
        <v>-1800147</v>
      </c>
      <c r="H3628" s="12">
        <v>6.6</v>
      </c>
      <c r="I3628" s="4" t="s">
        <v>916</v>
      </c>
    </row>
    <row r="3629" spans="1:9">
      <c r="A3629" s="5" t="s">
        <v>5201</v>
      </c>
      <c r="B3629" s="6">
        <v>101</v>
      </c>
      <c r="C3629" s="6" t="s">
        <v>5210</v>
      </c>
      <c r="D3629" s="6" t="s">
        <v>2</v>
      </c>
      <c r="E3629" s="8">
        <v>9500000</v>
      </c>
      <c r="F3629" s="8">
        <v>2859955</v>
      </c>
      <c r="G3629" s="9">
        <f t="shared" si="56"/>
        <v>-6640045</v>
      </c>
      <c r="H3629" s="7">
        <v>6</v>
      </c>
      <c r="I3629" s="4" t="s">
        <v>448</v>
      </c>
    </row>
    <row r="3630" spans="1:9">
      <c r="A3630" s="10" t="s">
        <v>2733</v>
      </c>
      <c r="B3630" s="11">
        <v>124</v>
      </c>
      <c r="C3630" s="11" t="s">
        <v>5212</v>
      </c>
      <c r="D3630" s="11" t="s">
        <v>2</v>
      </c>
      <c r="E3630" s="13">
        <v>14000000</v>
      </c>
      <c r="F3630" s="13">
        <v>2812029</v>
      </c>
      <c r="G3630" s="9">
        <f t="shared" si="56"/>
        <v>-11187971</v>
      </c>
      <c r="H3630" s="12">
        <v>8.4</v>
      </c>
      <c r="I3630" s="4" t="s">
        <v>916</v>
      </c>
    </row>
    <row r="3631" spans="1:9">
      <c r="A3631" s="5" t="s">
        <v>5204</v>
      </c>
      <c r="B3631" s="6">
        <v>117</v>
      </c>
      <c r="C3631" s="6" t="s">
        <v>5213</v>
      </c>
      <c r="D3631" s="6" t="s">
        <v>2</v>
      </c>
      <c r="E3631" s="8">
        <v>2500000</v>
      </c>
      <c r="F3631" s="8">
        <v>6100000</v>
      </c>
      <c r="G3631" s="9">
        <f t="shared" si="56"/>
        <v>3600000</v>
      </c>
      <c r="H3631" s="7">
        <v>8.9</v>
      </c>
      <c r="I3631" s="4" t="s">
        <v>355</v>
      </c>
    </row>
    <row r="3632" spans="1:9">
      <c r="A3632" s="10" t="s">
        <v>1627</v>
      </c>
      <c r="B3632" s="11">
        <v>83</v>
      </c>
      <c r="C3632" s="11" t="s">
        <v>5214</v>
      </c>
      <c r="D3632" s="11" t="s">
        <v>2</v>
      </c>
      <c r="E3632" s="13">
        <v>16000000</v>
      </c>
      <c r="F3632" s="13">
        <v>375723</v>
      </c>
      <c r="G3632" s="9">
        <f t="shared" si="56"/>
        <v>-15624277</v>
      </c>
      <c r="H3632" s="12">
        <v>7.9</v>
      </c>
      <c r="I3632" s="4" t="s">
        <v>448</v>
      </c>
    </row>
    <row r="3633" spans="1:9">
      <c r="A3633" s="5" t="s">
        <v>2137</v>
      </c>
      <c r="B3633" s="6">
        <v>113</v>
      </c>
      <c r="C3633" s="6" t="s">
        <v>5215</v>
      </c>
      <c r="D3633" s="6" t="s">
        <v>2</v>
      </c>
      <c r="E3633" s="8">
        <v>4000000</v>
      </c>
      <c r="F3633" s="8">
        <v>594904</v>
      </c>
      <c r="G3633" s="9">
        <f t="shared" si="56"/>
        <v>-3405096</v>
      </c>
      <c r="H3633" s="7">
        <v>6</v>
      </c>
      <c r="I3633" s="4" t="s">
        <v>251</v>
      </c>
    </row>
    <row r="3634" spans="1:9">
      <c r="A3634" s="10" t="s">
        <v>5208</v>
      </c>
      <c r="B3634" s="11">
        <v>104</v>
      </c>
      <c r="C3634" s="11" t="s">
        <v>5217</v>
      </c>
      <c r="D3634" s="11" t="s">
        <v>2</v>
      </c>
      <c r="E3634" s="13">
        <v>4000000</v>
      </c>
      <c r="F3634" s="13">
        <v>58936</v>
      </c>
      <c r="G3634" s="9">
        <f t="shared" si="56"/>
        <v>-3941064</v>
      </c>
      <c r="H3634" s="12">
        <v>6.1</v>
      </c>
      <c r="I3634" s="4" t="s">
        <v>916</v>
      </c>
    </row>
    <row r="3635" spans="1:9">
      <c r="A3635" s="5" t="s">
        <v>7</v>
      </c>
      <c r="B3635" s="6">
        <v>97</v>
      </c>
      <c r="C3635" s="6" t="s">
        <v>5218</v>
      </c>
      <c r="D3635" s="6" t="s">
        <v>2</v>
      </c>
      <c r="E3635" s="8">
        <v>650000</v>
      </c>
      <c r="F3635" s="8">
        <v>7826</v>
      </c>
      <c r="G3635" s="9">
        <f t="shared" si="56"/>
        <v>-642174</v>
      </c>
      <c r="H3635" s="7">
        <v>6.2</v>
      </c>
      <c r="I3635" s="4" t="s">
        <v>355</v>
      </c>
    </row>
    <row r="3636" spans="1:9">
      <c r="A3636" s="10" t="s">
        <v>5211</v>
      </c>
      <c r="B3636" s="11">
        <v>110</v>
      </c>
      <c r="C3636" s="11" t="s">
        <v>5220</v>
      </c>
      <c r="D3636" s="11" t="s">
        <v>2</v>
      </c>
      <c r="E3636" s="13">
        <v>4000000</v>
      </c>
      <c r="F3636" s="13">
        <v>3830</v>
      </c>
      <c r="G3636" s="9">
        <f t="shared" si="56"/>
        <v>-3996170</v>
      </c>
      <c r="H3636" s="12">
        <v>7.2</v>
      </c>
      <c r="I3636" s="4" t="s">
        <v>3856</v>
      </c>
    </row>
    <row r="3637" spans="1:9">
      <c r="A3637" s="5" t="s">
        <v>1990</v>
      </c>
      <c r="B3637" s="6">
        <v>103</v>
      </c>
      <c r="C3637" s="6" t="s">
        <v>5221</v>
      </c>
      <c r="D3637" s="6" t="s">
        <v>2</v>
      </c>
      <c r="E3637" s="8">
        <v>4000000</v>
      </c>
      <c r="F3637" s="8">
        <v>2850263</v>
      </c>
      <c r="G3637" s="9">
        <f t="shared" si="56"/>
        <v>-1149737</v>
      </c>
      <c r="H3637" s="7">
        <v>6.2</v>
      </c>
      <c r="I3637" s="4" t="s">
        <v>916</v>
      </c>
    </row>
    <row r="3638" spans="1:9">
      <c r="A3638" s="10" t="s">
        <v>1839</v>
      </c>
      <c r="B3638" s="11">
        <v>94</v>
      </c>
      <c r="C3638" s="11" t="s">
        <v>5223</v>
      </c>
      <c r="D3638" s="11" t="s">
        <v>2</v>
      </c>
      <c r="E3638" s="13">
        <v>4000000</v>
      </c>
      <c r="F3638" s="13">
        <v>16101109</v>
      </c>
      <c r="G3638" s="9">
        <f t="shared" si="56"/>
        <v>12101109</v>
      </c>
      <c r="H3638" s="12">
        <v>6.8</v>
      </c>
      <c r="I3638" s="4" t="s">
        <v>916</v>
      </c>
    </row>
    <row r="3639" spans="1:9">
      <c r="A3639" s="5" t="s">
        <v>1828</v>
      </c>
      <c r="B3639" s="6">
        <v>102</v>
      </c>
      <c r="C3639" s="6" t="s">
        <v>5225</v>
      </c>
      <c r="D3639" s="6" t="s">
        <v>2</v>
      </c>
      <c r="E3639" s="8">
        <v>4000000</v>
      </c>
      <c r="F3639" s="8">
        <v>6013</v>
      </c>
      <c r="G3639" s="9">
        <f t="shared" si="56"/>
        <v>-3993987</v>
      </c>
      <c r="H3639" s="7">
        <v>7.7</v>
      </c>
      <c r="I3639" s="4" t="s">
        <v>916</v>
      </c>
    </row>
    <row r="3640" spans="1:9">
      <c r="A3640" s="10" t="s">
        <v>5216</v>
      </c>
      <c r="B3640" s="11">
        <v>77</v>
      </c>
      <c r="C3640" s="11" t="s">
        <v>5226</v>
      </c>
      <c r="D3640" s="11" t="s">
        <v>2</v>
      </c>
      <c r="E3640" s="13">
        <v>4000000</v>
      </c>
      <c r="F3640" s="13">
        <v>1400000</v>
      </c>
      <c r="G3640" s="9">
        <f t="shared" si="56"/>
        <v>-2600000</v>
      </c>
      <c r="H3640" s="12">
        <v>5.9</v>
      </c>
      <c r="I3640" s="4" t="s">
        <v>916</v>
      </c>
    </row>
    <row r="3641" spans="1:9">
      <c r="A3641" s="5" t="s">
        <v>218</v>
      </c>
      <c r="B3641" s="6">
        <v>134</v>
      </c>
      <c r="C3641" s="6" t="s">
        <v>5228</v>
      </c>
      <c r="D3641" s="6" t="s">
        <v>2</v>
      </c>
      <c r="E3641" s="8">
        <v>4000000</v>
      </c>
      <c r="F3641" s="8">
        <v>39659</v>
      </c>
      <c r="G3641" s="9">
        <f t="shared" si="56"/>
        <v>-3960341</v>
      </c>
      <c r="H3641" s="7">
        <v>7</v>
      </c>
      <c r="I3641" s="4" t="s">
        <v>448</v>
      </c>
    </row>
    <row r="3642" spans="1:9">
      <c r="A3642" s="10" t="s">
        <v>5219</v>
      </c>
      <c r="B3642" s="11">
        <v>129</v>
      </c>
      <c r="C3642" s="11" t="s">
        <v>4278</v>
      </c>
      <c r="D3642" s="11" t="s">
        <v>747</v>
      </c>
      <c r="E3642" s="13">
        <v>4000000</v>
      </c>
      <c r="F3642" s="13">
        <v>56129</v>
      </c>
      <c r="G3642" s="9">
        <f t="shared" si="56"/>
        <v>-3943871</v>
      </c>
      <c r="H3642" s="12">
        <v>6.1</v>
      </c>
      <c r="I3642" s="4" t="s">
        <v>916</v>
      </c>
    </row>
    <row r="3643" spans="1:9">
      <c r="A3643" s="5" t="s">
        <v>455</v>
      </c>
      <c r="B3643" s="6">
        <v>90</v>
      </c>
      <c r="C3643" s="6" t="s">
        <v>5229</v>
      </c>
      <c r="D3643" s="6" t="s">
        <v>2</v>
      </c>
      <c r="E3643" s="8">
        <v>3950000</v>
      </c>
      <c r="F3643" s="8">
        <v>4105123</v>
      </c>
      <c r="G3643" s="9">
        <f t="shared" si="56"/>
        <v>155123</v>
      </c>
      <c r="H3643" s="7">
        <v>7.6</v>
      </c>
      <c r="I3643" s="4" t="s">
        <v>448</v>
      </c>
    </row>
    <row r="3644" spans="1:9">
      <c r="A3644" s="10" t="s">
        <v>5222</v>
      </c>
      <c r="B3644" s="11">
        <v>134</v>
      </c>
      <c r="C3644" s="11" t="s">
        <v>5230</v>
      </c>
      <c r="D3644" s="11" t="s">
        <v>2</v>
      </c>
      <c r="E3644" s="13">
        <v>4000000</v>
      </c>
      <c r="F3644" s="13">
        <v>117235247</v>
      </c>
      <c r="G3644" s="9">
        <f t="shared" si="56"/>
        <v>113235247</v>
      </c>
      <c r="H3644" s="12">
        <v>8.1</v>
      </c>
      <c r="I3644" s="4" t="s">
        <v>10</v>
      </c>
    </row>
    <row r="3645" spans="1:9">
      <c r="A3645" s="5" t="s">
        <v>5224</v>
      </c>
      <c r="B3645" s="6">
        <v>104</v>
      </c>
      <c r="C3645" s="6" t="s">
        <v>5231</v>
      </c>
      <c r="D3645" s="6" t="s">
        <v>2</v>
      </c>
      <c r="E3645" s="8">
        <v>4000000</v>
      </c>
      <c r="F3645" s="8">
        <v>21378000</v>
      </c>
      <c r="G3645" s="9">
        <f t="shared" si="56"/>
        <v>17378000</v>
      </c>
      <c r="H3645" s="7">
        <v>6.8</v>
      </c>
      <c r="I3645" s="4" t="s">
        <v>448</v>
      </c>
    </row>
    <row r="3646" spans="1:9">
      <c r="A3646" s="10" t="s">
        <v>734</v>
      </c>
      <c r="B3646" s="11">
        <v>95</v>
      </c>
      <c r="C3646" s="11" t="s">
        <v>5233</v>
      </c>
      <c r="D3646" s="11" t="s">
        <v>2</v>
      </c>
      <c r="E3646" s="13">
        <v>4000000</v>
      </c>
      <c r="F3646" s="13">
        <v>31537320</v>
      </c>
      <c r="G3646" s="9">
        <f t="shared" si="56"/>
        <v>27537320</v>
      </c>
      <c r="H3646" s="12">
        <v>5.7</v>
      </c>
      <c r="I3646" s="4" t="s">
        <v>355</v>
      </c>
    </row>
    <row r="3647" spans="1:9">
      <c r="A3647" s="5" t="s">
        <v>5227</v>
      </c>
      <c r="B3647" s="6">
        <v>93</v>
      </c>
      <c r="C3647" s="6" t="s">
        <v>5235</v>
      </c>
      <c r="D3647" s="6" t="s">
        <v>2</v>
      </c>
      <c r="E3647" s="8">
        <v>4000000</v>
      </c>
      <c r="F3647" s="8">
        <v>17986000</v>
      </c>
      <c r="G3647" s="9">
        <f t="shared" si="56"/>
        <v>13986000</v>
      </c>
      <c r="H3647" s="7">
        <v>6.6</v>
      </c>
      <c r="I3647" s="4" t="s">
        <v>916</v>
      </c>
    </row>
    <row r="3648" spans="1:9">
      <c r="A3648" s="10" t="s">
        <v>405</v>
      </c>
      <c r="B3648" s="11">
        <v>106</v>
      </c>
      <c r="C3648" s="11" t="s">
        <v>5237</v>
      </c>
      <c r="D3648" s="11" t="s">
        <v>2</v>
      </c>
      <c r="E3648" s="13">
        <v>4000000</v>
      </c>
      <c r="F3648" s="13">
        <v>16067035</v>
      </c>
      <c r="G3648" s="9">
        <f t="shared" si="56"/>
        <v>12067035</v>
      </c>
      <c r="H3648" s="12">
        <v>7.3</v>
      </c>
      <c r="I3648" s="4" t="s">
        <v>5581</v>
      </c>
    </row>
    <row r="3649" spans="1:9">
      <c r="A3649" s="5" t="s">
        <v>4106</v>
      </c>
      <c r="B3649" s="6">
        <v>109</v>
      </c>
      <c r="C3649" s="6" t="s">
        <v>5239</v>
      </c>
      <c r="D3649" s="6" t="s">
        <v>2</v>
      </c>
      <c r="E3649" s="8">
        <v>100000000</v>
      </c>
      <c r="F3649" s="8">
        <v>18112929</v>
      </c>
      <c r="G3649" s="9">
        <f t="shared" si="56"/>
        <v>-81887071</v>
      </c>
      <c r="H3649" s="7">
        <v>5</v>
      </c>
      <c r="I3649" s="4" t="s">
        <v>916</v>
      </c>
    </row>
    <row r="3650" spans="1:9">
      <c r="A3650" s="10" t="s">
        <v>2711</v>
      </c>
      <c r="B3650" s="11">
        <v>101</v>
      </c>
      <c r="C3650" s="11" t="s">
        <v>5240</v>
      </c>
      <c r="D3650" s="11" t="s">
        <v>2</v>
      </c>
      <c r="E3650" s="13">
        <v>2000000</v>
      </c>
      <c r="F3650" s="13">
        <v>14564027</v>
      </c>
      <c r="G3650" s="9">
        <f t="shared" ref="G3650:G3713" si="57">F3650-E3650</f>
        <v>12564027</v>
      </c>
      <c r="H3650" s="12">
        <v>7</v>
      </c>
      <c r="I3650" s="4" t="s">
        <v>355</v>
      </c>
    </row>
    <row r="3651" spans="1:9">
      <c r="A3651" s="5" t="s">
        <v>3464</v>
      </c>
      <c r="B3651" s="6">
        <v>139</v>
      </c>
      <c r="C3651" s="6" t="s">
        <v>5241</v>
      </c>
      <c r="D3651" s="6" t="s">
        <v>747</v>
      </c>
      <c r="E3651" s="8">
        <v>3800000</v>
      </c>
      <c r="F3651" s="8">
        <v>20773070</v>
      </c>
      <c r="G3651" s="9">
        <f t="shared" si="57"/>
        <v>16973070</v>
      </c>
      <c r="H3651" s="7">
        <v>3.4</v>
      </c>
      <c r="I3651" s="4" t="s">
        <v>448</v>
      </c>
    </row>
    <row r="3652" spans="1:9">
      <c r="A3652" s="10" t="s">
        <v>5232</v>
      </c>
      <c r="B3652" s="11">
        <v>99</v>
      </c>
      <c r="C3652" s="11" t="s">
        <v>5243</v>
      </c>
      <c r="D3652" s="11" t="s">
        <v>2</v>
      </c>
      <c r="E3652" s="13">
        <v>3977000</v>
      </c>
      <c r="F3652" s="13">
        <v>10042266</v>
      </c>
      <c r="G3652" s="9">
        <f t="shared" si="57"/>
        <v>6065266</v>
      </c>
      <c r="H3652" s="12">
        <v>5.9</v>
      </c>
      <c r="I3652" s="4" t="s">
        <v>1779</v>
      </c>
    </row>
    <row r="3653" spans="1:9">
      <c r="A3653" s="5" t="s">
        <v>5234</v>
      </c>
      <c r="B3653" s="6">
        <v>100</v>
      </c>
      <c r="C3653" s="6" t="s">
        <v>5244</v>
      </c>
      <c r="D3653" s="6" t="s">
        <v>2</v>
      </c>
      <c r="E3653" s="8">
        <v>4000000</v>
      </c>
      <c r="F3653" s="8">
        <v>10037390</v>
      </c>
      <c r="G3653" s="9">
        <f t="shared" si="57"/>
        <v>6037390</v>
      </c>
      <c r="H3653" s="7">
        <v>6</v>
      </c>
      <c r="I3653" s="4" t="s">
        <v>448</v>
      </c>
    </row>
    <row r="3654" spans="1:9">
      <c r="A3654" s="10" t="s">
        <v>5236</v>
      </c>
      <c r="B3654" s="11">
        <v>95</v>
      </c>
      <c r="C3654" s="11" t="s">
        <v>5245</v>
      </c>
      <c r="D3654" s="11" t="s">
        <v>2</v>
      </c>
      <c r="E3654" s="13">
        <v>3800000</v>
      </c>
      <c r="F3654" s="13">
        <v>9701559</v>
      </c>
      <c r="G3654" s="9">
        <f t="shared" si="57"/>
        <v>5901559</v>
      </c>
      <c r="H3654" s="12">
        <v>7.4</v>
      </c>
      <c r="I3654" s="4" t="s">
        <v>916</v>
      </c>
    </row>
    <row r="3655" spans="1:9">
      <c r="A3655" s="5" t="s">
        <v>5238</v>
      </c>
      <c r="B3655" s="6">
        <v>94</v>
      </c>
      <c r="C3655" s="6" t="s">
        <v>5247</v>
      </c>
      <c r="D3655" s="6" t="s">
        <v>2</v>
      </c>
      <c r="E3655" s="8">
        <v>3768785</v>
      </c>
      <c r="F3655" s="8">
        <v>9013113</v>
      </c>
      <c r="G3655" s="9">
        <f t="shared" si="57"/>
        <v>5244328</v>
      </c>
      <c r="H3655" s="7">
        <v>7.4</v>
      </c>
      <c r="I3655" s="4" t="s">
        <v>5581</v>
      </c>
    </row>
    <row r="3656" spans="1:9">
      <c r="A3656" s="10" t="s">
        <v>1612</v>
      </c>
      <c r="B3656" s="11">
        <v>93</v>
      </c>
      <c r="C3656" s="11" t="s">
        <v>5248</v>
      </c>
      <c r="D3656" s="11" t="s">
        <v>2</v>
      </c>
      <c r="E3656" s="13">
        <v>8000000</v>
      </c>
      <c r="F3656" s="13">
        <v>53245055</v>
      </c>
      <c r="G3656" s="9">
        <f t="shared" si="57"/>
        <v>45245055</v>
      </c>
      <c r="H3656" s="12">
        <v>4.2</v>
      </c>
      <c r="I3656" s="4" t="s">
        <v>916</v>
      </c>
    </row>
    <row r="3657" spans="1:9">
      <c r="A3657" s="5" t="s">
        <v>4181</v>
      </c>
      <c r="B3657" s="6">
        <v>106</v>
      </c>
      <c r="C3657" s="6" t="s">
        <v>5249</v>
      </c>
      <c r="D3657" s="6" t="s">
        <v>2</v>
      </c>
      <c r="E3657" s="8">
        <v>3500000</v>
      </c>
      <c r="F3657" s="8">
        <v>9000000</v>
      </c>
      <c r="G3657" s="9">
        <f t="shared" si="57"/>
        <v>5500000</v>
      </c>
      <c r="H3657" s="7">
        <v>6.2</v>
      </c>
      <c r="I3657" s="4" t="s">
        <v>448</v>
      </c>
    </row>
    <row r="3658" spans="1:9">
      <c r="A3658" s="10" t="s">
        <v>5242</v>
      </c>
      <c r="B3658" s="11">
        <v>99</v>
      </c>
      <c r="C3658" s="11" t="s">
        <v>5251</v>
      </c>
      <c r="D3658" s="11" t="s">
        <v>2</v>
      </c>
      <c r="E3658" s="13">
        <v>3700000</v>
      </c>
      <c r="F3658" s="13">
        <v>7186670</v>
      </c>
      <c r="G3658" s="9">
        <f t="shared" si="57"/>
        <v>3486670</v>
      </c>
      <c r="H3658" s="12">
        <v>5.4</v>
      </c>
      <c r="I3658" s="4" t="s">
        <v>2953</v>
      </c>
    </row>
    <row r="3659" spans="1:9">
      <c r="A3659" s="5" t="s">
        <v>323</v>
      </c>
      <c r="B3659" s="6">
        <v>82</v>
      </c>
      <c r="C3659" s="6" t="s">
        <v>5252</v>
      </c>
      <c r="D3659" s="6" t="s">
        <v>2</v>
      </c>
      <c r="E3659" s="8">
        <v>3800000</v>
      </c>
      <c r="F3659" s="8">
        <v>5997134</v>
      </c>
      <c r="G3659" s="9">
        <f t="shared" si="57"/>
        <v>2197134</v>
      </c>
      <c r="H3659" s="7">
        <v>7.2</v>
      </c>
      <c r="I3659" s="4" t="s">
        <v>916</v>
      </c>
    </row>
    <row r="3660" spans="1:9">
      <c r="A3660" s="10" t="s">
        <v>663</v>
      </c>
      <c r="B3660" s="11">
        <v>135</v>
      </c>
      <c r="C3660" s="11" t="s">
        <v>5254</v>
      </c>
      <c r="D3660" s="11" t="s">
        <v>2</v>
      </c>
      <c r="E3660" s="13">
        <v>2000000</v>
      </c>
      <c r="F3660" s="13">
        <v>3386698</v>
      </c>
      <c r="G3660" s="9">
        <f t="shared" si="57"/>
        <v>1386698</v>
      </c>
      <c r="H3660" s="12">
        <v>6.7</v>
      </c>
      <c r="I3660" s="4" t="s">
        <v>355</v>
      </c>
    </row>
    <row r="3661" spans="1:9">
      <c r="A3661" s="5" t="s">
        <v>5246</v>
      </c>
      <c r="B3661" s="6">
        <v>88</v>
      </c>
      <c r="C3661" s="6" t="s">
        <v>5256</v>
      </c>
      <c r="D3661" s="6" t="s">
        <v>2</v>
      </c>
      <c r="E3661" s="8">
        <v>30000000</v>
      </c>
      <c r="F3661" s="8">
        <v>143492840</v>
      </c>
      <c r="G3661" s="9">
        <f t="shared" si="57"/>
        <v>113492840</v>
      </c>
      <c r="H3661" s="7">
        <v>7.5</v>
      </c>
      <c r="I3661" s="4" t="s">
        <v>448</v>
      </c>
    </row>
    <row r="3662" spans="1:9">
      <c r="A3662" s="10" t="s">
        <v>4691</v>
      </c>
      <c r="B3662" s="11">
        <v>89</v>
      </c>
      <c r="C3662" s="11" t="s">
        <v>5258</v>
      </c>
      <c r="D3662" s="11" t="s">
        <v>2</v>
      </c>
      <c r="E3662" s="13">
        <v>3600000</v>
      </c>
      <c r="F3662" s="13">
        <v>2508841</v>
      </c>
      <c r="G3662" s="9">
        <f t="shared" si="57"/>
        <v>-1091159</v>
      </c>
      <c r="H3662" s="12">
        <v>7.2</v>
      </c>
      <c r="I3662" s="4" t="s">
        <v>448</v>
      </c>
    </row>
    <row r="3663" spans="1:9">
      <c r="A3663" s="5" t="s">
        <v>2725</v>
      </c>
      <c r="B3663" s="6">
        <v>110</v>
      </c>
      <c r="C3663" s="6" t="s">
        <v>5259</v>
      </c>
      <c r="D3663" s="6" t="s">
        <v>2</v>
      </c>
      <c r="E3663" s="8">
        <v>3500000</v>
      </c>
      <c r="F3663" s="8">
        <v>4946250</v>
      </c>
      <c r="G3663" s="9">
        <f t="shared" si="57"/>
        <v>1446250</v>
      </c>
      <c r="H3663" s="7">
        <v>7.4</v>
      </c>
      <c r="I3663" s="4" t="s">
        <v>448</v>
      </c>
    </row>
    <row r="3664" spans="1:9">
      <c r="A3664" s="10" t="s">
        <v>5250</v>
      </c>
      <c r="B3664" s="11">
        <v>107</v>
      </c>
      <c r="C3664" s="11" t="s">
        <v>5261</v>
      </c>
      <c r="D3664" s="11" t="s">
        <v>2</v>
      </c>
      <c r="E3664" s="13">
        <v>3500000</v>
      </c>
      <c r="F3664" s="13">
        <v>1950218</v>
      </c>
      <c r="G3664" s="9">
        <f t="shared" si="57"/>
        <v>-1549782</v>
      </c>
      <c r="H3664" s="12">
        <v>5.6</v>
      </c>
      <c r="I3664" s="4" t="s">
        <v>916</v>
      </c>
    </row>
    <row r="3665" spans="1:9">
      <c r="A3665" s="5" t="s">
        <v>838</v>
      </c>
      <c r="B3665" s="6">
        <v>86</v>
      </c>
      <c r="C3665" s="6" t="s">
        <v>5262</v>
      </c>
      <c r="D3665" s="6" t="s">
        <v>2</v>
      </c>
      <c r="E3665" s="8">
        <v>5000000</v>
      </c>
      <c r="F3665" s="8">
        <v>1277257</v>
      </c>
      <c r="G3665" s="9">
        <f t="shared" si="57"/>
        <v>-3722743</v>
      </c>
      <c r="H3665" s="7">
        <v>6.8</v>
      </c>
      <c r="I3665" s="4" t="s">
        <v>355</v>
      </c>
    </row>
    <row r="3666" spans="1:9">
      <c r="A3666" s="10" t="s">
        <v>5253</v>
      </c>
      <c r="B3666" s="11">
        <v>91</v>
      </c>
      <c r="C3666" s="11" t="s">
        <v>5264</v>
      </c>
      <c r="D3666" s="11" t="s">
        <v>2</v>
      </c>
      <c r="E3666" s="13">
        <v>3500000</v>
      </c>
      <c r="F3666" s="13">
        <v>45857453</v>
      </c>
      <c r="G3666" s="9">
        <f t="shared" si="57"/>
        <v>42357453</v>
      </c>
      <c r="H3666" s="12">
        <v>7.2</v>
      </c>
      <c r="I3666" s="4" t="s">
        <v>355</v>
      </c>
    </row>
    <row r="3667" spans="1:9">
      <c r="A3667" s="5" t="s">
        <v>5255</v>
      </c>
      <c r="B3667" s="6">
        <v>103</v>
      </c>
      <c r="C3667" s="6" t="s">
        <v>5265</v>
      </c>
      <c r="D3667" s="6" t="s">
        <v>2</v>
      </c>
      <c r="E3667" s="8">
        <v>3500000</v>
      </c>
      <c r="F3667" s="8">
        <v>1677838</v>
      </c>
      <c r="G3667" s="9">
        <f t="shared" si="57"/>
        <v>-1822162</v>
      </c>
      <c r="H3667" s="7">
        <v>7.7</v>
      </c>
      <c r="I3667" s="4" t="s">
        <v>1779</v>
      </c>
    </row>
    <row r="3668" spans="1:9">
      <c r="A3668" s="10" t="s">
        <v>5257</v>
      </c>
      <c r="B3668" s="11">
        <v>90</v>
      </c>
      <c r="C3668" s="11" t="s">
        <v>5267</v>
      </c>
      <c r="D3668" s="11" t="s">
        <v>2</v>
      </c>
      <c r="E3668" s="13">
        <v>3500000</v>
      </c>
      <c r="F3668" s="13">
        <v>1744858</v>
      </c>
      <c r="G3668" s="9">
        <f t="shared" si="57"/>
        <v>-1755142</v>
      </c>
      <c r="H3668" s="12">
        <v>7</v>
      </c>
      <c r="I3668" s="4" t="s">
        <v>5136</v>
      </c>
    </row>
    <row r="3669" spans="1:9">
      <c r="A3669" s="5" t="s">
        <v>4106</v>
      </c>
      <c r="B3669" s="6">
        <v>141</v>
      </c>
      <c r="C3669" s="6" t="s">
        <v>5268</v>
      </c>
      <c r="D3669" s="6" t="s">
        <v>2</v>
      </c>
      <c r="E3669" s="8">
        <v>3716946</v>
      </c>
      <c r="F3669" s="8">
        <v>80021740</v>
      </c>
      <c r="G3669" s="9">
        <f t="shared" si="57"/>
        <v>76304794</v>
      </c>
      <c r="H3669" s="7">
        <v>6.4</v>
      </c>
      <c r="I3669" s="4" t="s">
        <v>448</v>
      </c>
    </row>
    <row r="3670" spans="1:9">
      <c r="A3670" s="10" t="s">
        <v>5260</v>
      </c>
      <c r="B3670" s="11">
        <v>92</v>
      </c>
      <c r="C3670" s="11" t="s">
        <v>5270</v>
      </c>
      <c r="D3670" s="11" t="s">
        <v>393</v>
      </c>
      <c r="E3670" s="13">
        <v>3500000</v>
      </c>
      <c r="F3670" s="13">
        <v>982214</v>
      </c>
      <c r="G3670" s="9">
        <f t="shared" si="57"/>
        <v>-2517786</v>
      </c>
      <c r="H3670" s="12">
        <v>7.2</v>
      </c>
      <c r="I3670" s="4" t="s">
        <v>3856</v>
      </c>
    </row>
    <row r="3671" spans="1:9">
      <c r="A3671" s="5" t="s">
        <v>5035</v>
      </c>
      <c r="B3671" s="6">
        <v>99</v>
      </c>
      <c r="C3671" s="6" t="s">
        <v>5272</v>
      </c>
      <c r="D3671" s="6" t="s">
        <v>2</v>
      </c>
      <c r="E3671" s="8">
        <v>3500000</v>
      </c>
      <c r="F3671" s="8">
        <v>798341</v>
      </c>
      <c r="G3671" s="9">
        <f t="shared" si="57"/>
        <v>-2701659</v>
      </c>
      <c r="H3671" s="7">
        <v>7.2</v>
      </c>
      <c r="I3671" s="4" t="s">
        <v>448</v>
      </c>
    </row>
    <row r="3672" spans="1:9">
      <c r="A3672" s="10" t="s">
        <v>5263</v>
      </c>
      <c r="B3672" s="11">
        <v>79</v>
      </c>
      <c r="C3672" s="11" t="s">
        <v>5274</v>
      </c>
      <c r="D3672" s="11" t="s">
        <v>2</v>
      </c>
      <c r="E3672" s="13">
        <v>3500000</v>
      </c>
      <c r="F3672" s="13">
        <v>610991</v>
      </c>
      <c r="G3672" s="9">
        <f t="shared" si="57"/>
        <v>-2889009</v>
      </c>
      <c r="H3672" s="12">
        <v>6.2</v>
      </c>
      <c r="I3672" s="4" t="s">
        <v>3856</v>
      </c>
    </row>
    <row r="3673" spans="1:9">
      <c r="A3673" s="5" t="s">
        <v>1395</v>
      </c>
      <c r="B3673" s="6">
        <v>96</v>
      </c>
      <c r="C3673" s="6" t="s">
        <v>5275</v>
      </c>
      <c r="D3673" s="6" t="s">
        <v>2</v>
      </c>
      <c r="E3673" s="8">
        <v>2000000</v>
      </c>
      <c r="F3673" s="8">
        <v>582024</v>
      </c>
      <c r="G3673" s="9">
        <f t="shared" si="57"/>
        <v>-1417976</v>
      </c>
      <c r="H3673" s="7">
        <v>6.2</v>
      </c>
      <c r="I3673" s="4" t="s">
        <v>448</v>
      </c>
    </row>
    <row r="3674" spans="1:9">
      <c r="A3674" s="10" t="s">
        <v>5266</v>
      </c>
      <c r="B3674" s="11">
        <v>82</v>
      </c>
      <c r="C3674" s="11" t="s">
        <v>5277</v>
      </c>
      <c r="D3674" s="11" t="s">
        <v>2</v>
      </c>
      <c r="E3674" s="13">
        <v>3500000</v>
      </c>
      <c r="F3674" s="13">
        <v>548712</v>
      </c>
      <c r="G3674" s="9">
        <f t="shared" si="57"/>
        <v>-2951288</v>
      </c>
      <c r="H3674" s="12">
        <v>6.9</v>
      </c>
      <c r="I3674" s="4" t="s">
        <v>5579</v>
      </c>
    </row>
    <row r="3675" spans="1:9">
      <c r="A3675" s="5" t="s">
        <v>2711</v>
      </c>
      <c r="B3675" s="6">
        <v>92</v>
      </c>
      <c r="C3675" s="6" t="s">
        <v>5278</v>
      </c>
      <c r="D3675" s="6" t="s">
        <v>2</v>
      </c>
      <c r="E3675" s="8">
        <v>3500000</v>
      </c>
      <c r="F3675" s="8">
        <v>464655</v>
      </c>
      <c r="G3675" s="9">
        <f t="shared" si="57"/>
        <v>-3035345</v>
      </c>
      <c r="H3675" s="7">
        <v>7</v>
      </c>
      <c r="I3675" s="4" t="s">
        <v>448</v>
      </c>
    </row>
    <row r="3676" spans="1:9">
      <c r="A3676" s="10" t="s">
        <v>5269</v>
      </c>
      <c r="B3676" s="11">
        <v>112</v>
      </c>
      <c r="C3676" s="11" t="s">
        <v>5280</v>
      </c>
      <c r="D3676" s="11" t="s">
        <v>2</v>
      </c>
      <c r="E3676" s="13">
        <v>3500000</v>
      </c>
      <c r="F3676" s="13">
        <v>464126</v>
      </c>
      <c r="G3676" s="9">
        <f t="shared" si="57"/>
        <v>-3035874</v>
      </c>
      <c r="H3676" s="12">
        <v>6.7</v>
      </c>
      <c r="I3676" s="4" t="s">
        <v>3856</v>
      </c>
    </row>
    <row r="3677" spans="1:9">
      <c r="A3677" s="5" t="s">
        <v>5271</v>
      </c>
      <c r="B3677" s="6">
        <v>106</v>
      </c>
      <c r="C3677" s="6" t="s">
        <v>5282</v>
      </c>
      <c r="D3677" s="6" t="s">
        <v>2</v>
      </c>
      <c r="E3677" s="8">
        <v>3500000</v>
      </c>
      <c r="F3677" s="8">
        <v>428535</v>
      </c>
      <c r="G3677" s="9">
        <f t="shared" si="57"/>
        <v>-3071465</v>
      </c>
      <c r="H3677" s="7">
        <v>3.6</v>
      </c>
      <c r="I3677" s="4" t="s">
        <v>448</v>
      </c>
    </row>
    <row r="3678" spans="1:9">
      <c r="A3678" s="10" t="s">
        <v>5273</v>
      </c>
      <c r="B3678" s="11">
        <v>90</v>
      </c>
      <c r="C3678" s="11" t="s">
        <v>5283</v>
      </c>
      <c r="D3678" s="11" t="s">
        <v>2</v>
      </c>
      <c r="E3678" s="13">
        <v>2000000</v>
      </c>
      <c r="F3678" s="13">
        <v>104077</v>
      </c>
      <c r="G3678" s="9">
        <f t="shared" si="57"/>
        <v>-1895923</v>
      </c>
      <c r="H3678" s="12">
        <v>7.4</v>
      </c>
      <c r="I3678" s="4" t="s">
        <v>916</v>
      </c>
    </row>
    <row r="3679" spans="1:9">
      <c r="A3679" s="5" t="s">
        <v>1326</v>
      </c>
      <c r="B3679" s="6">
        <v>126</v>
      </c>
      <c r="C3679" s="6" t="s">
        <v>5284</v>
      </c>
      <c r="D3679" s="6" t="s">
        <v>2</v>
      </c>
      <c r="E3679" s="8">
        <v>3500000</v>
      </c>
      <c r="F3679" s="8">
        <v>279282</v>
      </c>
      <c r="G3679" s="9">
        <f t="shared" si="57"/>
        <v>-3220718</v>
      </c>
      <c r="H3679" s="7">
        <v>6.1</v>
      </c>
      <c r="I3679" s="4" t="s">
        <v>448</v>
      </c>
    </row>
    <row r="3680" spans="1:9">
      <c r="A3680" s="10" t="s">
        <v>5276</v>
      </c>
      <c r="B3680" s="11">
        <v>150</v>
      </c>
      <c r="C3680" s="11" t="s">
        <v>5285</v>
      </c>
      <c r="D3680" s="11" t="s">
        <v>2</v>
      </c>
      <c r="E3680" s="13">
        <v>3600000</v>
      </c>
      <c r="F3680" s="13">
        <v>43982842</v>
      </c>
      <c r="G3680" s="9">
        <f t="shared" si="57"/>
        <v>40382842</v>
      </c>
      <c r="H3680" s="12">
        <v>6.7</v>
      </c>
      <c r="I3680" s="4" t="s">
        <v>5581</v>
      </c>
    </row>
    <row r="3681" spans="1:9">
      <c r="A3681" s="5" t="s">
        <v>4865</v>
      </c>
      <c r="B3681" s="6">
        <v>90</v>
      </c>
      <c r="C3681" s="6" t="s">
        <v>5286</v>
      </c>
      <c r="D3681" s="6" t="s">
        <v>2</v>
      </c>
      <c r="E3681" s="8">
        <v>3000000</v>
      </c>
      <c r="F3681" s="8">
        <v>484221</v>
      </c>
      <c r="G3681" s="9">
        <f t="shared" si="57"/>
        <v>-2515779</v>
      </c>
      <c r="H3681" s="7">
        <v>8.1999999999999993</v>
      </c>
      <c r="I3681" s="4" t="s">
        <v>916</v>
      </c>
    </row>
    <row r="3682" spans="1:9">
      <c r="A3682" s="10" t="s">
        <v>5279</v>
      </c>
      <c r="B3682" s="11">
        <v>91</v>
      </c>
      <c r="C3682" s="11" t="s">
        <v>5287</v>
      </c>
      <c r="D3682" s="11" t="s">
        <v>2</v>
      </c>
      <c r="E3682" s="13">
        <v>1000000</v>
      </c>
      <c r="F3682" s="13">
        <v>274661</v>
      </c>
      <c r="G3682" s="9">
        <f t="shared" si="57"/>
        <v>-725339</v>
      </c>
      <c r="H3682" s="12">
        <v>7.7</v>
      </c>
      <c r="I3682" s="4" t="s">
        <v>448</v>
      </c>
    </row>
    <row r="3683" spans="1:9">
      <c r="A3683" s="5" t="s">
        <v>5281</v>
      </c>
      <c r="B3683" s="6">
        <v>145</v>
      </c>
      <c r="C3683" s="6" t="s">
        <v>5289</v>
      </c>
      <c r="D3683" s="6" t="s">
        <v>393</v>
      </c>
      <c r="E3683" s="8">
        <v>3500000</v>
      </c>
      <c r="F3683" s="8">
        <v>144431</v>
      </c>
      <c r="G3683" s="9">
        <f t="shared" si="57"/>
        <v>-3355569</v>
      </c>
      <c r="H3683" s="7">
        <v>7.3</v>
      </c>
      <c r="I3683" s="4" t="s">
        <v>448</v>
      </c>
    </row>
    <row r="3684" spans="1:9">
      <c r="A3684" s="10" t="s">
        <v>4618</v>
      </c>
      <c r="B3684" s="11">
        <v>95</v>
      </c>
      <c r="C3684" s="11" t="s">
        <v>5290</v>
      </c>
      <c r="D3684" s="11" t="s">
        <v>2</v>
      </c>
      <c r="E3684" s="13">
        <v>19900000</v>
      </c>
      <c r="F3684" s="13">
        <v>287761</v>
      </c>
      <c r="G3684" s="9">
        <f t="shared" si="57"/>
        <v>-19612239</v>
      </c>
      <c r="H3684" s="12">
        <v>7.6</v>
      </c>
      <c r="I3684" s="4" t="s">
        <v>5581</v>
      </c>
    </row>
    <row r="3685" spans="1:9">
      <c r="A3685" s="5" t="s">
        <v>2446</v>
      </c>
      <c r="B3685" s="6">
        <v>97</v>
      </c>
      <c r="C3685" s="6" t="s">
        <v>5292</v>
      </c>
      <c r="D3685" s="6" t="s">
        <v>2</v>
      </c>
      <c r="E3685" s="8">
        <v>3500000</v>
      </c>
      <c r="F3685" s="8">
        <v>100240</v>
      </c>
      <c r="G3685" s="9">
        <f t="shared" si="57"/>
        <v>-3399760</v>
      </c>
      <c r="H3685" s="7">
        <v>6.8</v>
      </c>
      <c r="I3685" s="4" t="s">
        <v>448</v>
      </c>
    </row>
    <row r="3686" spans="1:9">
      <c r="A3686" s="10" t="s">
        <v>58</v>
      </c>
      <c r="B3686" s="11">
        <v>90</v>
      </c>
      <c r="C3686" s="11" t="s">
        <v>5294</v>
      </c>
      <c r="D3686" s="11" t="s">
        <v>2</v>
      </c>
      <c r="E3686" s="13">
        <v>68000000</v>
      </c>
      <c r="F3686" s="13">
        <v>96734</v>
      </c>
      <c r="G3686" s="9">
        <f t="shared" si="57"/>
        <v>-67903266</v>
      </c>
      <c r="H3686" s="12">
        <v>5.6</v>
      </c>
      <c r="I3686" s="4" t="s">
        <v>448</v>
      </c>
    </row>
    <row r="3687" spans="1:9">
      <c r="A3687" s="5" t="s">
        <v>189</v>
      </c>
      <c r="B3687" s="6">
        <v>41</v>
      </c>
      <c r="C3687" s="6" t="s">
        <v>5296</v>
      </c>
      <c r="D3687" s="6" t="s">
        <v>2</v>
      </c>
      <c r="E3687" s="8">
        <v>3500000</v>
      </c>
      <c r="F3687" s="8">
        <v>49000</v>
      </c>
      <c r="G3687" s="9">
        <f t="shared" si="57"/>
        <v>-3451000</v>
      </c>
      <c r="H3687" s="7">
        <v>4.8</v>
      </c>
      <c r="I3687" s="4" t="s">
        <v>916</v>
      </c>
    </row>
    <row r="3688" spans="1:9">
      <c r="A3688" s="10" t="s">
        <v>4534</v>
      </c>
      <c r="B3688" s="11">
        <v>112</v>
      </c>
      <c r="C3688" s="11" t="s">
        <v>5297</v>
      </c>
      <c r="D3688" s="11" t="s">
        <v>2</v>
      </c>
      <c r="E3688" s="13">
        <v>3500000</v>
      </c>
      <c r="F3688" s="13">
        <v>100659</v>
      </c>
      <c r="G3688" s="9">
        <f t="shared" si="57"/>
        <v>-3399341</v>
      </c>
      <c r="H3688" s="12">
        <v>6.4</v>
      </c>
      <c r="I3688" s="4" t="s">
        <v>355</v>
      </c>
    </row>
    <row r="3689" spans="1:9">
      <c r="A3689" s="5" t="s">
        <v>5288</v>
      </c>
      <c r="B3689" s="6">
        <v>122</v>
      </c>
      <c r="C3689" s="6" t="s">
        <v>5298</v>
      </c>
      <c r="D3689" s="6" t="s">
        <v>2</v>
      </c>
      <c r="E3689" s="8">
        <v>3500000</v>
      </c>
      <c r="F3689" s="8">
        <v>48430</v>
      </c>
      <c r="G3689" s="9">
        <f t="shared" si="57"/>
        <v>-3451570</v>
      </c>
      <c r="H3689" s="7">
        <v>6.8</v>
      </c>
      <c r="I3689" s="4" t="s">
        <v>448</v>
      </c>
    </row>
    <row r="3690" spans="1:9">
      <c r="A3690" s="10" t="s">
        <v>2439</v>
      </c>
      <c r="B3690" s="11">
        <v>110</v>
      </c>
      <c r="C3690" s="11" t="s">
        <v>5300</v>
      </c>
      <c r="D3690" s="11" t="s">
        <v>2</v>
      </c>
      <c r="E3690" s="13">
        <v>3500000</v>
      </c>
      <c r="F3690" s="13">
        <v>21210</v>
      </c>
      <c r="G3690" s="9">
        <f t="shared" si="57"/>
        <v>-3478790</v>
      </c>
      <c r="H3690" s="12">
        <v>6.1</v>
      </c>
      <c r="I3690" s="4" t="s">
        <v>448</v>
      </c>
    </row>
    <row r="3691" spans="1:9">
      <c r="A3691" s="5" t="s">
        <v>5291</v>
      </c>
      <c r="B3691" s="6">
        <v>87</v>
      </c>
      <c r="C3691" s="6" t="s">
        <v>5301</v>
      </c>
      <c r="D3691" s="6" t="s">
        <v>2</v>
      </c>
      <c r="E3691" s="8">
        <v>1000000</v>
      </c>
      <c r="F3691" s="8">
        <v>12996</v>
      </c>
      <c r="G3691" s="9">
        <f t="shared" si="57"/>
        <v>-987004</v>
      </c>
      <c r="H3691" s="7">
        <v>6</v>
      </c>
      <c r="I3691" s="4" t="s">
        <v>5581</v>
      </c>
    </row>
    <row r="3692" spans="1:9">
      <c r="A3692" s="10" t="s">
        <v>5293</v>
      </c>
      <c r="B3692" s="11">
        <v>108</v>
      </c>
      <c r="C3692" s="11" t="s">
        <v>5302</v>
      </c>
      <c r="D3692" s="11" t="s">
        <v>2</v>
      </c>
      <c r="E3692" s="13">
        <v>3500000</v>
      </c>
      <c r="F3692" s="13">
        <v>10018</v>
      </c>
      <c r="G3692" s="9">
        <f t="shared" si="57"/>
        <v>-3489982</v>
      </c>
      <c r="H3692" s="12">
        <v>6.1</v>
      </c>
      <c r="I3692" s="4" t="s">
        <v>448</v>
      </c>
    </row>
    <row r="3693" spans="1:9">
      <c r="A3693" s="5" t="s">
        <v>5295</v>
      </c>
      <c r="B3693" s="6">
        <v>121</v>
      </c>
      <c r="C3693" s="6" t="s">
        <v>5303</v>
      </c>
      <c r="D3693" s="6" t="s">
        <v>2</v>
      </c>
      <c r="E3693" s="8">
        <v>3500000</v>
      </c>
      <c r="F3693" s="8">
        <v>62480</v>
      </c>
      <c r="G3693" s="9">
        <f t="shared" si="57"/>
        <v>-3437520</v>
      </c>
      <c r="H3693" s="7">
        <v>5.5</v>
      </c>
      <c r="I3693" s="4" t="s">
        <v>448</v>
      </c>
    </row>
    <row r="3694" spans="1:9">
      <c r="A3694" s="10" t="s">
        <v>38</v>
      </c>
      <c r="B3694" s="11">
        <v>97</v>
      </c>
      <c r="C3694" s="11" t="s">
        <v>5305</v>
      </c>
      <c r="D3694" s="11" t="s">
        <v>2</v>
      </c>
      <c r="E3694" s="13">
        <v>3500000</v>
      </c>
      <c r="F3694" s="13">
        <v>6387</v>
      </c>
      <c r="G3694" s="9">
        <f t="shared" si="57"/>
        <v>-3493613</v>
      </c>
      <c r="H3694" s="12">
        <v>6.9</v>
      </c>
      <c r="I3694" s="4" t="s">
        <v>916</v>
      </c>
    </row>
    <row r="3695" spans="1:9">
      <c r="A3695" s="5" t="s">
        <v>3998</v>
      </c>
      <c r="B3695" s="6">
        <v>116</v>
      </c>
      <c r="C3695" s="6" t="s">
        <v>5306</v>
      </c>
      <c r="D3695" s="6" t="s">
        <v>2</v>
      </c>
      <c r="E3695" s="8">
        <v>3500000</v>
      </c>
      <c r="F3695" s="8">
        <v>721</v>
      </c>
      <c r="G3695" s="9">
        <f t="shared" si="57"/>
        <v>-3499279</v>
      </c>
      <c r="H3695" s="7">
        <v>4.0999999999999996</v>
      </c>
      <c r="I3695" s="4" t="s">
        <v>916</v>
      </c>
    </row>
    <row r="3696" spans="1:9">
      <c r="A3696" s="10" t="s">
        <v>5299</v>
      </c>
      <c r="B3696" s="11">
        <v>94</v>
      </c>
      <c r="C3696" s="11" t="s">
        <v>5308</v>
      </c>
      <c r="D3696" s="11" t="s">
        <v>2</v>
      </c>
      <c r="E3696" s="13">
        <v>3500000</v>
      </c>
      <c r="F3696" s="13">
        <v>703</v>
      </c>
      <c r="G3696" s="9">
        <f t="shared" si="57"/>
        <v>-3499297</v>
      </c>
      <c r="H3696" s="12">
        <v>5.4</v>
      </c>
      <c r="I3696" s="4" t="s">
        <v>355</v>
      </c>
    </row>
    <row r="3697" spans="1:9">
      <c r="A3697" s="5" t="s">
        <v>1826</v>
      </c>
      <c r="B3697" s="6">
        <v>103</v>
      </c>
      <c r="C3697" s="6" t="s">
        <v>5310</v>
      </c>
      <c r="D3697" s="6" t="s">
        <v>2</v>
      </c>
      <c r="E3697" s="8">
        <v>3440000</v>
      </c>
      <c r="F3697" s="8">
        <v>2319187</v>
      </c>
      <c r="G3697" s="9">
        <f t="shared" si="57"/>
        <v>-1120813</v>
      </c>
      <c r="H3697" s="7">
        <v>7</v>
      </c>
      <c r="I3697" s="4" t="s">
        <v>338</v>
      </c>
    </row>
    <row r="3698" spans="1:9">
      <c r="A3698" s="10" t="s">
        <v>3813</v>
      </c>
      <c r="B3698" s="11">
        <v>112</v>
      </c>
      <c r="C3698" s="11" t="s">
        <v>5312</v>
      </c>
      <c r="D3698" s="11" t="s">
        <v>2</v>
      </c>
      <c r="E3698" s="13">
        <v>3400000</v>
      </c>
      <c r="F3698" s="13">
        <v>9600000</v>
      </c>
      <c r="G3698" s="9">
        <f t="shared" si="57"/>
        <v>6200000</v>
      </c>
      <c r="H3698" s="12">
        <v>8.1999999999999993</v>
      </c>
      <c r="I3698" s="4" t="s">
        <v>1779</v>
      </c>
    </row>
    <row r="3699" spans="1:9">
      <c r="A3699" s="5" t="s">
        <v>4052</v>
      </c>
      <c r="B3699" s="6">
        <v>91</v>
      </c>
      <c r="C3699" s="6" t="s">
        <v>5314</v>
      </c>
      <c r="D3699" s="6" t="s">
        <v>2</v>
      </c>
      <c r="E3699" s="8">
        <v>8000000</v>
      </c>
      <c r="F3699" s="8">
        <v>20186</v>
      </c>
      <c r="G3699" s="9">
        <f t="shared" si="57"/>
        <v>-7979814</v>
      </c>
      <c r="H3699" s="7">
        <v>5.7</v>
      </c>
      <c r="I3699" s="4" t="s">
        <v>916</v>
      </c>
    </row>
    <row r="3700" spans="1:9">
      <c r="A3700" s="10" t="s">
        <v>5304</v>
      </c>
      <c r="B3700" s="11">
        <v>98</v>
      </c>
      <c r="C3700" s="11" t="s">
        <v>5315</v>
      </c>
      <c r="D3700" s="11" t="s">
        <v>1550</v>
      </c>
      <c r="E3700" s="13">
        <v>3500000</v>
      </c>
      <c r="F3700" s="13">
        <v>1185783</v>
      </c>
      <c r="G3700" s="9">
        <f t="shared" si="57"/>
        <v>-2314217</v>
      </c>
      <c r="H3700" s="12">
        <v>7.9</v>
      </c>
      <c r="I3700" s="4" t="s">
        <v>448</v>
      </c>
    </row>
    <row r="3701" spans="1:9">
      <c r="A3701" s="5" t="s">
        <v>5074</v>
      </c>
      <c r="B3701" s="6">
        <v>95</v>
      </c>
      <c r="C3701" s="6" t="s">
        <v>5316</v>
      </c>
      <c r="D3701" s="6" t="s">
        <v>2</v>
      </c>
      <c r="E3701" s="8">
        <v>3000000</v>
      </c>
      <c r="F3701" s="8">
        <v>1007962</v>
      </c>
      <c r="G3701" s="9">
        <f t="shared" si="57"/>
        <v>-1992038</v>
      </c>
      <c r="H3701" s="7">
        <v>7.1</v>
      </c>
      <c r="I3701" s="4" t="s">
        <v>1779</v>
      </c>
    </row>
    <row r="3702" spans="1:9">
      <c r="A3702" s="10" t="s">
        <v>5307</v>
      </c>
      <c r="B3702" s="11">
        <v>88</v>
      </c>
      <c r="C3702" s="11" t="s">
        <v>5318</v>
      </c>
      <c r="D3702" s="11" t="s">
        <v>2</v>
      </c>
      <c r="E3702" s="13">
        <v>3300000</v>
      </c>
      <c r="F3702" s="13">
        <v>381186</v>
      </c>
      <c r="G3702" s="9">
        <f t="shared" si="57"/>
        <v>-2918814</v>
      </c>
      <c r="H3702" s="12">
        <v>6.4</v>
      </c>
      <c r="I3702" s="4" t="s">
        <v>1779</v>
      </c>
    </row>
    <row r="3703" spans="1:9">
      <c r="A3703" s="5" t="s">
        <v>5309</v>
      </c>
      <c r="B3703" s="6">
        <v>99</v>
      </c>
      <c r="C3703" s="6" t="s">
        <v>5320</v>
      </c>
      <c r="D3703" s="6" t="s">
        <v>2</v>
      </c>
      <c r="E3703" s="8">
        <v>3300000</v>
      </c>
      <c r="F3703" s="8">
        <v>16097842</v>
      </c>
      <c r="G3703" s="9">
        <f t="shared" si="57"/>
        <v>12797842</v>
      </c>
      <c r="H3703" s="7">
        <v>7.5</v>
      </c>
      <c r="I3703" s="4" t="s">
        <v>338</v>
      </c>
    </row>
    <row r="3704" spans="1:9">
      <c r="A3704" s="10" t="s">
        <v>5311</v>
      </c>
      <c r="B3704" s="11">
        <v>91</v>
      </c>
      <c r="C3704" s="11" t="s">
        <v>5322</v>
      </c>
      <c r="D3704" s="11" t="s">
        <v>2</v>
      </c>
      <c r="E3704" s="13">
        <v>2200000</v>
      </c>
      <c r="F3704" s="13">
        <v>6643</v>
      </c>
      <c r="G3704" s="9">
        <f t="shared" si="57"/>
        <v>-2193357</v>
      </c>
      <c r="H3704" s="12">
        <v>6.4</v>
      </c>
      <c r="I3704" s="4" t="s">
        <v>355</v>
      </c>
    </row>
    <row r="3705" spans="1:9">
      <c r="A3705" s="5" t="s">
        <v>5313</v>
      </c>
      <c r="B3705" s="6">
        <v>97</v>
      </c>
      <c r="C3705" s="6" t="s">
        <v>5324</v>
      </c>
      <c r="D3705" s="6" t="s">
        <v>2</v>
      </c>
      <c r="E3705" s="8">
        <v>3400000</v>
      </c>
      <c r="F3705" s="8">
        <v>442638</v>
      </c>
      <c r="G3705" s="9">
        <f t="shared" si="57"/>
        <v>-2957362</v>
      </c>
      <c r="H3705" s="7">
        <v>7.3</v>
      </c>
      <c r="I3705" s="4" t="s">
        <v>5579</v>
      </c>
    </row>
    <row r="3706" spans="1:9">
      <c r="A3706" s="10" t="s">
        <v>1487</v>
      </c>
      <c r="B3706" s="11">
        <v>136</v>
      </c>
      <c r="C3706" s="11" t="s">
        <v>5326</v>
      </c>
      <c r="D3706" s="11" t="s">
        <v>2</v>
      </c>
      <c r="E3706" s="13">
        <v>3800000</v>
      </c>
      <c r="F3706" s="13">
        <v>42919096</v>
      </c>
      <c r="G3706" s="9">
        <f t="shared" si="57"/>
        <v>39119096</v>
      </c>
      <c r="H3706" s="12">
        <v>6.5</v>
      </c>
      <c r="I3706" s="4" t="s">
        <v>448</v>
      </c>
    </row>
    <row r="3707" spans="1:9">
      <c r="A3707" s="5" t="s">
        <v>24</v>
      </c>
      <c r="B3707" s="6">
        <v>118</v>
      </c>
      <c r="C3707" s="6" t="s">
        <v>5328</v>
      </c>
      <c r="D3707" s="6" t="s">
        <v>2</v>
      </c>
      <c r="E3707" s="8">
        <v>4000000</v>
      </c>
      <c r="F3707" s="8">
        <v>819939</v>
      </c>
      <c r="G3707" s="9">
        <f t="shared" si="57"/>
        <v>-3180061</v>
      </c>
      <c r="H3707" s="7">
        <v>7.2</v>
      </c>
      <c r="I3707" s="4" t="s">
        <v>1779</v>
      </c>
    </row>
    <row r="3708" spans="1:9">
      <c r="A3708" s="10" t="s">
        <v>5317</v>
      </c>
      <c r="B3708" s="11">
        <v>94</v>
      </c>
      <c r="C3708" s="11" t="s">
        <v>5330</v>
      </c>
      <c r="D3708" s="11" t="s">
        <v>2</v>
      </c>
      <c r="E3708" s="13">
        <v>3300000</v>
      </c>
      <c r="F3708" s="13">
        <v>1243961</v>
      </c>
      <c r="G3708" s="9">
        <f t="shared" si="57"/>
        <v>-2056039</v>
      </c>
      <c r="H3708" s="12">
        <v>6</v>
      </c>
      <c r="I3708" s="4" t="s">
        <v>916</v>
      </c>
    </row>
    <row r="3709" spans="1:9">
      <c r="A3709" s="5" t="s">
        <v>5319</v>
      </c>
      <c r="B3709" s="6">
        <v>89</v>
      </c>
      <c r="C3709" s="6" t="s">
        <v>5332</v>
      </c>
      <c r="D3709" s="6" t="s">
        <v>2</v>
      </c>
      <c r="E3709" s="8">
        <v>4300000</v>
      </c>
      <c r="F3709" s="8">
        <v>15278</v>
      </c>
      <c r="G3709" s="9">
        <f t="shared" si="57"/>
        <v>-4284722</v>
      </c>
      <c r="H3709" s="7">
        <v>5.6</v>
      </c>
      <c r="I3709" s="4" t="s">
        <v>448</v>
      </c>
    </row>
    <row r="3710" spans="1:9">
      <c r="A3710" s="10" t="s">
        <v>5321</v>
      </c>
      <c r="B3710" s="11">
        <v>90</v>
      </c>
      <c r="C3710" s="11" t="s">
        <v>5333</v>
      </c>
      <c r="D3710" s="11" t="s">
        <v>2</v>
      </c>
      <c r="E3710" s="13">
        <v>3300000</v>
      </c>
      <c r="F3710" s="13">
        <v>7098492</v>
      </c>
      <c r="G3710" s="9">
        <f t="shared" si="57"/>
        <v>3798492</v>
      </c>
      <c r="H3710" s="12">
        <v>8.4</v>
      </c>
      <c r="I3710" s="4" t="s">
        <v>448</v>
      </c>
    </row>
    <row r="3711" spans="1:9">
      <c r="A3711" s="5" t="s">
        <v>5323</v>
      </c>
      <c r="B3711" s="6">
        <v>95</v>
      </c>
      <c r="C3711" s="6" t="s">
        <v>5334</v>
      </c>
      <c r="D3711" s="6" t="s">
        <v>2</v>
      </c>
      <c r="E3711" s="8">
        <v>2000000</v>
      </c>
      <c r="F3711" s="8">
        <v>4771000</v>
      </c>
      <c r="G3711" s="9">
        <f t="shared" si="57"/>
        <v>2771000</v>
      </c>
      <c r="H3711" s="7">
        <v>7.5</v>
      </c>
      <c r="I3711" s="4" t="s">
        <v>3856</v>
      </c>
    </row>
    <row r="3712" spans="1:9">
      <c r="A3712" s="10" t="s">
        <v>5325</v>
      </c>
      <c r="B3712" s="11">
        <v>90</v>
      </c>
      <c r="C3712" s="11" t="s">
        <v>5336</v>
      </c>
      <c r="D3712" s="11" t="s">
        <v>747</v>
      </c>
      <c r="E3712" s="13">
        <v>2300000</v>
      </c>
      <c r="F3712" s="13">
        <v>1001437</v>
      </c>
      <c r="G3712" s="9">
        <f t="shared" si="57"/>
        <v>-1298563</v>
      </c>
      <c r="H3712" s="12">
        <v>7.2</v>
      </c>
      <c r="I3712" s="4" t="s">
        <v>251</v>
      </c>
    </row>
    <row r="3713" spans="1:9">
      <c r="A3713" s="5" t="s">
        <v>5327</v>
      </c>
      <c r="B3713" s="6">
        <v>95</v>
      </c>
      <c r="C3713" s="6" t="s">
        <v>5338</v>
      </c>
      <c r="D3713" s="6" t="s">
        <v>2</v>
      </c>
      <c r="E3713" s="8">
        <v>3200000</v>
      </c>
      <c r="F3713" s="8">
        <v>2073984</v>
      </c>
      <c r="G3713" s="9">
        <f t="shared" si="57"/>
        <v>-1126016</v>
      </c>
      <c r="H3713" s="7">
        <v>7.2</v>
      </c>
      <c r="I3713" s="4" t="s">
        <v>338</v>
      </c>
    </row>
    <row r="3714" spans="1:9">
      <c r="A3714" s="10" t="s">
        <v>5329</v>
      </c>
      <c r="B3714" s="11">
        <v>94</v>
      </c>
      <c r="C3714" s="11" t="s">
        <v>5339</v>
      </c>
      <c r="D3714" s="11" t="s">
        <v>2</v>
      </c>
      <c r="E3714" s="13">
        <v>3000000</v>
      </c>
      <c r="F3714" s="13">
        <v>144583</v>
      </c>
      <c r="G3714" s="9">
        <f t="shared" ref="G3714:G3777" si="58">F3714-E3714</f>
        <v>-2855417</v>
      </c>
      <c r="H3714" s="12">
        <v>6.5</v>
      </c>
      <c r="I3714" s="4" t="s">
        <v>3856</v>
      </c>
    </row>
    <row r="3715" spans="1:9">
      <c r="A3715" s="5" t="s">
        <v>5331</v>
      </c>
      <c r="B3715" s="6">
        <v>90</v>
      </c>
      <c r="C3715" s="6" t="s">
        <v>5341</v>
      </c>
      <c r="D3715" s="6" t="s">
        <v>2</v>
      </c>
      <c r="E3715" s="8">
        <v>3200000</v>
      </c>
      <c r="F3715" s="8">
        <v>35688</v>
      </c>
      <c r="G3715" s="9">
        <f t="shared" si="58"/>
        <v>-3164312</v>
      </c>
      <c r="H3715" s="7">
        <v>5.0999999999999996</v>
      </c>
      <c r="I3715" s="4" t="s">
        <v>3856</v>
      </c>
    </row>
    <row r="3716" spans="1:9">
      <c r="A3716" s="10" t="s">
        <v>239</v>
      </c>
      <c r="B3716" s="11">
        <v>103</v>
      </c>
      <c r="C3716" s="11" t="s">
        <v>5342</v>
      </c>
      <c r="D3716" s="11" t="s">
        <v>2</v>
      </c>
      <c r="E3716" s="13">
        <v>3200000</v>
      </c>
      <c r="F3716" s="13">
        <v>41709</v>
      </c>
      <c r="G3716" s="9">
        <f t="shared" si="58"/>
        <v>-3158291</v>
      </c>
      <c r="H3716" s="12">
        <v>6.4</v>
      </c>
      <c r="I3716" s="4" t="s">
        <v>1779</v>
      </c>
    </row>
    <row r="3717" spans="1:9">
      <c r="A3717" s="5" t="s">
        <v>604</v>
      </c>
      <c r="B3717" s="6">
        <v>91</v>
      </c>
      <c r="C3717" s="6" t="s">
        <v>5343</v>
      </c>
      <c r="D3717" s="6" t="s">
        <v>2</v>
      </c>
      <c r="E3717" s="8">
        <v>3000000</v>
      </c>
      <c r="F3717" s="8">
        <v>1310270</v>
      </c>
      <c r="G3717" s="9">
        <f t="shared" si="58"/>
        <v>-1689730</v>
      </c>
      <c r="H3717" s="7">
        <v>6.8</v>
      </c>
      <c r="I3717" s="4" t="s">
        <v>5579</v>
      </c>
    </row>
    <row r="3718" spans="1:9">
      <c r="A3718" s="10" t="s">
        <v>5335</v>
      </c>
      <c r="B3718" s="11">
        <v>102</v>
      </c>
      <c r="C3718" s="11" t="s">
        <v>5345</v>
      </c>
      <c r="D3718" s="11" t="s">
        <v>2</v>
      </c>
      <c r="E3718" s="13">
        <v>3000000</v>
      </c>
      <c r="F3718" s="13">
        <v>115000000</v>
      </c>
      <c r="G3718" s="9">
        <f t="shared" si="58"/>
        <v>112000000</v>
      </c>
      <c r="H3718" s="12">
        <v>7.5</v>
      </c>
      <c r="I3718" s="4" t="s">
        <v>1779</v>
      </c>
    </row>
    <row r="3719" spans="1:9">
      <c r="A3719" s="5" t="s">
        <v>5337</v>
      </c>
      <c r="B3719" s="6">
        <v>92</v>
      </c>
      <c r="C3719" s="6" t="s">
        <v>5347</v>
      </c>
      <c r="D3719" s="6" t="s">
        <v>2</v>
      </c>
      <c r="E3719" s="8">
        <v>3200000</v>
      </c>
      <c r="F3719" s="8">
        <v>5518918</v>
      </c>
      <c r="G3719" s="9">
        <f t="shared" si="58"/>
        <v>2318918</v>
      </c>
      <c r="H3719" s="7">
        <v>6.9</v>
      </c>
      <c r="I3719" s="4" t="s">
        <v>448</v>
      </c>
    </row>
    <row r="3720" spans="1:9">
      <c r="A3720" s="10" t="s">
        <v>4301</v>
      </c>
      <c r="B3720" s="11">
        <v>87</v>
      </c>
      <c r="C3720" s="11" t="s">
        <v>5348</v>
      </c>
      <c r="D3720" s="11" t="s">
        <v>2</v>
      </c>
      <c r="E3720" s="13">
        <v>3180000</v>
      </c>
      <c r="F3720" s="13">
        <v>4007792</v>
      </c>
      <c r="G3720" s="9">
        <f t="shared" si="58"/>
        <v>827792</v>
      </c>
      <c r="H3720" s="12">
        <v>7</v>
      </c>
      <c r="I3720" s="4" t="s">
        <v>916</v>
      </c>
    </row>
    <row r="3721" spans="1:9">
      <c r="A3721" s="5" t="s">
        <v>5340</v>
      </c>
      <c r="B3721" s="6">
        <v>80</v>
      </c>
      <c r="C3721" s="6" t="s">
        <v>5349</v>
      </c>
      <c r="D3721" s="6" t="s">
        <v>2</v>
      </c>
      <c r="E3721" s="8">
        <v>3500000</v>
      </c>
      <c r="F3721" s="8">
        <v>26297</v>
      </c>
      <c r="G3721" s="9">
        <f t="shared" si="58"/>
        <v>-3473703</v>
      </c>
      <c r="H3721" s="7">
        <v>6.3</v>
      </c>
      <c r="I3721" s="4" t="s">
        <v>448</v>
      </c>
    </row>
    <row r="3722" spans="1:9">
      <c r="A3722" s="10" t="s">
        <v>1214</v>
      </c>
      <c r="B3722" s="11">
        <v>105</v>
      </c>
      <c r="C3722" s="11" t="s">
        <v>5351</v>
      </c>
      <c r="D3722" s="11" t="s">
        <v>2</v>
      </c>
      <c r="E3722" s="13">
        <v>3000000</v>
      </c>
      <c r="F3722" s="13">
        <v>77501</v>
      </c>
      <c r="G3722" s="9">
        <f t="shared" si="58"/>
        <v>-2922499</v>
      </c>
      <c r="H3722" s="12">
        <v>5.5</v>
      </c>
      <c r="I3722" s="4" t="s">
        <v>448</v>
      </c>
    </row>
    <row r="3723" spans="1:9">
      <c r="A3723" s="5" t="s">
        <v>1881</v>
      </c>
      <c r="B3723" s="6">
        <v>67</v>
      </c>
      <c r="C3723" s="6" t="s">
        <v>5352</v>
      </c>
      <c r="D3723" s="6" t="s">
        <v>2</v>
      </c>
      <c r="E3723" s="8">
        <v>3000000</v>
      </c>
      <c r="F3723" s="8">
        <v>42638165</v>
      </c>
      <c r="G3723" s="9">
        <f t="shared" si="58"/>
        <v>39638165</v>
      </c>
      <c r="H3723" s="7">
        <v>4.8</v>
      </c>
      <c r="I3723" s="4" t="s">
        <v>251</v>
      </c>
    </row>
    <row r="3724" spans="1:9">
      <c r="A3724" s="10" t="s">
        <v>5344</v>
      </c>
      <c r="B3724" s="11">
        <v>95</v>
      </c>
      <c r="C3724" s="11" t="s">
        <v>5355</v>
      </c>
      <c r="D3724" s="11" t="s">
        <v>5360</v>
      </c>
      <c r="E3724" s="13">
        <v>3000000</v>
      </c>
      <c r="F3724" s="13">
        <v>47329</v>
      </c>
      <c r="G3724" s="9">
        <f t="shared" si="58"/>
        <v>-2952671</v>
      </c>
      <c r="H3724" s="12">
        <v>6.6</v>
      </c>
      <c r="I3724" s="4" t="s">
        <v>3289</v>
      </c>
    </row>
    <row r="3725" spans="1:9">
      <c r="A3725" s="5" t="s">
        <v>5346</v>
      </c>
      <c r="B3725" s="6">
        <v>94</v>
      </c>
      <c r="C3725" s="6" t="s">
        <v>5357</v>
      </c>
      <c r="D3725" s="6" t="s">
        <v>2470</v>
      </c>
      <c r="E3725" s="8">
        <v>4000000</v>
      </c>
      <c r="F3725" s="8">
        <v>18378</v>
      </c>
      <c r="G3725" s="9">
        <f t="shared" si="58"/>
        <v>-3981622</v>
      </c>
      <c r="H3725" s="7">
        <v>5.2</v>
      </c>
      <c r="I3725" s="4" t="s">
        <v>916</v>
      </c>
    </row>
    <row r="3726" spans="1:9">
      <c r="A3726" s="10" t="s">
        <v>4911</v>
      </c>
      <c r="B3726" s="11">
        <v>109</v>
      </c>
      <c r="C3726" s="11" t="s">
        <v>5359</v>
      </c>
      <c r="D3726" s="11" t="s">
        <v>2</v>
      </c>
      <c r="E3726" s="13">
        <v>2200000</v>
      </c>
      <c r="F3726" s="13">
        <v>7830611</v>
      </c>
      <c r="G3726" s="9">
        <f t="shared" si="58"/>
        <v>5630611</v>
      </c>
      <c r="H3726" s="12">
        <v>8.3000000000000007</v>
      </c>
      <c r="I3726" s="4" t="s">
        <v>3856</v>
      </c>
    </row>
    <row r="3727" spans="1:9">
      <c r="A3727" s="5" t="s">
        <v>4052</v>
      </c>
      <c r="B3727" s="6">
        <v>130</v>
      </c>
      <c r="C3727" s="6" t="s">
        <v>5362</v>
      </c>
      <c r="D3727" s="6" t="s">
        <v>2</v>
      </c>
      <c r="E3727" s="8">
        <v>3000000</v>
      </c>
      <c r="F3727" s="8">
        <v>1141829</v>
      </c>
      <c r="G3727" s="9">
        <f t="shared" si="58"/>
        <v>-1858171</v>
      </c>
      <c r="H3727" s="7">
        <v>7.2</v>
      </c>
      <c r="I3727" s="4" t="s">
        <v>448</v>
      </c>
    </row>
    <row r="3728" spans="1:9">
      <c r="A3728" s="10" t="s">
        <v>5350</v>
      </c>
      <c r="B3728" s="11">
        <v>88</v>
      </c>
      <c r="C3728" s="11" t="s">
        <v>5363</v>
      </c>
      <c r="D3728" s="11" t="s">
        <v>2</v>
      </c>
      <c r="E3728" s="13">
        <v>3000000</v>
      </c>
      <c r="F3728" s="13">
        <v>218051260</v>
      </c>
      <c r="G3728" s="9">
        <f t="shared" si="58"/>
        <v>215051260</v>
      </c>
      <c r="H3728" s="12">
        <v>7.2</v>
      </c>
      <c r="I3728" s="4" t="s">
        <v>3856</v>
      </c>
    </row>
    <row r="3729" spans="1:9">
      <c r="A3729" s="5" t="s">
        <v>493</v>
      </c>
      <c r="B3729" s="6">
        <v>97</v>
      </c>
      <c r="C3729" s="6" t="s">
        <v>5365</v>
      </c>
      <c r="D3729" s="6" t="s">
        <v>2</v>
      </c>
      <c r="E3729" s="8">
        <v>3000000</v>
      </c>
      <c r="F3729" s="8">
        <v>32048809</v>
      </c>
      <c r="G3729" s="9">
        <f t="shared" si="58"/>
        <v>29048809</v>
      </c>
      <c r="H3729" s="7">
        <v>5.3</v>
      </c>
      <c r="I3729" s="4" t="s">
        <v>448</v>
      </c>
    </row>
    <row r="3730" spans="1:9">
      <c r="A3730" s="10" t="s">
        <v>5353</v>
      </c>
      <c r="B3730" s="11">
        <v>113</v>
      </c>
      <c r="C3730" s="11" t="s">
        <v>5366</v>
      </c>
      <c r="D3730" s="11" t="s">
        <v>2</v>
      </c>
      <c r="E3730" s="13">
        <v>3000000</v>
      </c>
      <c r="F3730" s="13">
        <v>2694973</v>
      </c>
      <c r="G3730" s="9">
        <f t="shared" si="58"/>
        <v>-305027</v>
      </c>
      <c r="H3730" s="12">
        <v>7.2</v>
      </c>
      <c r="I3730" s="4" t="s">
        <v>916</v>
      </c>
    </row>
    <row r="3731" spans="1:9">
      <c r="A3731" s="5" t="s">
        <v>1990</v>
      </c>
      <c r="B3731" s="6">
        <v>99</v>
      </c>
      <c r="C3731" s="6" t="s">
        <v>5367</v>
      </c>
      <c r="D3731" s="6" t="s">
        <v>2</v>
      </c>
      <c r="E3731" s="8">
        <v>3000000</v>
      </c>
      <c r="F3731" s="8">
        <v>10508</v>
      </c>
      <c r="G3731" s="9">
        <f t="shared" si="58"/>
        <v>-2989492</v>
      </c>
      <c r="H3731" s="7">
        <v>6.5</v>
      </c>
      <c r="I3731" s="4" t="s">
        <v>1779</v>
      </c>
    </row>
    <row r="3732" spans="1:9">
      <c r="A3732" s="10" t="s">
        <v>5356</v>
      </c>
      <c r="B3732" s="11">
        <v>148</v>
      </c>
      <c r="C3732" s="11" t="s">
        <v>5368</v>
      </c>
      <c r="D3732" s="11" t="s">
        <v>2</v>
      </c>
      <c r="E3732" s="13">
        <v>3000000</v>
      </c>
      <c r="F3732" s="13">
        <v>2301777</v>
      </c>
      <c r="G3732" s="9">
        <f t="shared" si="58"/>
        <v>-698223</v>
      </c>
      <c r="H3732" s="12">
        <v>6.5</v>
      </c>
      <c r="I3732" s="4" t="s">
        <v>916</v>
      </c>
    </row>
    <row r="3733" spans="1:9">
      <c r="A3733" s="5" t="s">
        <v>5358</v>
      </c>
      <c r="B3733" s="6">
        <v>107</v>
      </c>
      <c r="C3733" s="6" t="s">
        <v>5370</v>
      </c>
      <c r="D3733" s="6" t="s">
        <v>2</v>
      </c>
      <c r="E3733" s="8">
        <v>3000000</v>
      </c>
      <c r="F3733" s="8">
        <v>3000000</v>
      </c>
      <c r="G3733" s="9">
        <f t="shared" si="58"/>
        <v>0</v>
      </c>
      <c r="H3733" s="7">
        <v>7.8</v>
      </c>
      <c r="I3733" s="4" t="s">
        <v>916</v>
      </c>
    </row>
    <row r="3734" spans="1:9">
      <c r="A3734" s="10" t="s">
        <v>5361</v>
      </c>
      <c r="B3734" s="11">
        <v>93</v>
      </c>
      <c r="C3734" s="11" t="s">
        <v>5372</v>
      </c>
      <c r="D3734" s="11" t="s">
        <v>2</v>
      </c>
      <c r="E3734" s="13">
        <v>16000000</v>
      </c>
      <c r="F3734" s="13">
        <v>140530114</v>
      </c>
      <c r="G3734" s="9">
        <f t="shared" si="58"/>
        <v>124530114</v>
      </c>
      <c r="H3734" s="12">
        <v>6.4</v>
      </c>
      <c r="I3734" s="4" t="s">
        <v>916</v>
      </c>
    </row>
    <row r="3735" spans="1:9">
      <c r="A3735" s="5" t="s">
        <v>1646</v>
      </c>
      <c r="B3735" s="6">
        <v>94</v>
      </c>
      <c r="C3735" s="6" t="s">
        <v>5374</v>
      </c>
      <c r="D3735" s="6" t="s">
        <v>2</v>
      </c>
      <c r="E3735" s="8">
        <v>3000000</v>
      </c>
      <c r="F3735" s="8">
        <v>13300000</v>
      </c>
      <c r="G3735" s="9">
        <f t="shared" si="58"/>
        <v>10300000</v>
      </c>
      <c r="H3735" s="7">
        <v>8.1</v>
      </c>
      <c r="I3735" s="4" t="s">
        <v>916</v>
      </c>
    </row>
    <row r="3736" spans="1:9">
      <c r="A3736" s="10" t="s">
        <v>5364</v>
      </c>
      <c r="B3736" s="11">
        <v>121</v>
      </c>
      <c r="C3736" s="11" t="s">
        <v>5375</v>
      </c>
      <c r="D3736" s="11" t="s">
        <v>2</v>
      </c>
      <c r="E3736" s="13">
        <v>3000000</v>
      </c>
      <c r="F3736" s="13">
        <v>171988</v>
      </c>
      <c r="G3736" s="9">
        <f t="shared" si="58"/>
        <v>-2828012</v>
      </c>
      <c r="H3736" s="12">
        <v>5.6</v>
      </c>
      <c r="I3736" s="4" t="s">
        <v>355</v>
      </c>
    </row>
    <row r="3737" spans="1:9">
      <c r="A3737" s="5" t="s">
        <v>4827</v>
      </c>
      <c r="B3737" s="6">
        <v>118</v>
      </c>
      <c r="C3737" s="6" t="s">
        <v>5376</v>
      </c>
      <c r="D3737" s="6" t="s">
        <v>393</v>
      </c>
      <c r="E3737" s="8">
        <v>3000000</v>
      </c>
      <c r="F3737" s="8">
        <v>13493</v>
      </c>
      <c r="G3737" s="9">
        <f t="shared" si="58"/>
        <v>-2986507</v>
      </c>
      <c r="H3737" s="7">
        <v>6.6</v>
      </c>
      <c r="I3737" s="4" t="s">
        <v>251</v>
      </c>
    </row>
    <row r="3738" spans="1:9">
      <c r="A3738" s="10" t="s">
        <v>2660</v>
      </c>
      <c r="B3738" s="11">
        <v>98</v>
      </c>
      <c r="C3738" s="11" t="s">
        <v>5377</v>
      </c>
      <c r="D3738" s="11" t="s">
        <v>2</v>
      </c>
      <c r="E3738" s="13">
        <v>4490375</v>
      </c>
      <c r="F3738" s="13">
        <v>515005</v>
      </c>
      <c r="G3738" s="9">
        <f t="shared" si="58"/>
        <v>-3975370</v>
      </c>
      <c r="H3738" s="12">
        <v>7.7</v>
      </c>
      <c r="I3738" s="4" t="s">
        <v>448</v>
      </c>
    </row>
    <row r="3739" spans="1:9">
      <c r="A3739" s="5" t="s">
        <v>3427</v>
      </c>
      <c r="B3739" s="6">
        <v>82</v>
      </c>
      <c r="C3739" s="6" t="s">
        <v>5379</v>
      </c>
      <c r="D3739" s="6" t="s">
        <v>2</v>
      </c>
      <c r="E3739" s="8">
        <v>3000000</v>
      </c>
      <c r="F3739" s="8">
        <v>33451479</v>
      </c>
      <c r="G3739" s="9">
        <f t="shared" si="58"/>
        <v>30451479</v>
      </c>
      <c r="H3739" s="7">
        <v>6.5</v>
      </c>
      <c r="I3739" s="4" t="s">
        <v>5581</v>
      </c>
    </row>
    <row r="3740" spans="1:9">
      <c r="A3740" s="10" t="s">
        <v>5369</v>
      </c>
      <c r="B3740" s="11">
        <v>101</v>
      </c>
      <c r="C3740" s="11" t="s">
        <v>5381</v>
      </c>
      <c r="D3740" s="11" t="s">
        <v>2</v>
      </c>
      <c r="E3740" s="13">
        <v>2500000</v>
      </c>
      <c r="F3740" s="13">
        <v>39552600</v>
      </c>
      <c r="G3740" s="9">
        <f t="shared" si="58"/>
        <v>37052600</v>
      </c>
      <c r="H3740" s="12">
        <v>6.1</v>
      </c>
      <c r="I3740" s="4" t="s">
        <v>1779</v>
      </c>
    </row>
    <row r="3741" spans="1:9">
      <c r="A3741" s="5" t="s">
        <v>5371</v>
      </c>
      <c r="B3741" s="6">
        <v>106</v>
      </c>
      <c r="C3741" s="6" t="s">
        <v>5384</v>
      </c>
      <c r="D3741" s="6" t="s">
        <v>393</v>
      </c>
      <c r="E3741" s="8">
        <v>6000000</v>
      </c>
      <c r="F3741" s="8">
        <v>30500882</v>
      </c>
      <c r="G3741" s="9">
        <f t="shared" si="58"/>
        <v>24500882</v>
      </c>
      <c r="H3741" s="7">
        <v>5.7</v>
      </c>
      <c r="I3741" s="4" t="s">
        <v>251</v>
      </c>
    </row>
    <row r="3742" spans="1:9">
      <c r="A3742" s="10" t="s">
        <v>5373</v>
      </c>
      <c r="B3742" s="11">
        <v>90</v>
      </c>
      <c r="C3742" s="11" t="s">
        <v>5386</v>
      </c>
      <c r="D3742" s="11" t="s">
        <v>2</v>
      </c>
      <c r="E3742" s="13">
        <v>3000000</v>
      </c>
      <c r="F3742" s="13">
        <v>17000000</v>
      </c>
      <c r="G3742" s="9">
        <f t="shared" si="58"/>
        <v>14000000</v>
      </c>
      <c r="H3742" s="12">
        <v>5.9</v>
      </c>
      <c r="I3742" s="4" t="s">
        <v>448</v>
      </c>
    </row>
    <row r="3743" spans="1:9">
      <c r="A3743" s="5" t="s">
        <v>2068</v>
      </c>
      <c r="B3743" s="6">
        <v>79</v>
      </c>
      <c r="C3743" s="6" t="s">
        <v>5388</v>
      </c>
      <c r="D3743" s="6" t="s">
        <v>2</v>
      </c>
      <c r="E3743" s="8">
        <v>3000000</v>
      </c>
      <c r="F3743" s="8">
        <v>5739376</v>
      </c>
      <c r="G3743" s="9">
        <f t="shared" si="58"/>
        <v>2739376</v>
      </c>
      <c r="H3743" s="7">
        <v>7.7</v>
      </c>
      <c r="I3743" s="4" t="s">
        <v>916</v>
      </c>
    </row>
    <row r="3744" spans="1:9">
      <c r="A3744" s="10" t="s">
        <v>5084</v>
      </c>
      <c r="B3744" s="11">
        <v>87</v>
      </c>
      <c r="C3744" s="11" t="s">
        <v>5390</v>
      </c>
      <c r="D3744" s="11" t="s">
        <v>2</v>
      </c>
      <c r="E3744" s="13">
        <v>3000000</v>
      </c>
      <c r="F3744" s="13">
        <v>3773863</v>
      </c>
      <c r="G3744" s="9">
        <f t="shared" si="58"/>
        <v>773863</v>
      </c>
      <c r="H3744" s="12">
        <v>7.1</v>
      </c>
      <c r="I3744" s="4" t="s">
        <v>916</v>
      </c>
    </row>
    <row r="3745" spans="1:9">
      <c r="A3745" s="5" t="s">
        <v>3701</v>
      </c>
      <c r="B3745" s="6">
        <v>105</v>
      </c>
      <c r="C3745" s="6" t="s">
        <v>5392</v>
      </c>
      <c r="D3745" s="6" t="s">
        <v>2</v>
      </c>
      <c r="E3745" s="8">
        <v>3000000</v>
      </c>
      <c r="F3745" s="8">
        <v>2047570</v>
      </c>
      <c r="G3745" s="9">
        <f t="shared" si="58"/>
        <v>-952430</v>
      </c>
      <c r="H3745" s="7">
        <v>7.6</v>
      </c>
      <c r="I3745" s="4" t="s">
        <v>1779</v>
      </c>
    </row>
    <row r="3746" spans="1:9">
      <c r="A3746" s="10" t="s">
        <v>5378</v>
      </c>
      <c r="B3746" s="11">
        <v>89</v>
      </c>
      <c r="C3746" s="11" t="s">
        <v>5322</v>
      </c>
      <c r="D3746" s="11" t="s">
        <v>2</v>
      </c>
      <c r="E3746" s="13">
        <v>3000000</v>
      </c>
      <c r="F3746" s="13">
        <v>1250798</v>
      </c>
      <c r="G3746" s="9">
        <f t="shared" si="58"/>
        <v>-1749202</v>
      </c>
      <c r="H3746" s="12">
        <v>6.4</v>
      </c>
      <c r="I3746" s="4" t="s">
        <v>1779</v>
      </c>
    </row>
    <row r="3747" spans="1:9">
      <c r="A3747" s="5" t="s">
        <v>5380</v>
      </c>
      <c r="B3747" s="6">
        <v>100</v>
      </c>
      <c r="C3747" s="6" t="s">
        <v>5394</v>
      </c>
      <c r="D3747" s="6" t="s">
        <v>2</v>
      </c>
      <c r="E3747" s="8">
        <v>3000000</v>
      </c>
      <c r="F3747" s="8">
        <v>1127331</v>
      </c>
      <c r="G3747" s="9">
        <f t="shared" si="58"/>
        <v>-1872669</v>
      </c>
      <c r="H3747" s="7">
        <v>7.4</v>
      </c>
      <c r="I3747" s="4" t="s">
        <v>448</v>
      </c>
    </row>
    <row r="3748" spans="1:9">
      <c r="A3748" s="10" t="s">
        <v>5382</v>
      </c>
      <c r="B3748" s="11">
        <v>92</v>
      </c>
      <c r="C3748" s="11" t="s">
        <v>5395</v>
      </c>
      <c r="D3748" s="11" t="s">
        <v>2</v>
      </c>
      <c r="E3748" s="13">
        <v>3000000</v>
      </c>
      <c r="F3748" s="13">
        <v>906666</v>
      </c>
      <c r="G3748" s="9">
        <f t="shared" si="58"/>
        <v>-2093334</v>
      </c>
      <c r="H3748" s="12">
        <v>6.8</v>
      </c>
      <c r="I3748" s="4" t="s">
        <v>355</v>
      </c>
    </row>
    <row r="3749" spans="1:9">
      <c r="A3749" s="5" t="s">
        <v>5383</v>
      </c>
      <c r="B3749" s="6">
        <v>97</v>
      </c>
      <c r="C3749" s="6" t="s">
        <v>5396</v>
      </c>
      <c r="D3749" s="6" t="s">
        <v>2</v>
      </c>
      <c r="E3749" s="8">
        <v>3000000</v>
      </c>
      <c r="F3749" s="8">
        <v>1114943</v>
      </c>
      <c r="G3749" s="9">
        <f t="shared" si="58"/>
        <v>-1885057</v>
      </c>
      <c r="H3749" s="7">
        <v>6.5</v>
      </c>
      <c r="I3749" s="4" t="s">
        <v>1779</v>
      </c>
    </row>
    <row r="3750" spans="1:9">
      <c r="A3750" s="10" t="s">
        <v>5385</v>
      </c>
      <c r="B3750" s="11">
        <v>100</v>
      </c>
      <c r="C3750" s="11" t="s">
        <v>5397</v>
      </c>
      <c r="D3750" s="11" t="s">
        <v>2</v>
      </c>
      <c r="E3750" s="13">
        <v>3000000</v>
      </c>
      <c r="F3750" s="13">
        <v>1111615</v>
      </c>
      <c r="G3750" s="9">
        <f t="shared" si="58"/>
        <v>-1888385</v>
      </c>
      <c r="H3750" s="12">
        <v>6</v>
      </c>
      <c r="I3750" s="4" t="s">
        <v>448</v>
      </c>
    </row>
    <row r="3751" spans="1:9">
      <c r="A3751" s="5" t="s">
        <v>5387</v>
      </c>
      <c r="B3751" s="6">
        <v>96</v>
      </c>
      <c r="C3751" s="6" t="s">
        <v>5399</v>
      </c>
      <c r="D3751" s="6" t="s">
        <v>2</v>
      </c>
      <c r="E3751" s="8">
        <v>3000000</v>
      </c>
      <c r="F3751" s="8">
        <v>985341</v>
      </c>
      <c r="G3751" s="9">
        <f t="shared" si="58"/>
        <v>-2014659</v>
      </c>
      <c r="H3751" s="7">
        <v>7.3</v>
      </c>
      <c r="I3751" s="4" t="s">
        <v>355</v>
      </c>
    </row>
    <row r="3752" spans="1:9">
      <c r="A3752" s="10" t="s">
        <v>5389</v>
      </c>
      <c r="B3752" s="11">
        <v>104</v>
      </c>
      <c r="C3752" s="11" t="s">
        <v>5400</v>
      </c>
      <c r="D3752" s="11" t="s">
        <v>2</v>
      </c>
      <c r="E3752" s="13">
        <v>3000000</v>
      </c>
      <c r="F3752" s="13">
        <v>603943</v>
      </c>
      <c r="G3752" s="9">
        <f t="shared" si="58"/>
        <v>-2396057</v>
      </c>
      <c r="H3752" s="12">
        <v>7.3</v>
      </c>
      <c r="I3752" s="4" t="s">
        <v>355</v>
      </c>
    </row>
    <row r="3753" spans="1:9">
      <c r="A3753" s="5" t="s">
        <v>5391</v>
      </c>
      <c r="B3753" s="6">
        <v>117</v>
      </c>
      <c r="C3753" s="6" t="s">
        <v>5401</v>
      </c>
      <c r="D3753" s="6" t="s">
        <v>2</v>
      </c>
      <c r="E3753" s="8">
        <v>1900000</v>
      </c>
      <c r="F3753" s="8">
        <v>334041</v>
      </c>
      <c r="G3753" s="9">
        <f t="shared" si="58"/>
        <v>-1565959</v>
      </c>
      <c r="H3753" s="7">
        <v>6.5</v>
      </c>
      <c r="I3753" s="4" t="s">
        <v>916</v>
      </c>
    </row>
    <row r="3754" spans="1:9">
      <c r="A3754" s="10" t="s">
        <v>5393</v>
      </c>
      <c r="B3754" s="11">
        <v>90</v>
      </c>
      <c r="C3754" s="11" t="s">
        <v>5402</v>
      </c>
      <c r="D3754" s="11" t="s">
        <v>747</v>
      </c>
      <c r="E3754" s="13">
        <v>3000000</v>
      </c>
      <c r="F3754" s="13">
        <v>295468</v>
      </c>
      <c r="G3754" s="9">
        <f t="shared" si="58"/>
        <v>-2704532</v>
      </c>
      <c r="H3754" s="12">
        <v>6</v>
      </c>
      <c r="I3754" s="4" t="s">
        <v>448</v>
      </c>
    </row>
    <row r="3755" spans="1:9">
      <c r="A3755" s="5" t="s">
        <v>2094</v>
      </c>
      <c r="B3755" s="6">
        <v>115</v>
      </c>
      <c r="C3755" s="6" t="s">
        <v>5404</v>
      </c>
      <c r="D3755" s="6" t="s">
        <v>2</v>
      </c>
      <c r="E3755" s="8">
        <v>3000000</v>
      </c>
      <c r="F3755" s="8">
        <v>243347</v>
      </c>
      <c r="G3755" s="9">
        <f t="shared" si="58"/>
        <v>-2756653</v>
      </c>
      <c r="H3755" s="7">
        <v>5.3</v>
      </c>
      <c r="I3755" s="4" t="s">
        <v>916</v>
      </c>
    </row>
    <row r="3756" spans="1:9">
      <c r="A3756" s="10" t="s">
        <v>3888</v>
      </c>
      <c r="B3756" s="11">
        <v>108</v>
      </c>
      <c r="C3756" s="11" t="s">
        <v>5406</v>
      </c>
      <c r="D3756" s="11" t="s">
        <v>2</v>
      </c>
      <c r="E3756" s="13">
        <v>3000000</v>
      </c>
      <c r="F3756" s="13">
        <v>154077</v>
      </c>
      <c r="G3756" s="9">
        <f t="shared" si="58"/>
        <v>-2845923</v>
      </c>
      <c r="H3756" s="12">
        <v>6.6</v>
      </c>
      <c r="I3756" s="4" t="s">
        <v>916</v>
      </c>
    </row>
    <row r="3757" spans="1:9">
      <c r="A3757" s="5" t="s">
        <v>91</v>
      </c>
      <c r="B3757" s="6">
        <v>109</v>
      </c>
      <c r="C3757" s="6" t="s">
        <v>5407</v>
      </c>
      <c r="D3757" s="6" t="s">
        <v>2</v>
      </c>
      <c r="E3757" s="8">
        <v>3000000</v>
      </c>
      <c r="F3757" s="8">
        <v>151389</v>
      </c>
      <c r="G3757" s="9">
        <f t="shared" si="58"/>
        <v>-2848611</v>
      </c>
      <c r="H3757" s="7">
        <v>7.1</v>
      </c>
      <c r="I3757" s="4" t="s">
        <v>448</v>
      </c>
    </row>
    <row r="3758" spans="1:9">
      <c r="A3758" s="10" t="s">
        <v>3173</v>
      </c>
      <c r="B3758" s="11">
        <v>102</v>
      </c>
      <c r="C3758" s="11" t="s">
        <v>5409</v>
      </c>
      <c r="D3758" s="11" t="s">
        <v>747</v>
      </c>
      <c r="E3758" s="13">
        <v>3000000</v>
      </c>
      <c r="F3758" s="13">
        <v>269061</v>
      </c>
      <c r="G3758" s="9">
        <f t="shared" si="58"/>
        <v>-2730939</v>
      </c>
      <c r="H3758" s="12">
        <v>8.6999999999999993</v>
      </c>
      <c r="I3758" s="4" t="s">
        <v>355</v>
      </c>
    </row>
    <row r="3759" spans="1:9">
      <c r="A3759" s="5" t="s">
        <v>5398</v>
      </c>
      <c r="B3759" s="6">
        <v>100</v>
      </c>
      <c r="C3759" s="6" t="s">
        <v>5410</v>
      </c>
      <c r="D3759" s="6" t="s">
        <v>2979</v>
      </c>
      <c r="E3759" s="8">
        <v>3000000</v>
      </c>
      <c r="F3759" s="8">
        <v>133778</v>
      </c>
      <c r="G3759" s="9">
        <f t="shared" si="58"/>
        <v>-2866222</v>
      </c>
      <c r="H3759" s="7">
        <v>8.4</v>
      </c>
      <c r="I3759" s="4" t="s">
        <v>448</v>
      </c>
    </row>
    <row r="3760" spans="1:9">
      <c r="A3760" s="10" t="s">
        <v>1392</v>
      </c>
      <c r="B3760" s="11">
        <v>115</v>
      </c>
      <c r="C3760" s="11" t="s">
        <v>5412</v>
      </c>
      <c r="D3760" s="11" t="s">
        <v>2</v>
      </c>
      <c r="E3760" s="13">
        <v>4500000</v>
      </c>
      <c r="F3760" s="13">
        <v>52850</v>
      </c>
      <c r="G3760" s="9">
        <f t="shared" si="58"/>
        <v>-4447150</v>
      </c>
      <c r="H3760" s="12">
        <v>6.2</v>
      </c>
      <c r="I3760" s="4" t="s">
        <v>448</v>
      </c>
    </row>
    <row r="3761" spans="1:9">
      <c r="A3761" s="5" t="s">
        <v>111</v>
      </c>
      <c r="B3761" s="6">
        <v>122</v>
      </c>
      <c r="C3761" s="6" t="s">
        <v>5414</v>
      </c>
      <c r="D3761" s="6" t="s">
        <v>2</v>
      </c>
      <c r="E3761" s="8">
        <v>3500000</v>
      </c>
      <c r="F3761" s="8">
        <v>98017</v>
      </c>
      <c r="G3761" s="9">
        <f t="shared" si="58"/>
        <v>-3401983</v>
      </c>
      <c r="H3761" s="7">
        <v>5.8</v>
      </c>
      <c r="I3761" s="4" t="s">
        <v>251</v>
      </c>
    </row>
    <row r="3762" spans="1:9">
      <c r="A3762" s="10" t="s">
        <v>320</v>
      </c>
      <c r="B3762" s="11">
        <v>98</v>
      </c>
      <c r="C3762" s="11" t="s">
        <v>5416</v>
      </c>
      <c r="D3762" s="11" t="s">
        <v>3651</v>
      </c>
      <c r="E3762" s="13">
        <v>3300000</v>
      </c>
      <c r="F3762" s="13">
        <v>177343675</v>
      </c>
      <c r="G3762" s="9">
        <f t="shared" si="58"/>
        <v>174043675</v>
      </c>
      <c r="H3762" s="12">
        <v>6.7</v>
      </c>
      <c r="I3762" s="4" t="s">
        <v>1779</v>
      </c>
    </row>
    <row r="3763" spans="1:9">
      <c r="A3763" s="5" t="s">
        <v>5403</v>
      </c>
      <c r="B3763" s="6">
        <v>133</v>
      </c>
      <c r="C3763" s="6" t="s">
        <v>5418</v>
      </c>
      <c r="D3763" s="6" t="s">
        <v>393</v>
      </c>
      <c r="E3763" s="8">
        <v>3000000</v>
      </c>
      <c r="F3763" s="8">
        <v>31937</v>
      </c>
      <c r="G3763" s="9">
        <f t="shared" si="58"/>
        <v>-2968063</v>
      </c>
      <c r="H3763" s="7">
        <v>5.7</v>
      </c>
      <c r="I3763" s="4" t="s">
        <v>355</v>
      </c>
    </row>
    <row r="3764" spans="1:9">
      <c r="A3764" s="10" t="s">
        <v>5405</v>
      </c>
      <c r="B3764" s="11">
        <v>105</v>
      </c>
      <c r="C3764" s="11" t="s">
        <v>5419</v>
      </c>
      <c r="D3764" s="11" t="s">
        <v>2</v>
      </c>
      <c r="E3764" s="13">
        <v>3000000</v>
      </c>
      <c r="F3764" s="13">
        <v>13134</v>
      </c>
      <c r="G3764" s="9">
        <f t="shared" si="58"/>
        <v>-2986866</v>
      </c>
      <c r="H3764" s="12">
        <v>6.1</v>
      </c>
      <c r="I3764" s="4" t="s">
        <v>448</v>
      </c>
    </row>
    <row r="3765" spans="1:9">
      <c r="A3765" s="5" t="s">
        <v>198</v>
      </c>
      <c r="B3765" s="6">
        <v>122</v>
      </c>
      <c r="C3765" s="6" t="s">
        <v>5421</v>
      </c>
      <c r="D3765" s="6" t="s">
        <v>2023</v>
      </c>
      <c r="E3765" s="8">
        <v>3000000</v>
      </c>
      <c r="F3765" s="8">
        <v>237301</v>
      </c>
      <c r="G3765" s="9">
        <f t="shared" si="58"/>
        <v>-2762699</v>
      </c>
      <c r="H3765" s="7">
        <v>6.4</v>
      </c>
      <c r="I3765" s="4" t="s">
        <v>448</v>
      </c>
    </row>
    <row r="3766" spans="1:9">
      <c r="A3766" s="10" t="s">
        <v>5408</v>
      </c>
      <c r="B3766" s="11">
        <v>106</v>
      </c>
      <c r="C3766" s="11" t="s">
        <v>5423</v>
      </c>
      <c r="D3766" s="11" t="s">
        <v>2</v>
      </c>
      <c r="E3766" s="13">
        <v>3000000</v>
      </c>
      <c r="F3766" s="13">
        <v>12055</v>
      </c>
      <c r="G3766" s="9">
        <f t="shared" si="58"/>
        <v>-2987945</v>
      </c>
      <c r="H3766" s="12">
        <v>6.5</v>
      </c>
      <c r="I3766" s="4" t="s">
        <v>448</v>
      </c>
    </row>
    <row r="3767" spans="1:9">
      <c r="A3767" s="5" t="s">
        <v>2774</v>
      </c>
      <c r="B3767" s="6">
        <v>98</v>
      </c>
      <c r="C3767" s="6" t="s">
        <v>5425</v>
      </c>
      <c r="D3767" s="6" t="s">
        <v>1559</v>
      </c>
      <c r="E3767" s="8">
        <v>3000000</v>
      </c>
      <c r="F3767" s="8">
        <v>1332</v>
      </c>
      <c r="G3767" s="9">
        <f t="shared" si="58"/>
        <v>-2998668</v>
      </c>
      <c r="H3767" s="7">
        <v>4.5999999999999996</v>
      </c>
      <c r="I3767" s="4" t="s">
        <v>4395</v>
      </c>
    </row>
    <row r="3768" spans="1:9">
      <c r="A3768" s="10" t="s">
        <v>5411</v>
      </c>
      <c r="B3768" s="11">
        <v>112</v>
      </c>
      <c r="C3768" s="11" t="s">
        <v>5427</v>
      </c>
      <c r="D3768" s="11" t="s">
        <v>2</v>
      </c>
      <c r="E3768" s="13">
        <v>3500000</v>
      </c>
      <c r="F3768" s="13">
        <v>37188667</v>
      </c>
      <c r="G3768" s="9">
        <f t="shared" si="58"/>
        <v>33688667</v>
      </c>
      <c r="H3768" s="12">
        <v>3.3</v>
      </c>
      <c r="I3768" s="4" t="s">
        <v>448</v>
      </c>
    </row>
    <row r="3769" spans="1:9">
      <c r="A3769" s="5" t="s">
        <v>5413</v>
      </c>
      <c r="B3769" s="6">
        <v>120</v>
      </c>
      <c r="C3769" s="6" t="s">
        <v>5429</v>
      </c>
      <c r="D3769" s="6" t="s">
        <v>1550</v>
      </c>
      <c r="E3769" s="8">
        <v>3000000</v>
      </c>
      <c r="F3769" s="8">
        <v>21199</v>
      </c>
      <c r="G3769" s="9">
        <f t="shared" si="58"/>
        <v>-2978801</v>
      </c>
      <c r="H3769" s="7">
        <v>6.8</v>
      </c>
      <c r="I3769" s="4" t="s">
        <v>916</v>
      </c>
    </row>
    <row r="3770" spans="1:9">
      <c r="A3770" s="10" t="s">
        <v>5415</v>
      </c>
      <c r="B3770" s="11">
        <v>99</v>
      </c>
      <c r="C3770" s="11" t="s">
        <v>5431</v>
      </c>
      <c r="D3770" s="11" t="s">
        <v>2</v>
      </c>
      <c r="E3770" s="13">
        <v>3000000</v>
      </c>
      <c r="F3770" s="13">
        <v>234903076</v>
      </c>
      <c r="G3770" s="9">
        <f t="shared" si="58"/>
        <v>231903076</v>
      </c>
      <c r="H3770" s="12">
        <v>6.4</v>
      </c>
      <c r="I3770" s="4" t="s">
        <v>448</v>
      </c>
    </row>
    <row r="3771" spans="1:9">
      <c r="A3771" s="5" t="s">
        <v>5417</v>
      </c>
      <c r="B3771" s="6">
        <v>110</v>
      </c>
      <c r="C3771" s="6" t="s">
        <v>5433</v>
      </c>
      <c r="D3771" s="6" t="s">
        <v>2</v>
      </c>
      <c r="E3771" s="8">
        <v>3000000</v>
      </c>
      <c r="F3771" s="8">
        <v>2712293</v>
      </c>
      <c r="G3771" s="9">
        <f t="shared" si="58"/>
        <v>-287707</v>
      </c>
      <c r="H3771" s="7">
        <v>5.9</v>
      </c>
      <c r="I3771" s="4" t="s">
        <v>10</v>
      </c>
    </row>
    <row r="3772" spans="1:9">
      <c r="A3772" s="10" t="s">
        <v>4179</v>
      </c>
      <c r="B3772" s="11">
        <v>102</v>
      </c>
      <c r="C3772" s="11" t="s">
        <v>5434</v>
      </c>
      <c r="D3772" s="11" t="s">
        <v>1550</v>
      </c>
      <c r="E3772" s="13">
        <v>3000000</v>
      </c>
      <c r="F3772" s="13">
        <v>768045</v>
      </c>
      <c r="G3772" s="9">
        <f t="shared" si="58"/>
        <v>-2231955</v>
      </c>
      <c r="H3772" s="12">
        <v>7.7</v>
      </c>
      <c r="I3772" s="4" t="s">
        <v>916</v>
      </c>
    </row>
    <row r="3773" spans="1:9">
      <c r="A3773" s="5" t="s">
        <v>5420</v>
      </c>
      <c r="B3773" s="6">
        <v>109</v>
      </c>
      <c r="C3773" s="6" t="s">
        <v>5436</v>
      </c>
      <c r="D3773" s="6" t="s">
        <v>2</v>
      </c>
      <c r="E3773" s="8">
        <v>3000000</v>
      </c>
      <c r="F3773" s="8">
        <v>379122</v>
      </c>
      <c r="G3773" s="9">
        <f t="shared" si="58"/>
        <v>-2620878</v>
      </c>
      <c r="H3773" s="7">
        <v>7.1</v>
      </c>
      <c r="I3773" s="4" t="s">
        <v>916</v>
      </c>
    </row>
    <row r="3774" spans="1:9">
      <c r="A3774" s="10" t="s">
        <v>5422</v>
      </c>
      <c r="B3774" s="11">
        <v>104</v>
      </c>
      <c r="C3774" s="11" t="s">
        <v>5437</v>
      </c>
      <c r="D3774" s="11" t="s">
        <v>2</v>
      </c>
      <c r="E3774" s="13">
        <v>25000000</v>
      </c>
      <c r="F3774" s="13">
        <v>23000</v>
      </c>
      <c r="G3774" s="9">
        <f t="shared" si="58"/>
        <v>-24977000</v>
      </c>
      <c r="H3774" s="12">
        <v>6.2</v>
      </c>
      <c r="I3774" s="4" t="s">
        <v>448</v>
      </c>
    </row>
    <row r="3775" spans="1:9">
      <c r="A3775" s="5" t="s">
        <v>5424</v>
      </c>
      <c r="B3775" s="6">
        <v>134</v>
      </c>
      <c r="C3775" s="6" t="s">
        <v>5439</v>
      </c>
      <c r="D3775" s="6" t="s">
        <v>2</v>
      </c>
      <c r="E3775" s="8">
        <v>2700000</v>
      </c>
      <c r="F3775" s="8">
        <v>2300000</v>
      </c>
      <c r="G3775" s="9">
        <f t="shared" si="58"/>
        <v>-400000</v>
      </c>
      <c r="H3775" s="7">
        <v>7.7</v>
      </c>
      <c r="I3775" s="4" t="s">
        <v>448</v>
      </c>
    </row>
    <row r="3776" spans="1:9">
      <c r="A3776" s="10" t="s">
        <v>5426</v>
      </c>
      <c r="B3776" s="11">
        <v>133</v>
      </c>
      <c r="C3776" s="11" t="s">
        <v>5440</v>
      </c>
      <c r="D3776" s="11" t="s">
        <v>3580</v>
      </c>
      <c r="E3776" s="13">
        <v>3000000</v>
      </c>
      <c r="F3776" s="13">
        <v>2938208</v>
      </c>
      <c r="G3776" s="9">
        <f t="shared" si="58"/>
        <v>-61792</v>
      </c>
      <c r="H3776" s="12">
        <v>7.5</v>
      </c>
      <c r="I3776" s="4" t="s">
        <v>3856</v>
      </c>
    </row>
    <row r="3777" spans="1:9">
      <c r="A3777" s="5" t="s">
        <v>5428</v>
      </c>
      <c r="B3777" s="6">
        <v>85</v>
      </c>
      <c r="C3777" s="6" t="s">
        <v>5442</v>
      </c>
      <c r="D3777" s="6" t="s">
        <v>2</v>
      </c>
      <c r="E3777" s="8">
        <v>5000000</v>
      </c>
      <c r="F3777" s="8">
        <v>9910</v>
      </c>
      <c r="G3777" s="9">
        <f t="shared" si="58"/>
        <v>-4990090</v>
      </c>
      <c r="H3777" s="7">
        <v>7.6</v>
      </c>
      <c r="I3777" s="4" t="s">
        <v>916</v>
      </c>
    </row>
    <row r="3778" spans="1:9">
      <c r="A3778" s="10" t="s">
        <v>5430</v>
      </c>
      <c r="B3778" s="11">
        <v>87</v>
      </c>
      <c r="C3778" s="11" t="s">
        <v>5443</v>
      </c>
      <c r="D3778" s="11" t="s">
        <v>1550</v>
      </c>
      <c r="E3778" s="13">
        <v>3000000</v>
      </c>
      <c r="F3778" s="13">
        <v>44540956</v>
      </c>
      <c r="G3778" s="9">
        <f t="shared" ref="G3778:G3841" si="59">F3778-E3778</f>
        <v>41540956</v>
      </c>
      <c r="H3778" s="12">
        <v>6.9</v>
      </c>
      <c r="I3778" s="4" t="s">
        <v>448</v>
      </c>
    </row>
    <row r="3779" spans="1:9">
      <c r="A3779" s="5" t="s">
        <v>5432</v>
      </c>
      <c r="B3779" s="6">
        <v>130</v>
      </c>
      <c r="C3779" s="6" t="s">
        <v>5444</v>
      </c>
      <c r="D3779" s="6" t="s">
        <v>2470</v>
      </c>
      <c r="E3779" s="8">
        <v>3000000</v>
      </c>
      <c r="F3779" s="8">
        <v>258113</v>
      </c>
      <c r="G3779" s="9">
        <f t="shared" si="59"/>
        <v>-2741887</v>
      </c>
      <c r="H3779" s="7">
        <v>7.1</v>
      </c>
      <c r="I3779" s="4" t="s">
        <v>448</v>
      </c>
    </row>
    <row r="3780" spans="1:9">
      <c r="A3780" s="10" t="s">
        <v>1355</v>
      </c>
      <c r="B3780" s="11">
        <v>103</v>
      </c>
      <c r="C3780" s="11" t="s">
        <v>5445</v>
      </c>
      <c r="D3780" s="11" t="s">
        <v>2</v>
      </c>
      <c r="E3780" s="13">
        <v>3000000</v>
      </c>
      <c r="F3780" s="13">
        <v>107917283</v>
      </c>
      <c r="G3780" s="9">
        <f t="shared" si="59"/>
        <v>104917283</v>
      </c>
      <c r="H3780" s="12">
        <v>6.3</v>
      </c>
      <c r="I3780" s="4" t="s">
        <v>916</v>
      </c>
    </row>
    <row r="3781" spans="1:9">
      <c r="A3781" s="5" t="s">
        <v>5435</v>
      </c>
      <c r="B3781" s="6">
        <v>112</v>
      </c>
      <c r="C3781" s="6" t="s">
        <v>5447</v>
      </c>
      <c r="D3781" s="6" t="s">
        <v>2</v>
      </c>
      <c r="E3781" s="8">
        <v>3000000</v>
      </c>
      <c r="F3781" s="8">
        <v>1229197</v>
      </c>
      <c r="G3781" s="9">
        <f t="shared" si="59"/>
        <v>-1770803</v>
      </c>
      <c r="H3781" s="7">
        <v>8.3000000000000007</v>
      </c>
      <c r="I3781" s="4" t="s">
        <v>5581</v>
      </c>
    </row>
    <row r="3782" spans="1:9">
      <c r="A3782" s="10" t="s">
        <v>2928</v>
      </c>
      <c r="B3782" s="11">
        <v>89</v>
      </c>
      <c r="C3782" s="11" t="s">
        <v>5449</v>
      </c>
      <c r="D3782" s="11" t="s">
        <v>2</v>
      </c>
      <c r="E3782" s="13">
        <v>200000000</v>
      </c>
      <c r="F3782" s="13">
        <v>1689999</v>
      </c>
      <c r="G3782" s="9">
        <f t="shared" si="59"/>
        <v>-198310001</v>
      </c>
      <c r="H3782" s="12">
        <v>7.1</v>
      </c>
      <c r="I3782" s="4" t="s">
        <v>3856</v>
      </c>
    </row>
    <row r="3783" spans="1:9">
      <c r="A3783" s="5" t="s">
        <v>5438</v>
      </c>
      <c r="B3783" s="6">
        <v>124</v>
      </c>
      <c r="C3783" s="6" t="s">
        <v>248</v>
      </c>
      <c r="D3783" s="6" t="s">
        <v>1559</v>
      </c>
      <c r="E3783" s="8">
        <v>3000000</v>
      </c>
      <c r="F3783" s="8">
        <v>11798</v>
      </c>
      <c r="G3783" s="9">
        <f t="shared" si="59"/>
        <v>-2988202</v>
      </c>
      <c r="H3783" s="7">
        <v>4.7</v>
      </c>
      <c r="I3783" s="4" t="s">
        <v>916</v>
      </c>
    </row>
    <row r="3784" spans="1:9">
      <c r="A3784" s="10" t="s">
        <v>4863</v>
      </c>
      <c r="B3784" s="11">
        <v>101</v>
      </c>
      <c r="C3784" s="11" t="s">
        <v>5450</v>
      </c>
      <c r="D3784" s="11" t="s">
        <v>2</v>
      </c>
      <c r="E3784" s="13">
        <v>3000000</v>
      </c>
      <c r="F3784" s="13">
        <v>592014</v>
      </c>
      <c r="G3784" s="9">
        <f t="shared" si="59"/>
        <v>-2407986</v>
      </c>
      <c r="H3784" s="12">
        <v>7.2</v>
      </c>
      <c r="I3784" s="4" t="s">
        <v>3856</v>
      </c>
    </row>
    <row r="3785" spans="1:9">
      <c r="A3785" s="5" t="s">
        <v>5441</v>
      </c>
      <c r="B3785" s="6">
        <v>133</v>
      </c>
      <c r="C3785" s="6" t="s">
        <v>5451</v>
      </c>
      <c r="D3785" s="6" t="s">
        <v>2</v>
      </c>
      <c r="E3785" s="8">
        <v>3000000</v>
      </c>
      <c r="F3785" s="8">
        <v>425899</v>
      </c>
      <c r="G3785" s="9">
        <f t="shared" si="59"/>
        <v>-2574101</v>
      </c>
      <c r="H3785" s="7">
        <v>5.0999999999999996</v>
      </c>
      <c r="I3785" s="4" t="s">
        <v>5581</v>
      </c>
    </row>
    <row r="3786" spans="1:9">
      <c r="A3786" s="10" t="s">
        <v>3238</v>
      </c>
      <c r="B3786" s="11">
        <v>112</v>
      </c>
      <c r="C3786" s="11" t="s">
        <v>5452</v>
      </c>
      <c r="D3786" s="11" t="s">
        <v>2</v>
      </c>
      <c r="E3786" s="13">
        <v>3000000</v>
      </c>
      <c r="F3786" s="13">
        <v>126387</v>
      </c>
      <c r="G3786" s="9">
        <f t="shared" si="59"/>
        <v>-2873613</v>
      </c>
      <c r="H3786" s="12">
        <v>6.9</v>
      </c>
      <c r="I3786" s="4" t="s">
        <v>448</v>
      </c>
    </row>
    <row r="3787" spans="1:9">
      <c r="A3787" s="5" t="s">
        <v>634</v>
      </c>
      <c r="B3787" s="6">
        <v>111</v>
      </c>
      <c r="C3787" s="6" t="s">
        <v>5453</v>
      </c>
      <c r="D3787" s="6" t="s">
        <v>2</v>
      </c>
      <c r="E3787" s="8">
        <v>3000000</v>
      </c>
      <c r="F3787" s="8">
        <v>80276912</v>
      </c>
      <c r="G3787" s="9">
        <f t="shared" si="59"/>
        <v>77276912</v>
      </c>
      <c r="H3787" s="7">
        <v>6.1</v>
      </c>
      <c r="I3787" s="4" t="s">
        <v>916</v>
      </c>
    </row>
    <row r="3788" spans="1:9">
      <c r="A3788" s="10" t="s">
        <v>2409</v>
      </c>
      <c r="B3788" s="11">
        <v>98</v>
      </c>
      <c r="C3788" s="11" t="s">
        <v>5454</v>
      </c>
      <c r="D3788" s="11" t="s">
        <v>2</v>
      </c>
      <c r="E3788" s="13">
        <v>3000000</v>
      </c>
      <c r="F3788" s="13">
        <v>617172</v>
      </c>
      <c r="G3788" s="9">
        <f t="shared" si="59"/>
        <v>-2382828</v>
      </c>
      <c r="H3788" s="12">
        <v>7</v>
      </c>
      <c r="I3788" s="4" t="s">
        <v>448</v>
      </c>
    </row>
    <row r="3789" spans="1:9">
      <c r="A3789" s="5" t="s">
        <v>5446</v>
      </c>
      <c r="B3789" s="6">
        <v>93</v>
      </c>
      <c r="C3789" s="6" t="s">
        <v>5455</v>
      </c>
      <c r="D3789" s="6" t="s">
        <v>2</v>
      </c>
      <c r="E3789" s="8">
        <v>800000</v>
      </c>
      <c r="F3789" s="8">
        <v>2808000</v>
      </c>
      <c r="G3789" s="9">
        <f t="shared" si="59"/>
        <v>2008000</v>
      </c>
      <c r="H3789" s="7">
        <v>6.3</v>
      </c>
      <c r="I3789" s="4" t="s">
        <v>5581</v>
      </c>
    </row>
    <row r="3790" spans="1:9">
      <c r="A3790" s="10" t="s">
        <v>5448</v>
      </c>
      <c r="B3790" s="11">
        <v>104</v>
      </c>
      <c r="C3790" s="11" t="s">
        <v>5456</v>
      </c>
      <c r="D3790" s="11" t="s">
        <v>2</v>
      </c>
      <c r="E3790" s="13">
        <v>3000000</v>
      </c>
      <c r="F3790" s="13">
        <v>12843</v>
      </c>
      <c r="G3790" s="9">
        <f t="shared" si="59"/>
        <v>-2987157</v>
      </c>
      <c r="H3790" s="12">
        <v>6.1</v>
      </c>
      <c r="I3790" s="4" t="s">
        <v>3856</v>
      </c>
    </row>
    <row r="3791" spans="1:9">
      <c r="A3791" s="5" t="s">
        <v>247</v>
      </c>
      <c r="B3791" s="6">
        <v>112</v>
      </c>
      <c r="C3791" s="6" t="s">
        <v>5457</v>
      </c>
      <c r="D3791" s="6" t="s">
        <v>2</v>
      </c>
      <c r="E3791" s="8">
        <v>3000000</v>
      </c>
      <c r="F3791" s="8">
        <v>1523883</v>
      </c>
      <c r="G3791" s="9">
        <f t="shared" si="59"/>
        <v>-1476117</v>
      </c>
      <c r="H3791" s="7">
        <v>7.8</v>
      </c>
      <c r="I3791" s="4" t="s">
        <v>5581</v>
      </c>
    </row>
    <row r="3792" spans="1:9">
      <c r="A3792" s="10" t="s">
        <v>1103</v>
      </c>
      <c r="B3792" s="11">
        <v>94</v>
      </c>
      <c r="C3792" s="11" t="s">
        <v>5458</v>
      </c>
      <c r="D3792" s="11" t="s">
        <v>2</v>
      </c>
      <c r="E3792" s="13">
        <v>3000000</v>
      </c>
      <c r="F3792" s="13">
        <v>4000000</v>
      </c>
      <c r="G3792" s="9">
        <f t="shared" si="59"/>
        <v>1000000</v>
      </c>
      <c r="H3792" s="12">
        <v>4.7</v>
      </c>
      <c r="I3792" s="4" t="s">
        <v>916</v>
      </c>
    </row>
    <row r="3793" spans="1:9">
      <c r="A3793" s="5" t="s">
        <v>4488</v>
      </c>
      <c r="B3793" s="6">
        <v>90</v>
      </c>
      <c r="C3793" s="6" t="s">
        <v>5460</v>
      </c>
      <c r="D3793" s="6" t="s">
        <v>2</v>
      </c>
      <c r="E3793" s="8">
        <v>95000000</v>
      </c>
      <c r="F3793" s="8">
        <v>47000000</v>
      </c>
      <c r="G3793" s="9">
        <f t="shared" si="59"/>
        <v>-48000000</v>
      </c>
      <c r="H3793" s="7">
        <v>7.9</v>
      </c>
      <c r="I3793" s="4" t="s">
        <v>448</v>
      </c>
    </row>
    <row r="3794" spans="1:9">
      <c r="A3794" s="10" t="s">
        <v>582</v>
      </c>
      <c r="B3794" s="11">
        <v>96</v>
      </c>
      <c r="C3794" s="11" t="s">
        <v>271</v>
      </c>
      <c r="D3794" s="11" t="s">
        <v>2</v>
      </c>
      <c r="E3794" s="13">
        <v>3000000</v>
      </c>
      <c r="F3794" s="13">
        <v>1281176</v>
      </c>
      <c r="G3794" s="9">
        <f t="shared" si="59"/>
        <v>-1718824</v>
      </c>
      <c r="H3794" s="12">
        <v>6.7</v>
      </c>
      <c r="I3794" s="4" t="s">
        <v>916</v>
      </c>
    </row>
    <row r="3795" spans="1:9">
      <c r="A3795" s="5" t="s">
        <v>1384</v>
      </c>
      <c r="B3795" s="6">
        <v>101</v>
      </c>
      <c r="C3795" s="6" t="s">
        <v>5461</v>
      </c>
      <c r="D3795" s="6" t="s">
        <v>2</v>
      </c>
      <c r="E3795" s="8">
        <v>2900000</v>
      </c>
      <c r="F3795" s="8">
        <v>16115878</v>
      </c>
      <c r="G3795" s="9">
        <f t="shared" si="59"/>
        <v>13215878</v>
      </c>
      <c r="H3795" s="7">
        <v>6.6</v>
      </c>
      <c r="I3795" s="4" t="s">
        <v>251</v>
      </c>
    </row>
    <row r="3796" spans="1:9">
      <c r="A3796" s="10" t="s">
        <v>3213</v>
      </c>
      <c r="B3796" s="11">
        <v>93</v>
      </c>
      <c r="C3796" s="11" t="s">
        <v>5463</v>
      </c>
      <c r="D3796" s="11" t="s">
        <v>2</v>
      </c>
      <c r="E3796" s="13">
        <v>2900000</v>
      </c>
      <c r="F3796" s="13">
        <v>1652472</v>
      </c>
      <c r="G3796" s="9">
        <f t="shared" si="59"/>
        <v>-1247528</v>
      </c>
      <c r="H3796" s="12">
        <v>6.9</v>
      </c>
      <c r="I3796" s="4" t="s">
        <v>916</v>
      </c>
    </row>
    <row r="3797" spans="1:9">
      <c r="A3797" s="5" t="s">
        <v>673</v>
      </c>
      <c r="B3797" s="6">
        <v>152</v>
      </c>
      <c r="C3797" s="6" t="s">
        <v>5465</v>
      </c>
      <c r="D3797" s="6" t="s">
        <v>2</v>
      </c>
      <c r="E3797" s="8">
        <v>3000000</v>
      </c>
      <c r="F3797" s="8">
        <v>2360184</v>
      </c>
      <c r="G3797" s="9">
        <f t="shared" si="59"/>
        <v>-639816</v>
      </c>
      <c r="H3797" s="7">
        <v>7.1</v>
      </c>
      <c r="I3797" s="4" t="s">
        <v>448</v>
      </c>
    </row>
    <row r="3798" spans="1:9">
      <c r="A3798" s="10" t="s">
        <v>673</v>
      </c>
      <c r="B3798" s="11">
        <v>150</v>
      </c>
      <c r="C3798" s="11" t="s">
        <v>5467</v>
      </c>
      <c r="D3798" s="11" t="s">
        <v>2</v>
      </c>
      <c r="E3798" s="13">
        <v>1500000</v>
      </c>
      <c r="F3798" s="13">
        <v>255352</v>
      </c>
      <c r="G3798" s="9">
        <f t="shared" si="59"/>
        <v>-1244648</v>
      </c>
      <c r="H3798" s="12">
        <v>6.7</v>
      </c>
      <c r="I3798" s="4" t="s">
        <v>1779</v>
      </c>
    </row>
    <row r="3799" spans="1:9">
      <c r="A3799" s="5" t="s">
        <v>1867</v>
      </c>
      <c r="B3799" s="6">
        <v>112</v>
      </c>
      <c r="C3799" s="6" t="s">
        <v>5015</v>
      </c>
      <c r="D3799" s="6" t="s">
        <v>2</v>
      </c>
      <c r="E3799" s="8">
        <v>3000000</v>
      </c>
      <c r="F3799" s="8">
        <v>856942</v>
      </c>
      <c r="G3799" s="9">
        <f t="shared" si="59"/>
        <v>-2143058</v>
      </c>
      <c r="H3799" s="7">
        <v>7.1</v>
      </c>
      <c r="I3799" s="4" t="s">
        <v>5581</v>
      </c>
    </row>
    <row r="3800" spans="1:9">
      <c r="A3800" s="10" t="s">
        <v>1082</v>
      </c>
      <c r="B3800" s="11">
        <v>95</v>
      </c>
      <c r="C3800" s="11" t="s">
        <v>5469</v>
      </c>
      <c r="D3800" s="11" t="s">
        <v>2</v>
      </c>
      <c r="E3800" s="13">
        <v>3000000</v>
      </c>
      <c r="F3800" s="13">
        <v>12438</v>
      </c>
      <c r="G3800" s="9">
        <f t="shared" si="59"/>
        <v>-2987562</v>
      </c>
      <c r="H3800" s="12">
        <v>8.1</v>
      </c>
      <c r="I3800" s="4" t="s">
        <v>5579</v>
      </c>
    </row>
    <row r="3801" spans="1:9">
      <c r="A3801" s="5" t="s">
        <v>5459</v>
      </c>
      <c r="B3801" s="6">
        <v>111</v>
      </c>
      <c r="C3801" s="6" t="s">
        <v>5470</v>
      </c>
      <c r="D3801" s="6" t="s">
        <v>2</v>
      </c>
      <c r="E3801" s="8">
        <v>2800000</v>
      </c>
      <c r="F3801" s="8">
        <v>40542</v>
      </c>
      <c r="G3801" s="9">
        <f t="shared" si="59"/>
        <v>-2759458</v>
      </c>
      <c r="H3801" s="7">
        <v>5.5</v>
      </c>
      <c r="I3801" s="4" t="s">
        <v>916</v>
      </c>
    </row>
    <row r="3802" spans="1:9">
      <c r="A3802" s="10" t="s">
        <v>42</v>
      </c>
      <c r="B3802" s="11">
        <v>86</v>
      </c>
      <c r="C3802" s="11" t="s">
        <v>5471</v>
      </c>
      <c r="D3802" s="11" t="s">
        <v>2</v>
      </c>
      <c r="E3802" s="13">
        <v>2200000</v>
      </c>
      <c r="F3802" s="13">
        <v>5199</v>
      </c>
      <c r="G3802" s="9">
        <f t="shared" si="59"/>
        <v>-2194801</v>
      </c>
      <c r="H3802" s="12">
        <v>6.6</v>
      </c>
      <c r="I3802" s="4" t="s">
        <v>1779</v>
      </c>
    </row>
    <row r="3803" spans="1:9">
      <c r="A3803" s="5" t="s">
        <v>26</v>
      </c>
      <c r="B3803" s="6">
        <v>108</v>
      </c>
      <c r="C3803" s="6" t="s">
        <v>5473</v>
      </c>
      <c r="D3803" s="6" t="s">
        <v>2</v>
      </c>
      <c r="E3803" s="8">
        <v>3000000</v>
      </c>
      <c r="F3803" s="8">
        <v>24343673</v>
      </c>
      <c r="G3803" s="9">
        <f t="shared" si="59"/>
        <v>21343673</v>
      </c>
      <c r="H3803" s="7">
        <v>7.4</v>
      </c>
      <c r="I3803" s="4" t="s">
        <v>916</v>
      </c>
    </row>
    <row r="3804" spans="1:9">
      <c r="A3804" s="10" t="s">
        <v>5462</v>
      </c>
      <c r="B3804" s="11">
        <v>105</v>
      </c>
      <c r="C3804" s="11" t="s">
        <v>5474</v>
      </c>
      <c r="D3804" s="11" t="s">
        <v>2</v>
      </c>
      <c r="E3804" s="13">
        <v>8000000</v>
      </c>
      <c r="F3804" s="13">
        <v>2468</v>
      </c>
      <c r="G3804" s="9">
        <f t="shared" si="59"/>
        <v>-7997532</v>
      </c>
      <c r="H3804" s="12">
        <v>4.8</v>
      </c>
      <c r="I3804" s="4" t="s">
        <v>448</v>
      </c>
    </row>
    <row r="3805" spans="1:9">
      <c r="A3805" s="5" t="s">
        <v>5464</v>
      </c>
      <c r="B3805" s="6">
        <v>91</v>
      </c>
      <c r="C3805" s="6" t="s">
        <v>5476</v>
      </c>
      <c r="D3805" s="6" t="s">
        <v>2</v>
      </c>
      <c r="E3805" s="8">
        <v>2883848</v>
      </c>
      <c r="F3805" s="8">
        <v>318622</v>
      </c>
      <c r="G3805" s="9">
        <f t="shared" si="59"/>
        <v>-2565226</v>
      </c>
      <c r="H3805" s="7">
        <v>6.4</v>
      </c>
      <c r="I3805" s="4" t="s">
        <v>448</v>
      </c>
    </row>
    <row r="3806" spans="1:9">
      <c r="A3806" s="10" t="s">
        <v>5466</v>
      </c>
      <c r="B3806" s="11">
        <v>105</v>
      </c>
      <c r="C3806" s="11" t="s">
        <v>5478</v>
      </c>
      <c r="D3806" s="11" t="s">
        <v>2</v>
      </c>
      <c r="E3806" s="13">
        <v>2800000</v>
      </c>
      <c r="F3806" s="13">
        <v>12006514</v>
      </c>
      <c r="G3806" s="9">
        <f t="shared" si="59"/>
        <v>9206514</v>
      </c>
      <c r="H3806" s="12">
        <v>7.3</v>
      </c>
      <c r="I3806" s="4" t="s">
        <v>3289</v>
      </c>
    </row>
    <row r="3807" spans="1:9">
      <c r="A3807" s="5" t="s">
        <v>5014</v>
      </c>
      <c r="B3807" s="6">
        <v>106</v>
      </c>
      <c r="C3807" s="6" t="s">
        <v>5480</v>
      </c>
      <c r="D3807" s="6" t="s">
        <v>2</v>
      </c>
      <c r="E3807" s="8">
        <v>2800000</v>
      </c>
      <c r="F3807" s="8">
        <v>4186931</v>
      </c>
      <c r="G3807" s="9">
        <f t="shared" si="59"/>
        <v>1386931</v>
      </c>
      <c r="H3807" s="7">
        <v>6.9</v>
      </c>
      <c r="I3807" s="4" t="s">
        <v>916</v>
      </c>
    </row>
    <row r="3808" spans="1:9">
      <c r="A3808" s="10" t="s">
        <v>5468</v>
      </c>
      <c r="B3808" s="11">
        <v>93</v>
      </c>
      <c r="C3808" s="11" t="s">
        <v>5481</v>
      </c>
      <c r="D3808" s="11" t="s">
        <v>2</v>
      </c>
      <c r="E3808" s="13">
        <v>2800000</v>
      </c>
      <c r="F3808" s="13">
        <v>3799339</v>
      </c>
      <c r="G3808" s="9">
        <f t="shared" si="59"/>
        <v>999339</v>
      </c>
      <c r="H3808" s="12">
        <v>7.2</v>
      </c>
      <c r="I3808" s="4" t="s">
        <v>448</v>
      </c>
    </row>
    <row r="3809" spans="1:9">
      <c r="A3809" s="5" t="s">
        <v>125</v>
      </c>
      <c r="B3809" s="6">
        <v>172</v>
      </c>
      <c r="C3809" s="6" t="s">
        <v>5482</v>
      </c>
      <c r="D3809" s="6" t="s">
        <v>2</v>
      </c>
      <c r="E3809" s="8">
        <v>2000000</v>
      </c>
      <c r="F3809" s="8">
        <v>1977544</v>
      </c>
      <c r="G3809" s="9">
        <f t="shared" si="59"/>
        <v>-22456</v>
      </c>
      <c r="H3809" s="7">
        <v>6.5</v>
      </c>
      <c r="I3809" s="4" t="s">
        <v>448</v>
      </c>
    </row>
    <row r="3810" spans="1:9">
      <c r="A3810" s="10" t="s">
        <v>4340</v>
      </c>
      <c r="B3810" s="11">
        <v>109</v>
      </c>
      <c r="C3810" s="11" t="s">
        <v>460</v>
      </c>
      <c r="D3810" s="11" t="s">
        <v>2</v>
      </c>
      <c r="E3810" s="13">
        <v>120000000</v>
      </c>
      <c r="F3810" s="13">
        <v>1050600</v>
      </c>
      <c r="G3810" s="9">
        <f t="shared" si="59"/>
        <v>-118949400</v>
      </c>
      <c r="H3810" s="12">
        <v>6.6</v>
      </c>
      <c r="I3810" s="4" t="s">
        <v>3289</v>
      </c>
    </row>
    <row r="3811" spans="1:9">
      <c r="A3811" s="5" t="s">
        <v>5472</v>
      </c>
      <c r="B3811" s="6">
        <v>93</v>
      </c>
      <c r="C3811" s="6" t="s">
        <v>5484</v>
      </c>
      <c r="D3811" s="6" t="s">
        <v>2</v>
      </c>
      <c r="E3811" s="8">
        <v>2700000</v>
      </c>
      <c r="F3811" s="8">
        <v>902835</v>
      </c>
      <c r="G3811" s="9">
        <f t="shared" si="59"/>
        <v>-1797165</v>
      </c>
      <c r="H3811" s="7">
        <v>6.7</v>
      </c>
      <c r="I3811" s="4" t="s">
        <v>448</v>
      </c>
    </row>
    <row r="3812" spans="1:9">
      <c r="A3812" s="10" t="s">
        <v>1484</v>
      </c>
      <c r="B3812" s="11">
        <v>165</v>
      </c>
      <c r="C3812" s="11" t="s">
        <v>5485</v>
      </c>
      <c r="D3812" s="11" t="s">
        <v>2</v>
      </c>
      <c r="E3812" s="13">
        <v>2700000</v>
      </c>
      <c r="F3812" s="13">
        <v>489220</v>
      </c>
      <c r="G3812" s="9">
        <f t="shared" si="59"/>
        <v>-2210780</v>
      </c>
      <c r="H3812" s="12">
        <v>7.3</v>
      </c>
      <c r="I3812" s="4" t="s">
        <v>5581</v>
      </c>
    </row>
    <row r="3813" spans="1:9">
      <c r="A3813" s="5" t="s">
        <v>5475</v>
      </c>
      <c r="B3813" s="6">
        <v>96</v>
      </c>
      <c r="C3813" s="6" t="s">
        <v>5486</v>
      </c>
      <c r="D3813" s="6" t="s">
        <v>2</v>
      </c>
      <c r="E3813" s="8">
        <v>3000000</v>
      </c>
      <c r="F3813" s="8">
        <v>212285</v>
      </c>
      <c r="G3813" s="9">
        <f t="shared" si="59"/>
        <v>-2787715</v>
      </c>
      <c r="H3813" s="7">
        <v>6.4</v>
      </c>
      <c r="I3813" s="4" t="s">
        <v>916</v>
      </c>
    </row>
    <row r="3814" spans="1:9">
      <c r="A3814" s="10" t="s">
        <v>5477</v>
      </c>
      <c r="B3814" s="11">
        <v>119</v>
      </c>
      <c r="C3814" s="11" t="s">
        <v>5487</v>
      </c>
      <c r="D3814" s="11" t="s">
        <v>2</v>
      </c>
      <c r="E3814" s="13">
        <v>2686585</v>
      </c>
      <c r="F3814" s="13">
        <v>203134</v>
      </c>
      <c r="G3814" s="9">
        <f t="shared" si="59"/>
        <v>-2483451</v>
      </c>
      <c r="H3814" s="12">
        <v>7</v>
      </c>
      <c r="I3814" s="4" t="s">
        <v>355</v>
      </c>
    </row>
    <row r="3815" spans="1:9">
      <c r="A3815" s="5" t="s">
        <v>5479</v>
      </c>
      <c r="B3815" s="6">
        <v>93</v>
      </c>
      <c r="C3815" s="6" t="s">
        <v>5488</v>
      </c>
      <c r="D3815" s="6" t="s">
        <v>747</v>
      </c>
      <c r="E3815" s="8">
        <v>2650000</v>
      </c>
      <c r="F3815" s="8">
        <v>191309</v>
      </c>
      <c r="G3815" s="9">
        <f t="shared" si="59"/>
        <v>-2458691</v>
      </c>
      <c r="H3815" s="7">
        <v>5.5</v>
      </c>
      <c r="I3815" s="4" t="s">
        <v>355</v>
      </c>
    </row>
    <row r="3816" spans="1:9">
      <c r="A3816" s="10" t="s">
        <v>2585</v>
      </c>
      <c r="B3816" s="11">
        <v>82</v>
      </c>
      <c r="C3816" s="11" t="s">
        <v>5490</v>
      </c>
      <c r="D3816" s="11" t="s">
        <v>2</v>
      </c>
      <c r="E3816" s="13">
        <v>2627000</v>
      </c>
      <c r="F3816" s="13">
        <v>3388210</v>
      </c>
      <c r="G3816" s="9">
        <f t="shared" si="59"/>
        <v>761210</v>
      </c>
      <c r="H3816" s="12">
        <v>6.7</v>
      </c>
      <c r="I3816" s="4" t="s">
        <v>448</v>
      </c>
    </row>
    <row r="3817" spans="1:9">
      <c r="A3817" s="5" t="s">
        <v>1082</v>
      </c>
      <c r="B3817" s="6">
        <v>101</v>
      </c>
      <c r="C3817" s="6" t="s">
        <v>2780</v>
      </c>
      <c r="D3817" s="6" t="s">
        <v>2</v>
      </c>
      <c r="E3817" s="8">
        <v>2600000</v>
      </c>
      <c r="F3817" s="8">
        <v>177840</v>
      </c>
      <c r="G3817" s="9">
        <f t="shared" si="59"/>
        <v>-2422160</v>
      </c>
      <c r="H3817" s="7">
        <v>6.1</v>
      </c>
      <c r="I3817" s="4" t="s">
        <v>5354</v>
      </c>
    </row>
    <row r="3818" spans="1:9">
      <c r="A3818" s="10" t="s">
        <v>60</v>
      </c>
      <c r="B3818" s="11">
        <v>120</v>
      </c>
      <c r="C3818" s="11" t="s">
        <v>5491</v>
      </c>
      <c r="D3818" s="11" t="s">
        <v>2</v>
      </c>
      <c r="E3818" s="13">
        <v>1800000</v>
      </c>
      <c r="F3818" s="13">
        <v>49494</v>
      </c>
      <c r="G3818" s="9">
        <f t="shared" si="59"/>
        <v>-1750506</v>
      </c>
      <c r="H3818" s="12">
        <v>3.9</v>
      </c>
      <c r="I3818" s="4" t="s">
        <v>448</v>
      </c>
    </row>
    <row r="3819" spans="1:9">
      <c r="A3819" s="5" t="s">
        <v>5483</v>
      </c>
      <c r="B3819" s="6">
        <v>81</v>
      </c>
      <c r="C3819" s="6" t="s">
        <v>5492</v>
      </c>
      <c r="D3819" s="6" t="s">
        <v>2</v>
      </c>
      <c r="E3819" s="8">
        <v>2600000</v>
      </c>
      <c r="F3819" s="8">
        <v>18195</v>
      </c>
      <c r="G3819" s="9">
        <f t="shared" si="59"/>
        <v>-2581805</v>
      </c>
      <c r="H3819" s="7">
        <v>6.3</v>
      </c>
      <c r="I3819" s="4" t="s">
        <v>355</v>
      </c>
    </row>
    <row r="3820" spans="1:9">
      <c r="A3820" s="10" t="s">
        <v>5483</v>
      </c>
      <c r="B3820" s="11">
        <v>82</v>
      </c>
      <c r="C3820" s="11" t="s">
        <v>5494</v>
      </c>
      <c r="D3820" s="11" t="s">
        <v>2</v>
      </c>
      <c r="E3820" s="13">
        <v>2800000</v>
      </c>
      <c r="F3820" s="13">
        <v>111300</v>
      </c>
      <c r="G3820" s="9">
        <f t="shared" si="59"/>
        <v>-2688700</v>
      </c>
      <c r="H3820" s="12">
        <v>7.5</v>
      </c>
      <c r="I3820" s="4" t="s">
        <v>448</v>
      </c>
    </row>
    <row r="3821" spans="1:9">
      <c r="A3821" s="5" t="s">
        <v>3518</v>
      </c>
      <c r="B3821" s="6">
        <v>107</v>
      </c>
      <c r="C3821" s="6" t="s">
        <v>5495</v>
      </c>
      <c r="D3821" s="6" t="s">
        <v>2</v>
      </c>
      <c r="E3821" s="8">
        <v>34000000</v>
      </c>
      <c r="F3821" s="8">
        <v>1027119</v>
      </c>
      <c r="G3821" s="9">
        <f t="shared" si="59"/>
        <v>-32972881</v>
      </c>
      <c r="H3821" s="7">
        <v>7</v>
      </c>
      <c r="I3821" s="4" t="s">
        <v>448</v>
      </c>
    </row>
    <row r="3822" spans="1:9">
      <c r="A3822" s="10" t="s">
        <v>5398</v>
      </c>
      <c r="B3822" s="11">
        <v>105</v>
      </c>
      <c r="C3822" s="11" t="s">
        <v>5496</v>
      </c>
      <c r="D3822" s="11" t="s">
        <v>2</v>
      </c>
      <c r="E3822" s="13">
        <v>2600000</v>
      </c>
      <c r="F3822" s="13">
        <v>5000000</v>
      </c>
      <c r="G3822" s="9">
        <f t="shared" si="59"/>
        <v>2400000</v>
      </c>
      <c r="H3822" s="12">
        <v>6.7</v>
      </c>
      <c r="I3822" s="4" t="s">
        <v>916</v>
      </c>
    </row>
    <row r="3823" spans="1:9">
      <c r="A3823" s="5" t="s">
        <v>5082</v>
      </c>
      <c r="B3823" s="6">
        <v>86</v>
      </c>
      <c r="C3823" s="6" t="s">
        <v>5498</v>
      </c>
      <c r="D3823" s="6" t="s">
        <v>2</v>
      </c>
      <c r="E3823" s="8">
        <v>15000000</v>
      </c>
      <c r="F3823" s="8">
        <v>4505922</v>
      </c>
      <c r="G3823" s="9">
        <f t="shared" si="59"/>
        <v>-10494078</v>
      </c>
      <c r="H3823" s="7">
        <v>7.4</v>
      </c>
      <c r="I3823" s="4" t="s">
        <v>1779</v>
      </c>
    </row>
    <row r="3824" spans="1:9">
      <c r="A3824" s="10" t="s">
        <v>5489</v>
      </c>
      <c r="B3824" s="11">
        <v>110</v>
      </c>
      <c r="C3824" s="11" t="s">
        <v>5499</v>
      </c>
      <c r="D3824" s="11" t="s">
        <v>2</v>
      </c>
      <c r="E3824" s="13">
        <v>2600000</v>
      </c>
      <c r="F3824" s="13">
        <v>3500000</v>
      </c>
      <c r="G3824" s="9">
        <f t="shared" si="59"/>
        <v>900000</v>
      </c>
      <c r="H3824" s="12">
        <v>8</v>
      </c>
      <c r="I3824" s="4" t="s">
        <v>1779</v>
      </c>
    </row>
    <row r="3825" spans="1:9">
      <c r="A3825" s="5" t="s">
        <v>1754</v>
      </c>
      <c r="B3825" s="6">
        <v>127</v>
      </c>
      <c r="C3825" s="6" t="s">
        <v>5501</v>
      </c>
      <c r="D3825" s="6" t="s">
        <v>2</v>
      </c>
      <c r="E3825" s="8">
        <v>2540800</v>
      </c>
      <c r="F3825" s="8">
        <v>381225</v>
      </c>
      <c r="G3825" s="9">
        <f t="shared" si="59"/>
        <v>-2159575</v>
      </c>
      <c r="H3825" s="7">
        <v>7.2</v>
      </c>
      <c r="I3825" s="4" t="s">
        <v>448</v>
      </c>
    </row>
    <row r="3826" spans="1:9">
      <c r="A3826" s="10" t="s">
        <v>1872</v>
      </c>
      <c r="B3826" s="11">
        <v>90</v>
      </c>
      <c r="C3826" s="11" t="s">
        <v>5502</v>
      </c>
      <c r="D3826" s="11" t="s">
        <v>2</v>
      </c>
      <c r="E3826" s="13">
        <v>2500000</v>
      </c>
      <c r="F3826" s="13">
        <v>2428241</v>
      </c>
      <c r="G3826" s="9">
        <f t="shared" si="59"/>
        <v>-71759</v>
      </c>
      <c r="H3826" s="12">
        <v>6.4</v>
      </c>
      <c r="I3826" s="4" t="s">
        <v>916</v>
      </c>
    </row>
    <row r="3827" spans="1:9">
      <c r="A3827" s="5" t="s">
        <v>5263</v>
      </c>
      <c r="B3827" s="6">
        <v>110</v>
      </c>
      <c r="C3827" s="6" t="s">
        <v>5503</v>
      </c>
      <c r="D3827" s="6" t="s">
        <v>2</v>
      </c>
      <c r="E3827" s="8">
        <v>2500000</v>
      </c>
      <c r="F3827" s="8">
        <v>78030</v>
      </c>
      <c r="G3827" s="9">
        <f t="shared" si="59"/>
        <v>-2421970</v>
      </c>
      <c r="H3827" s="7">
        <v>6.5</v>
      </c>
      <c r="I3827" s="4" t="s">
        <v>338</v>
      </c>
    </row>
    <row r="3828" spans="1:9">
      <c r="A3828" s="10" t="s">
        <v>5493</v>
      </c>
      <c r="B3828" s="11">
        <v>104</v>
      </c>
      <c r="C3828" s="11" t="s">
        <v>5505</v>
      </c>
      <c r="D3828" s="11" t="s">
        <v>2</v>
      </c>
      <c r="E3828" s="13">
        <v>2500000</v>
      </c>
      <c r="F3828" s="13">
        <v>174682</v>
      </c>
      <c r="G3828" s="9">
        <f t="shared" si="59"/>
        <v>-2325318</v>
      </c>
      <c r="H3828" s="12">
        <v>6.9</v>
      </c>
      <c r="I3828" s="4" t="s">
        <v>448</v>
      </c>
    </row>
    <row r="3829" spans="1:9">
      <c r="A3829" s="5" t="s">
        <v>3142</v>
      </c>
      <c r="B3829" s="6">
        <v>96</v>
      </c>
      <c r="C3829" s="6" t="s">
        <v>5506</v>
      </c>
      <c r="D3829" s="6" t="s">
        <v>2</v>
      </c>
      <c r="E3829" s="8">
        <v>15000000</v>
      </c>
      <c r="F3829" s="8">
        <v>215185</v>
      </c>
      <c r="G3829" s="9">
        <f t="shared" si="59"/>
        <v>-14784815</v>
      </c>
      <c r="H3829" s="7">
        <v>7.5</v>
      </c>
      <c r="I3829" s="4" t="s">
        <v>448</v>
      </c>
    </row>
    <row r="3830" spans="1:9">
      <c r="A3830" s="10" t="s">
        <v>4490</v>
      </c>
      <c r="B3830" s="11">
        <v>110</v>
      </c>
      <c r="C3830" s="11" t="s">
        <v>5508</v>
      </c>
      <c r="D3830" s="11" t="s">
        <v>4044</v>
      </c>
      <c r="E3830" s="13">
        <v>26000000</v>
      </c>
      <c r="F3830" s="13">
        <v>32154410</v>
      </c>
      <c r="G3830" s="9">
        <f t="shared" si="59"/>
        <v>6154410</v>
      </c>
      <c r="H3830" s="12">
        <v>7.1</v>
      </c>
      <c r="I3830" s="4" t="s">
        <v>448</v>
      </c>
    </row>
    <row r="3831" spans="1:9">
      <c r="A3831" s="5" t="s">
        <v>5497</v>
      </c>
      <c r="B3831" s="6">
        <v>84</v>
      </c>
      <c r="C3831" s="6" t="s">
        <v>5509</v>
      </c>
      <c r="D3831" s="6" t="s">
        <v>2</v>
      </c>
      <c r="E3831" s="8">
        <v>2500000</v>
      </c>
      <c r="F3831" s="8">
        <v>1111</v>
      </c>
      <c r="G3831" s="9">
        <f t="shared" si="59"/>
        <v>-2498889</v>
      </c>
      <c r="H3831" s="7">
        <v>7.7</v>
      </c>
      <c r="I3831" s="4" t="s">
        <v>3856</v>
      </c>
    </row>
    <row r="3832" spans="1:9">
      <c r="A3832" s="10" t="s">
        <v>3539</v>
      </c>
      <c r="B3832" s="11">
        <v>94</v>
      </c>
      <c r="C3832" s="11" t="s">
        <v>5511</v>
      </c>
      <c r="D3832" s="11" t="s">
        <v>2</v>
      </c>
      <c r="E3832" s="13">
        <v>2500000</v>
      </c>
      <c r="F3832" s="13">
        <v>925402</v>
      </c>
      <c r="G3832" s="9">
        <f t="shared" si="59"/>
        <v>-1574598</v>
      </c>
      <c r="H3832" s="12">
        <v>8.5</v>
      </c>
      <c r="I3832" s="4" t="s">
        <v>5581</v>
      </c>
    </row>
    <row r="3833" spans="1:9">
      <c r="A3833" s="5" t="s">
        <v>5500</v>
      </c>
      <c r="B3833" s="6">
        <v>93</v>
      </c>
      <c r="C3833" s="6" t="s">
        <v>5513</v>
      </c>
      <c r="D3833" s="6" t="s">
        <v>2</v>
      </c>
      <c r="E3833" s="8">
        <v>2500000</v>
      </c>
      <c r="F3833" s="8">
        <v>469947</v>
      </c>
      <c r="G3833" s="9">
        <f t="shared" si="59"/>
        <v>-2030053</v>
      </c>
      <c r="H3833" s="7">
        <v>7.7</v>
      </c>
      <c r="I3833" s="4" t="s">
        <v>916</v>
      </c>
    </row>
    <row r="3834" spans="1:9">
      <c r="A3834" s="10" t="s">
        <v>198</v>
      </c>
      <c r="B3834" s="11">
        <v>96</v>
      </c>
      <c r="C3834" s="11" t="s">
        <v>5515</v>
      </c>
      <c r="D3834" s="11" t="s">
        <v>2</v>
      </c>
      <c r="E3834" s="13">
        <v>2500000</v>
      </c>
      <c r="F3834" s="13">
        <v>7137502</v>
      </c>
      <c r="G3834" s="9">
        <f t="shared" si="59"/>
        <v>4637502</v>
      </c>
      <c r="H3834" s="12">
        <v>6.5</v>
      </c>
      <c r="I3834" s="4" t="s">
        <v>448</v>
      </c>
    </row>
    <row r="3835" spans="1:9">
      <c r="A3835" s="5" t="s">
        <v>3202</v>
      </c>
      <c r="B3835" s="6">
        <v>88</v>
      </c>
      <c r="C3835" s="6" t="s">
        <v>5517</v>
      </c>
      <c r="D3835" s="6" t="s">
        <v>2</v>
      </c>
      <c r="E3835" s="8">
        <v>2500000</v>
      </c>
      <c r="F3835" s="8">
        <v>1316074</v>
      </c>
      <c r="G3835" s="9">
        <f t="shared" si="59"/>
        <v>-1183926</v>
      </c>
      <c r="H3835" s="7">
        <v>7</v>
      </c>
      <c r="I3835" s="4" t="s">
        <v>448</v>
      </c>
    </row>
    <row r="3836" spans="1:9">
      <c r="A3836" s="10" t="s">
        <v>5504</v>
      </c>
      <c r="B3836" s="11">
        <v>101</v>
      </c>
      <c r="C3836" s="11" t="s">
        <v>5519</v>
      </c>
      <c r="D3836" s="11" t="s">
        <v>393</v>
      </c>
      <c r="E3836" s="13">
        <v>2500000</v>
      </c>
      <c r="F3836" s="13">
        <v>15180000</v>
      </c>
      <c r="G3836" s="9">
        <f t="shared" si="59"/>
        <v>12680000</v>
      </c>
      <c r="H3836" s="12">
        <v>5.5</v>
      </c>
      <c r="I3836" s="4" t="s">
        <v>916</v>
      </c>
    </row>
    <row r="3837" spans="1:9">
      <c r="A3837" s="5" t="s">
        <v>1209</v>
      </c>
      <c r="B3837" s="6">
        <v>102</v>
      </c>
      <c r="C3837" s="6" t="s">
        <v>5521</v>
      </c>
      <c r="D3837" s="6" t="s">
        <v>2</v>
      </c>
      <c r="E3837" s="8">
        <v>2500000</v>
      </c>
      <c r="F3837" s="8">
        <v>2882062</v>
      </c>
      <c r="G3837" s="9">
        <f t="shared" si="59"/>
        <v>382062</v>
      </c>
      <c r="H3837" s="7">
        <v>6.3</v>
      </c>
      <c r="I3837" s="4" t="s">
        <v>4395</v>
      </c>
    </row>
    <row r="3838" spans="1:9">
      <c r="A3838" s="10" t="s">
        <v>5507</v>
      </c>
      <c r="B3838" s="11">
        <v>87</v>
      </c>
      <c r="C3838" s="11" t="s">
        <v>5522</v>
      </c>
      <c r="D3838" s="11" t="s">
        <v>2</v>
      </c>
      <c r="E3838" s="13">
        <v>3200000</v>
      </c>
      <c r="F3838" s="13">
        <v>9437933</v>
      </c>
      <c r="G3838" s="9">
        <f t="shared" si="59"/>
        <v>6237933</v>
      </c>
      <c r="H3838" s="12">
        <v>7.9</v>
      </c>
      <c r="I3838" s="4" t="s">
        <v>448</v>
      </c>
    </row>
    <row r="3839" spans="1:9">
      <c r="A3839" s="5" t="s">
        <v>1990</v>
      </c>
      <c r="B3839" s="6">
        <v>83</v>
      </c>
      <c r="C3839" s="6" t="s">
        <v>5524</v>
      </c>
      <c r="D3839" s="6" t="s">
        <v>2</v>
      </c>
      <c r="E3839" s="8">
        <v>2500000</v>
      </c>
      <c r="F3839" s="8">
        <v>110720</v>
      </c>
      <c r="G3839" s="9">
        <f t="shared" si="59"/>
        <v>-2389280</v>
      </c>
      <c r="H3839" s="7">
        <v>7.3</v>
      </c>
      <c r="I3839" s="4" t="s">
        <v>448</v>
      </c>
    </row>
    <row r="3840" spans="1:9">
      <c r="A3840" s="10" t="s">
        <v>5510</v>
      </c>
      <c r="B3840" s="11">
        <v>103</v>
      </c>
      <c r="C3840" s="11" t="s">
        <v>5525</v>
      </c>
      <c r="D3840" s="11" t="s">
        <v>2</v>
      </c>
      <c r="E3840" s="13">
        <v>2500000</v>
      </c>
      <c r="F3840" s="13">
        <v>155984</v>
      </c>
      <c r="G3840" s="9">
        <f t="shared" si="59"/>
        <v>-2344016</v>
      </c>
      <c r="H3840" s="12">
        <v>7.4</v>
      </c>
      <c r="I3840" s="4" t="s">
        <v>916</v>
      </c>
    </row>
    <row r="3841" spans="1:9">
      <c r="A3841" s="5" t="s">
        <v>5512</v>
      </c>
      <c r="B3841" s="6">
        <v>99</v>
      </c>
      <c r="C3841" s="6" t="s">
        <v>5527</v>
      </c>
      <c r="D3841" s="6" t="s">
        <v>2</v>
      </c>
      <c r="E3841" s="8">
        <v>2000000</v>
      </c>
      <c r="F3841" s="8">
        <v>30859000</v>
      </c>
      <c r="G3841" s="9">
        <f t="shared" si="59"/>
        <v>28859000</v>
      </c>
      <c r="H3841" s="7">
        <v>7.5</v>
      </c>
      <c r="I3841" s="4" t="s">
        <v>5581</v>
      </c>
    </row>
    <row r="3842" spans="1:9">
      <c r="A3842" s="10" t="s">
        <v>5514</v>
      </c>
      <c r="B3842" s="11">
        <v>106</v>
      </c>
      <c r="C3842" s="11" t="s">
        <v>5528</v>
      </c>
      <c r="D3842" s="11" t="s">
        <v>2470</v>
      </c>
      <c r="E3842" s="13">
        <v>2500000</v>
      </c>
      <c r="F3842" s="13">
        <v>4914</v>
      </c>
      <c r="G3842" s="9">
        <f t="shared" ref="G3842:G3876" si="60">F3842-E3842</f>
        <v>-2495086</v>
      </c>
      <c r="H3842" s="12">
        <v>7</v>
      </c>
      <c r="I3842" s="4" t="s">
        <v>448</v>
      </c>
    </row>
    <row r="3843" spans="1:9">
      <c r="A3843" s="5" t="s">
        <v>5516</v>
      </c>
      <c r="B3843" s="6">
        <v>115</v>
      </c>
      <c r="C3843" s="6" t="s">
        <v>5530</v>
      </c>
      <c r="D3843" s="6" t="s">
        <v>2</v>
      </c>
      <c r="E3843" s="8">
        <v>34000</v>
      </c>
      <c r="F3843" s="8">
        <v>5858</v>
      </c>
      <c r="G3843" s="9">
        <f t="shared" si="60"/>
        <v>-28142</v>
      </c>
      <c r="H3843" s="7">
        <v>7.1</v>
      </c>
      <c r="I3843" s="4" t="s">
        <v>251</v>
      </c>
    </row>
    <row r="3844" spans="1:9">
      <c r="A3844" s="10" t="s">
        <v>5518</v>
      </c>
      <c r="B3844" s="11">
        <v>117</v>
      </c>
      <c r="C3844" s="11" t="s">
        <v>5531</v>
      </c>
      <c r="D3844" s="11" t="s">
        <v>2</v>
      </c>
      <c r="E3844" s="13">
        <v>2500000</v>
      </c>
      <c r="F3844" s="13">
        <v>6706368</v>
      </c>
      <c r="G3844" s="9">
        <f t="shared" si="60"/>
        <v>4206368</v>
      </c>
      <c r="H3844" s="12">
        <v>7.5</v>
      </c>
      <c r="I3844" s="4" t="s">
        <v>448</v>
      </c>
    </row>
    <row r="3845" spans="1:9">
      <c r="A3845" s="5" t="s">
        <v>5520</v>
      </c>
      <c r="B3845" s="6">
        <v>99</v>
      </c>
      <c r="C3845" s="6" t="s">
        <v>5533</v>
      </c>
      <c r="D3845" s="6" t="s">
        <v>2</v>
      </c>
      <c r="E3845" s="8">
        <v>2500000</v>
      </c>
      <c r="F3845" s="8">
        <v>1573712</v>
      </c>
      <c r="G3845" s="9">
        <f t="shared" si="60"/>
        <v>-926288</v>
      </c>
      <c r="H3845" s="7">
        <v>6.7</v>
      </c>
      <c r="I3845" s="4" t="s">
        <v>448</v>
      </c>
    </row>
    <row r="3846" spans="1:9">
      <c r="A3846" s="10" t="s">
        <v>5464</v>
      </c>
      <c r="B3846" s="11">
        <v>102</v>
      </c>
      <c r="C3846" s="11" t="s">
        <v>5534</v>
      </c>
      <c r="D3846" s="11" t="s">
        <v>2</v>
      </c>
      <c r="E3846" s="13">
        <v>2500000</v>
      </c>
      <c r="F3846" s="13">
        <v>10174663</v>
      </c>
      <c r="G3846" s="9">
        <f t="shared" si="60"/>
        <v>7674663</v>
      </c>
      <c r="H3846" s="12">
        <v>6.7</v>
      </c>
      <c r="I3846" s="4" t="s">
        <v>251</v>
      </c>
    </row>
    <row r="3847" spans="1:9">
      <c r="A3847" s="5" t="s">
        <v>5523</v>
      </c>
      <c r="B3847" s="6">
        <v>85</v>
      </c>
      <c r="C3847" s="6" t="s">
        <v>5535</v>
      </c>
      <c r="D3847" s="6" t="s">
        <v>2</v>
      </c>
      <c r="E3847" s="8">
        <v>20000000</v>
      </c>
      <c r="F3847" s="8">
        <v>22757819</v>
      </c>
      <c r="G3847" s="9">
        <f t="shared" si="60"/>
        <v>2757819</v>
      </c>
      <c r="H3847" s="7">
        <v>4.2</v>
      </c>
      <c r="I3847" s="4" t="s">
        <v>916</v>
      </c>
    </row>
    <row r="3848" spans="1:9">
      <c r="A3848" s="10" t="s">
        <v>1498</v>
      </c>
      <c r="B3848" s="11">
        <v>86</v>
      </c>
      <c r="C3848" s="11" t="s">
        <v>5536</v>
      </c>
      <c r="D3848" s="11" t="s">
        <v>747</v>
      </c>
      <c r="E3848" s="13">
        <v>2500000</v>
      </c>
      <c r="F3848" s="13">
        <v>5228617</v>
      </c>
      <c r="G3848" s="9">
        <f t="shared" si="60"/>
        <v>2728617</v>
      </c>
      <c r="H3848" s="12">
        <v>7</v>
      </c>
      <c r="I3848" s="4" t="s">
        <v>5581</v>
      </c>
    </row>
    <row r="3849" spans="1:9">
      <c r="A3849" s="5" t="s">
        <v>5526</v>
      </c>
      <c r="B3849" s="6">
        <v>120</v>
      </c>
      <c r="C3849" s="6" t="s">
        <v>5537</v>
      </c>
      <c r="D3849" s="6" t="s">
        <v>2</v>
      </c>
      <c r="E3849" s="8">
        <v>2500000</v>
      </c>
      <c r="F3849" s="8">
        <v>110536</v>
      </c>
      <c r="G3849" s="9">
        <f t="shared" si="60"/>
        <v>-2389464</v>
      </c>
      <c r="H3849" s="7">
        <v>7</v>
      </c>
      <c r="I3849" s="4" t="s">
        <v>5581</v>
      </c>
    </row>
    <row r="3850" spans="1:9">
      <c r="A3850" s="10" t="s">
        <v>561</v>
      </c>
      <c r="B3850" s="11">
        <v>106</v>
      </c>
      <c r="C3850" s="11" t="s">
        <v>5539</v>
      </c>
      <c r="D3850" s="11" t="s">
        <v>2</v>
      </c>
      <c r="E3850" s="13">
        <v>14000000</v>
      </c>
      <c r="F3850" s="13">
        <v>59379</v>
      </c>
      <c r="G3850" s="9">
        <f t="shared" si="60"/>
        <v>-13940621</v>
      </c>
      <c r="H3850" s="12">
        <v>6.8</v>
      </c>
      <c r="I3850" s="4" t="s">
        <v>916</v>
      </c>
    </row>
    <row r="3851" spans="1:9">
      <c r="A3851" s="5" t="s">
        <v>5529</v>
      </c>
      <c r="B3851" s="6">
        <v>103</v>
      </c>
      <c r="C3851" s="6" t="s">
        <v>5541</v>
      </c>
      <c r="D3851" s="6" t="s">
        <v>4231</v>
      </c>
      <c r="E3851" s="8">
        <v>8400000</v>
      </c>
      <c r="F3851" s="8">
        <v>32721635</v>
      </c>
      <c r="G3851" s="9">
        <f t="shared" si="60"/>
        <v>24321635</v>
      </c>
      <c r="H3851" s="7">
        <v>6.6</v>
      </c>
      <c r="I3851" s="4" t="s">
        <v>5136</v>
      </c>
    </row>
    <row r="3852" spans="1:9">
      <c r="A3852" s="10" t="s">
        <v>2622</v>
      </c>
      <c r="B3852" s="11">
        <v>93</v>
      </c>
      <c r="C3852" s="11" t="s">
        <v>5543</v>
      </c>
      <c r="D3852" s="11" t="s">
        <v>2</v>
      </c>
      <c r="E3852" s="13">
        <v>2500000</v>
      </c>
      <c r="F3852" s="13">
        <v>3216970</v>
      </c>
      <c r="G3852" s="9">
        <f t="shared" si="60"/>
        <v>716970</v>
      </c>
      <c r="H3852" s="12">
        <v>7.5</v>
      </c>
      <c r="I3852" s="4" t="s">
        <v>916</v>
      </c>
    </row>
    <row r="3853" spans="1:9">
      <c r="A3853" s="5" t="s">
        <v>5532</v>
      </c>
      <c r="B3853" s="6">
        <v>112</v>
      </c>
      <c r="C3853" s="6" t="s">
        <v>5544</v>
      </c>
      <c r="D3853" s="6" t="s">
        <v>2</v>
      </c>
      <c r="E3853" s="8">
        <v>2500000</v>
      </c>
      <c r="F3853" s="8">
        <v>536767</v>
      </c>
      <c r="G3853" s="9">
        <f t="shared" si="60"/>
        <v>-1963233</v>
      </c>
      <c r="H3853" s="7">
        <v>5.3</v>
      </c>
      <c r="I3853" s="4" t="s">
        <v>916</v>
      </c>
    </row>
    <row r="3854" spans="1:9">
      <c r="A3854" s="10" t="s">
        <v>4443</v>
      </c>
      <c r="B3854" s="11">
        <v>100</v>
      </c>
      <c r="C3854" s="11" t="s">
        <v>5546</v>
      </c>
      <c r="D3854" s="11" t="s">
        <v>2</v>
      </c>
      <c r="E3854" s="13">
        <v>2500000</v>
      </c>
      <c r="F3854" s="13">
        <v>11529368</v>
      </c>
      <c r="G3854" s="9">
        <f t="shared" si="60"/>
        <v>9029368</v>
      </c>
      <c r="H3854" s="12">
        <v>7.3</v>
      </c>
      <c r="I3854" s="4" t="s">
        <v>448</v>
      </c>
    </row>
    <row r="3855" spans="1:9">
      <c r="A3855" s="5" t="s">
        <v>838</v>
      </c>
      <c r="B3855" s="6">
        <v>113</v>
      </c>
      <c r="C3855" s="6" t="s">
        <v>5548</v>
      </c>
      <c r="D3855" s="6" t="s">
        <v>1559</v>
      </c>
      <c r="E3855" s="8">
        <v>2500000</v>
      </c>
      <c r="F3855" s="8">
        <v>40557</v>
      </c>
      <c r="G3855" s="9">
        <f t="shared" si="60"/>
        <v>-2459443</v>
      </c>
      <c r="H3855" s="7">
        <v>5.6</v>
      </c>
      <c r="I3855" s="4" t="s">
        <v>916</v>
      </c>
    </row>
    <row r="3856" spans="1:9">
      <c r="A3856" s="10" t="s">
        <v>3987</v>
      </c>
      <c r="B3856" s="11">
        <v>98</v>
      </c>
      <c r="C3856" s="11" t="s">
        <v>5549</v>
      </c>
      <c r="D3856" s="11" t="s">
        <v>2</v>
      </c>
      <c r="E3856" s="13">
        <v>3500000</v>
      </c>
      <c r="F3856" s="13">
        <v>30084</v>
      </c>
      <c r="G3856" s="9">
        <f t="shared" si="60"/>
        <v>-3469916</v>
      </c>
      <c r="H3856" s="12">
        <v>5.6</v>
      </c>
      <c r="I3856" s="4" t="s">
        <v>251</v>
      </c>
    </row>
    <row r="3857" spans="1:9">
      <c r="A3857" s="5" t="s">
        <v>2919</v>
      </c>
      <c r="B3857" s="6">
        <v>92</v>
      </c>
      <c r="C3857" s="6" t="s">
        <v>5550</v>
      </c>
      <c r="D3857" s="6" t="s">
        <v>2</v>
      </c>
      <c r="E3857" s="8">
        <v>2400000</v>
      </c>
      <c r="F3857" s="8">
        <v>10246600</v>
      </c>
      <c r="G3857" s="9">
        <f t="shared" si="60"/>
        <v>7846600</v>
      </c>
      <c r="H3857" s="7">
        <v>6.6</v>
      </c>
      <c r="I3857" s="4" t="s">
        <v>5581</v>
      </c>
    </row>
    <row r="3858" spans="1:9">
      <c r="A3858" s="10" t="s">
        <v>5538</v>
      </c>
      <c r="B3858" s="11">
        <v>106</v>
      </c>
      <c r="C3858" s="11" t="s">
        <v>5552</v>
      </c>
      <c r="D3858" s="11" t="s">
        <v>2</v>
      </c>
      <c r="E3858" s="13">
        <v>2400000</v>
      </c>
      <c r="F3858" s="13">
        <v>389804</v>
      </c>
      <c r="G3858" s="9">
        <f t="shared" si="60"/>
        <v>-2010196</v>
      </c>
      <c r="H3858" s="12">
        <v>6.3</v>
      </c>
      <c r="I3858" s="4" t="s">
        <v>448</v>
      </c>
    </row>
    <row r="3859" spans="1:9">
      <c r="A3859" s="5" t="s">
        <v>5540</v>
      </c>
      <c r="B3859" s="6">
        <v>119</v>
      </c>
      <c r="C3859" s="6" t="s">
        <v>5554</v>
      </c>
      <c r="D3859" s="6" t="s">
        <v>2</v>
      </c>
      <c r="E3859" s="8">
        <v>2500000</v>
      </c>
      <c r="F3859" s="8">
        <v>241816</v>
      </c>
      <c r="G3859" s="9">
        <f t="shared" si="60"/>
        <v>-2258184</v>
      </c>
      <c r="H3859" s="7">
        <v>7.5</v>
      </c>
      <c r="I3859" s="4" t="s">
        <v>448</v>
      </c>
    </row>
    <row r="3860" spans="1:9">
      <c r="A3860" s="10" t="s">
        <v>5542</v>
      </c>
      <c r="B3860" s="11">
        <v>99</v>
      </c>
      <c r="C3860" s="11" t="s">
        <v>5556</v>
      </c>
      <c r="D3860" s="11" t="s">
        <v>2</v>
      </c>
      <c r="E3860" s="13">
        <v>1500000</v>
      </c>
      <c r="F3860" s="13">
        <v>277233</v>
      </c>
      <c r="G3860" s="9">
        <f t="shared" si="60"/>
        <v>-1222767</v>
      </c>
      <c r="H3860" s="12">
        <v>7.6</v>
      </c>
      <c r="I3860" s="4" t="s">
        <v>5581</v>
      </c>
    </row>
    <row r="3861" spans="1:9">
      <c r="A3861" s="5" t="s">
        <v>1870</v>
      </c>
      <c r="B3861" s="6">
        <v>90</v>
      </c>
      <c r="C3861" s="6" t="s">
        <v>5558</v>
      </c>
      <c r="D3861" s="6" t="s">
        <v>2</v>
      </c>
      <c r="E3861" s="8">
        <v>2500000</v>
      </c>
      <c r="F3861" s="8">
        <v>243768</v>
      </c>
      <c r="G3861" s="9">
        <f t="shared" si="60"/>
        <v>-2256232</v>
      </c>
      <c r="H3861" s="7">
        <v>4.0999999999999996</v>
      </c>
      <c r="I3861" s="4" t="s">
        <v>3856</v>
      </c>
    </row>
    <row r="3862" spans="1:9">
      <c r="A3862" s="10" t="s">
        <v>5545</v>
      </c>
      <c r="B3862" s="11">
        <v>120</v>
      </c>
      <c r="C3862" s="11" t="s">
        <v>5560</v>
      </c>
      <c r="D3862" s="11" t="s">
        <v>2</v>
      </c>
      <c r="E3862" s="13">
        <v>2361000</v>
      </c>
      <c r="F3862" s="13">
        <v>3151130</v>
      </c>
      <c r="G3862" s="9">
        <f t="shared" si="60"/>
        <v>790130</v>
      </c>
      <c r="H3862" s="12">
        <v>7.8</v>
      </c>
      <c r="I3862" s="4" t="s">
        <v>448</v>
      </c>
    </row>
    <row r="3863" spans="1:9">
      <c r="A3863" s="5" t="s">
        <v>5547</v>
      </c>
      <c r="B3863" s="6">
        <v>168</v>
      </c>
      <c r="C3863" s="6" t="s">
        <v>5561</v>
      </c>
      <c r="D3863" s="6" t="s">
        <v>2</v>
      </c>
      <c r="E3863" s="8">
        <v>2450000</v>
      </c>
      <c r="F3863" s="8">
        <v>2856622</v>
      </c>
      <c r="G3863" s="9">
        <f t="shared" si="60"/>
        <v>406622</v>
      </c>
      <c r="H3863" s="7">
        <v>7.3</v>
      </c>
      <c r="I3863" s="4" t="s">
        <v>355</v>
      </c>
    </row>
    <row r="3864" spans="1:9">
      <c r="A3864" s="10" t="s">
        <v>4570</v>
      </c>
      <c r="B3864" s="11">
        <v>93</v>
      </c>
      <c r="C3864" s="11" t="s">
        <v>5563</v>
      </c>
      <c r="D3864" s="11" t="s">
        <v>2</v>
      </c>
      <c r="E3864" s="13">
        <v>2295429</v>
      </c>
      <c r="F3864" s="13">
        <v>10499968</v>
      </c>
      <c r="G3864" s="9">
        <f t="shared" si="60"/>
        <v>8204539</v>
      </c>
      <c r="H3864" s="12">
        <v>5.7</v>
      </c>
      <c r="I3864" s="4" t="s">
        <v>355</v>
      </c>
    </row>
    <row r="3865" spans="1:9">
      <c r="A3865" s="5" t="s">
        <v>2412</v>
      </c>
      <c r="B3865" s="6">
        <v>96</v>
      </c>
      <c r="C3865" s="6" t="s">
        <v>5564</v>
      </c>
      <c r="D3865" s="6" t="s">
        <v>2</v>
      </c>
      <c r="E3865" s="8">
        <v>2300000</v>
      </c>
      <c r="F3865" s="8">
        <v>1227508</v>
      </c>
      <c r="G3865" s="9">
        <f t="shared" si="60"/>
        <v>-1072492</v>
      </c>
      <c r="H3865" s="7">
        <v>7.1</v>
      </c>
      <c r="I3865" s="4" t="s">
        <v>5581</v>
      </c>
    </row>
    <row r="3866" spans="1:9">
      <c r="A3866" s="10" t="s">
        <v>5551</v>
      </c>
      <c r="B3866" s="11">
        <v>103</v>
      </c>
      <c r="C3866" s="11" t="s">
        <v>5566</v>
      </c>
      <c r="D3866" s="11" t="s">
        <v>2</v>
      </c>
      <c r="E3866" s="13">
        <v>1800000</v>
      </c>
      <c r="F3866" s="13">
        <v>192467</v>
      </c>
      <c r="G3866" s="9">
        <f t="shared" si="60"/>
        <v>-1607533</v>
      </c>
      <c r="H3866" s="12">
        <v>6.6</v>
      </c>
      <c r="I3866" s="4" t="s">
        <v>916</v>
      </c>
    </row>
    <row r="3867" spans="1:9">
      <c r="A3867" s="5" t="s">
        <v>5553</v>
      </c>
      <c r="B3867" s="6">
        <v>93</v>
      </c>
      <c r="C3867" s="6" t="s">
        <v>5568</v>
      </c>
      <c r="D3867" s="6" t="s">
        <v>2</v>
      </c>
      <c r="E3867" s="8">
        <v>4000000</v>
      </c>
      <c r="F3867" s="8">
        <v>76382</v>
      </c>
      <c r="G3867" s="9">
        <f t="shared" si="60"/>
        <v>-3923618</v>
      </c>
      <c r="H3867" s="7">
        <v>6.2</v>
      </c>
      <c r="I3867" s="4" t="s">
        <v>916</v>
      </c>
    </row>
    <row r="3868" spans="1:9">
      <c r="A3868" s="10" t="s">
        <v>5555</v>
      </c>
      <c r="B3868" s="11">
        <v>84</v>
      </c>
      <c r="C3868" s="11" t="s">
        <v>583</v>
      </c>
      <c r="D3868" s="11" t="s">
        <v>2</v>
      </c>
      <c r="E3868" s="13">
        <v>2200000</v>
      </c>
      <c r="F3868" s="13">
        <v>180483</v>
      </c>
      <c r="G3868" s="9">
        <f t="shared" si="60"/>
        <v>-2019517</v>
      </c>
      <c r="H3868" s="12">
        <v>6.1</v>
      </c>
      <c r="I3868" s="4" t="s">
        <v>916</v>
      </c>
    </row>
    <row r="3869" spans="1:9">
      <c r="A3869" s="5" t="s">
        <v>5557</v>
      </c>
      <c r="B3869" s="6">
        <v>81</v>
      </c>
      <c r="C3869" s="6" t="s">
        <v>5569</v>
      </c>
      <c r="D3869" s="6" t="s">
        <v>2</v>
      </c>
      <c r="E3869" s="8">
        <v>2200000</v>
      </c>
      <c r="F3869" s="8">
        <v>136007</v>
      </c>
      <c r="G3869" s="9">
        <f t="shared" si="60"/>
        <v>-2063993</v>
      </c>
      <c r="H3869" s="7">
        <v>6.9</v>
      </c>
      <c r="I3869" s="4" t="s">
        <v>448</v>
      </c>
    </row>
    <row r="3870" spans="1:9">
      <c r="A3870" s="10" t="s">
        <v>5559</v>
      </c>
      <c r="B3870" s="11">
        <v>84</v>
      </c>
      <c r="C3870" s="11" t="s">
        <v>5570</v>
      </c>
      <c r="D3870" s="11" t="s">
        <v>2</v>
      </c>
      <c r="E3870" s="13">
        <v>2300000</v>
      </c>
      <c r="F3870" s="13">
        <v>673780</v>
      </c>
      <c r="G3870" s="9">
        <f t="shared" si="60"/>
        <v>-1626220</v>
      </c>
      <c r="H3870" s="12">
        <v>7.5</v>
      </c>
      <c r="I3870" s="4" t="s">
        <v>448</v>
      </c>
    </row>
    <row r="3871" spans="1:9">
      <c r="A3871" s="5" t="s">
        <v>2370</v>
      </c>
      <c r="B3871" s="6">
        <v>94</v>
      </c>
      <c r="C3871" s="6" t="s">
        <v>5571</v>
      </c>
      <c r="D3871" s="6" t="s">
        <v>2</v>
      </c>
      <c r="E3871" s="8">
        <v>2200000</v>
      </c>
      <c r="F3871" s="8">
        <v>94596</v>
      </c>
      <c r="G3871" s="9">
        <f t="shared" si="60"/>
        <v>-2105404</v>
      </c>
      <c r="H3871" s="7">
        <v>7.4</v>
      </c>
      <c r="I3871" s="4" t="s">
        <v>355</v>
      </c>
    </row>
    <row r="3872" spans="1:9">
      <c r="A3872" s="10" t="s">
        <v>5562</v>
      </c>
      <c r="B3872" s="11">
        <v>141</v>
      </c>
      <c r="C3872" s="11" t="s">
        <v>5572</v>
      </c>
      <c r="D3872" s="11" t="s">
        <v>2</v>
      </c>
      <c r="E3872" s="13">
        <v>2160000</v>
      </c>
      <c r="F3872" s="13">
        <v>424760</v>
      </c>
      <c r="G3872" s="9">
        <f t="shared" si="60"/>
        <v>-1735240</v>
      </c>
      <c r="H3872" s="12">
        <v>7</v>
      </c>
      <c r="I3872" s="4" t="s">
        <v>916</v>
      </c>
    </row>
    <row r="3873" spans="1:9">
      <c r="A3873" s="5" t="s">
        <v>4717</v>
      </c>
      <c r="B3873" s="6">
        <v>120</v>
      </c>
      <c r="C3873" s="6" t="s">
        <v>5573</v>
      </c>
      <c r="D3873" s="6" t="s">
        <v>2</v>
      </c>
      <c r="E3873" s="8">
        <v>1200000</v>
      </c>
      <c r="F3873" s="8">
        <v>70071</v>
      </c>
      <c r="G3873" s="9">
        <f t="shared" si="60"/>
        <v>-1129929</v>
      </c>
      <c r="H3873" s="7">
        <v>6.3</v>
      </c>
      <c r="I3873" s="4" t="s">
        <v>355</v>
      </c>
    </row>
    <row r="3874" spans="1:9">
      <c r="A3874" s="10" t="s">
        <v>5565</v>
      </c>
      <c r="B3874" s="11">
        <v>121</v>
      </c>
      <c r="C3874" s="11" t="s">
        <v>5574</v>
      </c>
      <c r="D3874" s="11" t="s">
        <v>4231</v>
      </c>
      <c r="E3874" s="13">
        <v>2400000</v>
      </c>
      <c r="F3874" s="13">
        <v>2040920</v>
      </c>
      <c r="G3874" s="9">
        <f t="shared" si="60"/>
        <v>-359080</v>
      </c>
      <c r="H3874" s="12">
        <v>6.9</v>
      </c>
      <c r="I3874" s="4" t="s">
        <v>355</v>
      </c>
    </row>
    <row r="3875" spans="1:9">
      <c r="A3875" s="5" t="s">
        <v>5567</v>
      </c>
      <c r="B3875" s="6">
        <v>226</v>
      </c>
      <c r="C3875" s="6" t="s">
        <v>5575</v>
      </c>
      <c r="D3875" s="6" t="s">
        <v>2</v>
      </c>
      <c r="E3875" s="8">
        <v>2500000</v>
      </c>
      <c r="F3875" s="8">
        <v>4584</v>
      </c>
      <c r="G3875" s="9">
        <f t="shared" si="60"/>
        <v>-2495416</v>
      </c>
      <c r="H3875" s="7">
        <v>6.4</v>
      </c>
      <c r="I3875" s="4" t="s">
        <v>5581</v>
      </c>
    </row>
    <row r="3876" spans="1:9">
      <c r="A3876" s="10" t="s">
        <v>582</v>
      </c>
      <c r="B3876" s="11">
        <v>104</v>
      </c>
      <c r="C3876" s="11" t="s">
        <v>5576</v>
      </c>
      <c r="D3876" s="11" t="s">
        <v>2</v>
      </c>
      <c r="E3876" s="13">
        <v>2100000</v>
      </c>
      <c r="F3876" s="13">
        <v>85222</v>
      </c>
      <c r="G3876" s="9">
        <f t="shared" si="60"/>
        <v>-2014778</v>
      </c>
      <c r="H3876" s="12">
        <v>6.6</v>
      </c>
      <c r="I3876" s="4" t="s">
        <v>355</v>
      </c>
    </row>
  </sheetData>
  <autoFilter ref="A1:I3876" xr:uid="{098078C4-95E4-4FB7-97F4-27864CD7332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C6E4E-B04F-486A-8F14-DC4C24EC2F20}">
  <dimension ref="A1:K27"/>
  <sheetViews>
    <sheetView tabSelected="1" workbookViewId="0"/>
  </sheetViews>
  <sheetFormatPr defaultRowHeight="17.25"/>
  <cols>
    <col min="1" max="1" width="9.5" bestFit="1" customWidth="1"/>
    <col min="2" max="2" width="15.25" bestFit="1" customWidth="1"/>
    <col min="3" max="3" width="6" bestFit="1" customWidth="1"/>
    <col min="4" max="4" width="6.375" bestFit="1" customWidth="1"/>
    <col min="5" max="5" width="11.25" bestFit="1" customWidth="1"/>
    <col min="8" max="8" width="17.75" bestFit="1" customWidth="1"/>
    <col min="10" max="10" width="12.875" bestFit="1" customWidth="1"/>
    <col min="11" max="11" width="15.25" bestFit="1" customWidth="1"/>
  </cols>
  <sheetData>
    <row r="1" spans="1:11" ht="18" thickBot="1">
      <c r="A1" s="48" t="s">
        <v>5590</v>
      </c>
      <c r="B1" s="43" t="s">
        <v>5597</v>
      </c>
      <c r="C1" s="38" t="s">
        <v>5603</v>
      </c>
      <c r="D1" s="39"/>
      <c r="E1" s="39"/>
      <c r="F1" s="39"/>
      <c r="G1" s="39"/>
      <c r="J1" s="16" t="s">
        <v>5590</v>
      </c>
      <c r="K1" s="18" t="s">
        <v>5597</v>
      </c>
    </row>
    <row r="2" spans="1:11">
      <c r="A2" s="44" t="s">
        <v>916</v>
      </c>
      <c r="B2" s="46">
        <v>2580</v>
      </c>
      <c r="D2" t="s">
        <v>5598</v>
      </c>
      <c r="E2" s="24">
        <f>AVERAGE(K:K)</f>
        <v>555.76923076923072</v>
      </c>
      <c r="J2" s="26" t="s">
        <v>355</v>
      </c>
      <c r="K2" s="28">
        <v>1150</v>
      </c>
    </row>
    <row r="3" spans="1:11">
      <c r="A3" s="44" t="s">
        <v>448</v>
      </c>
      <c r="B3" s="47">
        <v>1857</v>
      </c>
      <c r="D3" t="s">
        <v>5601</v>
      </c>
      <c r="E3">
        <f>MEDIAN(K:K)</f>
        <v>267</v>
      </c>
      <c r="J3" s="26" t="s">
        <v>251</v>
      </c>
      <c r="K3" s="29">
        <v>923</v>
      </c>
    </row>
    <row r="4" spans="1:11">
      <c r="A4" s="44" t="s">
        <v>2953</v>
      </c>
      <c r="B4" s="47">
        <v>1407</v>
      </c>
      <c r="D4" t="s">
        <v>5602</v>
      </c>
      <c r="E4" s="40" t="s">
        <v>5606</v>
      </c>
      <c r="F4" s="40"/>
      <c r="G4" s="40"/>
      <c r="H4" s="40"/>
      <c r="J4" s="26" t="s">
        <v>3289</v>
      </c>
      <c r="K4" s="29">
        <v>242</v>
      </c>
    </row>
    <row r="5" spans="1:11">
      <c r="A5" s="44" t="s">
        <v>355</v>
      </c>
      <c r="B5" s="47">
        <v>1150</v>
      </c>
      <c r="D5" t="s">
        <v>5599</v>
      </c>
      <c r="E5">
        <f>MAX(K:K)</f>
        <v>2580</v>
      </c>
      <c r="J5" s="26" t="s">
        <v>3856</v>
      </c>
      <c r="K5" s="29">
        <v>292</v>
      </c>
    </row>
    <row r="6" spans="1:11" ht="18" thickBot="1">
      <c r="A6" s="45" t="s">
        <v>5577</v>
      </c>
      <c r="B6" s="42">
        <v>1105</v>
      </c>
      <c r="D6" t="s">
        <v>5600</v>
      </c>
      <c r="E6">
        <f>MIN(K:K)</f>
        <v>1</v>
      </c>
      <c r="J6" s="26" t="s">
        <v>448</v>
      </c>
      <c r="K6" s="29">
        <v>1857</v>
      </c>
    </row>
    <row r="7" spans="1:11">
      <c r="D7" t="s">
        <v>5604</v>
      </c>
      <c r="E7" s="24">
        <f>_xlfn.STDEV.S(K:K)</f>
        <v>638.53571913823635</v>
      </c>
      <c r="J7" s="26" t="s">
        <v>5581</v>
      </c>
      <c r="K7" s="29">
        <v>884</v>
      </c>
    </row>
    <row r="8" spans="1:11">
      <c r="D8" t="s">
        <v>5605</v>
      </c>
      <c r="E8" s="24">
        <f>_xlfn.VAR.S(K:K)</f>
        <v>407727.86461538466</v>
      </c>
      <c r="J8" s="26" t="s">
        <v>10</v>
      </c>
      <c r="K8" s="29">
        <v>119</v>
      </c>
    </row>
    <row r="9" spans="1:11">
      <c r="J9" s="26" t="s">
        <v>916</v>
      </c>
      <c r="K9" s="29">
        <v>2580</v>
      </c>
    </row>
    <row r="10" spans="1:11">
      <c r="J10" s="26" t="s">
        <v>5354</v>
      </c>
      <c r="K10" s="29">
        <v>546</v>
      </c>
    </row>
    <row r="11" spans="1:11">
      <c r="J11" s="26" t="s">
        <v>338</v>
      </c>
      <c r="K11" s="29">
        <v>610</v>
      </c>
    </row>
    <row r="12" spans="1:11">
      <c r="J12" s="26" t="s">
        <v>5587</v>
      </c>
      <c r="K12" s="29">
        <v>6</v>
      </c>
    </row>
    <row r="13" spans="1:11">
      <c r="J13" s="26" t="s">
        <v>5583</v>
      </c>
      <c r="K13" s="29">
        <v>1</v>
      </c>
    </row>
    <row r="14" spans="1:11">
      <c r="J14" s="26" t="s">
        <v>5578</v>
      </c>
      <c r="K14" s="29">
        <v>207</v>
      </c>
    </row>
    <row r="15" spans="1:11">
      <c r="J15" s="26" t="s">
        <v>1779</v>
      </c>
      <c r="K15" s="29">
        <v>560</v>
      </c>
    </row>
    <row r="16" spans="1:11">
      <c r="J16" s="26" t="s">
        <v>3438</v>
      </c>
      <c r="K16" s="29">
        <v>214</v>
      </c>
    </row>
    <row r="17" spans="10:11">
      <c r="J17" s="26" t="s">
        <v>5136</v>
      </c>
      <c r="K17" s="29">
        <v>132</v>
      </c>
    </row>
    <row r="18" spans="10:11">
      <c r="J18" s="26" t="s">
        <v>5579</v>
      </c>
      <c r="K18" s="29">
        <v>500</v>
      </c>
    </row>
    <row r="19" spans="10:11">
      <c r="J19" s="26" t="s">
        <v>5585</v>
      </c>
      <c r="K19" s="29">
        <v>3</v>
      </c>
    </row>
    <row r="20" spans="10:11">
      <c r="J20" s="26" t="s">
        <v>5584</v>
      </c>
      <c r="K20" s="29">
        <v>2</v>
      </c>
    </row>
    <row r="21" spans="10:11">
      <c r="J21" s="26" t="s">
        <v>5577</v>
      </c>
      <c r="K21" s="29">
        <v>1105</v>
      </c>
    </row>
    <row r="22" spans="10:11">
      <c r="J22" s="26" t="s">
        <v>3533</v>
      </c>
      <c r="K22" s="29">
        <v>614</v>
      </c>
    </row>
    <row r="23" spans="10:11">
      <c r="J23" s="26" t="s">
        <v>5586</v>
      </c>
      <c r="K23" s="29">
        <v>5</v>
      </c>
    </row>
    <row r="24" spans="10:11">
      <c r="J24" s="26" t="s">
        <v>5580</v>
      </c>
      <c r="K24" s="29">
        <v>182</v>
      </c>
    </row>
    <row r="25" spans="10:11">
      <c r="J25" s="26" t="s">
        <v>2953</v>
      </c>
      <c r="K25" s="29">
        <v>1407</v>
      </c>
    </row>
    <row r="26" spans="10:11">
      <c r="J26" s="26" t="s">
        <v>5582</v>
      </c>
      <c r="K26" s="29">
        <v>213</v>
      </c>
    </row>
    <row r="27" spans="10:11" ht="18" thickBot="1">
      <c r="J27" s="27" t="s">
        <v>4395</v>
      </c>
      <c r="K27" s="30">
        <v>96</v>
      </c>
    </row>
  </sheetData>
  <mergeCells count="2">
    <mergeCell ref="C1:G1"/>
    <mergeCell ref="E4:H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057B3-0B26-4F1B-B2D2-5AB40C2FCA5B}">
  <sheetPr filterMode="1"/>
  <dimension ref="A1:H4869"/>
  <sheetViews>
    <sheetView workbookViewId="0">
      <selection activeCell="L16" sqref="L16"/>
    </sheetView>
  </sheetViews>
  <sheetFormatPr defaultRowHeight="17.25"/>
  <cols>
    <col min="1" max="1" width="11.625" style="4" customWidth="1"/>
    <col min="2" max="2" width="15.5" style="14" customWidth="1"/>
  </cols>
  <sheetData>
    <row r="1" spans="1:8">
      <c r="A1" s="1" t="s">
        <v>5589</v>
      </c>
      <c r="B1" s="2" t="s">
        <v>5596</v>
      </c>
      <c r="D1" s="41" t="s">
        <v>5607</v>
      </c>
      <c r="E1" s="41"/>
      <c r="F1" s="41"/>
      <c r="G1" s="41"/>
      <c r="H1" s="41"/>
    </row>
    <row r="2" spans="1:8">
      <c r="A2" s="6">
        <v>178</v>
      </c>
      <c r="B2" s="7">
        <v>7.9</v>
      </c>
      <c r="D2" t="s">
        <v>5598</v>
      </c>
      <c r="E2" s="24">
        <f>AVERAGE(A2:A3877)</f>
        <v>111.01883384932921</v>
      </c>
    </row>
    <row r="3" spans="1:8">
      <c r="A3" s="11">
        <v>169</v>
      </c>
      <c r="B3" s="12">
        <v>7.1</v>
      </c>
      <c r="D3" t="s">
        <v>5601</v>
      </c>
      <c r="E3">
        <f>MEDIAN(A2:A3877)</f>
        <v>107</v>
      </c>
    </row>
    <row r="4" spans="1:8">
      <c r="A4" s="6">
        <v>148</v>
      </c>
      <c r="B4" s="7">
        <v>6.8</v>
      </c>
      <c r="D4" t="s">
        <v>5608</v>
      </c>
      <c r="E4" s="24">
        <f>_xlfn.STDEV.S(A2:A3877)</f>
        <v>22.929061008749738</v>
      </c>
    </row>
    <row r="5" spans="1:8">
      <c r="A5" s="11">
        <v>164</v>
      </c>
      <c r="B5" s="12">
        <v>8.5</v>
      </c>
    </row>
    <row r="6" spans="1:8">
      <c r="A6" s="6">
        <v>132</v>
      </c>
      <c r="B6" s="7">
        <v>6.6</v>
      </c>
    </row>
    <row r="7" spans="1:8">
      <c r="A7" s="11">
        <v>156</v>
      </c>
      <c r="B7" s="12">
        <v>6.2</v>
      </c>
    </row>
    <row r="8" spans="1:8">
      <c r="A8" s="6">
        <v>100</v>
      </c>
      <c r="B8" s="7">
        <v>7.8</v>
      </c>
    </row>
    <row r="9" spans="1:8">
      <c r="A9" s="11">
        <v>141</v>
      </c>
      <c r="B9" s="12">
        <v>7.5</v>
      </c>
    </row>
    <row r="10" spans="1:8">
      <c r="A10" s="6">
        <v>153</v>
      </c>
      <c r="B10" s="7">
        <v>7.5</v>
      </c>
    </row>
    <row r="11" spans="1:8">
      <c r="A11" s="11">
        <v>183</v>
      </c>
      <c r="B11" s="12">
        <v>6.9</v>
      </c>
    </row>
    <row r="12" spans="1:8">
      <c r="A12" s="6">
        <v>169</v>
      </c>
      <c r="B12" s="7">
        <v>6.1</v>
      </c>
    </row>
    <row r="13" spans="1:8">
      <c r="A13" s="11">
        <v>106</v>
      </c>
      <c r="B13" s="12">
        <v>6.7</v>
      </c>
    </row>
    <row r="14" spans="1:8">
      <c r="A14" s="6">
        <v>151</v>
      </c>
      <c r="B14" s="7">
        <v>7.3</v>
      </c>
    </row>
    <row r="15" spans="1:8">
      <c r="A15" s="11">
        <v>150</v>
      </c>
      <c r="B15" s="12">
        <v>6.5</v>
      </c>
    </row>
    <row r="16" spans="1:8">
      <c r="A16" s="6">
        <v>143</v>
      </c>
      <c r="B16" s="7">
        <v>7.2</v>
      </c>
    </row>
    <row r="17" spans="1:2">
      <c r="A17" s="11">
        <v>150</v>
      </c>
      <c r="B17" s="12">
        <v>6.6</v>
      </c>
    </row>
    <row r="18" spans="1:2">
      <c r="A18" s="6">
        <v>173</v>
      </c>
      <c r="B18" s="7">
        <v>8.1</v>
      </c>
    </row>
    <row r="19" spans="1:2">
      <c r="A19" s="11">
        <v>136</v>
      </c>
      <c r="B19" s="12">
        <v>6.7</v>
      </c>
    </row>
    <row r="20" spans="1:2">
      <c r="A20" s="6">
        <v>106</v>
      </c>
      <c r="B20" s="7">
        <v>6.8</v>
      </c>
    </row>
    <row r="21" spans="1:2">
      <c r="A21" s="11">
        <v>164</v>
      </c>
      <c r="B21" s="12">
        <v>7.5</v>
      </c>
    </row>
    <row r="22" spans="1:2">
      <c r="A22" s="6">
        <v>153</v>
      </c>
      <c r="B22" s="7">
        <v>7</v>
      </c>
    </row>
    <row r="23" spans="1:2">
      <c r="A23" s="11">
        <v>156</v>
      </c>
      <c r="B23" s="12">
        <v>6.7</v>
      </c>
    </row>
    <row r="24" spans="1:2">
      <c r="A24" s="6">
        <v>186</v>
      </c>
      <c r="B24" s="7">
        <v>7.9</v>
      </c>
    </row>
    <row r="25" spans="1:2">
      <c r="A25" s="11">
        <v>113</v>
      </c>
      <c r="B25" s="12">
        <v>6.1</v>
      </c>
    </row>
    <row r="26" spans="1:2">
      <c r="A26" s="6">
        <v>201</v>
      </c>
      <c r="B26" s="7">
        <v>7.2</v>
      </c>
    </row>
    <row r="27" spans="1:2">
      <c r="A27" s="11">
        <v>194</v>
      </c>
      <c r="B27" s="12">
        <v>7.7</v>
      </c>
    </row>
    <row r="28" spans="1:2">
      <c r="A28" s="6">
        <v>147</v>
      </c>
      <c r="B28" s="7">
        <v>8.1999999999999993</v>
      </c>
    </row>
    <row r="29" spans="1:2">
      <c r="A29" s="11">
        <v>131</v>
      </c>
      <c r="B29" s="12">
        <v>5.9</v>
      </c>
    </row>
    <row r="30" spans="1:2">
      <c r="A30" s="6">
        <v>124</v>
      </c>
      <c r="B30" s="7">
        <v>7</v>
      </c>
    </row>
    <row r="31" spans="1:2">
      <c r="A31" s="11">
        <v>143</v>
      </c>
      <c r="B31" s="12">
        <v>7.8</v>
      </c>
    </row>
    <row r="32" spans="1:2">
      <c r="A32" s="6">
        <v>135</v>
      </c>
      <c r="B32" s="7">
        <v>7.3</v>
      </c>
    </row>
    <row r="33" spans="1:2">
      <c r="A33" s="11">
        <v>195</v>
      </c>
      <c r="B33" s="12">
        <v>7.2</v>
      </c>
    </row>
    <row r="34" spans="1:2">
      <c r="A34" s="6">
        <v>108</v>
      </c>
      <c r="B34" s="7">
        <v>6.5</v>
      </c>
    </row>
    <row r="35" spans="1:2">
      <c r="A35" s="11">
        <v>104</v>
      </c>
      <c r="B35" s="12">
        <v>6.8</v>
      </c>
    </row>
    <row r="36" spans="1:2">
      <c r="A36" s="6">
        <v>104</v>
      </c>
      <c r="B36" s="7">
        <v>7.3</v>
      </c>
    </row>
    <row r="37" spans="1:2">
      <c r="A37" s="11">
        <v>150</v>
      </c>
      <c r="B37" s="12">
        <v>6</v>
      </c>
    </row>
    <row r="38" spans="1:2">
      <c r="A38" s="6">
        <v>165</v>
      </c>
      <c r="B38" s="7">
        <v>5.7</v>
      </c>
    </row>
    <row r="39" spans="1:2">
      <c r="A39" s="11">
        <v>130</v>
      </c>
      <c r="B39" s="12">
        <v>6.4</v>
      </c>
    </row>
    <row r="40" spans="1:2">
      <c r="A40" s="6">
        <v>142</v>
      </c>
      <c r="B40" s="7">
        <v>6.7</v>
      </c>
    </row>
    <row r="41" spans="1:2">
      <c r="A41" s="11">
        <v>125</v>
      </c>
      <c r="B41" s="12">
        <v>6.8</v>
      </c>
    </row>
    <row r="42" spans="1:2">
      <c r="A42" s="6">
        <v>106</v>
      </c>
      <c r="B42" s="7">
        <v>6.3</v>
      </c>
    </row>
    <row r="43" spans="1:2">
      <c r="A43" s="11">
        <v>123</v>
      </c>
      <c r="B43" s="12">
        <v>5.6</v>
      </c>
    </row>
    <row r="44" spans="1:2">
      <c r="A44" s="6">
        <v>103</v>
      </c>
      <c r="B44" s="7">
        <v>8.3000000000000007</v>
      </c>
    </row>
    <row r="45" spans="1:2">
      <c r="A45" s="11">
        <v>118</v>
      </c>
      <c r="B45" s="12">
        <v>6.6</v>
      </c>
    </row>
    <row r="46" spans="1:2">
      <c r="A46" s="6">
        <v>140</v>
      </c>
      <c r="B46" s="7">
        <v>7.2</v>
      </c>
    </row>
    <row r="47" spans="1:2">
      <c r="A47" s="11">
        <v>123</v>
      </c>
      <c r="B47" s="12">
        <v>7</v>
      </c>
    </row>
    <row r="48" spans="1:2">
      <c r="A48" s="6">
        <v>149</v>
      </c>
      <c r="B48" s="7">
        <v>8</v>
      </c>
    </row>
    <row r="49" spans="1:2">
      <c r="A49" s="11">
        <v>132</v>
      </c>
      <c r="B49" s="12">
        <v>7.8</v>
      </c>
    </row>
    <row r="50" spans="1:2">
      <c r="A50" s="6">
        <v>114</v>
      </c>
      <c r="B50" s="7">
        <v>6.3</v>
      </c>
    </row>
    <row r="51" spans="1:2">
      <c r="A51" s="11">
        <v>143</v>
      </c>
      <c r="B51" s="12">
        <v>7.3</v>
      </c>
    </row>
    <row r="52" spans="1:2">
      <c r="A52" s="6">
        <v>116</v>
      </c>
      <c r="B52" s="7">
        <v>6.6</v>
      </c>
    </row>
    <row r="53" spans="1:2">
      <c r="A53" s="11">
        <v>131</v>
      </c>
      <c r="B53" s="12">
        <v>7</v>
      </c>
    </row>
    <row r="54" spans="1:2">
      <c r="A54" s="6">
        <v>154</v>
      </c>
      <c r="B54" s="7">
        <v>6.3</v>
      </c>
    </row>
    <row r="55" spans="1:2">
      <c r="A55" s="11">
        <v>122</v>
      </c>
      <c r="B55" s="12">
        <v>6.2</v>
      </c>
    </row>
    <row r="56" spans="1:2">
      <c r="A56" s="6">
        <v>93</v>
      </c>
      <c r="B56" s="7">
        <v>7.2</v>
      </c>
    </row>
    <row r="57" spans="1:2">
      <c r="A57" s="11">
        <v>93</v>
      </c>
      <c r="B57" s="12">
        <v>7.5</v>
      </c>
    </row>
    <row r="58" spans="1:2">
      <c r="A58" s="6">
        <v>122</v>
      </c>
      <c r="B58" s="7">
        <v>8.4</v>
      </c>
    </row>
    <row r="59" spans="1:2">
      <c r="A59" s="11">
        <v>98</v>
      </c>
      <c r="B59" s="12">
        <v>6.2</v>
      </c>
    </row>
    <row r="60" spans="1:2">
      <c r="A60" s="6">
        <v>91</v>
      </c>
      <c r="B60" s="7">
        <v>5.8</v>
      </c>
    </row>
    <row r="61" spans="1:2">
      <c r="A61" s="11">
        <v>158</v>
      </c>
      <c r="B61" s="12">
        <v>6.8</v>
      </c>
    </row>
    <row r="62" spans="1:2">
      <c r="A62" s="6">
        <v>96</v>
      </c>
      <c r="B62" s="7">
        <v>5.4</v>
      </c>
    </row>
    <row r="63" spans="1:2">
      <c r="A63" s="11">
        <v>127</v>
      </c>
      <c r="B63" s="12">
        <v>6.6</v>
      </c>
    </row>
    <row r="64" spans="1:2">
      <c r="A64" s="6">
        <v>110</v>
      </c>
      <c r="B64" s="7">
        <v>6.9</v>
      </c>
    </row>
    <row r="65" spans="1:2">
      <c r="A65" s="11">
        <v>150</v>
      </c>
      <c r="B65" s="12">
        <v>7.3</v>
      </c>
    </row>
    <row r="66" spans="1:2">
      <c r="A66" s="6">
        <v>144</v>
      </c>
      <c r="B66" s="7">
        <v>9</v>
      </c>
    </row>
    <row r="67" spans="1:2">
      <c r="A67" s="11">
        <v>152</v>
      </c>
      <c r="B67" s="12">
        <v>8.3000000000000007</v>
      </c>
    </row>
    <row r="68" spans="1:2">
      <c r="A68" s="6">
        <v>96</v>
      </c>
      <c r="B68" s="7">
        <v>6.5</v>
      </c>
    </row>
    <row r="69" spans="1:2">
      <c r="A69" s="11">
        <v>94</v>
      </c>
      <c r="B69" s="12">
        <v>7.9</v>
      </c>
    </row>
    <row r="70" spans="1:2">
      <c r="A70" s="6">
        <v>126</v>
      </c>
      <c r="B70" s="7">
        <v>7.5</v>
      </c>
    </row>
    <row r="71" spans="1:2">
      <c r="A71" s="11">
        <v>126</v>
      </c>
      <c r="B71" s="12">
        <v>4.8</v>
      </c>
    </row>
    <row r="72" spans="1:2">
      <c r="A72" s="6">
        <v>106</v>
      </c>
      <c r="B72" s="7">
        <v>5.2</v>
      </c>
    </row>
    <row r="73" spans="1:2">
      <c r="A73" s="11">
        <v>112</v>
      </c>
      <c r="B73" s="12">
        <v>6.9</v>
      </c>
    </row>
    <row r="74" spans="1:2">
      <c r="A74" s="6">
        <v>123</v>
      </c>
      <c r="B74" s="7">
        <v>5.4</v>
      </c>
    </row>
    <row r="75" spans="1:2">
      <c r="A75" s="11">
        <v>96</v>
      </c>
      <c r="B75" s="12">
        <v>7.9</v>
      </c>
    </row>
    <row r="76" spans="1:2">
      <c r="A76" s="6">
        <v>113</v>
      </c>
      <c r="B76" s="7">
        <v>6.1</v>
      </c>
    </row>
    <row r="77" spans="1:2">
      <c r="A77" s="11">
        <v>176</v>
      </c>
      <c r="B77" s="12">
        <v>5.8</v>
      </c>
    </row>
    <row r="78" spans="1:2">
      <c r="A78" s="6">
        <v>118</v>
      </c>
      <c r="B78" s="7">
        <v>8.3000000000000007</v>
      </c>
    </row>
    <row r="79" spans="1:2">
      <c r="A79" s="11">
        <v>95</v>
      </c>
      <c r="B79" s="12">
        <v>7.8</v>
      </c>
    </row>
    <row r="80" spans="1:2">
      <c r="A80" s="6">
        <v>106</v>
      </c>
      <c r="B80" s="7">
        <v>7</v>
      </c>
    </row>
    <row r="81" spans="1:2">
      <c r="A81" s="11">
        <v>124</v>
      </c>
      <c r="B81" s="12">
        <v>6.1</v>
      </c>
    </row>
    <row r="82" spans="1:2">
      <c r="A82" s="6">
        <v>132</v>
      </c>
      <c r="B82" s="7">
        <v>7</v>
      </c>
    </row>
    <row r="83" spans="1:2">
      <c r="A83" s="11">
        <v>97</v>
      </c>
      <c r="B83" s="12">
        <v>7.6</v>
      </c>
    </row>
    <row r="84" spans="1:2">
      <c r="A84" s="6">
        <v>130</v>
      </c>
      <c r="B84" s="7">
        <v>6.3</v>
      </c>
    </row>
    <row r="85" spans="1:2">
      <c r="A85" s="11">
        <v>109</v>
      </c>
      <c r="B85" s="12">
        <v>7.8</v>
      </c>
    </row>
    <row r="86" spans="1:2">
      <c r="A86" s="6">
        <v>128</v>
      </c>
      <c r="B86" s="7">
        <v>6.4</v>
      </c>
    </row>
    <row r="87" spans="1:2">
      <c r="A87" s="11">
        <v>136</v>
      </c>
      <c r="B87" s="12">
        <v>6.5</v>
      </c>
    </row>
    <row r="88" spans="1:2">
      <c r="A88" s="6">
        <v>93</v>
      </c>
      <c r="B88" s="7">
        <v>7.9</v>
      </c>
    </row>
    <row r="89" spans="1:2">
      <c r="A89" s="11">
        <v>130</v>
      </c>
      <c r="B89" s="12">
        <v>7.8</v>
      </c>
    </row>
    <row r="90" spans="1:2">
      <c r="A90" s="6">
        <v>102</v>
      </c>
      <c r="B90" s="7">
        <v>6.6</v>
      </c>
    </row>
    <row r="91" spans="1:2">
      <c r="A91" s="11">
        <v>101</v>
      </c>
      <c r="B91" s="12">
        <v>5.5</v>
      </c>
    </row>
    <row r="92" spans="1:2">
      <c r="A92" s="6">
        <v>100</v>
      </c>
      <c r="B92" s="7">
        <v>8.1999999999999993</v>
      </c>
    </row>
    <row r="93" spans="1:2">
      <c r="A93" s="11">
        <v>120</v>
      </c>
      <c r="B93" s="12">
        <v>6.4</v>
      </c>
    </row>
    <row r="94" spans="1:2">
      <c r="A94" s="6">
        <v>98</v>
      </c>
      <c r="B94" s="7">
        <v>8.1</v>
      </c>
    </row>
    <row r="95" spans="1:2">
      <c r="A95" s="11">
        <v>109</v>
      </c>
      <c r="B95" s="12">
        <v>8.6</v>
      </c>
    </row>
    <row r="96" spans="1:2">
      <c r="A96" s="6">
        <v>121</v>
      </c>
      <c r="B96" s="7">
        <v>8.8000000000000007</v>
      </c>
    </row>
    <row r="97" spans="1:2">
      <c r="A97" s="11">
        <v>169</v>
      </c>
      <c r="B97" s="12">
        <v>7.9</v>
      </c>
    </row>
    <row r="98" spans="1:2">
      <c r="A98" s="6">
        <v>148</v>
      </c>
      <c r="B98" s="7">
        <v>6.7</v>
      </c>
    </row>
    <row r="99" spans="1:2">
      <c r="A99" s="11">
        <v>120</v>
      </c>
      <c r="B99" s="12">
        <v>7.8</v>
      </c>
    </row>
    <row r="100" spans="1:2">
      <c r="A100" s="6">
        <v>182</v>
      </c>
      <c r="B100" s="7">
        <v>7.8</v>
      </c>
    </row>
    <row r="101" spans="1:2">
      <c r="A101" s="11">
        <v>106</v>
      </c>
      <c r="B101" s="12">
        <v>6.6</v>
      </c>
    </row>
    <row r="102" spans="1:2">
      <c r="A102" s="6">
        <v>166</v>
      </c>
      <c r="B102" s="7">
        <v>6.1</v>
      </c>
    </row>
    <row r="103" spans="1:2">
      <c r="A103" s="11">
        <v>132</v>
      </c>
      <c r="B103" s="12">
        <v>5.6</v>
      </c>
    </row>
    <row r="104" spans="1:2">
      <c r="A104" s="6">
        <v>137</v>
      </c>
      <c r="B104" s="7">
        <v>6.4</v>
      </c>
    </row>
    <row r="105" spans="1:2">
      <c r="A105" s="11">
        <v>109</v>
      </c>
      <c r="B105" s="12">
        <v>6.1</v>
      </c>
    </row>
    <row r="106" spans="1:2">
      <c r="A106" s="6">
        <v>98</v>
      </c>
      <c r="B106" s="7">
        <v>7.3</v>
      </c>
    </row>
    <row r="107" spans="1:2">
      <c r="A107" s="11">
        <v>113</v>
      </c>
      <c r="B107" s="12">
        <v>6.6</v>
      </c>
    </row>
    <row r="108" spans="1:2">
      <c r="A108" s="6">
        <v>93</v>
      </c>
      <c r="B108" s="7">
        <v>6.3</v>
      </c>
    </row>
    <row r="109" spans="1:2">
      <c r="A109" s="11">
        <v>123</v>
      </c>
      <c r="B109" s="12">
        <v>6.1</v>
      </c>
    </row>
    <row r="110" spans="1:2">
      <c r="A110" s="6">
        <v>126</v>
      </c>
      <c r="B110" s="7">
        <v>7.1</v>
      </c>
    </row>
    <row r="111" spans="1:2">
      <c r="A111" s="11">
        <v>113</v>
      </c>
      <c r="B111" s="12">
        <v>5.5</v>
      </c>
    </row>
    <row r="112" spans="1:2">
      <c r="A112" s="6">
        <v>184</v>
      </c>
      <c r="B112" s="7">
        <v>7.5</v>
      </c>
    </row>
    <row r="113" spans="1:2">
      <c r="A113" s="11">
        <v>144</v>
      </c>
      <c r="B113" s="12">
        <v>7.6</v>
      </c>
    </row>
    <row r="114" spans="1:2">
      <c r="A114" s="6">
        <v>206</v>
      </c>
      <c r="B114" s="7">
        <v>6.4</v>
      </c>
    </row>
    <row r="115" spans="1:2">
      <c r="A115" s="11">
        <v>138</v>
      </c>
      <c r="B115" s="12">
        <v>7.2</v>
      </c>
    </row>
    <row r="116" spans="1:2">
      <c r="A116" s="6">
        <v>157</v>
      </c>
      <c r="B116" s="7">
        <v>6.7</v>
      </c>
    </row>
    <row r="117" spans="1:2">
      <c r="A117" s="11">
        <v>102</v>
      </c>
      <c r="B117" s="12">
        <v>8</v>
      </c>
    </row>
    <row r="118" spans="1:2">
      <c r="A118" s="6">
        <v>104</v>
      </c>
      <c r="B118" s="7">
        <v>8.3000000000000007</v>
      </c>
    </row>
    <row r="119" spans="1:2">
      <c r="A119" s="11">
        <v>115</v>
      </c>
      <c r="B119" s="12">
        <v>6.7</v>
      </c>
    </row>
    <row r="120" spans="1:2">
      <c r="A120" s="6">
        <v>111</v>
      </c>
      <c r="B120" s="7">
        <v>5.9</v>
      </c>
    </row>
    <row r="121" spans="1:2">
      <c r="A121" s="11">
        <v>128</v>
      </c>
      <c r="B121" s="12">
        <v>6.7</v>
      </c>
    </row>
    <row r="122" spans="1:2">
      <c r="A122" s="6">
        <v>89</v>
      </c>
      <c r="B122" s="7">
        <v>6.7</v>
      </c>
    </row>
    <row r="123" spans="1:2">
      <c r="A123" s="11">
        <v>105</v>
      </c>
      <c r="B123" s="12">
        <v>7.6</v>
      </c>
    </row>
    <row r="124" spans="1:2">
      <c r="A124" s="6">
        <v>119</v>
      </c>
      <c r="B124" s="7">
        <v>7.2</v>
      </c>
    </row>
    <row r="125" spans="1:2">
      <c r="A125" s="11">
        <v>129</v>
      </c>
      <c r="B125" s="12">
        <v>7.1</v>
      </c>
    </row>
    <row r="126" spans="1:2">
      <c r="A126" s="6">
        <v>102</v>
      </c>
      <c r="B126" s="7">
        <v>8.1</v>
      </c>
    </row>
    <row r="127" spans="1:2">
      <c r="A127" s="11">
        <v>138</v>
      </c>
      <c r="B127" s="12">
        <v>6.7</v>
      </c>
    </row>
    <row r="128" spans="1:2">
      <c r="A128" s="6">
        <v>112</v>
      </c>
      <c r="B128" s="7">
        <v>7</v>
      </c>
    </row>
    <row r="129" spans="1:2">
      <c r="A129" s="11">
        <v>120</v>
      </c>
      <c r="B129" s="12">
        <v>6.9</v>
      </c>
    </row>
    <row r="130" spans="1:2">
      <c r="A130" s="6">
        <v>146</v>
      </c>
      <c r="B130" s="7">
        <v>5.0999999999999996</v>
      </c>
    </row>
    <row r="131" spans="1:2">
      <c r="A131" s="11">
        <v>115</v>
      </c>
      <c r="B131" s="12">
        <v>5.8</v>
      </c>
    </row>
    <row r="132" spans="1:2">
      <c r="A132" s="6">
        <v>96</v>
      </c>
      <c r="B132" s="7">
        <v>6.2</v>
      </c>
    </row>
    <row r="133" spans="1:2">
      <c r="A133" s="11">
        <v>88</v>
      </c>
      <c r="B133" s="12">
        <v>7.4</v>
      </c>
    </row>
    <row r="134" spans="1:2">
      <c r="A134" s="6">
        <v>99</v>
      </c>
      <c r="B134" s="7">
        <v>5.8</v>
      </c>
    </row>
    <row r="135" spans="1:2">
      <c r="A135" s="11">
        <v>113</v>
      </c>
      <c r="B135" s="12">
        <v>6.6</v>
      </c>
    </row>
    <row r="136" spans="1:2">
      <c r="A136" s="6">
        <v>131</v>
      </c>
      <c r="B136" s="7">
        <v>6.2</v>
      </c>
    </row>
    <row r="137" spans="1:2">
      <c r="A137" s="11">
        <v>119</v>
      </c>
      <c r="B137" s="12">
        <v>7.3</v>
      </c>
    </row>
    <row r="138" spans="1:2">
      <c r="A138" s="6">
        <v>110</v>
      </c>
      <c r="B138" s="7">
        <v>4.2</v>
      </c>
    </row>
    <row r="139" spans="1:2">
      <c r="A139" s="11">
        <v>91</v>
      </c>
      <c r="B139" s="12">
        <v>6.9</v>
      </c>
    </row>
    <row r="140" spans="1:2">
      <c r="A140" s="6">
        <v>90</v>
      </c>
      <c r="B140" s="7">
        <v>6.4</v>
      </c>
    </row>
    <row r="141" spans="1:2">
      <c r="A141" s="11">
        <v>103</v>
      </c>
      <c r="B141" s="12">
        <v>5.4</v>
      </c>
    </row>
    <row r="142" spans="1:2">
      <c r="A142" s="6">
        <v>124</v>
      </c>
      <c r="B142" s="7">
        <v>6.7</v>
      </c>
    </row>
    <row r="143" spans="1:2">
      <c r="A143" s="11">
        <v>131</v>
      </c>
      <c r="B143" s="12">
        <v>5.8</v>
      </c>
    </row>
    <row r="144" spans="1:2">
      <c r="A144" s="6">
        <v>88</v>
      </c>
      <c r="B144" s="7">
        <v>6.9</v>
      </c>
    </row>
    <row r="145" spans="1:2">
      <c r="A145" s="11">
        <v>85</v>
      </c>
      <c r="B145" s="12">
        <v>7.2</v>
      </c>
    </row>
    <row r="146" spans="1:2">
      <c r="A146" s="6">
        <v>111</v>
      </c>
      <c r="B146" s="7">
        <v>6.9</v>
      </c>
    </row>
    <row r="147" spans="1:2">
      <c r="A147" s="11">
        <v>92</v>
      </c>
      <c r="B147" s="12">
        <v>6.1</v>
      </c>
    </row>
    <row r="148" spans="1:2">
      <c r="A148" s="6">
        <v>196</v>
      </c>
      <c r="B148" s="7">
        <v>5.5</v>
      </c>
    </row>
    <row r="149" spans="1:2">
      <c r="A149" s="11">
        <v>93</v>
      </c>
      <c r="B149" s="12">
        <v>6.6</v>
      </c>
    </row>
    <row r="150" spans="1:2">
      <c r="A150" s="6">
        <v>133</v>
      </c>
      <c r="B150" s="7">
        <v>6.1</v>
      </c>
    </row>
    <row r="151" spans="1:2">
      <c r="A151" s="11">
        <v>116</v>
      </c>
      <c r="B151" s="12">
        <v>6.3</v>
      </c>
    </row>
    <row r="152" spans="1:2">
      <c r="A152" s="6">
        <v>153</v>
      </c>
      <c r="B152" s="7">
        <v>7.2</v>
      </c>
    </row>
    <row r="153" spans="1:2">
      <c r="A153" s="11">
        <v>88</v>
      </c>
      <c r="B153" s="12">
        <v>7.4</v>
      </c>
    </row>
    <row r="154" spans="1:2">
      <c r="A154" s="6">
        <v>115</v>
      </c>
      <c r="B154" s="7">
        <v>7.3</v>
      </c>
    </row>
    <row r="155" spans="1:2">
      <c r="A155" s="11">
        <v>95</v>
      </c>
      <c r="B155" s="12">
        <v>6.1</v>
      </c>
    </row>
    <row r="156" spans="1:2">
      <c r="A156" s="6">
        <v>133</v>
      </c>
      <c r="B156" s="7">
        <v>7.7</v>
      </c>
    </row>
    <row r="157" spans="1:2">
      <c r="A157" s="11">
        <v>97</v>
      </c>
      <c r="B157" s="12">
        <v>6.1</v>
      </c>
    </row>
    <row r="158" spans="1:2">
      <c r="A158" s="6">
        <v>90</v>
      </c>
      <c r="B158" s="7">
        <v>8</v>
      </c>
    </row>
    <row r="159" spans="1:2">
      <c r="A159" s="11">
        <v>154</v>
      </c>
      <c r="B159" s="12">
        <v>7.3</v>
      </c>
    </row>
    <row r="160" spans="1:2">
      <c r="A160" s="6">
        <v>150</v>
      </c>
      <c r="B160" s="7">
        <v>7.9</v>
      </c>
    </row>
    <row r="161" spans="1:2">
      <c r="A161" s="11">
        <v>127</v>
      </c>
      <c r="B161" s="12">
        <v>5.5</v>
      </c>
    </row>
    <row r="162" spans="1:2">
      <c r="A162" s="6">
        <v>121</v>
      </c>
      <c r="B162" s="7">
        <v>5</v>
      </c>
    </row>
    <row r="163" spans="1:2">
      <c r="A163" s="11">
        <v>102</v>
      </c>
      <c r="B163" s="12">
        <v>7.7</v>
      </c>
    </row>
    <row r="164" spans="1:2">
      <c r="A164" s="6">
        <v>126</v>
      </c>
      <c r="B164" s="7">
        <v>6.6</v>
      </c>
    </row>
    <row r="165" spans="1:2">
      <c r="A165" s="11">
        <v>121</v>
      </c>
      <c r="B165" s="12">
        <v>5.7</v>
      </c>
    </row>
    <row r="166" spans="1:2">
      <c r="A166" s="6">
        <v>215</v>
      </c>
      <c r="B166" s="7">
        <v>5.8</v>
      </c>
    </row>
    <row r="167" spans="1:2">
      <c r="A167" s="11">
        <v>127</v>
      </c>
      <c r="B167" s="12">
        <v>6</v>
      </c>
    </row>
    <row r="168" spans="1:2">
      <c r="A168" s="6">
        <v>138</v>
      </c>
      <c r="B168" s="7">
        <v>6.4</v>
      </c>
    </row>
    <row r="169" spans="1:2">
      <c r="A169" s="11">
        <v>122</v>
      </c>
      <c r="B169" s="12">
        <v>6.9</v>
      </c>
    </row>
    <row r="170" spans="1:2">
      <c r="A170" s="6">
        <v>124</v>
      </c>
      <c r="B170" s="7">
        <v>6.4</v>
      </c>
    </row>
    <row r="171" spans="1:2">
      <c r="A171" s="11">
        <v>106</v>
      </c>
      <c r="B171" s="12">
        <v>7.4</v>
      </c>
    </row>
    <row r="172" spans="1:2">
      <c r="A172" s="6">
        <v>124</v>
      </c>
      <c r="B172" s="7">
        <v>5.5</v>
      </c>
    </row>
    <row r="173" spans="1:2">
      <c r="A173" s="11">
        <v>128</v>
      </c>
      <c r="B173" s="12">
        <v>5.9</v>
      </c>
    </row>
    <row r="174" spans="1:2">
      <c r="A174" s="6">
        <v>138</v>
      </c>
      <c r="B174" s="7">
        <v>6.8</v>
      </c>
    </row>
    <row r="175" spans="1:2">
      <c r="A175" s="11">
        <v>115</v>
      </c>
      <c r="B175" s="12">
        <v>6.8</v>
      </c>
    </row>
    <row r="176" spans="1:2">
      <c r="A176" s="6">
        <v>100</v>
      </c>
      <c r="B176" s="7">
        <v>8.1</v>
      </c>
    </row>
    <row r="177" spans="1:2">
      <c r="A177" s="11">
        <v>135</v>
      </c>
      <c r="B177" s="12">
        <v>6.5</v>
      </c>
    </row>
    <row r="178" spans="1:2">
      <c r="A178" s="6">
        <v>117</v>
      </c>
      <c r="B178" s="7">
        <v>7.2</v>
      </c>
    </row>
    <row r="179" spans="1:2">
      <c r="A179" s="11">
        <v>156</v>
      </c>
      <c r="B179" s="12">
        <v>6.7</v>
      </c>
    </row>
    <row r="180" spans="1:2">
      <c r="A180" s="6">
        <v>96</v>
      </c>
      <c r="B180" s="7">
        <v>8.1</v>
      </c>
    </row>
    <row r="181" spans="1:2">
      <c r="A181" s="11">
        <v>107</v>
      </c>
      <c r="B181" s="12">
        <v>7.6</v>
      </c>
    </row>
    <row r="182" spans="1:2">
      <c r="A182" s="6">
        <v>92</v>
      </c>
      <c r="B182" s="7">
        <v>7.4</v>
      </c>
    </row>
    <row r="183" spans="1:2">
      <c r="A183" s="11">
        <v>115</v>
      </c>
      <c r="B183" s="12">
        <v>7.6</v>
      </c>
    </row>
    <row r="184" spans="1:2">
      <c r="A184" s="6">
        <v>92</v>
      </c>
      <c r="B184" s="7">
        <v>5.5</v>
      </c>
    </row>
    <row r="185" spans="1:2">
      <c r="A185" s="11">
        <v>117</v>
      </c>
      <c r="B185" s="12">
        <v>6.7</v>
      </c>
    </row>
    <row r="186" spans="1:2">
      <c r="A186" s="6">
        <v>146</v>
      </c>
      <c r="B186" s="7">
        <v>6.5</v>
      </c>
    </row>
    <row r="187" spans="1:2">
      <c r="A187" s="11">
        <v>115</v>
      </c>
      <c r="B187" s="12">
        <v>6.6</v>
      </c>
    </row>
    <row r="188" spans="1:2">
      <c r="A188" s="6">
        <v>94</v>
      </c>
      <c r="B188" s="7">
        <v>6.7</v>
      </c>
    </row>
    <row r="189" spans="1:2">
      <c r="A189" s="11">
        <v>116</v>
      </c>
      <c r="B189" s="12">
        <v>6.4</v>
      </c>
    </row>
    <row r="190" spans="1:2">
      <c r="A190" s="6">
        <v>147</v>
      </c>
      <c r="B190" s="7">
        <v>5.8</v>
      </c>
    </row>
    <row r="191" spans="1:2">
      <c r="A191" s="11">
        <v>90</v>
      </c>
      <c r="B191" s="12">
        <v>7.4</v>
      </c>
    </row>
    <row r="192" spans="1:2">
      <c r="A192" s="6">
        <v>101</v>
      </c>
      <c r="B192" s="7">
        <v>7.8</v>
      </c>
    </row>
    <row r="193" spans="1:2">
      <c r="A193" s="11">
        <v>138</v>
      </c>
      <c r="B193" s="12">
        <v>6.6</v>
      </c>
    </row>
    <row r="194" spans="1:2">
      <c r="A194" s="6">
        <v>107</v>
      </c>
      <c r="B194" s="7">
        <v>4.9000000000000004</v>
      </c>
    </row>
    <row r="195" spans="1:2">
      <c r="A195" s="11">
        <v>142</v>
      </c>
      <c r="B195" s="12">
        <v>6.5</v>
      </c>
    </row>
    <row r="196" spans="1:2">
      <c r="A196" s="6">
        <v>165</v>
      </c>
      <c r="B196" s="7">
        <v>6.2</v>
      </c>
    </row>
    <row r="197" spans="1:2">
      <c r="A197" s="11">
        <v>100</v>
      </c>
      <c r="B197" s="12">
        <v>7.3</v>
      </c>
    </row>
    <row r="198" spans="1:2">
      <c r="A198" s="6">
        <v>82</v>
      </c>
      <c r="B198" s="7">
        <v>7.5</v>
      </c>
    </row>
    <row r="199" spans="1:2">
      <c r="A199" s="11">
        <v>98</v>
      </c>
      <c r="B199" s="12">
        <v>5.6</v>
      </c>
    </row>
    <row r="200" spans="1:2">
      <c r="A200" s="6">
        <v>95</v>
      </c>
      <c r="B200" s="7">
        <v>8.1</v>
      </c>
    </row>
    <row r="201" spans="1:2">
      <c r="A201" s="11">
        <v>159</v>
      </c>
      <c r="B201" s="12">
        <v>6.7</v>
      </c>
    </row>
    <row r="202" spans="1:2">
      <c r="A202" s="6">
        <v>96</v>
      </c>
      <c r="B202" s="7">
        <v>6.6</v>
      </c>
    </row>
    <row r="203" spans="1:2">
      <c r="A203" s="11">
        <v>120</v>
      </c>
      <c r="B203" s="12">
        <v>6.4</v>
      </c>
    </row>
    <row r="204" spans="1:2">
      <c r="A204" s="6">
        <v>143</v>
      </c>
      <c r="B204" s="7">
        <v>7.5</v>
      </c>
    </row>
    <row r="205" spans="1:2">
      <c r="A205" s="11">
        <v>123</v>
      </c>
      <c r="B205" s="12">
        <v>7.3</v>
      </c>
    </row>
    <row r="206" spans="1:2">
      <c r="A206" s="6">
        <v>174</v>
      </c>
      <c r="B206" s="7">
        <v>7.5</v>
      </c>
    </row>
    <row r="207" spans="1:2">
      <c r="A207" s="11">
        <v>101</v>
      </c>
      <c r="B207" s="12">
        <v>5.8</v>
      </c>
    </row>
    <row r="208" spans="1:2">
      <c r="A208" s="6">
        <v>134</v>
      </c>
      <c r="B208" s="7">
        <v>7.5</v>
      </c>
    </row>
    <row r="209" spans="1:2">
      <c r="A209" s="11">
        <v>132</v>
      </c>
      <c r="B209" s="12">
        <v>6.6</v>
      </c>
    </row>
    <row r="210" spans="1:2">
      <c r="A210" s="6">
        <v>129</v>
      </c>
      <c r="B210" s="7">
        <v>6.7</v>
      </c>
    </row>
    <row r="211" spans="1:2">
      <c r="A211" s="11">
        <v>106</v>
      </c>
      <c r="B211" s="12">
        <v>3.7</v>
      </c>
    </row>
    <row r="212" spans="1:2">
      <c r="A212" s="6">
        <v>113</v>
      </c>
      <c r="B212" s="7">
        <v>6</v>
      </c>
    </row>
    <row r="213" spans="1:2">
      <c r="A213" s="11">
        <v>102</v>
      </c>
      <c r="B213" s="12">
        <v>6.4</v>
      </c>
    </row>
    <row r="214" spans="1:2">
      <c r="A214" s="6">
        <v>135</v>
      </c>
      <c r="B214" s="7">
        <v>6.1</v>
      </c>
    </row>
    <row r="215" spans="1:2">
      <c r="A215" s="11">
        <v>125</v>
      </c>
      <c r="B215" s="12">
        <v>6.4</v>
      </c>
    </row>
    <row r="216" spans="1:2">
      <c r="A216" s="6">
        <v>110</v>
      </c>
      <c r="B216" s="7">
        <v>5.6</v>
      </c>
    </row>
    <row r="217" spans="1:2">
      <c r="A217" s="11">
        <v>124</v>
      </c>
      <c r="B217" s="12">
        <v>8</v>
      </c>
    </row>
    <row r="218" spans="1:2">
      <c r="A218" s="6">
        <v>123</v>
      </c>
      <c r="B218" s="7">
        <v>5.2</v>
      </c>
    </row>
    <row r="219" spans="1:2">
      <c r="A219" s="11">
        <v>130</v>
      </c>
      <c r="B219" s="12">
        <v>7.1</v>
      </c>
    </row>
    <row r="220" spans="1:2">
      <c r="A220" s="6">
        <v>92</v>
      </c>
      <c r="B220" s="7">
        <v>4.8</v>
      </c>
    </row>
    <row r="221" spans="1:2">
      <c r="A221" s="11">
        <v>127</v>
      </c>
      <c r="B221" s="12">
        <v>7</v>
      </c>
    </row>
    <row r="222" spans="1:2">
      <c r="A222" s="6">
        <v>123</v>
      </c>
      <c r="B222" s="7">
        <v>5.4</v>
      </c>
    </row>
    <row r="223" spans="1:2">
      <c r="A223" s="11">
        <v>123</v>
      </c>
      <c r="B223" s="12">
        <v>6.6</v>
      </c>
    </row>
    <row r="224" spans="1:2">
      <c r="A224" s="6">
        <v>107</v>
      </c>
      <c r="B224" s="7">
        <v>6.7</v>
      </c>
    </row>
    <row r="225" spans="1:2">
      <c r="A225" s="11">
        <v>124</v>
      </c>
      <c r="B225" s="12">
        <v>6.2</v>
      </c>
    </row>
    <row r="226" spans="1:2">
      <c r="A226" s="6">
        <v>77</v>
      </c>
      <c r="B226" s="7">
        <v>6.1</v>
      </c>
    </row>
    <row r="227" spans="1:2">
      <c r="A227" s="11">
        <v>109</v>
      </c>
      <c r="B227" s="12">
        <v>5.3</v>
      </c>
    </row>
    <row r="228" spans="1:2">
      <c r="A228" s="6">
        <v>134</v>
      </c>
      <c r="B228" s="7">
        <v>6.3</v>
      </c>
    </row>
    <row r="229" spans="1:2">
      <c r="A229" s="11">
        <v>117</v>
      </c>
      <c r="B229" s="12">
        <v>7</v>
      </c>
    </row>
    <row r="230" spans="1:2">
      <c r="A230" s="6">
        <v>135</v>
      </c>
      <c r="B230" s="7">
        <v>7.6</v>
      </c>
    </row>
    <row r="231" spans="1:2">
      <c r="A231" s="11">
        <v>121</v>
      </c>
      <c r="B231" s="12">
        <v>6.7</v>
      </c>
    </row>
    <row r="232" spans="1:2">
      <c r="A232" s="6">
        <v>117</v>
      </c>
      <c r="B232" s="7">
        <v>8.1</v>
      </c>
    </row>
    <row r="233" spans="1:2">
      <c r="A233" s="11">
        <v>124</v>
      </c>
      <c r="B233" s="12">
        <v>6.7</v>
      </c>
    </row>
    <row r="234" spans="1:2">
      <c r="A234" s="6">
        <v>140</v>
      </c>
      <c r="B234" s="7">
        <v>6.5</v>
      </c>
    </row>
    <row r="235" spans="1:2">
      <c r="A235" s="11">
        <v>142</v>
      </c>
      <c r="B235" s="12">
        <v>7.3</v>
      </c>
    </row>
    <row r="236" spans="1:2">
      <c r="A236" s="6">
        <v>92</v>
      </c>
      <c r="B236" s="7">
        <v>6</v>
      </c>
    </row>
    <row r="237" spans="1:2">
      <c r="A237" s="11">
        <v>138</v>
      </c>
      <c r="B237" s="12">
        <v>6.1</v>
      </c>
    </row>
    <row r="238" spans="1:2">
      <c r="A238" s="6">
        <v>136</v>
      </c>
      <c r="B238" s="7">
        <v>5.9</v>
      </c>
    </row>
    <row r="239" spans="1:2">
      <c r="A239" s="11">
        <v>98</v>
      </c>
      <c r="B239" s="12">
        <v>7.8</v>
      </c>
    </row>
    <row r="240" spans="1:2">
      <c r="A240" s="6">
        <v>116</v>
      </c>
      <c r="B240" s="7">
        <v>5.8</v>
      </c>
    </row>
    <row r="241" spans="1:2">
      <c r="A241" s="11">
        <v>153</v>
      </c>
      <c r="B241" s="12">
        <v>6.3</v>
      </c>
    </row>
    <row r="242" spans="1:2">
      <c r="A242" s="6">
        <v>120</v>
      </c>
      <c r="B242" s="7">
        <v>4.3</v>
      </c>
    </row>
    <row r="243" spans="1:2">
      <c r="A243" s="11">
        <v>101</v>
      </c>
      <c r="B243" s="12">
        <v>6.4</v>
      </c>
    </row>
    <row r="244" spans="1:2">
      <c r="A244" s="6">
        <v>91</v>
      </c>
      <c r="B244" s="7">
        <v>6.1</v>
      </c>
    </row>
    <row r="245" spans="1:2">
      <c r="A245" s="11">
        <v>108</v>
      </c>
      <c r="B245" s="12">
        <v>6.5</v>
      </c>
    </row>
    <row r="246" spans="1:2">
      <c r="A246" s="6">
        <v>112</v>
      </c>
      <c r="B246" s="7">
        <v>7.1</v>
      </c>
    </row>
    <row r="247" spans="1:2">
      <c r="A247" s="11">
        <v>100</v>
      </c>
      <c r="B247" s="12">
        <v>6.4</v>
      </c>
    </row>
    <row r="248" spans="1:2">
      <c r="A248" s="6">
        <v>108</v>
      </c>
      <c r="B248" s="7">
        <v>6.5</v>
      </c>
    </row>
    <row r="249" spans="1:2">
      <c r="A249" s="11">
        <v>114</v>
      </c>
      <c r="B249" s="12">
        <v>6.3</v>
      </c>
    </row>
    <row r="250" spans="1:2">
      <c r="A250" s="6">
        <v>119</v>
      </c>
      <c r="B250" s="7">
        <v>7.5</v>
      </c>
    </row>
    <row r="251" spans="1:2">
      <c r="A251" s="11">
        <v>142</v>
      </c>
      <c r="B251" s="12">
        <v>4.9000000000000004</v>
      </c>
    </row>
    <row r="252" spans="1:2">
      <c r="A252" s="6">
        <v>125</v>
      </c>
      <c r="B252" s="7">
        <v>5.8</v>
      </c>
    </row>
    <row r="253" spans="1:2">
      <c r="A253" s="11">
        <v>126</v>
      </c>
      <c r="B253" s="12">
        <v>6.2</v>
      </c>
    </row>
    <row r="254" spans="1:2">
      <c r="A254" s="6">
        <v>119</v>
      </c>
      <c r="B254" s="7">
        <v>5.5</v>
      </c>
    </row>
    <row r="255" spans="1:2">
      <c r="A255" s="11">
        <v>170</v>
      </c>
      <c r="B255" s="12">
        <v>5.4</v>
      </c>
    </row>
    <row r="256" spans="1:2">
      <c r="A256" s="6">
        <v>85</v>
      </c>
      <c r="B256" s="7">
        <v>5.8</v>
      </c>
    </row>
    <row r="257" spans="1:2">
      <c r="A257" s="11">
        <v>119</v>
      </c>
      <c r="B257" s="12">
        <v>7.1</v>
      </c>
    </row>
    <row r="258" spans="1:2">
      <c r="A258" s="6">
        <v>102</v>
      </c>
      <c r="B258" s="7">
        <v>5.4</v>
      </c>
    </row>
    <row r="259" spans="1:2">
      <c r="A259" s="11">
        <v>103</v>
      </c>
      <c r="B259" s="12">
        <v>3.7</v>
      </c>
    </row>
    <row r="260" spans="1:2">
      <c r="A260" s="6">
        <v>76</v>
      </c>
      <c r="B260" s="7">
        <v>6.7</v>
      </c>
    </row>
    <row r="261" spans="1:2">
      <c r="A261" s="11">
        <v>120</v>
      </c>
      <c r="B261" s="12">
        <v>7.2</v>
      </c>
    </row>
    <row r="262" spans="1:2">
      <c r="A262" s="6">
        <v>127</v>
      </c>
      <c r="B262" s="7">
        <v>8.8000000000000007</v>
      </c>
    </row>
    <row r="263" spans="1:2">
      <c r="A263" s="11">
        <v>105</v>
      </c>
      <c r="B263" s="12">
        <v>5.8</v>
      </c>
    </row>
    <row r="264" spans="1:2">
      <c r="A264" s="6">
        <v>121</v>
      </c>
      <c r="B264" s="7">
        <v>6.8</v>
      </c>
    </row>
    <row r="265" spans="1:2">
      <c r="A265" s="11">
        <v>114</v>
      </c>
      <c r="B265" s="12">
        <v>3.8</v>
      </c>
    </row>
    <row r="266" spans="1:2">
      <c r="A266" s="6">
        <v>129</v>
      </c>
      <c r="B266" s="7">
        <v>7.1</v>
      </c>
    </row>
    <row r="267" spans="1:2">
      <c r="A267" s="11">
        <v>171</v>
      </c>
      <c r="B267" s="12">
        <v>7.2</v>
      </c>
    </row>
    <row r="268" spans="1:2">
      <c r="A268" s="6">
        <v>120</v>
      </c>
      <c r="B268" s="7">
        <v>5.9</v>
      </c>
    </row>
    <row r="269" spans="1:2">
      <c r="A269" s="11">
        <v>165</v>
      </c>
      <c r="B269" s="12">
        <v>7.1</v>
      </c>
    </row>
    <row r="270" spans="1:2">
      <c r="A270" s="6">
        <v>82</v>
      </c>
      <c r="B270" s="7">
        <v>8.1</v>
      </c>
    </row>
    <row r="271" spans="1:2">
      <c r="A271" s="11">
        <v>115</v>
      </c>
      <c r="B271" s="12">
        <v>6.9</v>
      </c>
    </row>
    <row r="272" spans="1:2">
      <c r="A272" s="6">
        <v>194</v>
      </c>
      <c r="B272" s="7">
        <v>4.4000000000000004</v>
      </c>
    </row>
    <row r="273" spans="1:2">
      <c r="A273" s="11">
        <v>84</v>
      </c>
      <c r="B273" s="12">
        <v>6.5</v>
      </c>
    </row>
    <row r="274" spans="1:2">
      <c r="A274" s="6">
        <v>97</v>
      </c>
      <c r="B274" s="7">
        <v>8.5</v>
      </c>
    </row>
    <row r="275" spans="1:2">
      <c r="A275" s="11">
        <v>151</v>
      </c>
      <c r="B275" s="12">
        <v>7.7</v>
      </c>
    </row>
    <row r="276" spans="1:2">
      <c r="A276" s="6">
        <v>136</v>
      </c>
      <c r="B276" s="7">
        <v>7.4</v>
      </c>
    </row>
    <row r="277" spans="1:2">
      <c r="A277" s="11">
        <v>104</v>
      </c>
      <c r="B277" s="12">
        <v>8</v>
      </c>
    </row>
    <row r="278" spans="1:2">
      <c r="A278" s="6">
        <v>127</v>
      </c>
      <c r="B278" s="7">
        <v>5.7</v>
      </c>
    </row>
    <row r="279" spans="1:2">
      <c r="A279" s="11">
        <v>171</v>
      </c>
      <c r="B279" s="12">
        <v>8.5</v>
      </c>
    </row>
    <row r="280" spans="1:2">
      <c r="A280" s="6">
        <v>145</v>
      </c>
      <c r="B280" s="7">
        <v>7</v>
      </c>
    </row>
    <row r="281" spans="1:2">
      <c r="A281" s="11">
        <v>174</v>
      </c>
      <c r="B281" s="12">
        <v>7.8</v>
      </c>
    </row>
    <row r="282" spans="1:2">
      <c r="A282" s="6">
        <v>144</v>
      </c>
      <c r="B282" s="7">
        <v>7.2</v>
      </c>
    </row>
    <row r="283" spans="1:2">
      <c r="A283" s="11">
        <v>119</v>
      </c>
      <c r="B283" s="12">
        <v>6.4</v>
      </c>
    </row>
    <row r="284" spans="1:2">
      <c r="A284" s="6">
        <v>153</v>
      </c>
      <c r="B284" s="7">
        <v>5.5</v>
      </c>
    </row>
    <row r="285" spans="1:2">
      <c r="A285" s="11">
        <v>140</v>
      </c>
      <c r="B285" s="12">
        <v>6.7</v>
      </c>
    </row>
    <row r="286" spans="1:2">
      <c r="A286" s="6">
        <v>176</v>
      </c>
      <c r="B286" s="7">
        <v>6.1</v>
      </c>
    </row>
    <row r="287" spans="1:2">
      <c r="A287" s="11">
        <v>141</v>
      </c>
      <c r="B287" s="12">
        <v>8.5</v>
      </c>
    </row>
    <row r="288" spans="1:2">
      <c r="A288" s="6">
        <v>106</v>
      </c>
      <c r="B288" s="7">
        <v>6.9</v>
      </c>
    </row>
    <row r="289" spans="1:2">
      <c r="A289" s="11">
        <v>98</v>
      </c>
      <c r="B289" s="12">
        <v>7.3</v>
      </c>
    </row>
    <row r="290" spans="1:2">
      <c r="A290" s="6">
        <v>116</v>
      </c>
      <c r="B290" s="7">
        <v>6.7</v>
      </c>
    </row>
    <row r="291" spans="1:2">
      <c r="A291" s="11">
        <v>115</v>
      </c>
      <c r="B291" s="12">
        <v>6.9</v>
      </c>
    </row>
    <row r="292" spans="1:2">
      <c r="A292" s="6">
        <v>165</v>
      </c>
      <c r="B292" s="7">
        <v>5.0999999999999996</v>
      </c>
    </row>
    <row r="293" spans="1:2">
      <c r="A293" s="11">
        <v>91</v>
      </c>
      <c r="B293" s="12">
        <v>6.8</v>
      </c>
    </row>
    <row r="294" spans="1:2">
      <c r="A294" s="6">
        <v>78</v>
      </c>
      <c r="B294" s="7">
        <v>5.8</v>
      </c>
    </row>
    <row r="295" spans="1:2">
      <c r="A295" s="11">
        <v>103</v>
      </c>
      <c r="B295" s="12">
        <v>6.7</v>
      </c>
    </row>
    <row r="296" spans="1:2">
      <c r="A296" s="6">
        <v>131</v>
      </c>
      <c r="B296" s="7">
        <v>6</v>
      </c>
    </row>
    <row r="297" spans="1:2">
      <c r="A297" s="11">
        <v>104</v>
      </c>
      <c r="B297" s="12">
        <v>5.7</v>
      </c>
    </row>
    <row r="298" spans="1:2">
      <c r="A298" s="6">
        <v>101</v>
      </c>
      <c r="B298" s="7">
        <v>8</v>
      </c>
    </row>
    <row r="299" spans="1:2">
      <c r="A299" s="11">
        <v>111</v>
      </c>
      <c r="B299" s="12">
        <v>8.1999999999999993</v>
      </c>
    </row>
    <row r="300" spans="1:2">
      <c r="A300" s="6">
        <v>102</v>
      </c>
      <c r="B300" s="7">
        <v>5.4</v>
      </c>
    </row>
    <row r="301" spans="1:2">
      <c r="A301" s="11">
        <v>103</v>
      </c>
      <c r="B301" s="12">
        <v>7.2</v>
      </c>
    </row>
    <row r="302" spans="1:2">
      <c r="A302" s="6">
        <v>121</v>
      </c>
      <c r="B302" s="7">
        <v>7.5</v>
      </c>
    </row>
    <row r="303" spans="1:2">
      <c r="A303" s="11">
        <v>143</v>
      </c>
      <c r="B303" s="12">
        <v>7</v>
      </c>
    </row>
    <row r="304" spans="1:2">
      <c r="A304" s="6">
        <v>240</v>
      </c>
      <c r="B304" s="7">
        <v>3.3</v>
      </c>
    </row>
    <row r="305" spans="1:2">
      <c r="A305" s="11">
        <v>121</v>
      </c>
      <c r="B305" s="12">
        <v>6</v>
      </c>
    </row>
    <row r="306" spans="1:2">
      <c r="A306" s="6">
        <v>129</v>
      </c>
      <c r="B306" s="7">
        <v>7.1</v>
      </c>
    </row>
    <row r="307" spans="1:2">
      <c r="A307" s="11">
        <v>172</v>
      </c>
      <c r="B307" s="12">
        <v>5.4</v>
      </c>
    </row>
    <row r="308" spans="1:2">
      <c r="A308" s="6">
        <v>101</v>
      </c>
      <c r="B308" s="7">
        <v>6.1</v>
      </c>
    </row>
    <row r="309" spans="1:2">
      <c r="A309" s="11">
        <v>87</v>
      </c>
      <c r="B309" s="12">
        <v>5.3</v>
      </c>
    </row>
    <row r="310" spans="1:2">
      <c r="A310" s="6">
        <v>101</v>
      </c>
      <c r="B310" s="7">
        <v>2.2000000000000002</v>
      </c>
    </row>
    <row r="311" spans="1:2">
      <c r="A311" s="11">
        <v>95</v>
      </c>
      <c r="B311" s="12">
        <v>7</v>
      </c>
    </row>
    <row r="312" spans="1:2">
      <c r="A312" s="6">
        <v>102</v>
      </c>
      <c r="B312" s="7">
        <v>3.8</v>
      </c>
    </row>
    <row r="313" spans="1:2">
      <c r="A313" s="11">
        <v>131</v>
      </c>
      <c r="B313" s="12">
        <v>6.9</v>
      </c>
    </row>
    <row r="314" spans="1:2">
      <c r="A314" s="6">
        <v>114</v>
      </c>
      <c r="B314" s="7">
        <v>7.2</v>
      </c>
    </row>
    <row r="315" spans="1:2">
      <c r="A315" s="11">
        <v>94</v>
      </c>
      <c r="B315" s="12">
        <v>7.3</v>
      </c>
    </row>
    <row r="316" spans="1:2">
      <c r="A316" s="6">
        <v>122</v>
      </c>
      <c r="B316" s="7">
        <v>6.3</v>
      </c>
    </row>
    <row r="317" spans="1:2">
      <c r="A317" s="11">
        <v>95</v>
      </c>
      <c r="B317" s="12">
        <v>7.5</v>
      </c>
    </row>
    <row r="318" spans="1:2">
      <c r="A318" s="6">
        <v>115</v>
      </c>
      <c r="B318" s="7">
        <v>7.6</v>
      </c>
    </row>
    <row r="319" spans="1:2">
      <c r="A319" s="11">
        <v>88</v>
      </c>
      <c r="B319" s="12">
        <v>6.8</v>
      </c>
    </row>
    <row r="320" spans="1:2">
      <c r="A320" s="6">
        <v>110</v>
      </c>
      <c r="B320" s="7">
        <v>5.2</v>
      </c>
    </row>
    <row r="321" spans="1:2">
      <c r="A321" s="11">
        <v>130</v>
      </c>
      <c r="B321" s="12">
        <v>7.7</v>
      </c>
    </row>
    <row r="322" spans="1:2">
      <c r="A322" s="6">
        <v>216</v>
      </c>
      <c r="B322" s="7">
        <v>6.2</v>
      </c>
    </row>
    <row r="323" spans="1:2">
      <c r="A323" s="11">
        <v>146</v>
      </c>
      <c r="B323" s="12">
        <v>7.7</v>
      </c>
    </row>
    <row r="324" spans="1:2">
      <c r="A324" s="6">
        <v>85</v>
      </c>
      <c r="B324" s="7">
        <v>4.3</v>
      </c>
    </row>
    <row r="325" spans="1:2">
      <c r="A325" s="11">
        <v>93</v>
      </c>
      <c r="B325" s="12">
        <v>6.9</v>
      </c>
    </row>
    <row r="326" spans="1:2">
      <c r="A326" s="6">
        <v>152</v>
      </c>
      <c r="B326" s="7">
        <v>6.6</v>
      </c>
    </row>
    <row r="327" spans="1:2">
      <c r="A327" s="11">
        <v>85</v>
      </c>
      <c r="B327" s="12">
        <v>7</v>
      </c>
    </row>
    <row r="328" spans="1:2">
      <c r="A328" s="6">
        <v>126</v>
      </c>
      <c r="B328" s="7">
        <v>6.7</v>
      </c>
    </row>
    <row r="329" spans="1:2">
      <c r="A329" s="11">
        <v>146</v>
      </c>
      <c r="B329" s="12">
        <v>8.1999999999999993</v>
      </c>
    </row>
    <row r="330" spans="1:2">
      <c r="A330" s="6">
        <v>89</v>
      </c>
      <c r="B330" s="7">
        <v>8.9</v>
      </c>
    </row>
    <row r="331" spans="1:2">
      <c r="A331" s="11">
        <v>88</v>
      </c>
      <c r="B331" s="12">
        <v>8.6999999999999993</v>
      </c>
    </row>
    <row r="332" spans="1:2">
      <c r="A332" s="6">
        <v>105</v>
      </c>
      <c r="B332" s="7">
        <v>5.5</v>
      </c>
    </row>
    <row r="333" spans="1:2">
      <c r="A333" s="11">
        <v>135</v>
      </c>
      <c r="B333" s="12">
        <v>5.7</v>
      </c>
    </row>
    <row r="334" spans="1:2">
      <c r="A334" s="6">
        <v>100</v>
      </c>
      <c r="B334" s="7">
        <v>6.3</v>
      </c>
    </row>
    <row r="335" spans="1:2">
      <c r="A335" s="11">
        <v>192</v>
      </c>
      <c r="B335" s="12">
        <v>5.9</v>
      </c>
    </row>
    <row r="336" spans="1:2">
      <c r="A336" s="6">
        <v>172</v>
      </c>
      <c r="B336" s="7">
        <v>7.6</v>
      </c>
    </row>
    <row r="337" spans="1:2">
      <c r="A337" s="11">
        <v>102</v>
      </c>
      <c r="B337" s="12">
        <v>6.6</v>
      </c>
    </row>
    <row r="338" spans="1:2">
      <c r="A338" s="6">
        <v>100</v>
      </c>
      <c r="B338" s="7">
        <v>5.3</v>
      </c>
    </row>
    <row r="339" spans="1:2">
      <c r="A339" s="11">
        <v>119</v>
      </c>
      <c r="B339" s="12">
        <v>6</v>
      </c>
    </row>
    <row r="340" spans="1:2">
      <c r="A340" s="6">
        <v>92</v>
      </c>
      <c r="B340" s="7">
        <v>8</v>
      </c>
    </row>
    <row r="341" spans="1:2">
      <c r="A341" s="11">
        <v>105</v>
      </c>
      <c r="B341" s="12">
        <v>5.6</v>
      </c>
    </row>
    <row r="342" spans="1:2">
      <c r="A342" s="6">
        <v>107</v>
      </c>
      <c r="B342" s="7">
        <v>5.9</v>
      </c>
    </row>
    <row r="343" spans="1:2">
      <c r="A343" s="11">
        <v>101</v>
      </c>
      <c r="B343" s="12">
        <v>7.3</v>
      </c>
    </row>
    <row r="344" spans="1:2">
      <c r="A344" s="6">
        <v>137</v>
      </c>
      <c r="B344" s="7">
        <v>7.9</v>
      </c>
    </row>
    <row r="345" spans="1:2">
      <c r="A345" s="11">
        <v>115</v>
      </c>
      <c r="B345" s="12">
        <v>6.8</v>
      </c>
    </row>
    <row r="346" spans="1:2">
      <c r="A346" s="6">
        <v>124</v>
      </c>
      <c r="B346" s="7">
        <v>6.6</v>
      </c>
    </row>
    <row r="347" spans="1:2">
      <c r="A347" s="11">
        <v>118</v>
      </c>
      <c r="B347" s="12">
        <v>6.6</v>
      </c>
    </row>
    <row r="348" spans="1:2">
      <c r="A348" s="6">
        <v>98</v>
      </c>
      <c r="B348" s="7">
        <v>7</v>
      </c>
    </row>
    <row r="349" spans="1:2">
      <c r="A349" s="11">
        <v>82</v>
      </c>
      <c r="B349" s="12">
        <v>7</v>
      </c>
    </row>
    <row r="350" spans="1:2">
      <c r="A350" s="6">
        <v>98</v>
      </c>
      <c r="B350" s="7">
        <v>7.3</v>
      </c>
    </row>
    <row r="351" spans="1:2">
      <c r="A351" s="11">
        <v>90</v>
      </c>
      <c r="B351" s="12">
        <v>5.5</v>
      </c>
    </row>
    <row r="352" spans="1:2">
      <c r="A352" s="6">
        <v>130</v>
      </c>
      <c r="B352" s="7">
        <v>8.5</v>
      </c>
    </row>
    <row r="353" spans="1:2">
      <c r="A353" s="11">
        <v>90</v>
      </c>
      <c r="B353" s="12">
        <v>7.5</v>
      </c>
    </row>
    <row r="354" spans="1:2">
      <c r="A354" s="6">
        <v>94</v>
      </c>
      <c r="B354" s="7">
        <v>7</v>
      </c>
    </row>
    <row r="355" spans="1:2">
      <c r="A355" s="11">
        <v>114</v>
      </c>
      <c r="B355" s="12">
        <v>7.8</v>
      </c>
    </row>
    <row r="356" spans="1:2">
      <c r="A356" s="6">
        <v>94</v>
      </c>
      <c r="B356" s="7">
        <v>7.6</v>
      </c>
    </row>
    <row r="357" spans="1:2">
      <c r="A357" s="11">
        <v>151</v>
      </c>
      <c r="B357" s="12">
        <v>7.6</v>
      </c>
    </row>
    <row r="358" spans="1:2">
      <c r="A358" s="6">
        <v>88</v>
      </c>
      <c r="B358" s="7">
        <v>6.8</v>
      </c>
    </row>
    <row r="359" spans="1:2">
      <c r="A359" s="11">
        <v>121</v>
      </c>
      <c r="B359" s="12">
        <v>5</v>
      </c>
    </row>
    <row r="360" spans="1:2">
      <c r="A360" s="6">
        <v>158</v>
      </c>
      <c r="B360" s="7">
        <v>7.1</v>
      </c>
    </row>
    <row r="361" spans="1:2">
      <c r="A361" s="11">
        <v>128</v>
      </c>
      <c r="B361" s="12">
        <v>5.5</v>
      </c>
    </row>
    <row r="362" spans="1:2">
      <c r="A362" s="6">
        <v>128</v>
      </c>
      <c r="B362" s="7">
        <v>5.6</v>
      </c>
    </row>
    <row r="363" spans="1:2">
      <c r="A363" s="11">
        <v>141</v>
      </c>
      <c r="B363" s="12">
        <v>7.1</v>
      </c>
    </row>
    <row r="364" spans="1:2">
      <c r="A364" s="6">
        <v>95</v>
      </c>
      <c r="B364" s="7">
        <v>4.9000000000000004</v>
      </c>
    </row>
    <row r="365" spans="1:2">
      <c r="A365" s="11">
        <v>92</v>
      </c>
      <c r="B365" s="12">
        <v>7.4</v>
      </c>
    </row>
    <row r="366" spans="1:2">
      <c r="A366" s="6">
        <v>121</v>
      </c>
      <c r="B366" s="7">
        <v>5.7</v>
      </c>
    </row>
    <row r="367" spans="1:2">
      <c r="A367" s="11">
        <v>113</v>
      </c>
      <c r="B367" s="12">
        <v>6.4</v>
      </c>
    </row>
    <row r="368" spans="1:2">
      <c r="A368" s="6">
        <v>106</v>
      </c>
      <c r="B368" s="7">
        <v>5.9</v>
      </c>
    </row>
    <row r="369" spans="1:2">
      <c r="A369" s="11">
        <v>146</v>
      </c>
      <c r="B369" s="12">
        <v>5.5</v>
      </c>
    </row>
    <row r="370" spans="1:2">
      <c r="A370" s="6">
        <v>88</v>
      </c>
      <c r="B370" s="7">
        <v>6.9</v>
      </c>
    </row>
    <row r="371" spans="1:2">
      <c r="A371" s="11">
        <v>150</v>
      </c>
      <c r="B371" s="12">
        <v>6.2</v>
      </c>
    </row>
    <row r="372" spans="1:2">
      <c r="A372" s="6">
        <v>119</v>
      </c>
      <c r="B372" s="7">
        <v>7</v>
      </c>
    </row>
    <row r="373" spans="1:2">
      <c r="A373" s="11">
        <v>128</v>
      </c>
      <c r="B373" s="12">
        <v>5.6</v>
      </c>
    </row>
    <row r="374" spans="1:2">
      <c r="A374" s="6">
        <v>106</v>
      </c>
      <c r="B374" s="7">
        <v>7</v>
      </c>
    </row>
    <row r="375" spans="1:2">
      <c r="A375" s="11">
        <v>117</v>
      </c>
      <c r="B375" s="12">
        <v>6.8</v>
      </c>
    </row>
    <row r="376" spans="1:2">
      <c r="A376" s="6">
        <v>129</v>
      </c>
      <c r="B376" s="7">
        <v>5.4</v>
      </c>
    </row>
    <row r="377" spans="1:2">
      <c r="A377" s="11">
        <v>116</v>
      </c>
      <c r="B377" s="12">
        <v>6.1</v>
      </c>
    </row>
    <row r="378" spans="1:2">
      <c r="A378" s="6">
        <v>114</v>
      </c>
      <c r="B378" s="7">
        <v>6.7</v>
      </c>
    </row>
    <row r="379" spans="1:2">
      <c r="A379" s="11">
        <v>114</v>
      </c>
      <c r="B379" s="12">
        <v>4.3</v>
      </c>
    </row>
    <row r="380" spans="1:2">
      <c r="A380" s="6">
        <v>96</v>
      </c>
      <c r="B380" s="7">
        <v>6.9</v>
      </c>
    </row>
    <row r="381" spans="1:2">
      <c r="A381" s="11">
        <v>132</v>
      </c>
      <c r="B381" s="12">
        <v>8</v>
      </c>
    </row>
    <row r="382" spans="1:2">
      <c r="A382" s="6">
        <v>104</v>
      </c>
      <c r="B382" s="7">
        <v>4.4000000000000004</v>
      </c>
    </row>
    <row r="383" spans="1:2">
      <c r="A383" s="11">
        <v>111</v>
      </c>
      <c r="B383" s="12">
        <v>7.3</v>
      </c>
    </row>
    <row r="384" spans="1:2">
      <c r="A384" s="6">
        <v>138</v>
      </c>
      <c r="B384" s="7">
        <v>6.3</v>
      </c>
    </row>
    <row r="385" spans="1:2">
      <c r="A385" s="11">
        <v>100</v>
      </c>
      <c r="B385" s="12">
        <v>6.7</v>
      </c>
    </row>
    <row r="386" spans="1:2">
      <c r="A386" s="6">
        <v>129</v>
      </c>
      <c r="B386" s="7">
        <v>7.7</v>
      </c>
    </row>
    <row r="387" spans="1:2">
      <c r="A387" s="11">
        <v>144</v>
      </c>
      <c r="B387" s="12">
        <v>6.5</v>
      </c>
    </row>
    <row r="388" spans="1:2">
      <c r="A388" s="6">
        <v>110</v>
      </c>
      <c r="B388" s="7">
        <v>7.8</v>
      </c>
    </row>
    <row r="389" spans="1:2">
      <c r="A389" s="11">
        <v>140</v>
      </c>
      <c r="B389" s="12">
        <v>6.4</v>
      </c>
    </row>
    <row r="390" spans="1:2">
      <c r="A390" s="6">
        <v>113</v>
      </c>
      <c r="B390" s="7">
        <v>7.8</v>
      </c>
    </row>
    <row r="391" spans="1:2">
      <c r="A391" s="11">
        <v>106</v>
      </c>
      <c r="B391" s="12">
        <v>5.8</v>
      </c>
    </row>
    <row r="392" spans="1:2">
      <c r="A392" s="6">
        <v>143</v>
      </c>
      <c r="B392" s="7">
        <v>7.1</v>
      </c>
    </row>
    <row r="393" spans="1:2">
      <c r="A393" s="11">
        <v>108</v>
      </c>
      <c r="B393" s="12">
        <v>7.1</v>
      </c>
    </row>
    <row r="394" spans="1:2">
      <c r="A394" s="6">
        <v>108</v>
      </c>
      <c r="B394" s="7">
        <v>6.8</v>
      </c>
    </row>
    <row r="395" spans="1:2">
      <c r="A395" s="11">
        <v>124</v>
      </c>
      <c r="B395" s="12">
        <v>4.8</v>
      </c>
    </row>
    <row r="396" spans="1:2">
      <c r="A396" s="6">
        <v>116</v>
      </c>
      <c r="B396" s="7">
        <v>6.2</v>
      </c>
    </row>
    <row r="397" spans="1:2">
      <c r="A397" s="11">
        <v>110</v>
      </c>
      <c r="B397" s="12">
        <v>6.9</v>
      </c>
    </row>
    <row r="398" spans="1:2">
      <c r="A398" s="6">
        <v>91</v>
      </c>
      <c r="B398" s="7">
        <v>7.3</v>
      </c>
    </row>
    <row r="399" spans="1:2">
      <c r="A399" s="11">
        <v>107</v>
      </c>
      <c r="B399" s="12">
        <v>6.6</v>
      </c>
    </row>
    <row r="400" spans="1:2">
      <c r="A400" s="6">
        <v>115</v>
      </c>
      <c r="B400" s="7">
        <v>6.9</v>
      </c>
    </row>
    <row r="401" spans="1:2">
      <c r="A401" s="11">
        <v>100</v>
      </c>
      <c r="B401" s="12">
        <v>6.2</v>
      </c>
    </row>
    <row r="402" spans="1:2">
      <c r="A402" s="6">
        <v>104</v>
      </c>
      <c r="B402" s="7">
        <v>6.7</v>
      </c>
    </row>
    <row r="403" spans="1:2">
      <c r="A403" s="11">
        <v>138</v>
      </c>
      <c r="B403" s="12">
        <v>7.6</v>
      </c>
    </row>
    <row r="404" spans="1:2">
      <c r="A404" s="6">
        <v>140</v>
      </c>
      <c r="B404" s="7">
        <v>6.7</v>
      </c>
    </row>
    <row r="405" spans="1:2">
      <c r="A405" s="11">
        <v>120</v>
      </c>
      <c r="B405" s="12">
        <v>6.2</v>
      </c>
    </row>
    <row r="406" spans="1:2">
      <c r="A406" s="6">
        <v>122</v>
      </c>
      <c r="B406" s="7">
        <v>7.3</v>
      </c>
    </row>
    <row r="407" spans="1:2">
      <c r="A407" s="11">
        <v>83</v>
      </c>
      <c r="B407" s="12">
        <v>6</v>
      </c>
    </row>
    <row r="408" spans="1:2">
      <c r="A408" s="6">
        <v>139</v>
      </c>
      <c r="B408" s="7">
        <v>7.1</v>
      </c>
    </row>
    <row r="409" spans="1:2">
      <c r="A409" s="11">
        <v>131</v>
      </c>
      <c r="B409" s="12">
        <v>7.1</v>
      </c>
    </row>
    <row r="410" spans="1:2">
      <c r="A410" s="6">
        <v>104</v>
      </c>
      <c r="B410" s="7">
        <v>5.5</v>
      </c>
    </row>
    <row r="411" spans="1:2">
      <c r="A411" s="11">
        <v>130</v>
      </c>
      <c r="B411" s="12">
        <v>5.6</v>
      </c>
    </row>
    <row r="412" spans="1:2">
      <c r="A412" s="6">
        <v>145</v>
      </c>
      <c r="B412" s="7">
        <v>7.5</v>
      </c>
    </row>
    <row r="413" spans="1:2">
      <c r="A413" s="11">
        <v>104</v>
      </c>
      <c r="B413" s="12">
        <v>5.4</v>
      </c>
    </row>
    <row r="414" spans="1:2">
      <c r="A414" s="6">
        <v>97</v>
      </c>
      <c r="B414" s="7">
        <v>4.3</v>
      </c>
    </row>
    <row r="415" spans="1:2">
      <c r="A415" s="11">
        <v>178</v>
      </c>
      <c r="B415" s="12">
        <v>4.9000000000000004</v>
      </c>
    </row>
    <row r="416" spans="1:2">
      <c r="A416" s="6">
        <v>108</v>
      </c>
      <c r="B416" s="7">
        <v>7.1</v>
      </c>
    </row>
    <row r="417" spans="1:2">
      <c r="A417" s="11">
        <v>123</v>
      </c>
      <c r="B417" s="12">
        <v>6.4</v>
      </c>
    </row>
    <row r="418" spans="1:2">
      <c r="A418" s="6">
        <v>106</v>
      </c>
      <c r="B418" s="7">
        <v>4.3</v>
      </c>
    </row>
    <row r="419" spans="1:2">
      <c r="A419" s="11">
        <v>112</v>
      </c>
      <c r="B419" s="12">
        <v>6.1</v>
      </c>
    </row>
    <row r="420" spans="1:2">
      <c r="A420" s="6">
        <v>135</v>
      </c>
      <c r="B420" s="7">
        <v>7</v>
      </c>
    </row>
    <row r="421" spans="1:2">
      <c r="A421" s="11">
        <v>109</v>
      </c>
      <c r="B421" s="12">
        <v>7.7</v>
      </c>
    </row>
    <row r="422" spans="1:2">
      <c r="A422" s="6">
        <v>86</v>
      </c>
      <c r="B422" s="7">
        <v>5.9</v>
      </c>
    </row>
    <row r="423" spans="1:2">
      <c r="A423" s="11">
        <v>95</v>
      </c>
      <c r="B423" s="12">
        <v>6.7</v>
      </c>
    </row>
    <row r="424" spans="1:2">
      <c r="A424" s="6">
        <v>107</v>
      </c>
      <c r="B424" s="7">
        <v>6.5</v>
      </c>
    </row>
    <row r="425" spans="1:2">
      <c r="A425" s="11">
        <v>130</v>
      </c>
      <c r="B425" s="12">
        <v>7.1</v>
      </c>
    </row>
    <row r="426" spans="1:2">
      <c r="A426" s="6">
        <v>82</v>
      </c>
      <c r="B426" s="7">
        <v>7.3</v>
      </c>
    </row>
    <row r="427" spans="1:2">
      <c r="A427" s="11">
        <v>88</v>
      </c>
      <c r="B427" s="12">
        <v>6.5</v>
      </c>
    </row>
    <row r="428" spans="1:2">
      <c r="A428" s="6">
        <v>120</v>
      </c>
      <c r="B428" s="7">
        <v>7</v>
      </c>
    </row>
    <row r="429" spans="1:2">
      <c r="A429" s="11">
        <v>162</v>
      </c>
      <c r="B429" s="12">
        <v>6.8</v>
      </c>
    </row>
    <row r="430" spans="1:2">
      <c r="A430" s="6">
        <v>123</v>
      </c>
      <c r="B430" s="7">
        <v>7.2</v>
      </c>
    </row>
    <row r="431" spans="1:2">
      <c r="A431" s="11">
        <v>101</v>
      </c>
      <c r="B431" s="12">
        <v>6.1</v>
      </c>
    </row>
    <row r="432" spans="1:2">
      <c r="A432" s="6">
        <v>113</v>
      </c>
      <c r="B432" s="7">
        <v>6.7</v>
      </c>
    </row>
    <row r="433" spans="1:2">
      <c r="A433" s="11">
        <v>110</v>
      </c>
      <c r="B433" s="12">
        <v>6.4</v>
      </c>
    </row>
    <row r="434" spans="1:2">
      <c r="A434" s="6">
        <v>142</v>
      </c>
      <c r="B434" s="7">
        <v>4.4000000000000004</v>
      </c>
    </row>
    <row r="435" spans="1:2">
      <c r="A435" s="11">
        <v>102</v>
      </c>
      <c r="B435" s="12">
        <v>5.4</v>
      </c>
    </row>
    <row r="436" spans="1:2">
      <c r="A436" s="6">
        <v>126</v>
      </c>
      <c r="B436" s="7">
        <v>6.5</v>
      </c>
    </row>
    <row r="437" spans="1:2">
      <c r="A437" s="11">
        <v>83</v>
      </c>
      <c r="B437" s="12">
        <v>6.7</v>
      </c>
    </row>
    <row r="438" spans="1:2">
      <c r="A438" s="6">
        <v>85</v>
      </c>
      <c r="B438" s="7">
        <v>8.1</v>
      </c>
    </row>
    <row r="439" spans="1:2">
      <c r="A439" s="11">
        <v>97</v>
      </c>
      <c r="B439" s="12">
        <v>5.6</v>
      </c>
    </row>
    <row r="440" spans="1:2">
      <c r="A440" s="6">
        <v>120</v>
      </c>
      <c r="B440" s="7">
        <v>6.3</v>
      </c>
    </row>
    <row r="441" spans="1:2">
      <c r="A441" s="11">
        <v>116</v>
      </c>
      <c r="B441" s="12">
        <v>7.3</v>
      </c>
    </row>
    <row r="442" spans="1:2">
      <c r="A442" s="6">
        <v>113</v>
      </c>
      <c r="B442" s="7">
        <v>6.1</v>
      </c>
    </row>
    <row r="443" spans="1:2">
      <c r="A443" s="11">
        <v>87</v>
      </c>
      <c r="B443" s="12">
        <v>7.7</v>
      </c>
    </row>
    <row r="444" spans="1:2">
      <c r="A444" s="6">
        <v>101</v>
      </c>
      <c r="B444" s="7">
        <v>6.4</v>
      </c>
    </row>
    <row r="445" spans="1:2">
      <c r="A445" s="11">
        <v>110</v>
      </c>
      <c r="B445" s="12">
        <v>6.8</v>
      </c>
    </row>
    <row r="446" spans="1:2">
      <c r="A446" s="6">
        <v>128</v>
      </c>
      <c r="B446" s="7">
        <v>6.6</v>
      </c>
    </row>
    <row r="447" spans="1:2">
      <c r="A447" s="11">
        <v>138</v>
      </c>
      <c r="B447" s="12">
        <v>7.2</v>
      </c>
    </row>
    <row r="448" spans="1:2">
      <c r="A448" s="6">
        <v>88</v>
      </c>
      <c r="B448" s="7">
        <v>6.9</v>
      </c>
    </row>
    <row r="449" spans="1:2">
      <c r="A449" s="11">
        <v>91</v>
      </c>
      <c r="B449" s="12">
        <v>5.2</v>
      </c>
    </row>
    <row r="450" spans="1:2">
      <c r="A450" s="6">
        <v>138</v>
      </c>
      <c r="B450" s="7">
        <v>4.9000000000000004</v>
      </c>
    </row>
    <row r="451" spans="1:2">
      <c r="A451" s="11">
        <v>99</v>
      </c>
      <c r="B451" s="12">
        <v>6.3</v>
      </c>
    </row>
    <row r="452" spans="1:2">
      <c r="A452" s="6">
        <v>117</v>
      </c>
      <c r="B452" s="7">
        <v>5.6</v>
      </c>
    </row>
    <row r="453" spans="1:2">
      <c r="A453" s="11">
        <v>117</v>
      </c>
      <c r="B453" s="12">
        <v>5.5</v>
      </c>
    </row>
    <row r="454" spans="1:2">
      <c r="A454" s="6">
        <v>123</v>
      </c>
      <c r="B454" s="7">
        <v>6.7</v>
      </c>
    </row>
    <row r="455" spans="1:2">
      <c r="A455" s="11">
        <v>118</v>
      </c>
      <c r="B455" s="12">
        <v>7.6</v>
      </c>
    </row>
    <row r="456" spans="1:2">
      <c r="A456" s="6">
        <v>154</v>
      </c>
      <c r="B456" s="7">
        <v>5.7</v>
      </c>
    </row>
    <row r="457" spans="1:2">
      <c r="A457" s="11">
        <v>118</v>
      </c>
      <c r="B457" s="12">
        <v>4.5999999999999996</v>
      </c>
    </row>
    <row r="458" spans="1:2">
      <c r="A458" s="6">
        <v>90</v>
      </c>
      <c r="B458" s="7">
        <v>7</v>
      </c>
    </row>
    <row r="459" spans="1:2">
      <c r="A459" s="11">
        <v>113</v>
      </c>
      <c r="B459" s="12">
        <v>5.2</v>
      </c>
    </row>
    <row r="460" spans="1:2">
      <c r="A460" s="6">
        <v>88</v>
      </c>
      <c r="B460" s="7">
        <v>5.0999999999999996</v>
      </c>
    </row>
    <row r="461" spans="1:2">
      <c r="A461" s="11">
        <v>93</v>
      </c>
      <c r="B461" s="12">
        <v>6.6</v>
      </c>
    </row>
    <row r="462" spans="1:2">
      <c r="A462" s="6">
        <v>104</v>
      </c>
      <c r="B462" s="7">
        <v>6.7</v>
      </c>
    </row>
    <row r="463" spans="1:2">
      <c r="A463" s="11">
        <v>135</v>
      </c>
      <c r="B463" s="12">
        <v>7.3</v>
      </c>
    </row>
    <row r="464" spans="1:2">
      <c r="A464" s="6">
        <v>134</v>
      </c>
      <c r="B464" s="7">
        <v>5.9</v>
      </c>
    </row>
    <row r="465" spans="1:2">
      <c r="A465" s="11">
        <v>98</v>
      </c>
      <c r="B465" s="12">
        <v>5.6</v>
      </c>
    </row>
    <row r="466" spans="1:2">
      <c r="A466" s="6">
        <v>80</v>
      </c>
      <c r="B466" s="7">
        <v>6.5</v>
      </c>
    </row>
    <row r="467" spans="1:2">
      <c r="A467" s="11">
        <v>83</v>
      </c>
      <c r="B467" s="12">
        <v>5.9</v>
      </c>
    </row>
    <row r="468" spans="1:2">
      <c r="A468" s="6">
        <v>102</v>
      </c>
      <c r="B468" s="7">
        <v>7</v>
      </c>
    </row>
    <row r="469" spans="1:2">
      <c r="A469" s="11">
        <v>130</v>
      </c>
      <c r="B469" s="12">
        <v>5.3</v>
      </c>
    </row>
    <row r="470" spans="1:2">
      <c r="A470" s="6">
        <v>129</v>
      </c>
      <c r="B470" s="7">
        <v>5.9</v>
      </c>
    </row>
    <row r="471" spans="1:2">
      <c r="A471" s="11">
        <v>117</v>
      </c>
      <c r="B471" s="12">
        <v>6.3</v>
      </c>
    </row>
    <row r="472" spans="1:2">
      <c r="A472" s="6">
        <v>89</v>
      </c>
      <c r="B472" s="7">
        <v>6.3</v>
      </c>
    </row>
    <row r="473" spans="1:2">
      <c r="A473" s="11">
        <v>74</v>
      </c>
      <c r="B473" s="12">
        <v>7.3</v>
      </c>
    </row>
    <row r="474" spans="1:2">
      <c r="A474" s="6">
        <v>96</v>
      </c>
      <c r="B474" s="7">
        <v>5.8</v>
      </c>
    </row>
    <row r="475" spans="1:2">
      <c r="A475" s="11">
        <v>114</v>
      </c>
      <c r="B475" s="12">
        <v>5.2</v>
      </c>
    </row>
    <row r="476" spans="1:2">
      <c r="A476" s="6">
        <v>99</v>
      </c>
      <c r="B476" s="7">
        <v>2.4</v>
      </c>
    </row>
    <row r="477" spans="1:2">
      <c r="A477" s="11">
        <v>129</v>
      </c>
      <c r="B477" s="12">
        <v>5.7</v>
      </c>
    </row>
    <row r="478" spans="1:2">
      <c r="A478" s="6">
        <v>113</v>
      </c>
      <c r="B478" s="7">
        <v>5.8</v>
      </c>
    </row>
    <row r="479" spans="1:2">
      <c r="A479" s="11">
        <v>90</v>
      </c>
      <c r="B479" s="12">
        <v>5.6</v>
      </c>
    </row>
    <row r="480" spans="1:2">
      <c r="A480" s="6">
        <v>118</v>
      </c>
      <c r="B480" s="7">
        <v>6</v>
      </c>
    </row>
    <row r="481" spans="1:2">
      <c r="A481" s="11">
        <v>106</v>
      </c>
      <c r="B481" s="12">
        <v>5.8</v>
      </c>
    </row>
    <row r="482" spans="1:2">
      <c r="A482" s="6">
        <v>81</v>
      </c>
      <c r="B482" s="7">
        <v>6</v>
      </c>
    </row>
    <row r="483" spans="1:2">
      <c r="A483" s="11">
        <v>117</v>
      </c>
      <c r="B483" s="12">
        <v>5.7</v>
      </c>
    </row>
    <row r="484" spans="1:2">
      <c r="A484" s="6">
        <v>89</v>
      </c>
      <c r="B484" s="7">
        <v>6</v>
      </c>
    </row>
    <row r="485" spans="1:2">
      <c r="A485" s="11">
        <v>145</v>
      </c>
      <c r="B485" s="12">
        <v>7.8</v>
      </c>
    </row>
    <row r="486" spans="1:2">
      <c r="A486" s="6">
        <v>114</v>
      </c>
      <c r="B486" s="7">
        <v>4.2</v>
      </c>
    </row>
    <row r="487" spans="1:2">
      <c r="A487" s="11">
        <v>87</v>
      </c>
      <c r="B487" s="12">
        <v>5.6</v>
      </c>
    </row>
    <row r="488" spans="1:2">
      <c r="A488" s="6">
        <v>119</v>
      </c>
      <c r="B488" s="7">
        <v>8.1999999999999993</v>
      </c>
    </row>
    <row r="489" spans="1:2">
      <c r="A489" s="11">
        <v>91</v>
      </c>
      <c r="B489" s="12">
        <v>8.5</v>
      </c>
    </row>
    <row r="490" spans="1:2">
      <c r="A490" s="6">
        <v>118</v>
      </c>
      <c r="B490" s="7">
        <v>5.8</v>
      </c>
    </row>
    <row r="491" spans="1:2">
      <c r="A491" s="11">
        <v>116</v>
      </c>
      <c r="B491" s="12">
        <v>6.5</v>
      </c>
    </row>
    <row r="492" spans="1:2">
      <c r="A492" s="6">
        <v>177</v>
      </c>
      <c r="B492" s="7">
        <v>7.2</v>
      </c>
    </row>
    <row r="493" spans="1:2">
      <c r="A493" s="11">
        <v>97</v>
      </c>
      <c r="B493" s="12">
        <v>6.7</v>
      </c>
    </row>
    <row r="494" spans="1:2">
      <c r="A494" s="6">
        <v>106</v>
      </c>
      <c r="B494" s="7">
        <v>3.4</v>
      </c>
    </row>
    <row r="495" spans="1:2">
      <c r="A495" s="11">
        <v>106</v>
      </c>
      <c r="B495" s="12">
        <v>5.9</v>
      </c>
    </row>
    <row r="496" spans="1:2">
      <c r="A496" s="6">
        <v>94</v>
      </c>
      <c r="B496" s="7">
        <v>7.8</v>
      </c>
    </row>
    <row r="497" spans="1:2">
      <c r="A497" s="11">
        <v>104</v>
      </c>
      <c r="B497" s="12">
        <v>5.9</v>
      </c>
    </row>
    <row r="498" spans="1:2">
      <c r="A498" s="6">
        <v>102</v>
      </c>
      <c r="B498" s="7">
        <v>4.0999999999999996</v>
      </c>
    </row>
    <row r="499" spans="1:2">
      <c r="A499" s="11">
        <v>105</v>
      </c>
      <c r="B499" s="12">
        <v>6.8</v>
      </c>
    </row>
    <row r="500" spans="1:2">
      <c r="A500" s="6">
        <v>89</v>
      </c>
      <c r="B500" s="7">
        <v>5.8</v>
      </c>
    </row>
    <row r="501" spans="1:2">
      <c r="A501" s="11">
        <v>135</v>
      </c>
      <c r="B501" s="12">
        <v>7.5</v>
      </c>
    </row>
    <row r="502" spans="1:2">
      <c r="A502" s="6">
        <v>73</v>
      </c>
      <c r="B502" s="7">
        <v>6.9</v>
      </c>
    </row>
    <row r="503" spans="1:2">
      <c r="A503" s="11">
        <v>94</v>
      </c>
      <c r="B503" s="12">
        <v>6.5</v>
      </c>
    </row>
    <row r="504" spans="1:2">
      <c r="A504" s="6">
        <v>95</v>
      </c>
      <c r="B504" s="7">
        <v>6.9</v>
      </c>
    </row>
    <row r="505" spans="1:2">
      <c r="A505" s="11">
        <v>124</v>
      </c>
      <c r="B505" s="12">
        <v>7.9</v>
      </c>
    </row>
    <row r="506" spans="1:2">
      <c r="A506" s="6">
        <v>136</v>
      </c>
      <c r="B506" s="7">
        <v>7.4</v>
      </c>
    </row>
    <row r="507" spans="1:2">
      <c r="A507" s="11">
        <v>91</v>
      </c>
      <c r="B507" s="12">
        <v>6.7</v>
      </c>
    </row>
    <row r="508" spans="1:2">
      <c r="A508" s="6">
        <v>107</v>
      </c>
      <c r="B508" s="7">
        <v>7.4</v>
      </c>
    </row>
    <row r="509" spans="1:2">
      <c r="A509" s="11">
        <v>108</v>
      </c>
      <c r="B509" s="12">
        <v>6.9</v>
      </c>
    </row>
    <row r="510" spans="1:2">
      <c r="A510" s="6">
        <v>99</v>
      </c>
      <c r="B510" s="7">
        <v>6.8</v>
      </c>
    </row>
    <row r="511" spans="1:2">
      <c r="A511" s="11">
        <v>92</v>
      </c>
      <c r="B511" s="12">
        <v>6.7</v>
      </c>
    </row>
    <row r="512" spans="1:2">
      <c r="A512" s="6">
        <v>87</v>
      </c>
      <c r="B512" s="7">
        <v>5.0999999999999996</v>
      </c>
    </row>
    <row r="513" spans="1:2">
      <c r="A513" s="11">
        <v>110</v>
      </c>
      <c r="B513" s="12">
        <v>4.0999999999999996</v>
      </c>
    </row>
    <row r="514" spans="1:2">
      <c r="A514" s="6">
        <v>98</v>
      </c>
      <c r="B514" s="7">
        <v>7.3</v>
      </c>
    </row>
    <row r="515" spans="1:2">
      <c r="A515" s="11">
        <v>154</v>
      </c>
      <c r="B515" s="12">
        <v>6</v>
      </c>
    </row>
    <row r="516" spans="1:2">
      <c r="A516" s="6">
        <v>129</v>
      </c>
      <c r="B516" s="7">
        <v>7.3</v>
      </c>
    </row>
    <row r="517" spans="1:2">
      <c r="A517" s="11">
        <v>86</v>
      </c>
      <c r="B517" s="12">
        <v>5.4</v>
      </c>
    </row>
    <row r="518" spans="1:2">
      <c r="A518" s="6">
        <v>109</v>
      </c>
      <c r="B518" s="7">
        <v>5.9</v>
      </c>
    </row>
    <row r="519" spans="1:2">
      <c r="A519" s="11">
        <v>104</v>
      </c>
      <c r="B519" s="12">
        <v>7.1</v>
      </c>
    </row>
    <row r="520" spans="1:2">
      <c r="A520" s="6">
        <v>110</v>
      </c>
      <c r="B520" s="7">
        <v>6</v>
      </c>
    </row>
    <row r="521" spans="1:2">
      <c r="A521" s="11">
        <v>136</v>
      </c>
      <c r="B521" s="12">
        <v>6.5</v>
      </c>
    </row>
    <row r="522" spans="1:2">
      <c r="A522" s="6">
        <v>115</v>
      </c>
      <c r="B522" s="7">
        <v>5.7</v>
      </c>
    </row>
    <row r="523" spans="1:2">
      <c r="A523" s="11">
        <v>99</v>
      </c>
      <c r="B523" s="12">
        <v>7.6</v>
      </c>
    </row>
    <row r="524" spans="1:2">
      <c r="A524" s="6">
        <v>117</v>
      </c>
      <c r="B524" s="7">
        <v>6.6</v>
      </c>
    </row>
    <row r="525" spans="1:2">
      <c r="A525" s="11">
        <v>125</v>
      </c>
      <c r="B525" s="12">
        <v>5.4</v>
      </c>
    </row>
    <row r="526" spans="1:2">
      <c r="A526" s="6">
        <v>110</v>
      </c>
      <c r="B526" s="7">
        <v>7.3</v>
      </c>
    </row>
    <row r="527" spans="1:2">
      <c r="A527" s="11">
        <v>125</v>
      </c>
      <c r="B527" s="12">
        <v>6.5</v>
      </c>
    </row>
    <row r="528" spans="1:2">
      <c r="A528" s="6">
        <v>102</v>
      </c>
      <c r="B528" s="7">
        <v>6.6</v>
      </c>
    </row>
    <row r="529" spans="1:2">
      <c r="A529" s="11">
        <v>128</v>
      </c>
      <c r="B529" s="12">
        <v>6.6</v>
      </c>
    </row>
    <row r="530" spans="1:2">
      <c r="A530" s="6">
        <v>100</v>
      </c>
      <c r="B530" s="7">
        <v>5.9</v>
      </c>
    </row>
    <row r="531" spans="1:2">
      <c r="A531" s="11">
        <v>124</v>
      </c>
      <c r="B531" s="12">
        <v>6.7</v>
      </c>
    </row>
    <row r="532" spans="1:2">
      <c r="A532" s="6">
        <v>102</v>
      </c>
      <c r="B532" s="7">
        <v>6.1</v>
      </c>
    </row>
    <row r="533" spans="1:2">
      <c r="A533" s="11">
        <v>90</v>
      </c>
      <c r="B533" s="12">
        <v>6.6</v>
      </c>
    </row>
    <row r="534" spans="1:2">
      <c r="A534" s="6">
        <v>130</v>
      </c>
      <c r="B534" s="7">
        <v>6.6</v>
      </c>
    </row>
    <row r="535" spans="1:2">
      <c r="A535" s="11">
        <v>118</v>
      </c>
      <c r="B535" s="12">
        <v>5.3</v>
      </c>
    </row>
    <row r="536" spans="1:2">
      <c r="A536" s="6">
        <v>163</v>
      </c>
      <c r="B536" s="7">
        <v>6</v>
      </c>
    </row>
    <row r="537" spans="1:2">
      <c r="A537" s="11">
        <v>142</v>
      </c>
      <c r="B537" s="12">
        <v>4.7</v>
      </c>
    </row>
    <row r="538" spans="1:2">
      <c r="A538" s="6">
        <v>100</v>
      </c>
      <c r="B538" s="7">
        <v>6.1</v>
      </c>
    </row>
    <row r="539" spans="1:2">
      <c r="A539" s="11">
        <v>116</v>
      </c>
      <c r="B539" s="12">
        <v>7.2</v>
      </c>
    </row>
    <row r="540" spans="1:2">
      <c r="A540" s="6">
        <v>131</v>
      </c>
      <c r="B540" s="7">
        <v>6.4</v>
      </c>
    </row>
    <row r="541" spans="1:2">
      <c r="A541" s="11">
        <v>91</v>
      </c>
      <c r="B541" s="12">
        <v>6.1</v>
      </c>
    </row>
    <row r="542" spans="1:2">
      <c r="A542" s="6">
        <v>123</v>
      </c>
      <c r="B542" s="7">
        <v>5.9</v>
      </c>
    </row>
    <row r="543" spans="1:2">
      <c r="A543" s="11">
        <v>134</v>
      </c>
      <c r="B543" s="12">
        <v>6</v>
      </c>
    </row>
    <row r="544" spans="1:2">
      <c r="A544" s="6">
        <v>148</v>
      </c>
      <c r="B544" s="7">
        <v>6.3</v>
      </c>
    </row>
    <row r="545" spans="1:2">
      <c r="A545" s="11">
        <v>110</v>
      </c>
      <c r="B545" s="12">
        <v>5.6</v>
      </c>
    </row>
    <row r="546" spans="1:2">
      <c r="A546" s="6">
        <v>113</v>
      </c>
      <c r="B546" s="7">
        <v>6.4</v>
      </c>
    </row>
    <row r="547" spans="1:2">
      <c r="A547" s="11">
        <v>94</v>
      </c>
      <c r="B547" s="12">
        <v>7.1</v>
      </c>
    </row>
    <row r="548" spans="1:2">
      <c r="A548" s="6">
        <v>116</v>
      </c>
      <c r="B548" s="7">
        <v>6.6</v>
      </c>
    </row>
    <row r="549" spans="1:2">
      <c r="A549" s="11">
        <v>99</v>
      </c>
      <c r="B549" s="12">
        <v>4.5999999999999996</v>
      </c>
    </row>
    <row r="550" spans="1:2">
      <c r="A550" s="6">
        <v>84</v>
      </c>
      <c r="B550" s="7">
        <v>8.4</v>
      </c>
    </row>
    <row r="551" spans="1:2">
      <c r="A551" s="11">
        <v>93</v>
      </c>
      <c r="B551" s="12">
        <v>7.1</v>
      </c>
    </row>
    <row r="552" spans="1:2">
      <c r="A552" s="6">
        <v>113</v>
      </c>
      <c r="B552" s="7">
        <v>7.4</v>
      </c>
    </row>
    <row r="553" spans="1:2">
      <c r="A553" s="11">
        <v>106</v>
      </c>
      <c r="B553" s="12">
        <v>6.9</v>
      </c>
    </row>
    <row r="554" spans="1:2">
      <c r="A554" s="6">
        <v>91</v>
      </c>
      <c r="B554" s="7">
        <v>4.5</v>
      </c>
    </row>
    <row r="555" spans="1:2">
      <c r="A555" s="11">
        <v>128</v>
      </c>
      <c r="B555" s="12">
        <v>7.1</v>
      </c>
    </row>
    <row r="556" spans="1:2">
      <c r="A556" s="6">
        <v>98</v>
      </c>
      <c r="B556" s="7">
        <v>6.5</v>
      </c>
    </row>
    <row r="557" spans="1:2">
      <c r="A557" s="11">
        <v>134</v>
      </c>
      <c r="B557" s="12">
        <v>5.3</v>
      </c>
    </row>
    <row r="558" spans="1:2">
      <c r="A558" s="6">
        <v>97</v>
      </c>
      <c r="B558" s="7">
        <v>6.7</v>
      </c>
    </row>
    <row r="559" spans="1:2">
      <c r="A559" s="11">
        <v>112</v>
      </c>
      <c r="B559" s="12">
        <v>7.2</v>
      </c>
    </row>
    <row r="560" spans="1:2">
      <c r="A560" s="6">
        <v>153</v>
      </c>
      <c r="B560" s="7">
        <v>7.2</v>
      </c>
    </row>
    <row r="561" spans="1:2">
      <c r="A561" s="11">
        <v>110</v>
      </c>
      <c r="B561" s="12">
        <v>5.5</v>
      </c>
    </row>
    <row r="562" spans="1:2">
      <c r="A562" s="6">
        <v>122</v>
      </c>
      <c r="B562" s="7">
        <v>5.8</v>
      </c>
    </row>
    <row r="563" spans="1:2">
      <c r="A563" s="11">
        <v>87</v>
      </c>
      <c r="B563" s="12">
        <v>6</v>
      </c>
    </row>
    <row r="564" spans="1:2">
      <c r="A564" s="6">
        <v>178</v>
      </c>
      <c r="B564" s="7">
        <v>6.6</v>
      </c>
    </row>
    <row r="565" spans="1:2">
      <c r="A565" s="11">
        <v>125</v>
      </c>
      <c r="B565" s="12">
        <v>8.3000000000000007</v>
      </c>
    </row>
    <row r="566" spans="1:2">
      <c r="A566" s="6">
        <v>87</v>
      </c>
      <c r="B566" s="7">
        <v>6.7</v>
      </c>
    </row>
    <row r="567" spans="1:2">
      <c r="A567" s="11">
        <v>152</v>
      </c>
      <c r="B567" s="12">
        <v>6</v>
      </c>
    </row>
    <row r="568" spans="1:2">
      <c r="A568" s="6">
        <v>116</v>
      </c>
      <c r="B568" s="7">
        <v>7.1</v>
      </c>
    </row>
    <row r="569" spans="1:2">
      <c r="A569" s="11">
        <v>109</v>
      </c>
      <c r="B569" s="12">
        <v>6</v>
      </c>
    </row>
    <row r="570" spans="1:2">
      <c r="A570" s="6">
        <v>108</v>
      </c>
      <c r="B570" s="7">
        <v>6.9</v>
      </c>
    </row>
    <row r="571" spans="1:2">
      <c r="A571" s="11">
        <v>85</v>
      </c>
      <c r="B571" s="12">
        <v>5.6</v>
      </c>
    </row>
    <row r="572" spans="1:2">
      <c r="A572" s="6">
        <v>106</v>
      </c>
      <c r="B572" s="7">
        <v>5.6</v>
      </c>
    </row>
    <row r="573" spans="1:2">
      <c r="A573" s="11">
        <v>93</v>
      </c>
      <c r="B573" s="12">
        <v>4.5</v>
      </c>
    </row>
    <row r="574" spans="1:2">
      <c r="A574" s="6">
        <v>117</v>
      </c>
      <c r="B574" s="7">
        <v>7.1</v>
      </c>
    </row>
    <row r="575" spans="1:2">
      <c r="A575" s="11">
        <v>116</v>
      </c>
      <c r="B575" s="12">
        <v>6.5</v>
      </c>
    </row>
    <row r="576" spans="1:2">
      <c r="A576" s="6">
        <v>132</v>
      </c>
      <c r="B576" s="7">
        <v>6.4</v>
      </c>
    </row>
    <row r="577" spans="1:2">
      <c r="A577" s="11">
        <v>92</v>
      </c>
      <c r="B577" s="12">
        <v>5.8</v>
      </c>
    </row>
    <row r="578" spans="1:2">
      <c r="A578" s="6">
        <v>139</v>
      </c>
      <c r="B578" s="7">
        <v>8</v>
      </c>
    </row>
    <row r="579" spans="1:2">
      <c r="A579" s="11">
        <v>153</v>
      </c>
      <c r="B579" s="12">
        <v>6.2</v>
      </c>
    </row>
    <row r="580" spans="1:2">
      <c r="A580" s="6">
        <v>142</v>
      </c>
      <c r="B580" s="7">
        <v>7.2</v>
      </c>
    </row>
    <row r="581" spans="1:2">
      <c r="A581" s="11">
        <v>101</v>
      </c>
      <c r="B581" s="12">
        <v>6.1</v>
      </c>
    </row>
    <row r="582" spans="1:2">
      <c r="A582" s="6">
        <v>124</v>
      </c>
      <c r="B582" s="7">
        <v>7.6</v>
      </c>
    </row>
    <row r="583" spans="1:2">
      <c r="A583" s="11">
        <v>117</v>
      </c>
      <c r="B583" s="12">
        <v>6.3</v>
      </c>
    </row>
    <row r="584" spans="1:2">
      <c r="A584" s="6">
        <v>141</v>
      </c>
      <c r="B584" s="7">
        <v>6.3</v>
      </c>
    </row>
    <row r="585" spans="1:2">
      <c r="A585" s="11">
        <v>110</v>
      </c>
      <c r="B585" s="12">
        <v>6.3</v>
      </c>
    </row>
    <row r="586" spans="1:2">
      <c r="A586" s="6">
        <v>109</v>
      </c>
      <c r="B586" s="7">
        <v>7.7</v>
      </c>
    </row>
    <row r="587" spans="1:2">
      <c r="A587" s="11">
        <v>88</v>
      </c>
      <c r="B587" s="12">
        <v>7</v>
      </c>
    </row>
    <row r="588" spans="1:2">
      <c r="A588" s="6">
        <v>124</v>
      </c>
      <c r="B588" s="7">
        <v>5.3</v>
      </c>
    </row>
    <row r="589" spans="1:2">
      <c r="A589" s="11">
        <v>119</v>
      </c>
      <c r="B589" s="12">
        <v>5.6</v>
      </c>
    </row>
    <row r="590" spans="1:2">
      <c r="A590" s="6">
        <v>103</v>
      </c>
      <c r="B590" s="7">
        <v>5.2</v>
      </c>
    </row>
    <row r="591" spans="1:2">
      <c r="A591" s="11">
        <v>116</v>
      </c>
      <c r="B591" s="12">
        <v>5.4</v>
      </c>
    </row>
    <row r="592" spans="1:2">
      <c r="A592" s="6">
        <v>125</v>
      </c>
      <c r="B592" s="7">
        <v>6.4</v>
      </c>
    </row>
    <row r="593" spans="1:2">
      <c r="A593" s="11">
        <v>125</v>
      </c>
      <c r="B593" s="12">
        <v>5.9</v>
      </c>
    </row>
    <row r="594" spans="1:2">
      <c r="A594" s="6">
        <v>146</v>
      </c>
      <c r="B594" s="7">
        <v>6.3</v>
      </c>
    </row>
    <row r="595" spans="1:2">
      <c r="A595" s="11">
        <v>118</v>
      </c>
      <c r="B595" s="12">
        <v>6.5</v>
      </c>
    </row>
    <row r="596" spans="1:2">
      <c r="A596" s="6">
        <v>171</v>
      </c>
      <c r="B596" s="7">
        <v>3</v>
      </c>
    </row>
    <row r="597" spans="1:2">
      <c r="A597" s="11">
        <v>136</v>
      </c>
      <c r="B597" s="12">
        <v>3.6</v>
      </c>
    </row>
    <row r="598" spans="1:2">
      <c r="A598" s="6">
        <v>92</v>
      </c>
      <c r="B598" s="7">
        <v>5.8</v>
      </c>
    </row>
    <row r="599" spans="1:2">
      <c r="A599" s="11">
        <v>116</v>
      </c>
      <c r="B599" s="12">
        <v>6.2</v>
      </c>
    </row>
    <row r="600" spans="1:2">
      <c r="A600" s="6">
        <v>127</v>
      </c>
      <c r="B600" s="7">
        <v>5.6</v>
      </c>
    </row>
    <row r="601" spans="1:2">
      <c r="A601" s="11">
        <v>136</v>
      </c>
      <c r="B601" s="12">
        <v>5.4</v>
      </c>
    </row>
    <row r="602" spans="1:2">
      <c r="A602" s="6">
        <v>111</v>
      </c>
      <c r="B602" s="7">
        <v>6.1</v>
      </c>
    </row>
    <row r="603" spans="1:2">
      <c r="A603" s="11">
        <v>116</v>
      </c>
      <c r="B603" s="12">
        <v>4.2</v>
      </c>
    </row>
    <row r="604" spans="1:2">
      <c r="A604" s="6">
        <v>113</v>
      </c>
      <c r="B604" s="7">
        <v>6.7</v>
      </c>
    </row>
    <row r="605" spans="1:2">
      <c r="A605" s="11">
        <v>97</v>
      </c>
      <c r="B605" s="12">
        <v>4.2</v>
      </c>
    </row>
    <row r="606" spans="1:2">
      <c r="A606" s="6">
        <v>88</v>
      </c>
      <c r="B606" s="7">
        <v>6.4</v>
      </c>
    </row>
    <row r="607" spans="1:2">
      <c r="A607" s="11">
        <v>136</v>
      </c>
      <c r="B607" s="12">
        <v>4.9000000000000004</v>
      </c>
    </row>
    <row r="608" spans="1:2">
      <c r="A608" s="6">
        <v>125</v>
      </c>
      <c r="B608" s="7">
        <v>6.8</v>
      </c>
    </row>
    <row r="609" spans="1:2">
      <c r="A609" s="11">
        <v>116</v>
      </c>
      <c r="B609" s="12">
        <v>7.7</v>
      </c>
    </row>
    <row r="610" spans="1:2">
      <c r="A610" s="6">
        <v>98</v>
      </c>
      <c r="B610" s="7">
        <v>5.6</v>
      </c>
    </row>
    <row r="611" spans="1:2">
      <c r="A611" s="11">
        <v>91</v>
      </c>
      <c r="B611" s="12">
        <v>6.4</v>
      </c>
    </row>
    <row r="612" spans="1:2">
      <c r="A612" s="6">
        <v>97</v>
      </c>
      <c r="B612" s="7">
        <v>7.2</v>
      </c>
    </row>
    <row r="613" spans="1:2">
      <c r="A613" s="11">
        <v>95</v>
      </c>
      <c r="B613" s="12">
        <v>6</v>
      </c>
    </row>
    <row r="614" spans="1:2">
      <c r="A614" s="6">
        <v>88</v>
      </c>
      <c r="B614" s="7">
        <v>5.9</v>
      </c>
    </row>
    <row r="615" spans="1:2">
      <c r="A615" s="11">
        <v>133</v>
      </c>
      <c r="B615" s="12">
        <v>7.9</v>
      </c>
    </row>
    <row r="616" spans="1:2">
      <c r="A616" s="6">
        <v>106</v>
      </c>
      <c r="B616" s="7">
        <v>7.1</v>
      </c>
    </row>
    <row r="617" spans="1:2">
      <c r="A617" s="11">
        <v>116</v>
      </c>
      <c r="B617" s="12">
        <v>5.9</v>
      </c>
    </row>
    <row r="618" spans="1:2">
      <c r="A618" s="6">
        <v>115</v>
      </c>
      <c r="B618" s="7">
        <v>6.2</v>
      </c>
    </row>
    <row r="619" spans="1:2">
      <c r="A619" s="11">
        <v>99</v>
      </c>
      <c r="B619" s="12">
        <v>7</v>
      </c>
    </row>
    <row r="620" spans="1:2">
      <c r="A620" s="6">
        <v>124</v>
      </c>
      <c r="B620" s="7">
        <v>5.4</v>
      </c>
    </row>
    <row r="621" spans="1:2">
      <c r="A621" s="11">
        <v>124</v>
      </c>
      <c r="B621" s="12">
        <v>8.6</v>
      </c>
    </row>
    <row r="622" spans="1:2">
      <c r="A622" s="6">
        <v>124</v>
      </c>
      <c r="B622" s="7">
        <v>6.5</v>
      </c>
    </row>
    <row r="623" spans="1:2">
      <c r="A623" s="11">
        <v>87</v>
      </c>
      <c r="B623" s="12">
        <v>6.4</v>
      </c>
    </row>
    <row r="624" spans="1:2">
      <c r="A624" s="6">
        <v>105</v>
      </c>
      <c r="B624" s="7">
        <v>7.6</v>
      </c>
    </row>
    <row r="625" spans="1:2">
      <c r="A625" s="11">
        <v>125</v>
      </c>
      <c r="B625" s="12">
        <v>5.5</v>
      </c>
    </row>
    <row r="626" spans="1:2">
      <c r="A626" s="6">
        <v>141</v>
      </c>
      <c r="B626" s="7">
        <v>7.4</v>
      </c>
    </row>
    <row r="627" spans="1:2">
      <c r="A627" s="11">
        <v>121</v>
      </c>
      <c r="B627" s="12">
        <v>8.6999999999999993</v>
      </c>
    </row>
    <row r="628" spans="1:2">
      <c r="A628" s="6">
        <v>111</v>
      </c>
      <c r="B628" s="7">
        <v>7.6</v>
      </c>
    </row>
    <row r="629" spans="1:2">
      <c r="A629" s="11">
        <v>157</v>
      </c>
      <c r="B629" s="12">
        <v>7.5</v>
      </c>
    </row>
    <row r="630" spans="1:2">
      <c r="A630" s="6">
        <v>117</v>
      </c>
      <c r="B630" s="7">
        <v>5.5</v>
      </c>
    </row>
    <row r="631" spans="1:2">
      <c r="A631" s="11">
        <v>128</v>
      </c>
      <c r="B631" s="12">
        <v>7.6</v>
      </c>
    </row>
    <row r="632" spans="1:2">
      <c r="A632" s="6">
        <v>114</v>
      </c>
      <c r="B632" s="7">
        <v>6.5</v>
      </c>
    </row>
    <row r="633" spans="1:2">
      <c r="A633" s="11">
        <v>105</v>
      </c>
      <c r="B633" s="12">
        <v>6.9</v>
      </c>
    </row>
    <row r="634" spans="1:2">
      <c r="A634" s="6">
        <v>113</v>
      </c>
      <c r="B634" s="7">
        <v>6.7</v>
      </c>
    </row>
    <row r="635" spans="1:2">
      <c r="A635" s="11">
        <v>121</v>
      </c>
      <c r="B635" s="12">
        <v>6.6</v>
      </c>
    </row>
    <row r="636" spans="1:2">
      <c r="A636" s="6">
        <v>102</v>
      </c>
      <c r="B636" s="7">
        <v>7.2</v>
      </c>
    </row>
    <row r="637" spans="1:2">
      <c r="A637" s="11">
        <v>169</v>
      </c>
      <c r="B637" s="12">
        <v>6.4</v>
      </c>
    </row>
    <row r="638" spans="1:2">
      <c r="A638" s="6">
        <v>132</v>
      </c>
      <c r="B638" s="7">
        <v>6.4</v>
      </c>
    </row>
    <row r="639" spans="1:2">
      <c r="A639" s="11">
        <v>127</v>
      </c>
      <c r="B639" s="12">
        <v>6</v>
      </c>
    </row>
    <row r="640" spans="1:2">
      <c r="A640" s="6">
        <v>103</v>
      </c>
      <c r="B640" s="7">
        <v>6.1</v>
      </c>
    </row>
    <row r="641" spans="1:2">
      <c r="A641" s="11">
        <v>136</v>
      </c>
      <c r="B641" s="12">
        <v>6</v>
      </c>
    </row>
    <row r="642" spans="1:2">
      <c r="A642" s="6">
        <v>150</v>
      </c>
      <c r="B642" s="7">
        <v>6.4</v>
      </c>
    </row>
    <row r="643" spans="1:2">
      <c r="A643" s="11">
        <v>136</v>
      </c>
      <c r="B643" s="12">
        <v>6.4</v>
      </c>
    </row>
    <row r="644" spans="1:2">
      <c r="A644" s="6">
        <v>140</v>
      </c>
      <c r="B644" s="7">
        <v>7.3</v>
      </c>
    </row>
    <row r="645" spans="1:2">
      <c r="A645" s="11">
        <v>113</v>
      </c>
      <c r="B645" s="12">
        <v>5.2</v>
      </c>
    </row>
    <row r="646" spans="1:2">
      <c r="A646" s="6">
        <v>104</v>
      </c>
      <c r="B646" s="7">
        <v>6.6</v>
      </c>
    </row>
    <row r="647" spans="1:2">
      <c r="A647" s="11">
        <v>158</v>
      </c>
      <c r="B647" s="12">
        <v>6.3</v>
      </c>
    </row>
    <row r="648" spans="1:2">
      <c r="A648" s="6">
        <v>119</v>
      </c>
      <c r="B648" s="7">
        <v>5.9</v>
      </c>
    </row>
    <row r="649" spans="1:2">
      <c r="A649" s="11">
        <v>106</v>
      </c>
      <c r="B649" s="12">
        <v>6.7</v>
      </c>
    </row>
    <row r="650" spans="1:2">
      <c r="A650" s="6">
        <v>136</v>
      </c>
      <c r="B650" s="7">
        <v>5.4</v>
      </c>
    </row>
    <row r="651" spans="1:2">
      <c r="A651" s="11">
        <v>95</v>
      </c>
      <c r="B651" s="12">
        <v>6.4</v>
      </c>
    </row>
    <row r="652" spans="1:2">
      <c r="A652" s="6">
        <v>137</v>
      </c>
      <c r="B652" s="7">
        <v>6.7</v>
      </c>
    </row>
    <row r="653" spans="1:2">
      <c r="A653" s="11">
        <v>130</v>
      </c>
      <c r="B653" s="12">
        <v>6.2</v>
      </c>
    </row>
    <row r="654" spans="1:2">
      <c r="A654" s="6">
        <v>124</v>
      </c>
      <c r="B654" s="7">
        <v>6.1</v>
      </c>
    </row>
    <row r="655" spans="1:2">
      <c r="A655" s="11">
        <v>108</v>
      </c>
      <c r="B655" s="12">
        <v>8.8000000000000007</v>
      </c>
    </row>
    <row r="656" spans="1:2">
      <c r="A656" s="6">
        <v>104</v>
      </c>
      <c r="B656" s="7">
        <v>7.1</v>
      </c>
    </row>
    <row r="657" spans="1:2">
      <c r="A657" s="11">
        <v>129</v>
      </c>
      <c r="B657" s="12">
        <v>5.7</v>
      </c>
    </row>
    <row r="658" spans="1:2">
      <c r="A658" s="6">
        <v>117</v>
      </c>
      <c r="B658" s="7">
        <v>5</v>
      </c>
    </row>
    <row r="659" spans="1:2">
      <c r="A659" s="11">
        <v>99</v>
      </c>
      <c r="B659" s="12">
        <v>5.0999999999999996</v>
      </c>
    </row>
    <row r="660" spans="1:2">
      <c r="A660" s="6">
        <v>159</v>
      </c>
      <c r="B660" s="7">
        <v>6.9</v>
      </c>
    </row>
    <row r="661" spans="1:2">
      <c r="A661" s="11">
        <v>118</v>
      </c>
      <c r="B661" s="12">
        <v>4.8</v>
      </c>
    </row>
    <row r="662" spans="1:2">
      <c r="A662" s="6">
        <v>105</v>
      </c>
      <c r="B662" s="7">
        <v>6.5</v>
      </c>
    </row>
    <row r="663" spans="1:2">
      <c r="A663" s="11">
        <v>103</v>
      </c>
      <c r="B663" s="12">
        <v>5.0999999999999996</v>
      </c>
    </row>
    <row r="664" spans="1:2">
      <c r="A664" s="6">
        <v>122</v>
      </c>
      <c r="B664" s="7">
        <v>7.1</v>
      </c>
    </row>
    <row r="665" spans="1:2">
      <c r="A665" s="11">
        <v>114</v>
      </c>
      <c r="B665" s="12">
        <v>7.5</v>
      </c>
    </row>
    <row r="666" spans="1:2">
      <c r="A666" s="6">
        <v>143</v>
      </c>
      <c r="B666" s="7">
        <v>6.2</v>
      </c>
    </row>
    <row r="667" spans="1:2">
      <c r="A667" s="11">
        <v>96</v>
      </c>
      <c r="B667" s="12">
        <v>6.3</v>
      </c>
    </row>
    <row r="668" spans="1:2">
      <c r="A668" s="6">
        <v>111</v>
      </c>
      <c r="B668" s="7">
        <v>8.1</v>
      </c>
    </row>
    <row r="669" spans="1:2">
      <c r="A669" s="11">
        <v>121</v>
      </c>
      <c r="B669" s="12">
        <v>6.6</v>
      </c>
    </row>
    <row r="670" spans="1:2">
      <c r="A670" s="6">
        <v>135</v>
      </c>
      <c r="B670" s="7">
        <v>6.9</v>
      </c>
    </row>
    <row r="671" spans="1:2">
      <c r="A671" s="11">
        <v>101</v>
      </c>
      <c r="B671" s="12">
        <v>6.1</v>
      </c>
    </row>
    <row r="672" spans="1:2">
      <c r="A672" s="6">
        <v>151</v>
      </c>
      <c r="B672" s="7">
        <v>4.3</v>
      </c>
    </row>
    <row r="673" spans="1:2">
      <c r="A673" s="11">
        <v>131</v>
      </c>
      <c r="B673" s="12">
        <v>6.6</v>
      </c>
    </row>
    <row r="674" spans="1:2">
      <c r="A674" s="6">
        <v>100</v>
      </c>
      <c r="B674" s="7">
        <v>6.8</v>
      </c>
    </row>
    <row r="675" spans="1:2">
      <c r="A675" s="11">
        <v>105</v>
      </c>
      <c r="B675" s="12">
        <v>3.8</v>
      </c>
    </row>
    <row r="676" spans="1:2">
      <c r="A676" s="6">
        <v>92</v>
      </c>
      <c r="B676" s="7">
        <v>5.9</v>
      </c>
    </row>
    <row r="677" spans="1:2">
      <c r="A677" s="11">
        <v>130</v>
      </c>
      <c r="B677" s="12">
        <v>7.9</v>
      </c>
    </row>
    <row r="678" spans="1:2">
      <c r="A678" s="6">
        <v>100</v>
      </c>
      <c r="B678" s="7">
        <v>6.3</v>
      </c>
    </row>
    <row r="679" spans="1:2">
      <c r="A679" s="11">
        <v>102</v>
      </c>
      <c r="B679" s="12">
        <v>5.5</v>
      </c>
    </row>
    <row r="680" spans="1:2">
      <c r="A680" s="6">
        <v>133</v>
      </c>
      <c r="B680" s="7">
        <v>7.7</v>
      </c>
    </row>
    <row r="681" spans="1:2">
      <c r="A681" s="11">
        <v>121</v>
      </c>
      <c r="B681" s="12">
        <v>6.3</v>
      </c>
    </row>
    <row r="682" spans="1:2">
      <c r="A682" s="6">
        <v>147</v>
      </c>
      <c r="B682" s="7">
        <v>7.1</v>
      </c>
    </row>
    <row r="683" spans="1:2">
      <c r="A683" s="11">
        <v>94</v>
      </c>
      <c r="B683" s="12">
        <v>8.5</v>
      </c>
    </row>
    <row r="684" spans="1:2">
      <c r="A684" s="6">
        <v>94</v>
      </c>
      <c r="B684" s="7">
        <v>5.8</v>
      </c>
    </row>
    <row r="685" spans="1:2">
      <c r="A685" s="11">
        <v>127</v>
      </c>
      <c r="B685" s="12">
        <v>8.1</v>
      </c>
    </row>
    <row r="686" spans="1:2">
      <c r="A686" s="6">
        <v>212</v>
      </c>
      <c r="B686" s="7">
        <v>7.9</v>
      </c>
    </row>
    <row r="687" spans="1:2">
      <c r="A687" s="11">
        <v>141</v>
      </c>
      <c r="B687" s="12">
        <v>7.2</v>
      </c>
    </row>
    <row r="688" spans="1:2">
      <c r="A688" s="6">
        <v>103</v>
      </c>
      <c r="B688" s="7">
        <v>6.3</v>
      </c>
    </row>
    <row r="689" spans="1:2">
      <c r="A689" s="11">
        <v>98</v>
      </c>
      <c r="B689" s="12">
        <v>8.1</v>
      </c>
    </row>
    <row r="690" spans="1:2">
      <c r="A690" s="6">
        <v>116</v>
      </c>
      <c r="B690" s="7">
        <v>7</v>
      </c>
    </row>
    <row r="691" spans="1:2">
      <c r="A691" s="11">
        <v>114</v>
      </c>
      <c r="B691" s="12">
        <v>5.5</v>
      </c>
    </row>
    <row r="692" spans="1:2">
      <c r="A692" s="6">
        <v>87</v>
      </c>
      <c r="B692" s="7">
        <v>6.7</v>
      </c>
    </row>
    <row r="693" spans="1:2">
      <c r="A693" s="11">
        <v>125</v>
      </c>
      <c r="B693" s="12">
        <v>5.2</v>
      </c>
    </row>
    <row r="694" spans="1:2">
      <c r="A694" s="6">
        <v>187</v>
      </c>
      <c r="B694" s="7">
        <v>7</v>
      </c>
    </row>
    <row r="695" spans="1:2">
      <c r="A695" s="11">
        <v>93</v>
      </c>
      <c r="B695" s="12">
        <v>6.1</v>
      </c>
    </row>
    <row r="696" spans="1:2">
      <c r="A696" s="6">
        <v>95</v>
      </c>
      <c r="B696" s="7">
        <v>6.6</v>
      </c>
    </row>
    <row r="697" spans="1:2">
      <c r="A697" s="11">
        <v>117</v>
      </c>
      <c r="B697" s="12">
        <v>5.5</v>
      </c>
    </row>
    <row r="698" spans="1:2">
      <c r="A698" s="6">
        <v>106</v>
      </c>
      <c r="B698" s="7">
        <v>5.9</v>
      </c>
    </row>
    <row r="699" spans="1:2">
      <c r="A699" s="11">
        <v>115</v>
      </c>
      <c r="B699" s="12">
        <v>5.4</v>
      </c>
    </row>
    <row r="700" spans="1:2">
      <c r="A700" s="6">
        <v>189</v>
      </c>
      <c r="B700" s="7">
        <v>6.4</v>
      </c>
    </row>
    <row r="701" spans="1:2">
      <c r="A701" s="11">
        <v>100</v>
      </c>
      <c r="B701" s="12">
        <v>5.7</v>
      </c>
    </row>
    <row r="702" spans="1:2">
      <c r="A702" s="6">
        <v>81</v>
      </c>
      <c r="B702" s="7">
        <v>6.7</v>
      </c>
    </row>
    <row r="703" spans="1:2">
      <c r="A703" s="11">
        <v>149</v>
      </c>
      <c r="B703" s="12">
        <v>7.1</v>
      </c>
    </row>
    <row r="704" spans="1:2">
      <c r="A704" s="6">
        <v>119</v>
      </c>
      <c r="B704" s="7">
        <v>6.8</v>
      </c>
    </row>
    <row r="705" spans="1:2">
      <c r="A705" s="11">
        <v>130</v>
      </c>
      <c r="B705" s="12">
        <v>6.5</v>
      </c>
    </row>
    <row r="706" spans="1:2">
      <c r="A706" s="6">
        <v>116</v>
      </c>
      <c r="B706" s="7">
        <v>7.6</v>
      </c>
    </row>
    <row r="707" spans="1:2">
      <c r="A707" s="11">
        <v>103</v>
      </c>
      <c r="B707" s="12">
        <v>5.5</v>
      </c>
    </row>
    <row r="708" spans="1:2">
      <c r="A708" s="6">
        <v>99</v>
      </c>
      <c r="B708" s="7">
        <v>6.5</v>
      </c>
    </row>
    <row r="709" spans="1:2">
      <c r="A709" s="11">
        <v>92</v>
      </c>
      <c r="B709" s="12">
        <v>7</v>
      </c>
    </row>
    <row r="710" spans="1:2">
      <c r="A710" s="6">
        <v>109</v>
      </c>
      <c r="B710" s="7">
        <v>5.8</v>
      </c>
    </row>
    <row r="711" spans="1:2">
      <c r="A711" s="11">
        <v>87</v>
      </c>
      <c r="B711" s="12">
        <v>7.3</v>
      </c>
    </row>
    <row r="712" spans="1:2">
      <c r="A712" s="6">
        <v>111</v>
      </c>
      <c r="B712" s="7">
        <v>6.6</v>
      </c>
    </row>
    <row r="713" spans="1:2">
      <c r="A713" s="11">
        <v>101</v>
      </c>
      <c r="B713" s="12">
        <v>4.4000000000000004</v>
      </c>
    </row>
    <row r="714" spans="1:2">
      <c r="A714" s="6">
        <v>83</v>
      </c>
      <c r="B714" s="7">
        <v>7.7</v>
      </c>
    </row>
    <row r="715" spans="1:2">
      <c r="A715" s="11">
        <v>113</v>
      </c>
      <c r="B715" s="12">
        <v>5</v>
      </c>
    </row>
    <row r="716" spans="1:2">
      <c r="A716" s="6">
        <v>107</v>
      </c>
      <c r="B716" s="7">
        <v>7.7</v>
      </c>
    </row>
    <row r="717" spans="1:2">
      <c r="A717" s="11">
        <v>94</v>
      </c>
      <c r="B717" s="12">
        <v>4.4000000000000004</v>
      </c>
    </row>
    <row r="718" spans="1:2">
      <c r="A718" s="6">
        <v>132</v>
      </c>
      <c r="B718" s="7">
        <v>6.1</v>
      </c>
    </row>
    <row r="719" spans="1:2">
      <c r="A719" s="11">
        <v>140</v>
      </c>
      <c r="B719" s="12">
        <v>5.4</v>
      </c>
    </row>
    <row r="720" spans="1:2">
      <c r="A720" s="6">
        <v>125</v>
      </c>
      <c r="B720" s="7">
        <v>6.8</v>
      </c>
    </row>
    <row r="721" spans="1:2">
      <c r="A721" s="11">
        <v>111</v>
      </c>
      <c r="B721" s="12">
        <v>6.5</v>
      </c>
    </row>
    <row r="722" spans="1:2">
      <c r="A722" s="6">
        <v>156</v>
      </c>
      <c r="B722" s="7">
        <v>7</v>
      </c>
    </row>
    <row r="723" spans="1:2">
      <c r="A723" s="11">
        <v>170</v>
      </c>
      <c r="B723" s="12">
        <v>6.3</v>
      </c>
    </row>
    <row r="724" spans="1:2">
      <c r="A724" s="6">
        <v>120</v>
      </c>
      <c r="B724" s="7">
        <v>6.3</v>
      </c>
    </row>
    <row r="725" spans="1:2">
      <c r="A725" s="11">
        <v>100</v>
      </c>
      <c r="B725" s="12">
        <v>6.1</v>
      </c>
    </row>
    <row r="726" spans="1:2">
      <c r="A726" s="6">
        <v>115</v>
      </c>
      <c r="B726" s="7">
        <v>6.1</v>
      </c>
    </row>
    <row r="727" spans="1:2">
      <c r="A727" s="11">
        <v>130</v>
      </c>
      <c r="B727" s="12">
        <v>5.3</v>
      </c>
    </row>
    <row r="728" spans="1:2">
      <c r="A728" s="6">
        <v>105</v>
      </c>
      <c r="B728" s="7">
        <v>5.4</v>
      </c>
    </row>
    <row r="729" spans="1:2">
      <c r="A729" s="11">
        <v>111</v>
      </c>
      <c r="B729" s="12">
        <v>6.2</v>
      </c>
    </row>
    <row r="730" spans="1:2">
      <c r="A730" s="6">
        <v>106</v>
      </c>
      <c r="B730" s="7">
        <v>6.6</v>
      </c>
    </row>
    <row r="731" spans="1:2">
      <c r="A731" s="11">
        <v>89</v>
      </c>
      <c r="B731" s="12">
        <v>5.9</v>
      </c>
    </row>
    <row r="732" spans="1:2">
      <c r="A732" s="6">
        <v>100</v>
      </c>
      <c r="B732" s="7">
        <v>6.3</v>
      </c>
    </row>
    <row r="733" spans="1:2">
      <c r="A733" s="11">
        <v>91</v>
      </c>
      <c r="B733" s="12">
        <v>7.2</v>
      </c>
    </row>
    <row r="734" spans="1:2">
      <c r="A734" s="6">
        <v>146</v>
      </c>
      <c r="B734" s="7">
        <v>6.8</v>
      </c>
    </row>
    <row r="735" spans="1:2">
      <c r="A735" s="11">
        <v>98</v>
      </c>
      <c r="B735" s="12">
        <v>6.1</v>
      </c>
    </row>
    <row r="736" spans="1:2">
      <c r="A736" s="6">
        <v>101</v>
      </c>
      <c r="B736" s="7">
        <v>7.8</v>
      </c>
    </row>
    <row r="737" spans="1:2">
      <c r="A737" s="11">
        <v>94</v>
      </c>
      <c r="B737" s="12">
        <v>5</v>
      </c>
    </row>
    <row r="738" spans="1:2">
      <c r="A738" s="6">
        <v>132</v>
      </c>
      <c r="B738" s="7">
        <v>6.2</v>
      </c>
    </row>
    <row r="739" spans="1:2">
      <c r="A739" s="11">
        <v>115</v>
      </c>
      <c r="B739" s="12">
        <v>6.7</v>
      </c>
    </row>
    <row r="740" spans="1:2">
      <c r="A740" s="6">
        <v>92</v>
      </c>
      <c r="B740" s="7">
        <v>4.9000000000000004</v>
      </c>
    </row>
    <row r="741" spans="1:2">
      <c r="A741" s="11">
        <v>124</v>
      </c>
      <c r="B741" s="12">
        <v>7.4</v>
      </c>
    </row>
    <row r="742" spans="1:2">
      <c r="A742" s="6">
        <v>119</v>
      </c>
      <c r="B742" s="7">
        <v>6.2</v>
      </c>
    </row>
    <row r="743" spans="1:2">
      <c r="A743" s="11">
        <v>124</v>
      </c>
      <c r="B743" s="12">
        <v>4.9000000000000004</v>
      </c>
    </row>
    <row r="744" spans="1:2">
      <c r="A744" s="6">
        <v>93</v>
      </c>
      <c r="B744" s="7">
        <v>6.1</v>
      </c>
    </row>
    <row r="745" spans="1:2">
      <c r="A745" s="11">
        <v>98</v>
      </c>
      <c r="B745" s="12">
        <v>6.1</v>
      </c>
    </row>
    <row r="746" spans="1:2">
      <c r="A746" s="6">
        <v>92</v>
      </c>
      <c r="B746" s="7">
        <v>6.4</v>
      </c>
    </row>
    <row r="747" spans="1:2">
      <c r="A747" s="11">
        <v>105</v>
      </c>
      <c r="B747" s="12">
        <v>6.3</v>
      </c>
    </row>
    <row r="748" spans="1:2">
      <c r="A748" s="6">
        <v>124</v>
      </c>
      <c r="B748" s="7">
        <v>6.6</v>
      </c>
    </row>
    <row r="749" spans="1:2">
      <c r="A749" s="11">
        <v>99</v>
      </c>
      <c r="B749" s="12">
        <v>5.7</v>
      </c>
    </row>
    <row r="750" spans="1:2">
      <c r="A750" s="6">
        <v>116</v>
      </c>
      <c r="B750" s="7">
        <v>5.9</v>
      </c>
    </row>
    <row r="751" spans="1:2">
      <c r="A751" s="11">
        <v>124</v>
      </c>
      <c r="B751" s="12">
        <v>6</v>
      </c>
    </row>
    <row r="752" spans="1:2">
      <c r="A752" s="6">
        <v>96</v>
      </c>
      <c r="B752" s="7">
        <v>6.1</v>
      </c>
    </row>
    <row r="753" spans="1:2">
      <c r="A753" s="11">
        <v>104</v>
      </c>
      <c r="B753" s="12">
        <v>6.7</v>
      </c>
    </row>
    <row r="754" spans="1:2">
      <c r="A754" s="6">
        <v>100</v>
      </c>
      <c r="B754" s="7">
        <v>6.7</v>
      </c>
    </row>
    <row r="755" spans="1:2">
      <c r="A755" s="11">
        <v>115</v>
      </c>
      <c r="B755" s="12">
        <v>7.9</v>
      </c>
    </row>
    <row r="756" spans="1:2">
      <c r="A756" s="6">
        <v>101</v>
      </c>
      <c r="B756" s="7">
        <v>4.3</v>
      </c>
    </row>
    <row r="757" spans="1:2">
      <c r="A757" s="11">
        <v>113</v>
      </c>
      <c r="B757" s="12">
        <v>5.7</v>
      </c>
    </row>
    <row r="758" spans="1:2">
      <c r="A758" s="6">
        <v>100</v>
      </c>
      <c r="B758" s="7">
        <v>6.7</v>
      </c>
    </row>
    <row r="759" spans="1:2">
      <c r="A759" s="11">
        <v>134</v>
      </c>
      <c r="B759" s="12">
        <v>6.7</v>
      </c>
    </row>
    <row r="760" spans="1:2">
      <c r="A760" s="6">
        <v>127</v>
      </c>
      <c r="B760" s="7">
        <v>8.1</v>
      </c>
    </row>
    <row r="761" spans="1:2">
      <c r="A761" s="11">
        <v>125</v>
      </c>
      <c r="B761" s="12">
        <v>6.1</v>
      </c>
    </row>
    <row r="762" spans="1:2">
      <c r="A762" s="6">
        <v>94</v>
      </c>
      <c r="B762" s="7">
        <v>5.6</v>
      </c>
    </row>
    <row r="763" spans="1:2">
      <c r="A763" s="11">
        <v>107</v>
      </c>
      <c r="B763" s="12">
        <v>6.6</v>
      </c>
    </row>
    <row r="764" spans="1:2">
      <c r="A764" s="6">
        <v>91</v>
      </c>
      <c r="B764" s="7">
        <v>6.9</v>
      </c>
    </row>
    <row r="765" spans="1:2">
      <c r="A765" s="11">
        <v>116</v>
      </c>
      <c r="B765" s="12">
        <v>4.8</v>
      </c>
    </row>
    <row r="766" spans="1:2">
      <c r="A766" s="6">
        <v>100</v>
      </c>
      <c r="B766" s="7">
        <v>6.2</v>
      </c>
    </row>
    <row r="767" spans="1:2">
      <c r="A767" s="11">
        <v>111</v>
      </c>
      <c r="B767" s="12">
        <v>6</v>
      </c>
    </row>
    <row r="768" spans="1:2">
      <c r="A768" s="6">
        <v>117</v>
      </c>
      <c r="B768" s="7">
        <v>4.9000000000000004</v>
      </c>
    </row>
    <row r="769" spans="1:2">
      <c r="A769" s="11">
        <v>110</v>
      </c>
      <c r="B769" s="12">
        <v>5.6</v>
      </c>
    </row>
    <row r="770" spans="1:2">
      <c r="A770" s="6">
        <v>96</v>
      </c>
      <c r="B770" s="7">
        <v>6.1</v>
      </c>
    </row>
    <row r="771" spans="1:2">
      <c r="A771" s="11">
        <v>101</v>
      </c>
      <c r="B771" s="12">
        <v>6.1</v>
      </c>
    </row>
    <row r="772" spans="1:2">
      <c r="A772" s="6">
        <v>111</v>
      </c>
      <c r="B772" s="7">
        <v>4.8</v>
      </c>
    </row>
    <row r="773" spans="1:2">
      <c r="A773" s="11">
        <v>117</v>
      </c>
      <c r="B773" s="12">
        <v>5.5</v>
      </c>
    </row>
    <row r="774" spans="1:2">
      <c r="A774" s="6">
        <v>126</v>
      </c>
      <c r="B774" s="7">
        <v>3.8</v>
      </c>
    </row>
    <row r="775" spans="1:2">
      <c r="A775" s="11">
        <v>152</v>
      </c>
      <c r="B775" s="12">
        <v>6.5</v>
      </c>
    </row>
    <row r="776" spans="1:2">
      <c r="A776" s="6">
        <v>86</v>
      </c>
      <c r="B776" s="7">
        <v>6.7</v>
      </c>
    </row>
    <row r="777" spans="1:2">
      <c r="A777" s="11">
        <v>101</v>
      </c>
      <c r="B777" s="12">
        <v>8.1</v>
      </c>
    </row>
    <row r="778" spans="1:2">
      <c r="A778" s="6">
        <v>87</v>
      </c>
      <c r="B778" s="7">
        <v>4.9000000000000004</v>
      </c>
    </row>
    <row r="779" spans="1:2">
      <c r="A779" s="11">
        <v>85</v>
      </c>
      <c r="B779" s="12">
        <v>7.3</v>
      </c>
    </row>
    <row r="780" spans="1:2">
      <c r="A780" s="6">
        <v>130</v>
      </c>
      <c r="B780" s="7">
        <v>6.4</v>
      </c>
    </row>
    <row r="781" spans="1:2">
      <c r="A781" s="11">
        <v>173</v>
      </c>
      <c r="B781" s="12">
        <v>6.7</v>
      </c>
    </row>
    <row r="782" spans="1:2">
      <c r="A782" s="6">
        <v>104</v>
      </c>
      <c r="B782" s="7">
        <v>3.6</v>
      </c>
    </row>
    <row r="783" spans="1:2">
      <c r="A783" s="11">
        <v>121</v>
      </c>
      <c r="B783" s="12">
        <v>5.7</v>
      </c>
    </row>
    <row r="784" spans="1:2">
      <c r="A784" s="6">
        <v>140</v>
      </c>
      <c r="B784" s="7">
        <v>6</v>
      </c>
    </row>
    <row r="785" spans="1:2">
      <c r="A785" s="11">
        <v>131</v>
      </c>
      <c r="B785" s="12">
        <v>4.7</v>
      </c>
    </row>
    <row r="786" spans="1:2">
      <c r="A786" s="6">
        <v>91</v>
      </c>
      <c r="B786" s="7">
        <v>6.3</v>
      </c>
    </row>
    <row r="787" spans="1:2">
      <c r="A787" s="11">
        <v>118</v>
      </c>
      <c r="B787" s="12">
        <v>5.9</v>
      </c>
    </row>
    <row r="788" spans="1:2">
      <c r="A788" s="6">
        <v>130</v>
      </c>
      <c r="B788" s="7">
        <v>5.9</v>
      </c>
    </row>
    <row r="789" spans="1:2">
      <c r="A789" s="11">
        <v>90</v>
      </c>
      <c r="B789" s="12">
        <v>7.5</v>
      </c>
    </row>
    <row r="790" spans="1:2">
      <c r="A790" s="6">
        <v>103</v>
      </c>
      <c r="B790" s="7">
        <v>5.6</v>
      </c>
    </row>
    <row r="791" spans="1:2">
      <c r="A791" s="11">
        <v>122</v>
      </c>
      <c r="B791" s="12">
        <v>6.4</v>
      </c>
    </row>
    <row r="792" spans="1:2">
      <c r="A792" s="6">
        <v>106</v>
      </c>
      <c r="B792" s="7">
        <v>6.3</v>
      </c>
    </row>
    <row r="793" spans="1:2">
      <c r="A793" s="11">
        <v>103</v>
      </c>
      <c r="B793" s="12">
        <v>4.3</v>
      </c>
    </row>
    <row r="794" spans="1:2">
      <c r="A794" s="6">
        <v>107</v>
      </c>
      <c r="B794" s="7">
        <v>5.9</v>
      </c>
    </row>
    <row r="795" spans="1:2">
      <c r="A795" s="11">
        <v>156</v>
      </c>
      <c r="B795" s="12">
        <v>5.5</v>
      </c>
    </row>
    <row r="796" spans="1:2">
      <c r="A796" s="6">
        <v>127</v>
      </c>
      <c r="B796" s="7">
        <v>6.2</v>
      </c>
    </row>
    <row r="797" spans="1:2">
      <c r="A797" s="11">
        <v>119</v>
      </c>
      <c r="B797" s="12">
        <v>8.8000000000000007</v>
      </c>
    </row>
    <row r="798" spans="1:2">
      <c r="A798" s="6">
        <v>132</v>
      </c>
      <c r="B798" s="7">
        <v>5.2</v>
      </c>
    </row>
    <row r="799" spans="1:2">
      <c r="A799" s="11">
        <v>108</v>
      </c>
      <c r="B799" s="12">
        <v>7</v>
      </c>
    </row>
    <row r="800" spans="1:2">
      <c r="A800" s="6">
        <v>114</v>
      </c>
      <c r="B800" s="7">
        <v>6.6</v>
      </c>
    </row>
    <row r="801" spans="1:2">
      <c r="A801" s="11">
        <v>133</v>
      </c>
      <c r="B801" s="12">
        <v>7.3</v>
      </c>
    </row>
    <row r="802" spans="1:2">
      <c r="A802" s="6">
        <v>103</v>
      </c>
      <c r="B802" s="7">
        <v>5.6</v>
      </c>
    </row>
    <row r="803" spans="1:2">
      <c r="A803" s="11">
        <v>95</v>
      </c>
      <c r="B803" s="12">
        <v>6.6</v>
      </c>
    </row>
    <row r="804" spans="1:2">
      <c r="A804" s="6">
        <v>90</v>
      </c>
      <c r="B804" s="7">
        <v>5.4</v>
      </c>
    </row>
    <row r="805" spans="1:2">
      <c r="A805" s="11">
        <v>87</v>
      </c>
      <c r="B805" s="12">
        <v>6.3</v>
      </c>
    </row>
    <row r="806" spans="1:2">
      <c r="A806" s="6">
        <v>114</v>
      </c>
      <c r="B806" s="7">
        <v>7.9</v>
      </c>
    </row>
    <row r="807" spans="1:2">
      <c r="A807" s="11">
        <v>119</v>
      </c>
      <c r="B807" s="12">
        <v>6.3</v>
      </c>
    </row>
    <row r="808" spans="1:2">
      <c r="A808" s="6">
        <v>103</v>
      </c>
      <c r="B808" s="7">
        <v>6</v>
      </c>
    </row>
    <row r="809" spans="1:2">
      <c r="A809" s="11">
        <v>125</v>
      </c>
      <c r="B809" s="12">
        <v>7.2</v>
      </c>
    </row>
    <row r="810" spans="1:2">
      <c r="A810" s="6">
        <v>97</v>
      </c>
      <c r="B810" s="7">
        <v>5.0999999999999996</v>
      </c>
    </row>
    <row r="811" spans="1:2">
      <c r="A811" s="11">
        <v>125</v>
      </c>
      <c r="B811" s="12">
        <v>7.3</v>
      </c>
    </row>
    <row r="812" spans="1:2">
      <c r="A812" s="6">
        <v>136</v>
      </c>
      <c r="B812" s="7">
        <v>8</v>
      </c>
    </row>
    <row r="813" spans="1:2">
      <c r="A813" s="11">
        <v>116</v>
      </c>
      <c r="B813" s="12">
        <v>6.2</v>
      </c>
    </row>
    <row r="814" spans="1:2">
      <c r="A814" s="6">
        <v>103</v>
      </c>
      <c r="B814" s="7">
        <v>6</v>
      </c>
    </row>
    <row r="815" spans="1:2">
      <c r="A815" s="11">
        <v>97</v>
      </c>
      <c r="B815" s="12">
        <v>6.7</v>
      </c>
    </row>
    <row r="816" spans="1:2">
      <c r="A816" s="6">
        <v>96</v>
      </c>
      <c r="B816" s="7">
        <v>8.1</v>
      </c>
    </row>
    <row r="817" spans="1:2">
      <c r="A817" s="11">
        <v>131</v>
      </c>
      <c r="B817" s="12">
        <v>6.4</v>
      </c>
    </row>
    <row r="818" spans="1:2">
      <c r="A818" s="6">
        <v>95</v>
      </c>
      <c r="B818" s="7">
        <v>8</v>
      </c>
    </row>
    <row r="819" spans="1:2">
      <c r="A819" s="11">
        <v>86</v>
      </c>
      <c r="B819" s="12">
        <v>6.3</v>
      </c>
    </row>
    <row r="820" spans="1:2">
      <c r="A820" s="6">
        <v>142</v>
      </c>
      <c r="B820" s="7">
        <v>6.4</v>
      </c>
    </row>
    <row r="821" spans="1:2">
      <c r="A821" s="11">
        <v>92</v>
      </c>
      <c r="B821" s="12">
        <v>6.6</v>
      </c>
    </row>
    <row r="822" spans="1:2">
      <c r="A822" s="6">
        <v>108</v>
      </c>
      <c r="B822" s="7">
        <v>6.4</v>
      </c>
    </row>
    <row r="823" spans="1:2">
      <c r="A823" s="11">
        <v>84</v>
      </c>
      <c r="B823" s="12">
        <v>6</v>
      </c>
    </row>
    <row r="824" spans="1:2">
      <c r="A824" s="6">
        <v>188</v>
      </c>
      <c r="B824" s="7">
        <v>6.6</v>
      </c>
    </row>
    <row r="825" spans="1:2">
      <c r="A825" s="11">
        <v>95</v>
      </c>
      <c r="B825" s="12">
        <v>5.9</v>
      </c>
    </row>
    <row r="826" spans="1:2">
      <c r="A826" s="6">
        <v>118</v>
      </c>
      <c r="B826" s="7">
        <v>6.4</v>
      </c>
    </row>
    <row r="827" spans="1:2">
      <c r="A827" s="11">
        <v>92</v>
      </c>
      <c r="B827" s="12">
        <v>6.3</v>
      </c>
    </row>
    <row r="828" spans="1:2">
      <c r="A828" s="6">
        <v>74</v>
      </c>
      <c r="B828" s="7">
        <v>7.3</v>
      </c>
    </row>
    <row r="829" spans="1:2">
      <c r="A829" s="11">
        <v>134</v>
      </c>
      <c r="B829" s="12">
        <v>6.8</v>
      </c>
    </row>
    <row r="830" spans="1:2">
      <c r="A830" s="6">
        <v>101</v>
      </c>
      <c r="B830" s="7">
        <v>7.2</v>
      </c>
    </row>
    <row r="831" spans="1:2">
      <c r="A831" s="11">
        <v>100</v>
      </c>
      <c r="B831" s="12">
        <v>5.7</v>
      </c>
    </row>
    <row r="832" spans="1:2">
      <c r="A832" s="6">
        <v>132</v>
      </c>
      <c r="B832" s="7">
        <v>6</v>
      </c>
    </row>
    <row r="833" spans="1:2">
      <c r="A833" s="11">
        <v>105</v>
      </c>
      <c r="B833" s="12">
        <v>6.5</v>
      </c>
    </row>
    <row r="834" spans="1:2">
      <c r="A834" s="6">
        <v>123</v>
      </c>
      <c r="B834" s="7">
        <v>5.8</v>
      </c>
    </row>
    <row r="835" spans="1:2">
      <c r="A835" s="11">
        <v>117</v>
      </c>
      <c r="B835" s="12">
        <v>5.8</v>
      </c>
    </row>
    <row r="836" spans="1:2">
      <c r="A836" s="6">
        <v>98</v>
      </c>
      <c r="B836" s="7">
        <v>6.7</v>
      </c>
    </row>
    <row r="837" spans="1:2">
      <c r="A837" s="11">
        <v>128</v>
      </c>
      <c r="B837" s="12">
        <v>7.8</v>
      </c>
    </row>
    <row r="838" spans="1:2">
      <c r="A838" s="6">
        <v>114</v>
      </c>
      <c r="B838" s="7">
        <v>5.6</v>
      </c>
    </row>
    <row r="839" spans="1:2">
      <c r="A839" s="11">
        <v>111</v>
      </c>
      <c r="B839" s="12">
        <v>5.8</v>
      </c>
    </row>
    <row r="840" spans="1:2">
      <c r="A840" s="6">
        <v>85</v>
      </c>
      <c r="B840" s="7">
        <v>7.4</v>
      </c>
    </row>
    <row r="841" spans="1:2">
      <c r="A841" s="11">
        <v>137</v>
      </c>
      <c r="B841" s="12">
        <v>6.9</v>
      </c>
    </row>
    <row r="842" spans="1:2">
      <c r="A842" s="6">
        <v>97</v>
      </c>
      <c r="B842" s="7">
        <v>5.5</v>
      </c>
    </row>
    <row r="843" spans="1:2">
      <c r="A843" s="11">
        <v>104</v>
      </c>
      <c r="B843" s="12">
        <v>6.3</v>
      </c>
    </row>
    <row r="844" spans="1:2">
      <c r="A844" s="6">
        <v>110</v>
      </c>
      <c r="B844" s="7">
        <v>4.7</v>
      </c>
    </row>
    <row r="845" spans="1:2">
      <c r="A845" s="11">
        <v>133</v>
      </c>
      <c r="B845" s="12">
        <v>5.6</v>
      </c>
    </row>
    <row r="846" spans="1:2">
      <c r="A846" s="6">
        <v>94</v>
      </c>
      <c r="B846" s="7">
        <v>6.4</v>
      </c>
    </row>
    <row r="847" spans="1:2">
      <c r="A847" s="11">
        <v>104</v>
      </c>
      <c r="B847" s="12">
        <v>4.2</v>
      </c>
    </row>
    <row r="848" spans="1:2">
      <c r="A848" s="6">
        <v>91</v>
      </c>
      <c r="B848" s="7">
        <v>6.4</v>
      </c>
    </row>
    <row r="849" spans="1:2">
      <c r="A849" s="11">
        <v>145</v>
      </c>
      <c r="B849" s="12">
        <v>7.7</v>
      </c>
    </row>
    <row r="850" spans="1:2">
      <c r="A850" s="6">
        <v>135</v>
      </c>
      <c r="B850" s="7">
        <v>6.7</v>
      </c>
    </row>
    <row r="851" spans="1:2">
      <c r="A851" s="11">
        <v>122</v>
      </c>
      <c r="B851" s="12">
        <v>7.7</v>
      </c>
    </row>
    <row r="852" spans="1:2">
      <c r="A852" s="6">
        <v>110</v>
      </c>
      <c r="B852" s="7">
        <v>5.7</v>
      </c>
    </row>
    <row r="853" spans="1:2">
      <c r="A853" s="11">
        <v>95</v>
      </c>
      <c r="B853" s="12">
        <v>7.6</v>
      </c>
    </row>
    <row r="854" spans="1:2">
      <c r="A854" s="6">
        <v>102</v>
      </c>
      <c r="B854" s="7">
        <v>6.4</v>
      </c>
    </row>
    <row r="855" spans="1:2">
      <c r="A855" s="11">
        <v>94</v>
      </c>
      <c r="B855" s="12">
        <v>5.6</v>
      </c>
    </row>
    <row r="856" spans="1:2">
      <c r="A856" s="6">
        <v>126</v>
      </c>
      <c r="B856" s="7">
        <v>6.8</v>
      </c>
    </row>
    <row r="857" spans="1:2">
      <c r="A857" s="11">
        <v>118</v>
      </c>
      <c r="B857" s="12">
        <v>2.4</v>
      </c>
    </row>
    <row r="858" spans="1:2">
      <c r="A858" s="6">
        <v>99</v>
      </c>
      <c r="B858" s="7">
        <v>6.2</v>
      </c>
    </row>
    <row r="859" spans="1:2">
      <c r="A859" s="11">
        <v>88</v>
      </c>
      <c r="B859" s="12">
        <v>5.9</v>
      </c>
    </row>
    <row r="860" spans="1:2">
      <c r="A860" s="6">
        <v>141</v>
      </c>
      <c r="B860" s="7">
        <v>7.1</v>
      </c>
    </row>
    <row r="861" spans="1:2">
      <c r="A861" s="11">
        <v>107</v>
      </c>
      <c r="B861" s="12">
        <v>7.6</v>
      </c>
    </row>
    <row r="862" spans="1:2">
      <c r="A862" s="6">
        <v>116</v>
      </c>
      <c r="B862" s="7">
        <v>5.5</v>
      </c>
    </row>
    <row r="863" spans="1:2">
      <c r="A863" s="11">
        <v>143</v>
      </c>
      <c r="B863" s="12">
        <v>7</v>
      </c>
    </row>
    <row r="864" spans="1:2">
      <c r="A864" s="6">
        <v>114</v>
      </c>
      <c r="B864" s="7">
        <v>7.1</v>
      </c>
    </row>
    <row r="865" spans="1:2">
      <c r="A865" s="11">
        <v>93</v>
      </c>
      <c r="B865" s="12">
        <v>7.4</v>
      </c>
    </row>
    <row r="866" spans="1:2">
      <c r="A866" s="6">
        <v>280</v>
      </c>
      <c r="B866" s="7">
        <v>7.6</v>
      </c>
    </row>
    <row r="867" spans="1:2">
      <c r="A867" s="11">
        <v>100</v>
      </c>
      <c r="B867" s="12">
        <v>5.9</v>
      </c>
    </row>
    <row r="868" spans="1:2">
      <c r="A868" s="6">
        <v>107</v>
      </c>
      <c r="B868" s="7">
        <v>5.9</v>
      </c>
    </row>
    <row r="869" spans="1:2">
      <c r="A869" s="11">
        <v>119</v>
      </c>
      <c r="B869" s="12">
        <v>8</v>
      </c>
    </row>
    <row r="870" spans="1:2">
      <c r="A870" s="6">
        <v>95</v>
      </c>
      <c r="B870" s="7">
        <v>7.4</v>
      </c>
    </row>
    <row r="871" spans="1:2">
      <c r="A871" s="11">
        <v>119</v>
      </c>
      <c r="B871" s="12">
        <v>5.8</v>
      </c>
    </row>
    <row r="872" spans="1:2">
      <c r="A872" s="6">
        <v>133</v>
      </c>
      <c r="B872" s="7">
        <v>6.3</v>
      </c>
    </row>
    <row r="873" spans="1:2">
      <c r="A873" s="11">
        <v>152</v>
      </c>
      <c r="B873" s="12">
        <v>5.7</v>
      </c>
    </row>
    <row r="874" spans="1:2">
      <c r="A874" s="6">
        <v>96</v>
      </c>
      <c r="B874" s="7">
        <v>5.0999999999999996</v>
      </c>
    </row>
    <row r="875" spans="1:2">
      <c r="A875" s="11">
        <v>117</v>
      </c>
      <c r="B875" s="12">
        <v>7.6</v>
      </c>
    </row>
    <row r="876" spans="1:2">
      <c r="A876" s="6">
        <v>123</v>
      </c>
      <c r="B876" s="7">
        <v>6.4</v>
      </c>
    </row>
    <row r="877" spans="1:2">
      <c r="A877" s="11">
        <v>92</v>
      </c>
      <c r="B877" s="12">
        <v>7.4</v>
      </c>
    </row>
    <row r="878" spans="1:2">
      <c r="A878" s="6">
        <v>170</v>
      </c>
      <c r="B878" s="7">
        <v>8.1999999999999993</v>
      </c>
    </row>
    <row r="879" spans="1:2">
      <c r="A879" s="11">
        <v>123</v>
      </c>
      <c r="B879" s="12">
        <v>6.5</v>
      </c>
    </row>
    <row r="880" spans="1:2">
      <c r="A880" s="6">
        <v>110</v>
      </c>
      <c r="B880" s="7">
        <v>5.5</v>
      </c>
    </row>
    <row r="881" spans="1:2">
      <c r="A881" s="11">
        <v>116</v>
      </c>
      <c r="B881" s="12">
        <v>6.5</v>
      </c>
    </row>
    <row r="882" spans="1:2">
      <c r="A882" s="6">
        <v>121</v>
      </c>
      <c r="B882" s="7">
        <v>5.6</v>
      </c>
    </row>
    <row r="883" spans="1:2">
      <c r="A883" s="11">
        <v>128</v>
      </c>
      <c r="B883" s="12">
        <v>4.5999999999999996</v>
      </c>
    </row>
    <row r="884" spans="1:2">
      <c r="A884" s="6">
        <v>99</v>
      </c>
      <c r="B884" s="7">
        <v>7.9</v>
      </c>
    </row>
    <row r="885" spans="1:2">
      <c r="A885" s="11">
        <v>94</v>
      </c>
      <c r="B885" s="12">
        <v>7.1</v>
      </c>
    </row>
    <row r="886" spans="1:2">
      <c r="A886" s="6">
        <v>127</v>
      </c>
      <c r="B886" s="7">
        <v>6.9</v>
      </c>
    </row>
    <row r="887" spans="1:2">
      <c r="A887" s="11">
        <v>89</v>
      </c>
      <c r="B887" s="12">
        <v>7.3</v>
      </c>
    </row>
    <row r="888" spans="1:2">
      <c r="A888" s="6">
        <v>123</v>
      </c>
      <c r="B888" s="7">
        <v>7</v>
      </c>
    </row>
    <row r="889" spans="1:2">
      <c r="A889" s="11">
        <v>135</v>
      </c>
      <c r="B889" s="12">
        <v>7.7</v>
      </c>
    </row>
    <row r="890" spans="1:2">
      <c r="A890" s="6">
        <v>118</v>
      </c>
      <c r="B890" s="7">
        <v>6.7</v>
      </c>
    </row>
    <row r="891" spans="1:2">
      <c r="A891" s="11">
        <v>189</v>
      </c>
      <c r="B891" s="12">
        <v>6.3</v>
      </c>
    </row>
    <row r="892" spans="1:2">
      <c r="A892" s="6">
        <v>172</v>
      </c>
      <c r="B892" s="7">
        <v>5.8</v>
      </c>
    </row>
    <row r="893" spans="1:2">
      <c r="A893" s="11">
        <v>124</v>
      </c>
      <c r="B893" s="12">
        <v>7.1</v>
      </c>
    </row>
    <row r="894" spans="1:2">
      <c r="A894" s="6">
        <v>141</v>
      </c>
      <c r="B894" s="7">
        <v>7.3</v>
      </c>
    </row>
    <row r="895" spans="1:2">
      <c r="A895" s="11">
        <v>157</v>
      </c>
      <c r="B895" s="12">
        <v>6.4</v>
      </c>
    </row>
    <row r="896" spans="1:2">
      <c r="A896" s="6">
        <v>106</v>
      </c>
      <c r="B896" s="7">
        <v>7.1</v>
      </c>
    </row>
    <row r="897" spans="1:2">
      <c r="A897" s="11">
        <v>108</v>
      </c>
      <c r="B897" s="12">
        <v>7.6</v>
      </c>
    </row>
    <row r="898" spans="1:2">
      <c r="A898" s="6">
        <v>125</v>
      </c>
      <c r="B898" s="7">
        <v>6.8</v>
      </c>
    </row>
    <row r="899" spans="1:2">
      <c r="A899" s="11">
        <v>107</v>
      </c>
      <c r="B899" s="12">
        <v>6.6</v>
      </c>
    </row>
    <row r="900" spans="1:2">
      <c r="A900" s="6">
        <v>215</v>
      </c>
      <c r="B900" s="7">
        <v>6.7</v>
      </c>
    </row>
    <row r="901" spans="1:2">
      <c r="A901" s="11">
        <v>118</v>
      </c>
      <c r="B901" s="12">
        <v>6.1</v>
      </c>
    </row>
    <row r="902" spans="1:2">
      <c r="A902" s="6">
        <v>118</v>
      </c>
      <c r="B902" s="7">
        <v>6</v>
      </c>
    </row>
    <row r="903" spans="1:2">
      <c r="A903" s="11">
        <v>178</v>
      </c>
      <c r="B903" s="12">
        <v>7.6</v>
      </c>
    </row>
    <row r="904" spans="1:2">
      <c r="A904" s="6">
        <v>92</v>
      </c>
      <c r="B904" s="7">
        <v>7.1</v>
      </c>
    </row>
    <row r="905" spans="1:2">
      <c r="A905" s="11">
        <v>104</v>
      </c>
      <c r="B905" s="12">
        <v>5</v>
      </c>
    </row>
    <row r="906" spans="1:2">
      <c r="A906" s="6">
        <v>116</v>
      </c>
      <c r="B906" s="7">
        <v>6.2</v>
      </c>
    </row>
    <row r="907" spans="1:2">
      <c r="A907" s="11">
        <v>90</v>
      </c>
      <c r="B907" s="12">
        <v>5.6</v>
      </c>
    </row>
    <row r="908" spans="1:2">
      <c r="A908" s="6">
        <v>93</v>
      </c>
      <c r="B908" s="7">
        <v>7.4</v>
      </c>
    </row>
    <row r="909" spans="1:2">
      <c r="A909" s="11">
        <v>130</v>
      </c>
      <c r="B909" s="12">
        <v>5</v>
      </c>
    </row>
    <row r="910" spans="1:2">
      <c r="A910" s="6">
        <v>90</v>
      </c>
      <c r="B910" s="7">
        <v>5.2</v>
      </c>
    </row>
    <row r="911" spans="1:2">
      <c r="A911" s="11">
        <v>106</v>
      </c>
      <c r="B911" s="12">
        <v>7.6</v>
      </c>
    </row>
    <row r="912" spans="1:2">
      <c r="A912" s="6">
        <v>155</v>
      </c>
      <c r="B912" s="7">
        <v>6.6</v>
      </c>
    </row>
    <row r="913" spans="1:2">
      <c r="A913" s="11">
        <v>139</v>
      </c>
      <c r="B913" s="12">
        <v>7</v>
      </c>
    </row>
    <row r="914" spans="1:2">
      <c r="A914" s="6">
        <v>112</v>
      </c>
      <c r="B914" s="7">
        <v>5.7</v>
      </c>
    </row>
    <row r="915" spans="1:2">
      <c r="A915" s="11">
        <v>139</v>
      </c>
      <c r="B915" s="12">
        <v>8.1999999999999993</v>
      </c>
    </row>
    <row r="916" spans="1:2">
      <c r="A916" s="6">
        <v>115</v>
      </c>
      <c r="B916" s="7">
        <v>6.2</v>
      </c>
    </row>
    <row r="917" spans="1:2">
      <c r="A917" s="11">
        <v>143</v>
      </c>
      <c r="B917" s="12">
        <v>6.6</v>
      </c>
    </row>
    <row r="918" spans="1:2">
      <c r="A918" s="6">
        <v>96</v>
      </c>
      <c r="B918" s="7">
        <v>4.7</v>
      </c>
    </row>
    <row r="919" spans="1:2">
      <c r="A919" s="11">
        <v>112</v>
      </c>
      <c r="B919" s="12">
        <v>6.3</v>
      </c>
    </row>
    <row r="920" spans="1:2">
      <c r="A920" s="6">
        <v>131</v>
      </c>
      <c r="B920" s="7">
        <v>6.1</v>
      </c>
    </row>
    <row r="921" spans="1:2">
      <c r="A921" s="11">
        <v>116</v>
      </c>
      <c r="B921" s="12">
        <v>6.7</v>
      </c>
    </row>
    <row r="922" spans="1:2">
      <c r="A922" s="6">
        <v>112</v>
      </c>
      <c r="B922" s="7">
        <v>6.1</v>
      </c>
    </row>
    <row r="923" spans="1:2">
      <c r="A923" s="11">
        <v>123</v>
      </c>
      <c r="B923" s="12">
        <v>7</v>
      </c>
    </row>
    <row r="924" spans="1:2">
      <c r="A924" s="6">
        <v>104</v>
      </c>
      <c r="B924" s="7">
        <v>7.4</v>
      </c>
    </row>
    <row r="925" spans="1:2">
      <c r="A925" s="11">
        <v>107</v>
      </c>
      <c r="B925" s="12">
        <v>7.3</v>
      </c>
    </row>
    <row r="926" spans="1:2">
      <c r="A926" s="6">
        <v>124</v>
      </c>
      <c r="B926" s="7">
        <v>5.8</v>
      </c>
    </row>
    <row r="927" spans="1:2">
      <c r="A927" s="11">
        <v>96</v>
      </c>
      <c r="B927" s="12">
        <v>6.7</v>
      </c>
    </row>
    <row r="928" spans="1:2">
      <c r="A928" s="6">
        <v>125</v>
      </c>
      <c r="B928" s="7">
        <v>5.8</v>
      </c>
    </row>
    <row r="929" spans="1:2">
      <c r="A929" s="11">
        <v>129</v>
      </c>
      <c r="B929" s="12">
        <v>7.8</v>
      </c>
    </row>
    <row r="930" spans="1:2">
      <c r="A930" s="6">
        <v>90</v>
      </c>
      <c r="B930" s="7">
        <v>6.6</v>
      </c>
    </row>
    <row r="931" spans="1:2">
      <c r="A931" s="11">
        <v>109</v>
      </c>
      <c r="B931" s="12">
        <v>6.5</v>
      </c>
    </row>
    <row r="932" spans="1:2">
      <c r="A932" s="6">
        <v>124</v>
      </c>
      <c r="B932" s="7">
        <v>6.7</v>
      </c>
    </row>
    <row r="933" spans="1:2">
      <c r="A933" s="11">
        <v>121</v>
      </c>
      <c r="B933" s="12">
        <v>7.3</v>
      </c>
    </row>
    <row r="934" spans="1:2">
      <c r="A934" s="6">
        <v>95</v>
      </c>
      <c r="B934" s="7">
        <v>5.8</v>
      </c>
    </row>
    <row r="935" spans="1:2">
      <c r="A935" s="11">
        <v>128</v>
      </c>
      <c r="B935" s="12">
        <v>5.5</v>
      </c>
    </row>
    <row r="936" spans="1:2">
      <c r="A936" s="6">
        <v>118</v>
      </c>
      <c r="B936" s="7">
        <v>6.3</v>
      </c>
    </row>
    <row r="937" spans="1:2">
      <c r="A937" s="11">
        <v>80</v>
      </c>
      <c r="B937" s="12">
        <v>7.4</v>
      </c>
    </row>
    <row r="938" spans="1:2">
      <c r="A938" s="6">
        <v>99</v>
      </c>
      <c r="B938" s="7">
        <v>5.9</v>
      </c>
    </row>
    <row r="939" spans="1:2">
      <c r="A939" s="11">
        <v>133</v>
      </c>
      <c r="B939" s="12">
        <v>6.2</v>
      </c>
    </row>
    <row r="940" spans="1:2">
      <c r="A940" s="6">
        <v>127</v>
      </c>
      <c r="B940" s="7">
        <v>5.9</v>
      </c>
    </row>
    <row r="941" spans="1:2">
      <c r="A941" s="11">
        <v>106</v>
      </c>
      <c r="B941" s="12">
        <v>6.5</v>
      </c>
    </row>
    <row r="942" spans="1:2">
      <c r="A942" s="6">
        <v>98</v>
      </c>
      <c r="B942" s="7">
        <v>4.4000000000000004</v>
      </c>
    </row>
    <row r="943" spans="1:2">
      <c r="A943" s="11">
        <v>132</v>
      </c>
      <c r="B943" s="12">
        <v>3.5</v>
      </c>
    </row>
    <row r="944" spans="1:2">
      <c r="A944" s="6">
        <v>114</v>
      </c>
      <c r="B944" s="7">
        <v>6.6</v>
      </c>
    </row>
    <row r="945" spans="1:2">
      <c r="A945" s="11">
        <v>78</v>
      </c>
      <c r="B945" s="12">
        <v>6</v>
      </c>
    </row>
    <row r="946" spans="1:2">
      <c r="A946" s="6">
        <v>101</v>
      </c>
      <c r="B946" s="7">
        <v>6.4</v>
      </c>
    </row>
    <row r="947" spans="1:2">
      <c r="A947" s="11">
        <v>113</v>
      </c>
      <c r="B947" s="12">
        <v>6.5</v>
      </c>
    </row>
    <row r="948" spans="1:2">
      <c r="A948" s="6">
        <v>98</v>
      </c>
      <c r="B948" s="7">
        <v>4.3</v>
      </c>
    </row>
    <row r="949" spans="1:2">
      <c r="A949" s="11">
        <v>124</v>
      </c>
      <c r="B949" s="12">
        <v>4.2</v>
      </c>
    </row>
    <row r="950" spans="1:2">
      <c r="A950" s="6">
        <v>109</v>
      </c>
      <c r="B950" s="7">
        <v>6.5</v>
      </c>
    </row>
    <row r="951" spans="1:2">
      <c r="A951" s="11">
        <v>128</v>
      </c>
      <c r="B951" s="12">
        <v>6.1</v>
      </c>
    </row>
    <row r="952" spans="1:2">
      <c r="A952" s="6">
        <v>144</v>
      </c>
      <c r="B952" s="7">
        <v>6.3</v>
      </c>
    </row>
    <row r="953" spans="1:2">
      <c r="A953" s="11">
        <v>95</v>
      </c>
      <c r="B953" s="12">
        <v>6.2</v>
      </c>
    </row>
    <row r="954" spans="1:2">
      <c r="A954" s="6">
        <v>105</v>
      </c>
      <c r="B954" s="7">
        <v>5.9</v>
      </c>
    </row>
    <row r="955" spans="1:2">
      <c r="A955" s="11">
        <v>121</v>
      </c>
      <c r="B955" s="12">
        <v>5.9</v>
      </c>
    </row>
    <row r="956" spans="1:2">
      <c r="A956" s="6">
        <v>125</v>
      </c>
      <c r="B956" s="7">
        <v>6.5</v>
      </c>
    </row>
    <row r="957" spans="1:2">
      <c r="A957" s="11">
        <v>129</v>
      </c>
      <c r="B957" s="12">
        <v>6.4</v>
      </c>
    </row>
    <row r="958" spans="1:2">
      <c r="A958" s="6">
        <v>132</v>
      </c>
      <c r="B958" s="7">
        <v>6.5</v>
      </c>
    </row>
    <row r="959" spans="1:2">
      <c r="A959" s="11">
        <v>118</v>
      </c>
      <c r="B959" s="12">
        <v>5.7</v>
      </c>
    </row>
    <row r="960" spans="1:2">
      <c r="A960" s="6">
        <v>113</v>
      </c>
      <c r="B960" s="7">
        <v>8</v>
      </c>
    </row>
    <row r="961" spans="1:2">
      <c r="A961" s="11">
        <v>140</v>
      </c>
      <c r="B961" s="12">
        <v>7.3</v>
      </c>
    </row>
    <row r="962" spans="1:2">
      <c r="A962" s="6">
        <v>89</v>
      </c>
      <c r="B962" s="7">
        <v>6.7</v>
      </c>
    </row>
    <row r="963" spans="1:2">
      <c r="A963" s="11">
        <v>104</v>
      </c>
      <c r="B963" s="12">
        <v>7.5</v>
      </c>
    </row>
    <row r="964" spans="1:2">
      <c r="A964" s="6">
        <v>106</v>
      </c>
      <c r="B964" s="7">
        <v>5.4</v>
      </c>
    </row>
    <row r="965" spans="1:2">
      <c r="A965" s="11">
        <v>141</v>
      </c>
      <c r="B965" s="12">
        <v>6.6</v>
      </c>
    </row>
    <row r="966" spans="1:2">
      <c r="A966" s="6">
        <v>124</v>
      </c>
      <c r="B966" s="7">
        <v>7.7</v>
      </c>
    </row>
    <row r="967" spans="1:2">
      <c r="A967" s="11">
        <v>98</v>
      </c>
      <c r="B967" s="12">
        <v>5.8</v>
      </c>
    </row>
    <row r="968" spans="1:2">
      <c r="A968" s="6">
        <v>108</v>
      </c>
      <c r="B968" s="7">
        <v>6.4</v>
      </c>
    </row>
    <row r="969" spans="1:2">
      <c r="A969" s="11">
        <v>114</v>
      </c>
      <c r="B969" s="12">
        <v>5.6</v>
      </c>
    </row>
    <row r="970" spans="1:2">
      <c r="A970" s="6">
        <v>101</v>
      </c>
      <c r="B970" s="7">
        <v>6</v>
      </c>
    </row>
    <row r="971" spans="1:2">
      <c r="A971" s="11">
        <v>93</v>
      </c>
      <c r="B971" s="12">
        <v>6.2</v>
      </c>
    </row>
    <row r="972" spans="1:2">
      <c r="A972" s="6">
        <v>119</v>
      </c>
      <c r="B972" s="7">
        <v>5.9</v>
      </c>
    </row>
    <row r="973" spans="1:2">
      <c r="A973" s="11">
        <v>119</v>
      </c>
      <c r="B973" s="12">
        <v>5.0999999999999996</v>
      </c>
    </row>
    <row r="974" spans="1:2">
      <c r="A974" s="6">
        <v>99</v>
      </c>
      <c r="B974" s="7">
        <v>6.8</v>
      </c>
    </row>
    <row r="975" spans="1:2">
      <c r="A975" s="11">
        <v>137</v>
      </c>
      <c r="B975" s="12">
        <v>6</v>
      </c>
    </row>
    <row r="976" spans="1:2">
      <c r="A976" s="6">
        <v>117</v>
      </c>
      <c r="B976" s="7">
        <v>5.0999999999999996</v>
      </c>
    </row>
    <row r="977" spans="1:2">
      <c r="A977" s="11">
        <v>87</v>
      </c>
      <c r="B977" s="12">
        <v>5.8</v>
      </c>
    </row>
    <row r="978" spans="1:2">
      <c r="A978" s="6">
        <v>129</v>
      </c>
      <c r="B978" s="7">
        <v>6.2</v>
      </c>
    </row>
    <row r="979" spans="1:2">
      <c r="A979" s="11">
        <v>115</v>
      </c>
      <c r="B979" s="12">
        <v>6.4</v>
      </c>
    </row>
    <row r="980" spans="1:2">
      <c r="A980" s="6">
        <v>132</v>
      </c>
      <c r="B980" s="7">
        <v>4.8</v>
      </c>
    </row>
    <row r="981" spans="1:2">
      <c r="A981" s="11">
        <v>131</v>
      </c>
      <c r="B981" s="12">
        <v>4.9000000000000004</v>
      </c>
    </row>
    <row r="982" spans="1:2">
      <c r="A982" s="6">
        <v>95</v>
      </c>
      <c r="B982" s="7">
        <v>5.6</v>
      </c>
    </row>
    <row r="983" spans="1:2">
      <c r="A983" s="11">
        <v>125</v>
      </c>
      <c r="B983" s="12">
        <v>5.5</v>
      </c>
    </row>
    <row r="984" spans="1:2">
      <c r="A984" s="6">
        <v>98</v>
      </c>
      <c r="B984" s="7">
        <v>3.7</v>
      </c>
    </row>
    <row r="985" spans="1:2">
      <c r="A985" s="11">
        <v>110</v>
      </c>
      <c r="B985" s="12">
        <v>5.9</v>
      </c>
    </row>
    <row r="986" spans="1:2">
      <c r="A986" s="6">
        <v>118</v>
      </c>
      <c r="B986" s="7">
        <v>6.3</v>
      </c>
    </row>
    <row r="987" spans="1:2">
      <c r="A987" s="11">
        <v>101</v>
      </c>
      <c r="B987" s="12">
        <v>7.6</v>
      </c>
    </row>
    <row r="988" spans="1:2">
      <c r="A988" s="6">
        <v>90</v>
      </c>
      <c r="B988" s="7">
        <v>8.3000000000000007</v>
      </c>
    </row>
    <row r="989" spans="1:2">
      <c r="A989" s="11">
        <v>119</v>
      </c>
      <c r="B989" s="12">
        <v>6.9</v>
      </c>
    </row>
    <row r="990" spans="1:2">
      <c r="A990" s="6">
        <v>139</v>
      </c>
      <c r="B990" s="7">
        <v>6.7</v>
      </c>
    </row>
    <row r="991" spans="1:2">
      <c r="A991" s="11">
        <v>130</v>
      </c>
      <c r="B991" s="12">
        <v>6.8</v>
      </c>
    </row>
    <row r="992" spans="1:2">
      <c r="A992" s="6">
        <v>100</v>
      </c>
      <c r="B992" s="7">
        <v>7.1</v>
      </c>
    </row>
    <row r="993" spans="1:2">
      <c r="A993" s="11">
        <v>114</v>
      </c>
      <c r="B993" s="12">
        <v>6.4</v>
      </c>
    </row>
    <row r="994" spans="1:2">
      <c r="A994" s="6">
        <v>96</v>
      </c>
      <c r="B994" s="7">
        <v>6.4</v>
      </c>
    </row>
    <row r="995" spans="1:2">
      <c r="A995" s="11">
        <v>110</v>
      </c>
      <c r="B995" s="12">
        <v>7.4</v>
      </c>
    </row>
    <row r="996" spans="1:2">
      <c r="A996" s="6">
        <v>158</v>
      </c>
      <c r="B996" s="7">
        <v>6.4</v>
      </c>
    </row>
    <row r="997" spans="1:2">
      <c r="A997" s="11">
        <v>102</v>
      </c>
      <c r="B997" s="12">
        <v>6</v>
      </c>
    </row>
    <row r="998" spans="1:2">
      <c r="A998" s="6">
        <v>84</v>
      </c>
      <c r="B998" s="7">
        <v>6.5</v>
      </c>
    </row>
    <row r="999" spans="1:2">
      <c r="A999" s="11">
        <v>115</v>
      </c>
      <c r="B999" s="12">
        <v>7.8</v>
      </c>
    </row>
    <row r="1000" spans="1:2">
      <c r="A1000" s="6">
        <v>99</v>
      </c>
      <c r="B1000" s="7">
        <v>6</v>
      </c>
    </row>
    <row r="1001" spans="1:2">
      <c r="A1001" s="11">
        <v>135</v>
      </c>
      <c r="B1001" s="12">
        <v>7</v>
      </c>
    </row>
    <row r="1002" spans="1:2">
      <c r="A1002" s="6">
        <v>108</v>
      </c>
      <c r="B1002" s="7">
        <v>6</v>
      </c>
    </row>
    <row r="1003" spans="1:2">
      <c r="A1003" s="11">
        <v>127</v>
      </c>
      <c r="B1003" s="12">
        <v>6.1</v>
      </c>
    </row>
    <row r="1004" spans="1:2">
      <c r="A1004" s="6">
        <v>107</v>
      </c>
      <c r="B1004" s="7">
        <v>6.8</v>
      </c>
    </row>
    <row r="1005" spans="1:2">
      <c r="A1005" s="11">
        <v>95</v>
      </c>
      <c r="B1005" s="12">
        <v>6.4</v>
      </c>
    </row>
    <row r="1006" spans="1:2">
      <c r="A1006" s="6">
        <v>124</v>
      </c>
      <c r="B1006" s="7">
        <v>4.5</v>
      </c>
    </row>
    <row r="1007" spans="1:2">
      <c r="A1007" s="11">
        <v>109</v>
      </c>
      <c r="B1007" s="12">
        <v>5.8</v>
      </c>
    </row>
    <row r="1008" spans="1:2">
      <c r="A1008" s="6">
        <v>102</v>
      </c>
      <c r="B1008" s="7">
        <v>6.3</v>
      </c>
    </row>
    <row r="1009" spans="1:2">
      <c r="A1009" s="11">
        <v>88</v>
      </c>
      <c r="B1009" s="12">
        <v>5.7</v>
      </c>
    </row>
    <row r="1010" spans="1:2">
      <c r="A1010" s="6">
        <v>87</v>
      </c>
      <c r="B1010" s="7">
        <v>7.2</v>
      </c>
    </row>
    <row r="1011" spans="1:2">
      <c r="A1011" s="11">
        <v>104</v>
      </c>
      <c r="B1011" s="12">
        <v>7.6</v>
      </c>
    </row>
    <row r="1012" spans="1:2">
      <c r="A1012" s="6">
        <v>96</v>
      </c>
      <c r="B1012" s="7">
        <v>4.7</v>
      </c>
    </row>
    <row r="1013" spans="1:2">
      <c r="A1013" s="11">
        <v>85</v>
      </c>
      <c r="B1013" s="12">
        <v>6.6</v>
      </c>
    </row>
    <row r="1014" spans="1:2">
      <c r="A1014" s="6">
        <v>104</v>
      </c>
      <c r="B1014" s="7">
        <v>6.8</v>
      </c>
    </row>
    <row r="1015" spans="1:2">
      <c r="A1015" s="11">
        <v>135</v>
      </c>
      <c r="B1015" s="12">
        <v>7.3</v>
      </c>
    </row>
    <row r="1016" spans="1:2">
      <c r="A1016" s="6">
        <v>190</v>
      </c>
      <c r="B1016" s="7">
        <v>4.8</v>
      </c>
    </row>
    <row r="1017" spans="1:2">
      <c r="A1017" s="11">
        <v>127</v>
      </c>
      <c r="B1017" s="12">
        <v>6.3</v>
      </c>
    </row>
    <row r="1018" spans="1:2">
      <c r="A1018" s="6">
        <v>129</v>
      </c>
      <c r="B1018" s="7">
        <v>5.5</v>
      </c>
    </row>
    <row r="1019" spans="1:2">
      <c r="A1019" s="11">
        <v>120</v>
      </c>
      <c r="B1019" s="12">
        <v>6.2</v>
      </c>
    </row>
    <row r="1020" spans="1:2">
      <c r="A1020" s="6">
        <v>118</v>
      </c>
      <c r="B1020" s="7">
        <v>5.8</v>
      </c>
    </row>
    <row r="1021" spans="1:2">
      <c r="A1021" s="11">
        <v>112</v>
      </c>
      <c r="B1021" s="12">
        <v>5.7</v>
      </c>
    </row>
    <row r="1022" spans="1:2">
      <c r="A1022" s="6">
        <v>89</v>
      </c>
      <c r="B1022" s="7">
        <v>6.5</v>
      </c>
    </row>
    <row r="1023" spans="1:2">
      <c r="A1023" s="11">
        <v>114</v>
      </c>
      <c r="B1023" s="12">
        <v>6.7</v>
      </c>
    </row>
    <row r="1024" spans="1:2">
      <c r="A1024" s="6">
        <v>137</v>
      </c>
      <c r="B1024" s="7">
        <v>7.4</v>
      </c>
    </row>
    <row r="1025" spans="1:2">
      <c r="A1025" s="11">
        <v>112</v>
      </c>
      <c r="B1025" s="12">
        <v>6.9</v>
      </c>
    </row>
    <row r="1026" spans="1:2">
      <c r="A1026" s="6">
        <v>120</v>
      </c>
      <c r="B1026" s="7">
        <v>5.5</v>
      </c>
    </row>
    <row r="1027" spans="1:2">
      <c r="A1027" s="11">
        <v>123</v>
      </c>
      <c r="B1027" s="12">
        <v>8.1</v>
      </c>
    </row>
    <row r="1028" spans="1:2">
      <c r="A1028" s="6">
        <v>93</v>
      </c>
      <c r="B1028" s="7">
        <v>7.7</v>
      </c>
    </row>
    <row r="1029" spans="1:2">
      <c r="A1029" s="11">
        <v>123</v>
      </c>
      <c r="B1029" s="12">
        <v>7.3</v>
      </c>
    </row>
    <row r="1030" spans="1:2">
      <c r="A1030" s="6">
        <v>122</v>
      </c>
      <c r="B1030" s="7">
        <v>5.2</v>
      </c>
    </row>
    <row r="1031" spans="1:2">
      <c r="A1031" s="11">
        <v>115</v>
      </c>
      <c r="B1031" s="12">
        <v>7.1</v>
      </c>
    </row>
    <row r="1032" spans="1:2">
      <c r="A1032" s="6">
        <v>123</v>
      </c>
      <c r="B1032" s="7">
        <v>7.1</v>
      </c>
    </row>
    <row r="1033" spans="1:2">
      <c r="A1033" s="11">
        <v>96</v>
      </c>
      <c r="B1033" s="12">
        <v>7.2</v>
      </c>
    </row>
    <row r="1034" spans="1:2">
      <c r="A1034" s="6">
        <v>110</v>
      </c>
      <c r="B1034" s="7">
        <v>6.5</v>
      </c>
    </row>
    <row r="1035" spans="1:2">
      <c r="A1035" s="11">
        <v>105</v>
      </c>
      <c r="B1035" s="12">
        <v>4.5999999999999996</v>
      </c>
    </row>
    <row r="1036" spans="1:2">
      <c r="A1036" s="6">
        <v>113</v>
      </c>
      <c r="B1036" s="7">
        <v>5.6</v>
      </c>
    </row>
    <row r="1037" spans="1:2">
      <c r="A1037" s="11">
        <v>132</v>
      </c>
      <c r="B1037" s="12">
        <v>7.7</v>
      </c>
    </row>
    <row r="1038" spans="1:2">
      <c r="A1038" s="6">
        <v>93</v>
      </c>
      <c r="B1038" s="7">
        <v>7.2</v>
      </c>
    </row>
    <row r="1039" spans="1:2">
      <c r="A1039" s="11">
        <v>115</v>
      </c>
      <c r="B1039" s="12">
        <v>6.8</v>
      </c>
    </row>
    <row r="1040" spans="1:2">
      <c r="A1040" s="6">
        <v>75</v>
      </c>
      <c r="B1040" s="7">
        <v>5.4</v>
      </c>
    </row>
    <row r="1041" spans="1:2">
      <c r="A1041" s="11">
        <v>108</v>
      </c>
      <c r="B1041" s="12">
        <v>6.3</v>
      </c>
    </row>
    <row r="1042" spans="1:2">
      <c r="A1042" s="6">
        <v>105</v>
      </c>
      <c r="B1042" s="7">
        <v>5.6</v>
      </c>
    </row>
    <row r="1043" spans="1:2">
      <c r="A1043" s="11">
        <v>102</v>
      </c>
      <c r="B1043" s="12">
        <v>6.8</v>
      </c>
    </row>
    <row r="1044" spans="1:2">
      <c r="A1044" s="6">
        <v>118</v>
      </c>
      <c r="B1044" s="7">
        <v>4.3</v>
      </c>
    </row>
    <row r="1045" spans="1:2">
      <c r="A1045" s="11">
        <v>111</v>
      </c>
      <c r="B1045" s="12">
        <v>6.3</v>
      </c>
    </row>
    <row r="1046" spans="1:2">
      <c r="A1046" s="6">
        <v>81</v>
      </c>
      <c r="B1046" s="7">
        <v>6.5</v>
      </c>
    </row>
    <row r="1047" spans="1:2">
      <c r="A1047" s="11">
        <v>116</v>
      </c>
      <c r="B1047" s="12">
        <v>6.4</v>
      </c>
    </row>
    <row r="1048" spans="1:2">
      <c r="A1048" s="6">
        <v>86</v>
      </c>
      <c r="B1048" s="7">
        <v>6.3</v>
      </c>
    </row>
    <row r="1049" spans="1:2">
      <c r="A1049" s="11">
        <v>127</v>
      </c>
      <c r="B1049" s="12">
        <v>5.9</v>
      </c>
    </row>
    <row r="1050" spans="1:2">
      <c r="A1050" s="6">
        <v>140</v>
      </c>
      <c r="B1050" s="7">
        <v>6.5</v>
      </c>
    </row>
    <row r="1051" spans="1:2">
      <c r="A1051" s="11">
        <v>91</v>
      </c>
      <c r="B1051" s="12">
        <v>6.5</v>
      </c>
    </row>
    <row r="1052" spans="1:2">
      <c r="A1052" s="6">
        <v>98</v>
      </c>
      <c r="B1052" s="7">
        <v>6.1</v>
      </c>
    </row>
    <row r="1053" spans="1:2">
      <c r="A1053" s="11">
        <v>84</v>
      </c>
      <c r="B1053" s="12">
        <v>5.9</v>
      </c>
    </row>
    <row r="1054" spans="1:2">
      <c r="A1054" s="6">
        <v>109</v>
      </c>
      <c r="B1054" s="7">
        <v>6.6</v>
      </c>
    </row>
    <row r="1055" spans="1:2">
      <c r="A1055" s="11">
        <v>93</v>
      </c>
      <c r="B1055" s="12">
        <v>7.4</v>
      </c>
    </row>
    <row r="1056" spans="1:2">
      <c r="A1056" s="6">
        <v>113</v>
      </c>
      <c r="B1056" s="7">
        <v>7.3</v>
      </c>
    </row>
    <row r="1057" spans="1:2">
      <c r="A1057" s="11">
        <v>141</v>
      </c>
      <c r="B1057" s="12">
        <v>6.6</v>
      </c>
    </row>
    <row r="1058" spans="1:2">
      <c r="A1058" s="6">
        <v>119</v>
      </c>
      <c r="B1058" s="7">
        <v>5.6</v>
      </c>
    </row>
    <row r="1059" spans="1:2">
      <c r="A1059" s="11">
        <v>97</v>
      </c>
      <c r="B1059" s="12">
        <v>5.3</v>
      </c>
    </row>
    <row r="1060" spans="1:2">
      <c r="A1060" s="6">
        <v>117</v>
      </c>
      <c r="B1060" s="7">
        <v>6</v>
      </c>
    </row>
    <row r="1061" spans="1:2">
      <c r="A1061" s="11">
        <v>101</v>
      </c>
      <c r="B1061" s="12">
        <v>5.4</v>
      </c>
    </row>
    <row r="1062" spans="1:2">
      <c r="A1062" s="6">
        <v>153</v>
      </c>
      <c r="B1062" s="7">
        <v>6.8</v>
      </c>
    </row>
    <row r="1063" spans="1:2">
      <c r="A1063" s="11">
        <v>122</v>
      </c>
      <c r="B1063" s="12">
        <v>6.4</v>
      </c>
    </row>
    <row r="1064" spans="1:2">
      <c r="A1064" s="6">
        <v>102</v>
      </c>
      <c r="B1064" s="7">
        <v>7.1</v>
      </c>
    </row>
    <row r="1065" spans="1:2">
      <c r="A1065" s="11">
        <v>83</v>
      </c>
      <c r="B1065" s="12">
        <v>4.9000000000000004</v>
      </c>
    </row>
    <row r="1066" spans="1:2">
      <c r="A1066" s="6">
        <v>103</v>
      </c>
      <c r="B1066" s="7">
        <v>5.8</v>
      </c>
    </row>
    <row r="1067" spans="1:2">
      <c r="A1067" s="11">
        <v>110</v>
      </c>
      <c r="B1067" s="12">
        <v>7.1</v>
      </c>
    </row>
    <row r="1068" spans="1:2">
      <c r="A1068" s="6">
        <v>136</v>
      </c>
      <c r="B1068" s="7">
        <v>7.2</v>
      </c>
    </row>
    <row r="1069" spans="1:2">
      <c r="A1069" s="11">
        <v>91</v>
      </c>
      <c r="B1069" s="12">
        <v>6</v>
      </c>
    </row>
    <row r="1070" spans="1:2">
      <c r="A1070" s="6">
        <v>89</v>
      </c>
      <c r="B1070" s="7">
        <v>6</v>
      </c>
    </row>
    <row r="1071" spans="1:2">
      <c r="A1071" s="11">
        <v>107</v>
      </c>
      <c r="B1071" s="12">
        <v>7</v>
      </c>
    </row>
    <row r="1072" spans="1:2">
      <c r="A1072" s="6">
        <v>129</v>
      </c>
      <c r="B1072" s="7">
        <v>5.4</v>
      </c>
    </row>
    <row r="1073" spans="1:2">
      <c r="A1073" s="11">
        <v>95</v>
      </c>
      <c r="B1073" s="12">
        <v>6.5</v>
      </c>
    </row>
    <row r="1074" spans="1:2">
      <c r="A1074" s="6">
        <v>122</v>
      </c>
      <c r="B1074" s="7">
        <v>6.4</v>
      </c>
    </row>
    <row r="1075" spans="1:2">
      <c r="A1075" s="11">
        <v>110</v>
      </c>
      <c r="B1075" s="12">
        <v>4.9000000000000004</v>
      </c>
    </row>
    <row r="1076" spans="1:2">
      <c r="A1076" s="6">
        <v>135</v>
      </c>
      <c r="B1076" s="7">
        <v>6.3</v>
      </c>
    </row>
    <row r="1077" spans="1:2">
      <c r="A1077" s="11">
        <v>111</v>
      </c>
      <c r="B1077" s="12">
        <v>7.7</v>
      </c>
    </row>
    <row r="1078" spans="1:2">
      <c r="A1078" s="6">
        <v>95</v>
      </c>
      <c r="B1078" s="7">
        <v>7.8</v>
      </c>
    </row>
    <row r="1079" spans="1:2">
      <c r="A1079" s="11">
        <v>109</v>
      </c>
      <c r="B1079" s="12">
        <v>5.5</v>
      </c>
    </row>
    <row r="1080" spans="1:2">
      <c r="A1080" s="6">
        <v>93</v>
      </c>
      <c r="B1080" s="7">
        <v>7.5</v>
      </c>
    </row>
    <row r="1081" spans="1:2">
      <c r="A1081" s="11">
        <v>94</v>
      </c>
      <c r="B1081" s="12">
        <v>6.4</v>
      </c>
    </row>
    <row r="1082" spans="1:2">
      <c r="A1082" s="6">
        <v>117</v>
      </c>
      <c r="B1082" s="7">
        <v>5.6</v>
      </c>
    </row>
    <row r="1083" spans="1:2">
      <c r="A1083" s="11">
        <v>112</v>
      </c>
      <c r="B1083" s="12">
        <v>7.5</v>
      </c>
    </row>
    <row r="1084" spans="1:2">
      <c r="A1084" s="6">
        <v>111</v>
      </c>
      <c r="B1084" s="7">
        <v>6.8</v>
      </c>
    </row>
    <row r="1085" spans="1:2">
      <c r="A1085" s="11">
        <v>96</v>
      </c>
      <c r="B1085" s="12">
        <v>6.8</v>
      </c>
    </row>
    <row r="1086" spans="1:2">
      <c r="A1086" s="6">
        <v>141</v>
      </c>
      <c r="B1086" s="7">
        <v>6</v>
      </c>
    </row>
    <row r="1087" spans="1:2">
      <c r="A1087" s="11">
        <v>94</v>
      </c>
      <c r="B1087" s="12">
        <v>7.3</v>
      </c>
    </row>
    <row r="1088" spans="1:2">
      <c r="A1088" s="6">
        <v>87</v>
      </c>
      <c r="B1088" s="7">
        <v>6</v>
      </c>
    </row>
    <row r="1089" spans="1:2">
      <c r="A1089" s="11">
        <v>88</v>
      </c>
      <c r="B1089" s="12">
        <v>7</v>
      </c>
    </row>
    <row r="1090" spans="1:2">
      <c r="A1090" s="6">
        <v>177</v>
      </c>
      <c r="B1090" s="7">
        <v>5.0999999999999996</v>
      </c>
    </row>
    <row r="1091" spans="1:2">
      <c r="A1091" s="11">
        <v>133</v>
      </c>
      <c r="B1091" s="12">
        <v>6.8</v>
      </c>
    </row>
    <row r="1092" spans="1:2">
      <c r="A1092" s="6">
        <v>119</v>
      </c>
      <c r="B1092" s="7">
        <v>6.5</v>
      </c>
    </row>
    <row r="1093" spans="1:2">
      <c r="A1093" s="11">
        <v>102</v>
      </c>
      <c r="B1093" s="12">
        <v>6.6</v>
      </c>
    </row>
    <row r="1094" spans="1:2">
      <c r="A1094" s="6">
        <v>101</v>
      </c>
      <c r="B1094" s="7">
        <v>7.2</v>
      </c>
    </row>
    <row r="1095" spans="1:2">
      <c r="A1095" s="11">
        <v>91</v>
      </c>
      <c r="B1095" s="12">
        <v>7</v>
      </c>
    </row>
    <row r="1096" spans="1:2">
      <c r="A1096" s="6">
        <v>117</v>
      </c>
      <c r="B1096" s="7">
        <v>7</v>
      </c>
    </row>
    <row r="1097" spans="1:2">
      <c r="A1097" s="11">
        <v>86</v>
      </c>
      <c r="B1097" s="12">
        <v>5.9</v>
      </c>
    </row>
    <row r="1098" spans="1:2">
      <c r="A1098" s="6">
        <v>124</v>
      </c>
      <c r="B1098" s="7">
        <v>5.4</v>
      </c>
    </row>
    <row r="1099" spans="1:2">
      <c r="A1099" s="11">
        <v>134</v>
      </c>
      <c r="B1099" s="12">
        <v>6.6</v>
      </c>
    </row>
    <row r="1100" spans="1:2">
      <c r="A1100" s="6">
        <v>95</v>
      </c>
      <c r="B1100" s="7">
        <v>7</v>
      </c>
    </row>
    <row r="1101" spans="1:2">
      <c r="A1101" s="11">
        <v>100</v>
      </c>
      <c r="B1101" s="12">
        <v>6.5</v>
      </c>
    </row>
    <row r="1102" spans="1:2">
      <c r="A1102" s="6">
        <v>220</v>
      </c>
      <c r="B1102" s="7">
        <v>6.3</v>
      </c>
    </row>
    <row r="1103" spans="1:2">
      <c r="A1103" s="11">
        <v>212</v>
      </c>
      <c r="B1103" s="12">
        <v>6.5</v>
      </c>
    </row>
    <row r="1104" spans="1:2">
      <c r="A1104" s="6">
        <v>128</v>
      </c>
      <c r="B1104" s="7">
        <v>6.5</v>
      </c>
    </row>
    <row r="1105" spans="1:2">
      <c r="A1105" s="11">
        <v>106</v>
      </c>
      <c r="B1105" s="12">
        <v>5.8</v>
      </c>
    </row>
    <row r="1106" spans="1:2">
      <c r="A1106" s="6">
        <v>160</v>
      </c>
      <c r="B1106" s="7">
        <v>6.6</v>
      </c>
    </row>
    <row r="1107" spans="1:2">
      <c r="A1107" s="11">
        <v>114</v>
      </c>
      <c r="B1107" s="12">
        <v>5.4</v>
      </c>
    </row>
    <row r="1108" spans="1:2">
      <c r="A1108" s="6">
        <v>99</v>
      </c>
      <c r="B1108" s="7">
        <v>6.1</v>
      </c>
    </row>
    <row r="1109" spans="1:2">
      <c r="A1109" s="11">
        <v>74</v>
      </c>
      <c r="B1109" s="12">
        <v>4</v>
      </c>
    </row>
    <row r="1110" spans="1:2">
      <c r="A1110" s="6">
        <v>139</v>
      </c>
      <c r="B1110" s="7">
        <v>7.6</v>
      </c>
    </row>
    <row r="1111" spans="1:2">
      <c r="A1111" s="11">
        <v>103</v>
      </c>
      <c r="B1111" s="12">
        <v>7.9</v>
      </c>
    </row>
    <row r="1112" spans="1:2">
      <c r="A1112" s="6">
        <v>101</v>
      </c>
      <c r="B1112" s="7">
        <v>5.3</v>
      </c>
    </row>
    <row r="1113" spans="1:2">
      <c r="A1113" s="11">
        <v>91</v>
      </c>
      <c r="B1113" s="12">
        <v>6.6</v>
      </c>
    </row>
    <row r="1114" spans="1:2">
      <c r="A1114" s="6">
        <v>130</v>
      </c>
      <c r="B1114" s="7">
        <v>6.3</v>
      </c>
    </row>
    <row r="1115" spans="1:2">
      <c r="A1115" s="11">
        <v>130</v>
      </c>
      <c r="B1115" s="12">
        <v>7.2</v>
      </c>
    </row>
    <row r="1116" spans="1:2">
      <c r="A1116" s="6">
        <v>110</v>
      </c>
      <c r="B1116" s="7">
        <v>7</v>
      </c>
    </row>
    <row r="1117" spans="1:2">
      <c r="A1117" s="11">
        <v>147</v>
      </c>
      <c r="B1117" s="12">
        <v>6.9</v>
      </c>
    </row>
    <row r="1118" spans="1:2">
      <c r="A1118" s="6">
        <v>96</v>
      </c>
      <c r="B1118" s="7">
        <v>5.2</v>
      </c>
    </row>
    <row r="1119" spans="1:2">
      <c r="A1119" s="11">
        <v>118</v>
      </c>
      <c r="B1119" s="12">
        <v>8.1</v>
      </c>
    </row>
    <row r="1120" spans="1:2">
      <c r="A1120" s="6">
        <v>88</v>
      </c>
      <c r="B1120" s="7">
        <v>6.6</v>
      </c>
    </row>
    <row r="1121" spans="1:2">
      <c r="A1121" s="11">
        <v>325</v>
      </c>
      <c r="B1121" s="12">
        <v>6.2</v>
      </c>
    </row>
    <row r="1122" spans="1:2">
      <c r="A1122" s="6">
        <v>102</v>
      </c>
      <c r="B1122" s="7">
        <v>7.2</v>
      </c>
    </row>
    <row r="1123" spans="1:2">
      <c r="A1123" s="11">
        <v>110</v>
      </c>
      <c r="B1123" s="12">
        <v>7.3</v>
      </c>
    </row>
    <row r="1124" spans="1:2">
      <c r="A1124" s="6">
        <v>136</v>
      </c>
      <c r="B1124" s="7">
        <v>6.7</v>
      </c>
    </row>
    <row r="1125" spans="1:2">
      <c r="A1125" s="11">
        <v>103</v>
      </c>
      <c r="B1125" s="12">
        <v>6.4</v>
      </c>
    </row>
    <row r="1126" spans="1:2">
      <c r="A1126" s="6">
        <v>103</v>
      </c>
      <c r="B1126" s="7">
        <v>7.8</v>
      </c>
    </row>
    <row r="1127" spans="1:2">
      <c r="A1127" s="11">
        <v>90</v>
      </c>
      <c r="B1127" s="12">
        <v>6.4</v>
      </c>
    </row>
    <row r="1128" spans="1:2">
      <c r="A1128" s="6">
        <v>154</v>
      </c>
      <c r="B1128" s="7">
        <v>4.0999999999999996</v>
      </c>
    </row>
    <row r="1129" spans="1:2">
      <c r="A1129" s="11">
        <v>99</v>
      </c>
      <c r="B1129" s="12">
        <v>4.0999999999999996</v>
      </c>
    </row>
    <row r="1130" spans="1:2">
      <c r="A1130" s="6">
        <v>93</v>
      </c>
      <c r="B1130" s="7">
        <v>7.4</v>
      </c>
    </row>
    <row r="1131" spans="1:2">
      <c r="A1131" s="11">
        <v>109</v>
      </c>
      <c r="B1131" s="12">
        <v>5.8</v>
      </c>
    </row>
    <row r="1132" spans="1:2">
      <c r="A1132" s="6">
        <v>124</v>
      </c>
      <c r="B1132" s="7">
        <v>7.6</v>
      </c>
    </row>
    <row r="1133" spans="1:2">
      <c r="A1133" s="11">
        <v>84</v>
      </c>
      <c r="B1133" s="12">
        <v>7.2</v>
      </c>
    </row>
    <row r="1134" spans="1:2">
      <c r="A1134" s="6">
        <v>90</v>
      </c>
      <c r="B1134" s="7">
        <v>7.8</v>
      </c>
    </row>
    <row r="1135" spans="1:2">
      <c r="A1135" s="11">
        <v>117</v>
      </c>
      <c r="B1135" s="12">
        <v>7.7</v>
      </c>
    </row>
    <row r="1136" spans="1:2">
      <c r="A1136" s="6">
        <v>123</v>
      </c>
      <c r="B1136" s="7">
        <v>6.4</v>
      </c>
    </row>
    <row r="1137" spans="1:2">
      <c r="A1137" s="11">
        <v>251</v>
      </c>
      <c r="B1137" s="12">
        <v>5.0999999999999996</v>
      </c>
    </row>
    <row r="1138" spans="1:2">
      <c r="A1138" s="6">
        <v>105</v>
      </c>
      <c r="B1138" s="7">
        <v>5.5</v>
      </c>
    </row>
    <row r="1139" spans="1:2">
      <c r="A1139" s="11">
        <v>115</v>
      </c>
      <c r="B1139" s="12">
        <v>7.4</v>
      </c>
    </row>
    <row r="1140" spans="1:2">
      <c r="A1140" s="6">
        <v>122</v>
      </c>
      <c r="B1140" s="7">
        <v>6</v>
      </c>
    </row>
    <row r="1141" spans="1:2">
      <c r="A1141" s="11">
        <v>119</v>
      </c>
      <c r="B1141" s="12">
        <v>7.5</v>
      </c>
    </row>
    <row r="1142" spans="1:2">
      <c r="A1142" s="6">
        <v>81</v>
      </c>
      <c r="B1142" s="7">
        <v>7</v>
      </c>
    </row>
    <row r="1143" spans="1:2">
      <c r="A1143" s="11">
        <v>133</v>
      </c>
      <c r="B1143" s="12">
        <v>7.5</v>
      </c>
    </row>
    <row r="1144" spans="1:2">
      <c r="A1144" s="6">
        <v>100</v>
      </c>
      <c r="B1144" s="7">
        <v>7.3</v>
      </c>
    </row>
    <row r="1145" spans="1:2">
      <c r="A1145" s="11">
        <v>120</v>
      </c>
      <c r="B1145" s="12">
        <v>5.7</v>
      </c>
    </row>
    <row r="1146" spans="1:2">
      <c r="A1146" s="6">
        <v>104</v>
      </c>
      <c r="B1146" s="7">
        <v>7.3</v>
      </c>
    </row>
    <row r="1147" spans="1:2">
      <c r="A1147" s="11">
        <v>122</v>
      </c>
      <c r="B1147" s="12">
        <v>7.2</v>
      </c>
    </row>
    <row r="1148" spans="1:2">
      <c r="A1148" s="6">
        <v>80</v>
      </c>
      <c r="B1148" s="7">
        <v>5.9</v>
      </c>
    </row>
    <row r="1149" spans="1:2">
      <c r="A1149" s="11">
        <v>91</v>
      </c>
      <c r="B1149" s="12">
        <v>7.8</v>
      </c>
    </row>
    <row r="1150" spans="1:2">
      <c r="A1150" s="6">
        <v>112</v>
      </c>
      <c r="B1150" s="7">
        <v>7.7</v>
      </c>
    </row>
    <row r="1151" spans="1:2">
      <c r="A1151" s="11">
        <v>100</v>
      </c>
      <c r="B1151" s="12">
        <v>8.1</v>
      </c>
    </row>
    <row r="1152" spans="1:2">
      <c r="A1152" s="6">
        <v>105</v>
      </c>
      <c r="B1152" s="7">
        <v>6.6</v>
      </c>
    </row>
    <row r="1153" spans="1:2">
      <c r="A1153" s="11">
        <v>110</v>
      </c>
      <c r="B1153" s="12">
        <v>7.1</v>
      </c>
    </row>
    <row r="1154" spans="1:2">
      <c r="A1154" s="6">
        <v>101</v>
      </c>
      <c r="B1154" s="7">
        <v>5.9</v>
      </c>
    </row>
    <row r="1155" spans="1:2">
      <c r="A1155" s="11">
        <v>144</v>
      </c>
      <c r="B1155" s="12">
        <v>8</v>
      </c>
    </row>
    <row r="1156" spans="1:2">
      <c r="A1156" s="6">
        <v>108</v>
      </c>
      <c r="B1156" s="7">
        <v>4.5999999999999996</v>
      </c>
    </row>
    <row r="1157" spans="1:2">
      <c r="A1157" s="11">
        <v>107</v>
      </c>
      <c r="B1157" s="12">
        <v>6.1</v>
      </c>
    </row>
    <row r="1158" spans="1:2">
      <c r="A1158" s="6">
        <v>102</v>
      </c>
      <c r="B1158" s="7">
        <v>7.2</v>
      </c>
    </row>
    <row r="1159" spans="1:2">
      <c r="A1159" s="11">
        <v>100</v>
      </c>
      <c r="B1159" s="12">
        <v>6.4</v>
      </c>
    </row>
    <row r="1160" spans="1:2">
      <c r="A1160" s="6">
        <v>126</v>
      </c>
      <c r="B1160" s="7">
        <v>6</v>
      </c>
    </row>
    <row r="1161" spans="1:2">
      <c r="A1161" s="11">
        <v>138</v>
      </c>
      <c r="B1161" s="12">
        <v>5.2</v>
      </c>
    </row>
    <row r="1162" spans="1:2">
      <c r="A1162" s="6">
        <v>108</v>
      </c>
      <c r="B1162" s="7">
        <v>7.6</v>
      </c>
    </row>
    <row r="1163" spans="1:2">
      <c r="A1163" s="11">
        <v>105</v>
      </c>
      <c r="B1163" s="12">
        <v>6.4</v>
      </c>
    </row>
    <row r="1164" spans="1:2">
      <c r="A1164" s="6">
        <v>108</v>
      </c>
      <c r="B1164" s="7">
        <v>6.1</v>
      </c>
    </row>
    <row r="1165" spans="1:2">
      <c r="A1165" s="11">
        <v>89</v>
      </c>
      <c r="B1165" s="12">
        <v>6.1</v>
      </c>
    </row>
    <row r="1166" spans="1:2">
      <c r="A1166" s="6">
        <v>129</v>
      </c>
      <c r="B1166" s="7">
        <v>5.2</v>
      </c>
    </row>
    <row r="1167" spans="1:2">
      <c r="A1167" s="11">
        <v>84</v>
      </c>
      <c r="B1167" s="12">
        <v>7.7</v>
      </c>
    </row>
    <row r="1168" spans="1:2">
      <c r="A1168" s="6">
        <v>149</v>
      </c>
      <c r="B1168" s="7">
        <v>7.3</v>
      </c>
    </row>
    <row r="1169" spans="1:2">
      <c r="A1169" s="11">
        <v>94</v>
      </c>
      <c r="B1169" s="12">
        <v>6.9</v>
      </c>
    </row>
    <row r="1170" spans="1:2">
      <c r="A1170" s="6">
        <v>121</v>
      </c>
      <c r="B1170" s="7">
        <v>8.5</v>
      </c>
    </row>
    <row r="1171" spans="1:2">
      <c r="A1171" s="11">
        <v>128</v>
      </c>
      <c r="B1171" s="12">
        <v>6.3</v>
      </c>
    </row>
    <row r="1172" spans="1:2">
      <c r="A1172" s="6">
        <v>134</v>
      </c>
      <c r="B1172" s="7">
        <v>5.9</v>
      </c>
    </row>
    <row r="1173" spans="1:2">
      <c r="A1173" s="11">
        <v>120</v>
      </c>
      <c r="B1173" s="12">
        <v>7.8</v>
      </c>
    </row>
    <row r="1174" spans="1:2">
      <c r="A1174" s="6">
        <v>129</v>
      </c>
      <c r="B1174" s="7">
        <v>6.7</v>
      </c>
    </row>
    <row r="1175" spans="1:2">
      <c r="A1175" s="11">
        <v>89</v>
      </c>
      <c r="B1175" s="12">
        <v>6.4</v>
      </c>
    </row>
    <row r="1176" spans="1:2">
      <c r="A1176" s="6">
        <v>116</v>
      </c>
      <c r="B1176" s="7">
        <v>5.9</v>
      </c>
    </row>
    <row r="1177" spans="1:2">
      <c r="A1177" s="11">
        <v>118</v>
      </c>
      <c r="B1177" s="12">
        <v>6.6</v>
      </c>
    </row>
    <row r="1178" spans="1:2">
      <c r="A1178" s="6">
        <v>107</v>
      </c>
      <c r="B1178" s="7">
        <v>6.8</v>
      </c>
    </row>
    <row r="1179" spans="1:2">
      <c r="A1179" s="11">
        <v>155</v>
      </c>
      <c r="B1179" s="12">
        <v>6.5</v>
      </c>
    </row>
    <row r="1180" spans="1:2">
      <c r="A1180" s="6">
        <v>123</v>
      </c>
      <c r="B1180" s="7">
        <v>6.6</v>
      </c>
    </row>
    <row r="1181" spans="1:2">
      <c r="A1181" s="11">
        <v>128</v>
      </c>
      <c r="B1181" s="12">
        <v>5.8</v>
      </c>
    </row>
    <row r="1182" spans="1:2">
      <c r="A1182" s="6">
        <v>139</v>
      </c>
      <c r="B1182" s="7">
        <v>6.9</v>
      </c>
    </row>
    <row r="1183" spans="1:2">
      <c r="A1183" s="11">
        <v>109</v>
      </c>
      <c r="B1183" s="12">
        <v>7.1</v>
      </c>
    </row>
    <row r="1184" spans="1:2">
      <c r="A1184" s="6">
        <v>120</v>
      </c>
      <c r="B1184" s="7">
        <v>5.8</v>
      </c>
    </row>
    <row r="1185" spans="1:2">
      <c r="A1185" s="11">
        <v>121</v>
      </c>
      <c r="B1185" s="12">
        <v>7.2</v>
      </c>
    </row>
    <row r="1186" spans="1:2">
      <c r="A1186" s="6">
        <v>102</v>
      </c>
      <c r="B1186" s="7">
        <v>6</v>
      </c>
    </row>
    <row r="1187" spans="1:2">
      <c r="A1187" s="11">
        <v>117</v>
      </c>
      <c r="B1187" s="12">
        <v>4.7</v>
      </c>
    </row>
    <row r="1188" spans="1:2">
      <c r="A1188" s="6">
        <v>178</v>
      </c>
      <c r="B1188" s="7">
        <v>5.2</v>
      </c>
    </row>
    <row r="1189" spans="1:2">
      <c r="A1189" s="11">
        <v>147</v>
      </c>
      <c r="B1189" s="12">
        <v>5.5</v>
      </c>
    </row>
    <row r="1190" spans="1:2">
      <c r="A1190" s="6">
        <v>90</v>
      </c>
      <c r="B1190" s="7">
        <v>7</v>
      </c>
    </row>
    <row r="1191" spans="1:2">
      <c r="A1191" s="11">
        <v>105</v>
      </c>
      <c r="B1191" s="12">
        <v>5.8</v>
      </c>
    </row>
    <row r="1192" spans="1:2">
      <c r="A1192" s="6">
        <v>114</v>
      </c>
      <c r="B1192" s="7">
        <v>6.2</v>
      </c>
    </row>
    <row r="1193" spans="1:2">
      <c r="A1193" s="11">
        <v>206</v>
      </c>
      <c r="B1193" s="12">
        <v>6.5</v>
      </c>
    </row>
    <row r="1194" spans="1:2">
      <c r="A1194" s="6">
        <v>99</v>
      </c>
      <c r="B1194" s="7">
        <v>7.2</v>
      </c>
    </row>
    <row r="1195" spans="1:2">
      <c r="A1195" s="11">
        <v>123</v>
      </c>
      <c r="B1195" s="12">
        <v>5.0999999999999996</v>
      </c>
    </row>
    <row r="1196" spans="1:2">
      <c r="A1196" s="6">
        <v>137</v>
      </c>
      <c r="B1196" s="7">
        <v>4.7</v>
      </c>
    </row>
    <row r="1197" spans="1:2">
      <c r="A1197" s="11">
        <v>102</v>
      </c>
      <c r="B1197" s="12">
        <v>5.9</v>
      </c>
    </row>
    <row r="1198" spans="1:2">
      <c r="A1198" s="6">
        <v>109</v>
      </c>
      <c r="B1198" s="7">
        <v>5.8</v>
      </c>
    </row>
    <row r="1199" spans="1:2">
      <c r="A1199" s="11">
        <v>82</v>
      </c>
      <c r="B1199" s="12">
        <v>7.2</v>
      </c>
    </row>
    <row r="1200" spans="1:2">
      <c r="A1200" s="6">
        <v>142</v>
      </c>
      <c r="B1200" s="7">
        <v>6.2</v>
      </c>
    </row>
    <row r="1201" spans="1:2">
      <c r="A1201" s="11">
        <v>106</v>
      </c>
      <c r="B1201" s="12">
        <v>5.7</v>
      </c>
    </row>
    <row r="1202" spans="1:2">
      <c r="A1202" s="6">
        <v>114</v>
      </c>
      <c r="B1202" s="7">
        <v>6.1</v>
      </c>
    </row>
    <row r="1203" spans="1:2">
      <c r="A1203" s="11">
        <v>106</v>
      </c>
      <c r="B1203" s="12">
        <v>6</v>
      </c>
    </row>
    <row r="1204" spans="1:2">
      <c r="A1204" s="6">
        <v>108</v>
      </c>
      <c r="B1204" s="7">
        <v>6.9</v>
      </c>
    </row>
    <row r="1205" spans="1:2">
      <c r="A1205" s="11">
        <v>98</v>
      </c>
      <c r="B1205" s="12">
        <v>6.5</v>
      </c>
    </row>
    <row r="1206" spans="1:2">
      <c r="A1206" s="6">
        <v>131</v>
      </c>
      <c r="B1206" s="7">
        <v>5</v>
      </c>
    </row>
    <row r="1207" spans="1:2">
      <c r="A1207" s="11">
        <v>118</v>
      </c>
      <c r="B1207" s="12">
        <v>5.7</v>
      </c>
    </row>
    <row r="1208" spans="1:2">
      <c r="A1208" s="6">
        <v>113</v>
      </c>
      <c r="B1208" s="7">
        <v>7</v>
      </c>
    </row>
    <row r="1209" spans="1:2">
      <c r="A1209" s="11">
        <v>130</v>
      </c>
      <c r="B1209" s="12">
        <v>5.0999999999999996</v>
      </c>
    </row>
    <row r="1210" spans="1:2">
      <c r="A1210" s="6">
        <v>116</v>
      </c>
      <c r="B1210" s="7">
        <v>5.3</v>
      </c>
    </row>
    <row r="1211" spans="1:2">
      <c r="A1211" s="11">
        <v>89</v>
      </c>
      <c r="B1211" s="12">
        <v>4.4000000000000004</v>
      </c>
    </row>
    <row r="1212" spans="1:2">
      <c r="A1212" s="6">
        <v>139</v>
      </c>
      <c r="B1212" s="7">
        <v>4.7</v>
      </c>
    </row>
    <row r="1213" spans="1:2">
      <c r="A1213" s="11">
        <v>130</v>
      </c>
      <c r="B1213" s="12">
        <v>6.7</v>
      </c>
    </row>
    <row r="1214" spans="1:2">
      <c r="A1214" s="6">
        <v>107</v>
      </c>
      <c r="B1214" s="7">
        <v>6.7</v>
      </c>
    </row>
    <row r="1215" spans="1:2">
      <c r="A1215" s="11">
        <v>116</v>
      </c>
      <c r="B1215" s="12">
        <v>5.7</v>
      </c>
    </row>
    <row r="1216" spans="1:2">
      <c r="A1216" s="6">
        <v>96</v>
      </c>
      <c r="B1216" s="7">
        <v>7.4</v>
      </c>
    </row>
    <row r="1217" spans="1:2">
      <c r="A1217" s="11">
        <v>99</v>
      </c>
      <c r="B1217" s="12">
        <v>6.1</v>
      </c>
    </row>
    <row r="1218" spans="1:2">
      <c r="A1218" s="6">
        <v>104</v>
      </c>
      <c r="B1218" s="7">
        <v>6.4</v>
      </c>
    </row>
    <row r="1219" spans="1:2">
      <c r="A1219" s="11">
        <v>105</v>
      </c>
      <c r="B1219" s="12">
        <v>6.2</v>
      </c>
    </row>
    <row r="1220" spans="1:2">
      <c r="A1220" s="6">
        <v>101</v>
      </c>
      <c r="B1220" s="7">
        <v>6.2</v>
      </c>
    </row>
    <row r="1221" spans="1:2">
      <c r="A1221" s="11">
        <v>134</v>
      </c>
      <c r="B1221" s="12">
        <v>5.9</v>
      </c>
    </row>
    <row r="1222" spans="1:2">
      <c r="A1222" s="6">
        <v>135</v>
      </c>
      <c r="B1222" s="7">
        <v>4</v>
      </c>
    </row>
    <row r="1223" spans="1:2">
      <c r="A1223" s="11">
        <v>98</v>
      </c>
      <c r="B1223" s="12">
        <v>6.2</v>
      </c>
    </row>
    <row r="1224" spans="1:2">
      <c r="A1224" s="6">
        <v>155</v>
      </c>
      <c r="B1224" s="7">
        <v>4.5999999999999996</v>
      </c>
    </row>
    <row r="1225" spans="1:2">
      <c r="A1225" s="11">
        <v>106</v>
      </c>
      <c r="B1225" s="12">
        <v>6.4</v>
      </c>
    </row>
    <row r="1226" spans="1:2">
      <c r="A1226" s="6">
        <v>102</v>
      </c>
      <c r="B1226" s="7">
        <v>5.9</v>
      </c>
    </row>
    <row r="1227" spans="1:2">
      <c r="A1227" s="11">
        <v>95</v>
      </c>
      <c r="B1227" s="12">
        <v>5.0999999999999996</v>
      </c>
    </row>
    <row r="1228" spans="1:2">
      <c r="A1228" s="6">
        <v>103</v>
      </c>
      <c r="B1228" s="7">
        <v>7.6</v>
      </c>
    </row>
    <row r="1229" spans="1:2">
      <c r="A1229" s="11">
        <v>95</v>
      </c>
      <c r="B1229" s="12">
        <v>4.2</v>
      </c>
    </row>
    <row r="1230" spans="1:2">
      <c r="A1230" s="6">
        <v>109</v>
      </c>
      <c r="B1230" s="7">
        <v>7.8</v>
      </c>
    </row>
    <row r="1231" spans="1:2">
      <c r="A1231" s="11">
        <v>95</v>
      </c>
      <c r="B1231" s="12">
        <v>5.8</v>
      </c>
    </row>
    <row r="1232" spans="1:2">
      <c r="A1232" s="6">
        <v>111</v>
      </c>
      <c r="B1232" s="7">
        <v>5.9</v>
      </c>
    </row>
    <row r="1233" spans="1:2">
      <c r="A1233" s="11">
        <v>123</v>
      </c>
      <c r="B1233" s="12">
        <v>8.4</v>
      </c>
    </row>
    <row r="1234" spans="1:2">
      <c r="A1234" s="6">
        <v>140</v>
      </c>
      <c r="B1234" s="7">
        <v>4.8</v>
      </c>
    </row>
    <row r="1235" spans="1:2">
      <c r="A1235" s="11">
        <v>94</v>
      </c>
      <c r="B1235" s="12">
        <v>6.2</v>
      </c>
    </row>
    <row r="1236" spans="1:2">
      <c r="A1236" s="6">
        <v>94</v>
      </c>
      <c r="B1236" s="7">
        <v>6.5</v>
      </c>
    </row>
    <row r="1237" spans="1:2">
      <c r="A1237" s="11">
        <v>92</v>
      </c>
      <c r="B1237" s="12">
        <v>6.3</v>
      </c>
    </row>
    <row r="1238" spans="1:2">
      <c r="A1238" s="6">
        <v>102</v>
      </c>
      <c r="B1238" s="7">
        <v>3.3</v>
      </c>
    </row>
    <row r="1239" spans="1:2">
      <c r="A1239" s="11">
        <v>123</v>
      </c>
      <c r="B1239" s="12">
        <v>5.9</v>
      </c>
    </row>
    <row r="1240" spans="1:2">
      <c r="A1240" s="6">
        <v>104</v>
      </c>
      <c r="B1240" s="7">
        <v>6</v>
      </c>
    </row>
    <row r="1241" spans="1:2">
      <c r="A1241" s="11">
        <v>102</v>
      </c>
      <c r="B1241" s="12">
        <v>5.8</v>
      </c>
    </row>
    <row r="1242" spans="1:2">
      <c r="A1242" s="6">
        <v>136</v>
      </c>
      <c r="B1242" s="7">
        <v>4.7</v>
      </c>
    </row>
    <row r="1243" spans="1:2">
      <c r="A1243" s="11">
        <v>93</v>
      </c>
      <c r="B1243" s="12">
        <v>4.0999999999999996</v>
      </c>
    </row>
    <row r="1244" spans="1:2">
      <c r="A1244" s="6">
        <v>129</v>
      </c>
      <c r="B1244" s="7">
        <v>6.8</v>
      </c>
    </row>
    <row r="1245" spans="1:2">
      <c r="A1245" s="11">
        <v>107</v>
      </c>
      <c r="B1245" s="12">
        <v>6.2</v>
      </c>
    </row>
    <row r="1246" spans="1:2">
      <c r="A1246" s="6">
        <v>117</v>
      </c>
      <c r="B1246" s="7">
        <v>4.5</v>
      </c>
    </row>
    <row r="1247" spans="1:2">
      <c r="A1247" s="11">
        <v>116</v>
      </c>
      <c r="B1247" s="12">
        <v>5.8</v>
      </c>
    </row>
    <row r="1248" spans="1:2">
      <c r="A1248" s="6">
        <v>135</v>
      </c>
      <c r="B1248" s="7">
        <v>7.3</v>
      </c>
    </row>
    <row r="1249" spans="1:2">
      <c r="A1249" s="11">
        <v>107</v>
      </c>
      <c r="B1249" s="12">
        <v>5.9</v>
      </c>
    </row>
    <row r="1250" spans="1:2">
      <c r="A1250" s="6">
        <v>90</v>
      </c>
      <c r="B1250" s="7">
        <v>4.4000000000000004</v>
      </c>
    </row>
    <row r="1251" spans="1:2">
      <c r="A1251" s="11">
        <v>99</v>
      </c>
      <c r="B1251" s="12">
        <v>5.8</v>
      </c>
    </row>
    <row r="1252" spans="1:2">
      <c r="A1252" s="6">
        <v>104</v>
      </c>
      <c r="B1252" s="7">
        <v>5.0999999999999996</v>
      </c>
    </row>
    <row r="1253" spans="1:2">
      <c r="A1253" s="11">
        <v>115</v>
      </c>
      <c r="B1253" s="12">
        <v>6.9</v>
      </c>
    </row>
    <row r="1254" spans="1:2">
      <c r="A1254" s="6">
        <v>119</v>
      </c>
      <c r="B1254" s="7">
        <v>6.2</v>
      </c>
    </row>
    <row r="1255" spans="1:2">
      <c r="A1255" s="11">
        <v>99</v>
      </c>
      <c r="B1255" s="12">
        <v>6.9</v>
      </c>
    </row>
    <row r="1256" spans="1:2">
      <c r="A1256" s="6">
        <v>112</v>
      </c>
      <c r="B1256" s="7">
        <v>7.3</v>
      </c>
    </row>
    <row r="1257" spans="1:2">
      <c r="A1257" s="11">
        <v>128</v>
      </c>
      <c r="B1257" s="12">
        <v>7.1</v>
      </c>
    </row>
    <row r="1258" spans="1:2">
      <c r="A1258" s="6">
        <v>112</v>
      </c>
      <c r="B1258" s="7">
        <v>6</v>
      </c>
    </row>
    <row r="1259" spans="1:2">
      <c r="A1259" s="11">
        <v>86</v>
      </c>
      <c r="B1259" s="12">
        <v>7</v>
      </c>
    </row>
    <row r="1260" spans="1:2">
      <c r="A1260" s="6">
        <v>108</v>
      </c>
      <c r="B1260" s="7">
        <v>7.6</v>
      </c>
    </row>
    <row r="1261" spans="1:2">
      <c r="A1261" s="11">
        <v>128</v>
      </c>
      <c r="B1261" s="12">
        <v>8.4</v>
      </c>
    </row>
    <row r="1262" spans="1:2">
      <c r="A1262" s="6">
        <v>84</v>
      </c>
      <c r="B1262" s="7">
        <v>7.1</v>
      </c>
    </row>
    <row r="1263" spans="1:2">
      <c r="A1263" s="11">
        <v>111</v>
      </c>
      <c r="B1263" s="12">
        <v>6.7</v>
      </c>
    </row>
    <row r="1264" spans="1:2">
      <c r="A1264" s="6">
        <v>131</v>
      </c>
      <c r="B1264" s="7">
        <v>7</v>
      </c>
    </row>
    <row r="1265" spans="1:2">
      <c r="A1265" s="11">
        <v>123</v>
      </c>
      <c r="B1265" s="12">
        <v>8</v>
      </c>
    </row>
    <row r="1266" spans="1:2">
      <c r="A1266" s="6">
        <v>101</v>
      </c>
      <c r="B1266" s="7">
        <v>5.3</v>
      </c>
    </row>
    <row r="1267" spans="1:2">
      <c r="A1267" s="11">
        <v>102</v>
      </c>
      <c r="B1267" s="12">
        <v>4.9000000000000004</v>
      </c>
    </row>
    <row r="1268" spans="1:2">
      <c r="A1268" s="6">
        <v>114</v>
      </c>
      <c r="B1268" s="7">
        <v>6.4</v>
      </c>
    </row>
    <row r="1269" spans="1:2">
      <c r="A1269" s="11">
        <v>107</v>
      </c>
      <c r="B1269" s="12">
        <v>7.4</v>
      </c>
    </row>
    <row r="1270" spans="1:2">
      <c r="A1270" s="6">
        <v>87</v>
      </c>
      <c r="B1270" s="7">
        <v>6.1</v>
      </c>
    </row>
    <row r="1271" spans="1:2">
      <c r="A1271" s="11">
        <v>103</v>
      </c>
      <c r="B1271" s="12">
        <v>6.5</v>
      </c>
    </row>
    <row r="1272" spans="1:2">
      <c r="A1272" s="6">
        <v>99</v>
      </c>
      <c r="B1272" s="7">
        <v>5.7</v>
      </c>
    </row>
    <row r="1273" spans="1:2">
      <c r="A1273" s="11">
        <v>122</v>
      </c>
      <c r="B1273" s="12">
        <v>5.0999999999999996</v>
      </c>
    </row>
    <row r="1274" spans="1:2">
      <c r="A1274" s="6">
        <v>91</v>
      </c>
      <c r="B1274" s="7">
        <v>6.6</v>
      </c>
    </row>
    <row r="1275" spans="1:2">
      <c r="A1275" s="11">
        <v>103</v>
      </c>
      <c r="B1275" s="12">
        <v>6.5</v>
      </c>
    </row>
    <row r="1276" spans="1:2">
      <c r="A1276" s="6">
        <v>107</v>
      </c>
      <c r="B1276" s="7">
        <v>6.9</v>
      </c>
    </row>
    <row r="1277" spans="1:2">
      <c r="A1277" s="11">
        <v>106</v>
      </c>
      <c r="B1277" s="12">
        <v>7.6</v>
      </c>
    </row>
    <row r="1278" spans="1:2">
      <c r="A1278" s="6">
        <v>101</v>
      </c>
      <c r="B1278" s="7">
        <v>5.6</v>
      </c>
    </row>
    <row r="1279" spans="1:2">
      <c r="A1279" s="11">
        <v>109</v>
      </c>
      <c r="B1279" s="12">
        <v>6.2</v>
      </c>
    </row>
    <row r="1280" spans="1:2">
      <c r="A1280" s="6">
        <v>110</v>
      </c>
      <c r="B1280" s="7">
        <v>4.4000000000000004</v>
      </c>
    </row>
    <row r="1281" spans="1:2">
      <c r="A1281" s="11">
        <v>89</v>
      </c>
      <c r="B1281" s="12">
        <v>5.6</v>
      </c>
    </row>
    <row r="1282" spans="1:2">
      <c r="A1282" s="6">
        <v>100</v>
      </c>
      <c r="B1282" s="7">
        <v>5.5</v>
      </c>
    </row>
    <row r="1283" spans="1:2">
      <c r="A1283" s="11">
        <v>119</v>
      </c>
      <c r="B1283" s="12">
        <v>6.7</v>
      </c>
    </row>
    <row r="1284" spans="1:2">
      <c r="A1284" s="6">
        <v>83</v>
      </c>
      <c r="B1284" s="7">
        <v>6.1</v>
      </c>
    </row>
    <row r="1285" spans="1:2">
      <c r="A1285" s="11">
        <v>108</v>
      </c>
      <c r="B1285" s="12">
        <v>6.2</v>
      </c>
    </row>
    <row r="1286" spans="1:2">
      <c r="A1286" s="6">
        <v>102</v>
      </c>
      <c r="B1286" s="7">
        <v>7.3</v>
      </c>
    </row>
    <row r="1287" spans="1:2">
      <c r="A1287" s="11">
        <v>93</v>
      </c>
      <c r="B1287" s="12">
        <v>6.6</v>
      </c>
    </row>
    <row r="1288" spans="1:2">
      <c r="A1288" s="6">
        <v>84</v>
      </c>
      <c r="B1288" s="7">
        <v>8.1999999999999993</v>
      </c>
    </row>
    <row r="1289" spans="1:2">
      <c r="A1289" s="11">
        <v>107</v>
      </c>
      <c r="B1289" s="12">
        <v>6.4</v>
      </c>
    </row>
    <row r="1290" spans="1:2">
      <c r="A1290" s="6">
        <v>91</v>
      </c>
      <c r="B1290" s="7">
        <v>6.4</v>
      </c>
    </row>
    <row r="1291" spans="1:2">
      <c r="A1291" s="11">
        <v>94</v>
      </c>
      <c r="B1291" s="12">
        <v>5.2</v>
      </c>
    </row>
    <row r="1292" spans="1:2">
      <c r="A1292" s="6">
        <v>115</v>
      </c>
      <c r="B1292" s="7">
        <v>6.5</v>
      </c>
    </row>
    <row r="1293" spans="1:2">
      <c r="A1293" s="11">
        <v>93</v>
      </c>
      <c r="B1293" s="12">
        <v>7.1</v>
      </c>
    </row>
    <row r="1294" spans="1:2">
      <c r="A1294" s="6">
        <v>105</v>
      </c>
      <c r="B1294" s="7">
        <v>7.3</v>
      </c>
    </row>
    <row r="1295" spans="1:2">
      <c r="A1295" s="11">
        <v>107</v>
      </c>
      <c r="B1295" s="12">
        <v>5.2</v>
      </c>
    </row>
    <row r="1296" spans="1:2">
      <c r="A1296" s="6">
        <v>101</v>
      </c>
      <c r="B1296" s="7">
        <v>7.7</v>
      </c>
    </row>
    <row r="1297" spans="1:2">
      <c r="A1297" s="11">
        <v>111</v>
      </c>
      <c r="B1297" s="12">
        <v>7.6</v>
      </c>
    </row>
    <row r="1298" spans="1:2">
      <c r="A1298" s="6">
        <v>113</v>
      </c>
      <c r="B1298" s="7">
        <v>5.7</v>
      </c>
    </row>
    <row r="1299" spans="1:2">
      <c r="A1299" s="11">
        <v>112</v>
      </c>
      <c r="B1299" s="12">
        <v>7</v>
      </c>
    </row>
    <row r="1300" spans="1:2">
      <c r="A1300" s="6">
        <v>126</v>
      </c>
      <c r="B1300" s="7">
        <v>6</v>
      </c>
    </row>
    <row r="1301" spans="1:2">
      <c r="A1301" s="11">
        <v>90</v>
      </c>
      <c r="B1301" s="12">
        <v>8.1</v>
      </c>
    </row>
    <row r="1302" spans="1:2">
      <c r="A1302" s="6">
        <v>93</v>
      </c>
      <c r="B1302" s="7">
        <v>8</v>
      </c>
    </row>
    <row r="1303" spans="1:2">
      <c r="A1303" s="11">
        <v>98</v>
      </c>
      <c r="B1303" s="12">
        <v>5.6</v>
      </c>
    </row>
    <row r="1304" spans="1:2">
      <c r="A1304" s="6">
        <v>159</v>
      </c>
      <c r="B1304" s="7">
        <v>6.1</v>
      </c>
    </row>
    <row r="1305" spans="1:2">
      <c r="A1305" s="11">
        <v>107</v>
      </c>
      <c r="B1305" s="12">
        <v>6.9</v>
      </c>
    </row>
    <row r="1306" spans="1:2">
      <c r="A1306" s="6">
        <v>102</v>
      </c>
      <c r="B1306" s="7">
        <v>5.2</v>
      </c>
    </row>
    <row r="1307" spans="1:2">
      <c r="A1307" s="11">
        <v>106</v>
      </c>
      <c r="B1307" s="12">
        <v>7</v>
      </c>
    </row>
    <row r="1308" spans="1:2">
      <c r="A1308" s="6">
        <v>87</v>
      </c>
      <c r="B1308" s="7">
        <v>6.3</v>
      </c>
    </row>
    <row r="1309" spans="1:2">
      <c r="A1309" s="11">
        <v>119</v>
      </c>
      <c r="B1309" s="12">
        <v>7</v>
      </c>
    </row>
    <row r="1310" spans="1:2">
      <c r="A1310" s="6">
        <v>110</v>
      </c>
      <c r="B1310" s="7">
        <v>6.9</v>
      </c>
    </row>
    <row r="1311" spans="1:2">
      <c r="A1311" s="11">
        <v>125</v>
      </c>
      <c r="B1311" s="12">
        <v>6.2</v>
      </c>
    </row>
    <row r="1312" spans="1:2">
      <c r="A1312" s="6">
        <v>113</v>
      </c>
      <c r="B1312" s="7">
        <v>6.4</v>
      </c>
    </row>
    <row r="1313" spans="1:2">
      <c r="A1313" s="11">
        <v>150</v>
      </c>
      <c r="B1313" s="12">
        <v>6.4</v>
      </c>
    </row>
    <row r="1314" spans="1:2">
      <c r="A1314" s="6">
        <v>108</v>
      </c>
      <c r="B1314" s="7">
        <v>5.7</v>
      </c>
    </row>
    <row r="1315" spans="1:2">
      <c r="A1315" s="11">
        <v>96</v>
      </c>
      <c r="B1315" s="12">
        <v>6.1</v>
      </c>
    </row>
    <row r="1316" spans="1:2">
      <c r="A1316" s="6">
        <v>93</v>
      </c>
      <c r="B1316" s="7">
        <v>5.4</v>
      </c>
    </row>
    <row r="1317" spans="1:2">
      <c r="A1317" s="11">
        <v>100</v>
      </c>
      <c r="B1317" s="12">
        <v>6.7</v>
      </c>
    </row>
    <row r="1318" spans="1:2">
      <c r="A1318" s="6">
        <v>118</v>
      </c>
      <c r="B1318" s="7">
        <v>6.8</v>
      </c>
    </row>
    <row r="1319" spans="1:2">
      <c r="A1319" s="11">
        <v>122</v>
      </c>
      <c r="B1319" s="12">
        <v>6</v>
      </c>
    </row>
    <row r="1320" spans="1:2">
      <c r="A1320" s="6">
        <v>120</v>
      </c>
      <c r="B1320" s="7">
        <v>7.8</v>
      </c>
    </row>
    <row r="1321" spans="1:2">
      <c r="A1321" s="11">
        <v>88</v>
      </c>
      <c r="B1321" s="12">
        <v>5.3</v>
      </c>
    </row>
    <row r="1322" spans="1:2">
      <c r="A1322" s="6">
        <v>146</v>
      </c>
      <c r="B1322" s="7">
        <v>4.5</v>
      </c>
    </row>
    <row r="1323" spans="1:2">
      <c r="A1323" s="11">
        <v>115</v>
      </c>
      <c r="B1323" s="12">
        <v>5.4</v>
      </c>
    </row>
    <row r="1324" spans="1:2">
      <c r="A1324" s="6">
        <v>123</v>
      </c>
      <c r="B1324" s="7">
        <v>7.8</v>
      </c>
    </row>
    <row r="1325" spans="1:2">
      <c r="A1325" s="11">
        <v>94</v>
      </c>
      <c r="B1325" s="12">
        <v>7.2</v>
      </c>
    </row>
    <row r="1326" spans="1:2">
      <c r="A1326" s="6">
        <v>102</v>
      </c>
      <c r="B1326" s="7">
        <v>6.6</v>
      </c>
    </row>
    <row r="1327" spans="1:2">
      <c r="A1327" s="11">
        <v>98</v>
      </c>
      <c r="B1327" s="12">
        <v>7.6</v>
      </c>
    </row>
    <row r="1328" spans="1:2">
      <c r="A1328" s="6">
        <v>133</v>
      </c>
      <c r="B1328" s="7">
        <v>5.9</v>
      </c>
    </row>
    <row r="1329" spans="1:2">
      <c r="A1329" s="11">
        <v>118</v>
      </c>
      <c r="B1329" s="12">
        <v>6.7</v>
      </c>
    </row>
    <row r="1330" spans="1:2">
      <c r="A1330" s="6">
        <v>105</v>
      </c>
      <c r="B1330" s="7">
        <v>7.7</v>
      </c>
    </row>
    <row r="1331" spans="1:2">
      <c r="A1331" s="11">
        <v>109</v>
      </c>
      <c r="B1331" s="12">
        <v>5.4</v>
      </c>
    </row>
    <row r="1332" spans="1:2">
      <c r="A1332" s="6">
        <v>129</v>
      </c>
      <c r="B1332" s="7">
        <v>6.9</v>
      </c>
    </row>
    <row r="1333" spans="1:2">
      <c r="A1333" s="11">
        <v>109</v>
      </c>
      <c r="B1333" s="12">
        <v>7.7</v>
      </c>
    </row>
    <row r="1334" spans="1:2">
      <c r="A1334" s="6">
        <v>127</v>
      </c>
      <c r="B1334" s="7">
        <v>6.8</v>
      </c>
    </row>
    <row r="1335" spans="1:2">
      <c r="A1335" s="11">
        <v>118</v>
      </c>
      <c r="B1335" s="12">
        <v>6.4</v>
      </c>
    </row>
    <row r="1336" spans="1:2">
      <c r="A1336" s="6">
        <v>110</v>
      </c>
      <c r="B1336" s="7">
        <v>5.7</v>
      </c>
    </row>
    <row r="1337" spans="1:2">
      <c r="A1337" s="11">
        <v>90</v>
      </c>
      <c r="B1337" s="12">
        <v>7.3</v>
      </c>
    </row>
    <row r="1338" spans="1:2">
      <c r="A1338" s="6">
        <v>144</v>
      </c>
      <c r="B1338" s="7">
        <v>6.8</v>
      </c>
    </row>
    <row r="1339" spans="1:2">
      <c r="A1339" s="11">
        <v>97</v>
      </c>
      <c r="B1339" s="12">
        <v>6.3</v>
      </c>
    </row>
    <row r="1340" spans="1:2">
      <c r="A1340" s="6">
        <v>130</v>
      </c>
      <c r="B1340" s="7">
        <v>5.9</v>
      </c>
    </row>
    <row r="1341" spans="1:2">
      <c r="A1341" s="11">
        <v>112</v>
      </c>
      <c r="B1341" s="12">
        <v>7.4</v>
      </c>
    </row>
    <row r="1342" spans="1:2">
      <c r="A1342" s="6">
        <v>133</v>
      </c>
      <c r="B1342" s="7">
        <v>8.3000000000000007</v>
      </c>
    </row>
    <row r="1343" spans="1:2">
      <c r="A1343" s="11">
        <v>150</v>
      </c>
      <c r="B1343" s="12">
        <v>6.2</v>
      </c>
    </row>
    <row r="1344" spans="1:2">
      <c r="A1344" s="6">
        <v>110</v>
      </c>
      <c r="B1344" s="7">
        <v>6.3</v>
      </c>
    </row>
    <row r="1345" spans="1:2">
      <c r="A1345" s="11">
        <v>96</v>
      </c>
      <c r="B1345" s="12">
        <v>5.8</v>
      </c>
    </row>
    <row r="1346" spans="1:2">
      <c r="A1346" s="6">
        <v>96</v>
      </c>
      <c r="B1346" s="7">
        <v>7.5</v>
      </c>
    </row>
    <row r="1347" spans="1:2">
      <c r="A1347" s="11">
        <v>123</v>
      </c>
      <c r="B1347" s="12">
        <v>6.3</v>
      </c>
    </row>
    <row r="1348" spans="1:2">
      <c r="A1348" s="6">
        <v>188</v>
      </c>
      <c r="B1348" s="7">
        <v>6.4</v>
      </c>
    </row>
    <row r="1349" spans="1:2">
      <c r="A1349" s="11">
        <v>107</v>
      </c>
      <c r="B1349" s="12">
        <v>7.2</v>
      </c>
    </row>
    <row r="1350" spans="1:2">
      <c r="A1350" s="6">
        <v>110</v>
      </c>
      <c r="B1350" s="7">
        <v>6.3</v>
      </c>
    </row>
    <row r="1351" spans="1:2">
      <c r="A1351" s="11">
        <v>113</v>
      </c>
      <c r="B1351" s="12">
        <v>6.9</v>
      </c>
    </row>
    <row r="1352" spans="1:2">
      <c r="A1352" s="6">
        <v>122</v>
      </c>
      <c r="B1352" s="7">
        <v>6.6</v>
      </c>
    </row>
    <row r="1353" spans="1:2">
      <c r="A1353" s="11">
        <v>116</v>
      </c>
      <c r="B1353" s="12">
        <v>6</v>
      </c>
    </row>
    <row r="1354" spans="1:2">
      <c r="A1354" s="6">
        <v>93</v>
      </c>
      <c r="B1354" s="7">
        <v>7.5</v>
      </c>
    </row>
    <row r="1355" spans="1:2">
      <c r="A1355" s="11">
        <v>118</v>
      </c>
      <c r="B1355" s="12">
        <v>7.7</v>
      </c>
    </row>
    <row r="1356" spans="1:2">
      <c r="A1356" s="6">
        <v>115</v>
      </c>
      <c r="B1356" s="7">
        <v>6.2</v>
      </c>
    </row>
    <row r="1357" spans="1:2">
      <c r="A1357" s="11">
        <v>93</v>
      </c>
      <c r="B1357" s="12">
        <v>5.4</v>
      </c>
    </row>
    <row r="1358" spans="1:2">
      <c r="A1358" s="6">
        <v>121</v>
      </c>
      <c r="B1358" s="7">
        <v>6.6</v>
      </c>
    </row>
    <row r="1359" spans="1:2">
      <c r="A1359" s="11">
        <v>101</v>
      </c>
      <c r="B1359" s="12">
        <v>5.3</v>
      </c>
    </row>
    <row r="1360" spans="1:2">
      <c r="A1360" s="6">
        <v>107</v>
      </c>
      <c r="B1360" s="7">
        <v>5.6</v>
      </c>
    </row>
    <row r="1361" spans="1:2">
      <c r="A1361" s="11">
        <v>124</v>
      </c>
      <c r="B1361" s="12">
        <v>5.9</v>
      </c>
    </row>
    <row r="1362" spans="1:2">
      <c r="A1362" s="6">
        <v>109</v>
      </c>
      <c r="B1362" s="7">
        <v>7.8</v>
      </c>
    </row>
    <row r="1363" spans="1:2">
      <c r="A1363" s="11">
        <v>105</v>
      </c>
      <c r="B1363" s="12">
        <v>6.7</v>
      </c>
    </row>
    <row r="1364" spans="1:2">
      <c r="A1364" s="6">
        <v>130</v>
      </c>
      <c r="B1364" s="7">
        <v>7.4</v>
      </c>
    </row>
    <row r="1365" spans="1:2">
      <c r="A1365" s="11">
        <v>127</v>
      </c>
      <c r="B1365" s="12">
        <v>6.2</v>
      </c>
    </row>
    <row r="1366" spans="1:2">
      <c r="A1366" s="6">
        <v>114</v>
      </c>
      <c r="B1366" s="7">
        <v>5.4</v>
      </c>
    </row>
    <row r="1367" spans="1:2">
      <c r="A1367" s="11">
        <v>106</v>
      </c>
      <c r="B1367" s="12">
        <v>6.7</v>
      </c>
    </row>
    <row r="1368" spans="1:2">
      <c r="A1368" s="6">
        <v>95</v>
      </c>
      <c r="B1368" s="7">
        <v>5.3</v>
      </c>
    </row>
    <row r="1369" spans="1:2">
      <c r="A1369" s="11">
        <v>81</v>
      </c>
      <c r="B1369" s="12">
        <v>5.9</v>
      </c>
    </row>
    <row r="1370" spans="1:2">
      <c r="A1370" s="6">
        <v>95</v>
      </c>
      <c r="B1370" s="7">
        <v>4.8</v>
      </c>
    </row>
    <row r="1371" spans="1:2">
      <c r="A1371" s="11">
        <v>108</v>
      </c>
      <c r="B1371" s="12">
        <v>3.8</v>
      </c>
    </row>
    <row r="1372" spans="1:2">
      <c r="A1372" s="6">
        <v>105</v>
      </c>
      <c r="B1372" s="7">
        <v>8.5</v>
      </c>
    </row>
    <row r="1373" spans="1:2">
      <c r="A1373" s="11">
        <v>95</v>
      </c>
      <c r="B1373" s="12">
        <v>6.8</v>
      </c>
    </row>
    <row r="1374" spans="1:2">
      <c r="A1374" s="6">
        <v>126</v>
      </c>
      <c r="B1374" s="7">
        <v>6.8</v>
      </c>
    </row>
    <row r="1375" spans="1:2">
      <c r="A1375" s="11">
        <v>102</v>
      </c>
      <c r="B1375" s="12">
        <v>5.3</v>
      </c>
    </row>
    <row r="1376" spans="1:2">
      <c r="A1376" s="6">
        <v>121</v>
      </c>
      <c r="B1376" s="7">
        <v>7.3</v>
      </c>
    </row>
    <row r="1377" spans="1:2">
      <c r="A1377" s="11">
        <v>129</v>
      </c>
      <c r="B1377" s="12">
        <v>6.6</v>
      </c>
    </row>
    <row r="1378" spans="1:2">
      <c r="A1378" s="6">
        <v>88</v>
      </c>
      <c r="B1378" s="7">
        <v>6.2</v>
      </c>
    </row>
    <row r="1379" spans="1:2">
      <c r="A1379" s="11">
        <v>106</v>
      </c>
      <c r="B1379" s="12">
        <v>5.2</v>
      </c>
    </row>
    <row r="1380" spans="1:2">
      <c r="A1380" s="6">
        <v>110</v>
      </c>
      <c r="B1380" s="7">
        <v>6.2</v>
      </c>
    </row>
    <row r="1381" spans="1:2">
      <c r="A1381" s="11">
        <v>109</v>
      </c>
      <c r="B1381" s="12">
        <v>6.2</v>
      </c>
    </row>
    <row r="1382" spans="1:2">
      <c r="A1382" s="6">
        <v>143</v>
      </c>
      <c r="B1382" s="7">
        <v>6.6</v>
      </c>
    </row>
    <row r="1383" spans="1:2">
      <c r="A1383" s="11">
        <v>120</v>
      </c>
      <c r="B1383" s="12">
        <v>6.2</v>
      </c>
    </row>
    <row r="1384" spans="1:2">
      <c r="A1384" s="6">
        <v>128</v>
      </c>
      <c r="B1384" s="7">
        <v>5.0999999999999996</v>
      </c>
    </row>
    <row r="1385" spans="1:2">
      <c r="A1385" s="11">
        <v>123</v>
      </c>
      <c r="B1385" s="12">
        <v>6.6</v>
      </c>
    </row>
    <row r="1386" spans="1:2">
      <c r="A1386" s="6">
        <v>129</v>
      </c>
      <c r="B1386" s="7">
        <v>6.1</v>
      </c>
    </row>
    <row r="1387" spans="1:2">
      <c r="A1387" s="11">
        <v>105</v>
      </c>
      <c r="B1387" s="12">
        <v>6.6</v>
      </c>
    </row>
    <row r="1388" spans="1:2">
      <c r="A1388" s="6">
        <v>162</v>
      </c>
      <c r="B1388" s="7">
        <v>5.9</v>
      </c>
    </row>
    <row r="1389" spans="1:2">
      <c r="A1389" s="11">
        <v>138</v>
      </c>
      <c r="B1389" s="12">
        <v>6.3</v>
      </c>
    </row>
    <row r="1390" spans="1:2">
      <c r="A1390" s="6">
        <v>100</v>
      </c>
      <c r="B1390" s="7">
        <v>7.1</v>
      </c>
    </row>
    <row r="1391" spans="1:2">
      <c r="A1391" s="11">
        <v>90</v>
      </c>
      <c r="B1391" s="12">
        <v>5</v>
      </c>
    </row>
    <row r="1392" spans="1:2">
      <c r="A1392" s="6">
        <v>108</v>
      </c>
      <c r="B1392" s="7">
        <v>5.6</v>
      </c>
    </row>
    <row r="1393" spans="1:2">
      <c r="A1393" s="11">
        <v>101</v>
      </c>
      <c r="B1393" s="12">
        <v>7.4</v>
      </c>
    </row>
    <row r="1394" spans="1:2">
      <c r="A1394" s="6">
        <v>109</v>
      </c>
      <c r="B1394" s="7">
        <v>4.5</v>
      </c>
    </row>
    <row r="1395" spans="1:2">
      <c r="A1395" s="11">
        <v>132</v>
      </c>
      <c r="B1395" s="12">
        <v>6.2</v>
      </c>
    </row>
    <row r="1396" spans="1:2">
      <c r="A1396" s="6">
        <v>123</v>
      </c>
      <c r="B1396" s="7">
        <v>5</v>
      </c>
    </row>
    <row r="1397" spans="1:2">
      <c r="A1397" s="11">
        <v>87</v>
      </c>
      <c r="B1397" s="12">
        <v>6.5</v>
      </c>
    </row>
    <row r="1398" spans="1:2">
      <c r="A1398" s="6">
        <v>109</v>
      </c>
      <c r="B1398" s="7">
        <v>5.0999999999999996</v>
      </c>
    </row>
    <row r="1399" spans="1:2">
      <c r="A1399" s="11">
        <v>109</v>
      </c>
      <c r="B1399" s="12">
        <v>6.5</v>
      </c>
    </row>
    <row r="1400" spans="1:2">
      <c r="A1400" s="6">
        <v>92</v>
      </c>
      <c r="B1400" s="7">
        <v>6.2</v>
      </c>
    </row>
    <row r="1401" spans="1:2">
      <c r="A1401" s="11">
        <v>125</v>
      </c>
      <c r="B1401" s="12">
        <v>6.3</v>
      </c>
    </row>
    <row r="1402" spans="1:2">
      <c r="A1402" s="6">
        <v>202</v>
      </c>
      <c r="B1402" s="7">
        <v>3.8</v>
      </c>
    </row>
    <row r="1403" spans="1:2">
      <c r="A1403" s="11">
        <v>134</v>
      </c>
      <c r="B1403" s="12">
        <v>6.2</v>
      </c>
    </row>
    <row r="1404" spans="1:2">
      <c r="A1404" s="6">
        <v>88</v>
      </c>
      <c r="B1404" s="7">
        <v>5.7</v>
      </c>
    </row>
    <row r="1405" spans="1:2">
      <c r="A1405" s="11">
        <v>92</v>
      </c>
      <c r="B1405" s="12">
        <v>6.7</v>
      </c>
    </row>
    <row r="1406" spans="1:2">
      <c r="A1406" s="6">
        <v>91</v>
      </c>
      <c r="B1406" s="7">
        <v>6.8</v>
      </c>
    </row>
    <row r="1407" spans="1:2">
      <c r="A1407" s="11">
        <v>75</v>
      </c>
      <c r="B1407" s="12">
        <v>6</v>
      </c>
    </row>
    <row r="1408" spans="1:2">
      <c r="A1408" s="6">
        <v>98</v>
      </c>
      <c r="B1408" s="7">
        <v>7.3</v>
      </c>
    </row>
    <row r="1409" spans="1:2">
      <c r="A1409" s="11">
        <v>147</v>
      </c>
      <c r="B1409" s="12">
        <v>5.5</v>
      </c>
    </row>
    <row r="1410" spans="1:2">
      <c r="A1410" s="6">
        <v>100</v>
      </c>
      <c r="B1410" s="7">
        <v>6.7</v>
      </c>
    </row>
    <row r="1411" spans="1:2">
      <c r="A1411" s="11">
        <v>120</v>
      </c>
      <c r="B1411" s="12">
        <v>4.8</v>
      </c>
    </row>
    <row r="1412" spans="1:2">
      <c r="A1412" s="6">
        <v>104</v>
      </c>
      <c r="B1412" s="7">
        <v>5.7</v>
      </c>
    </row>
    <row r="1413" spans="1:2">
      <c r="A1413" s="11">
        <v>103</v>
      </c>
      <c r="B1413" s="12">
        <v>5.0999999999999996</v>
      </c>
    </row>
    <row r="1414" spans="1:2">
      <c r="A1414" s="6">
        <v>109</v>
      </c>
      <c r="B1414" s="7">
        <v>6</v>
      </c>
    </row>
    <row r="1415" spans="1:2">
      <c r="A1415" s="11">
        <v>104</v>
      </c>
      <c r="B1415" s="12">
        <v>4.2</v>
      </c>
    </row>
    <row r="1416" spans="1:2">
      <c r="A1416" s="6">
        <v>112</v>
      </c>
      <c r="B1416" s="7">
        <v>7.4</v>
      </c>
    </row>
    <row r="1417" spans="1:2">
      <c r="A1417" s="11">
        <v>95</v>
      </c>
      <c r="B1417" s="12">
        <v>4.5999999999999996</v>
      </c>
    </row>
    <row r="1418" spans="1:2">
      <c r="A1418" s="6">
        <v>102</v>
      </c>
      <c r="B1418" s="7">
        <v>6.9</v>
      </c>
    </row>
    <row r="1419" spans="1:2">
      <c r="A1419" s="11">
        <v>102</v>
      </c>
      <c r="B1419" s="12">
        <v>6.9</v>
      </c>
    </row>
    <row r="1420" spans="1:2">
      <c r="A1420" s="6">
        <v>150</v>
      </c>
      <c r="B1420" s="7">
        <v>8</v>
      </c>
    </row>
    <row r="1421" spans="1:2">
      <c r="A1421" s="11">
        <v>122</v>
      </c>
      <c r="B1421" s="12">
        <v>6.4</v>
      </c>
    </row>
    <row r="1422" spans="1:2">
      <c r="A1422" s="6">
        <v>101</v>
      </c>
      <c r="B1422" s="7">
        <v>6.3</v>
      </c>
    </row>
    <row r="1423" spans="1:2">
      <c r="A1423" s="11">
        <v>108</v>
      </c>
      <c r="B1423" s="12">
        <v>6.8</v>
      </c>
    </row>
    <row r="1424" spans="1:2">
      <c r="A1424" s="6">
        <v>98</v>
      </c>
      <c r="B1424" s="7">
        <v>6.8</v>
      </c>
    </row>
    <row r="1425" spans="1:2">
      <c r="A1425" s="11">
        <v>137</v>
      </c>
      <c r="B1425" s="12">
        <v>5.4</v>
      </c>
    </row>
    <row r="1426" spans="1:2">
      <c r="A1426" s="6">
        <v>112</v>
      </c>
      <c r="B1426" s="7">
        <v>7.2</v>
      </c>
    </row>
    <row r="1427" spans="1:2">
      <c r="A1427" s="11">
        <v>101</v>
      </c>
      <c r="B1427" s="12">
        <v>7.3</v>
      </c>
    </row>
    <row r="1428" spans="1:2">
      <c r="A1428" s="6">
        <v>103</v>
      </c>
      <c r="B1428" s="7">
        <v>5.2</v>
      </c>
    </row>
    <row r="1429" spans="1:2">
      <c r="A1429" s="11">
        <v>101</v>
      </c>
      <c r="B1429" s="12">
        <v>5.5</v>
      </c>
    </row>
    <row r="1430" spans="1:2">
      <c r="A1430" s="6">
        <v>112</v>
      </c>
      <c r="B1430" s="7">
        <v>7.7</v>
      </c>
    </row>
    <row r="1431" spans="1:2">
      <c r="A1431" s="11">
        <v>111</v>
      </c>
      <c r="B1431" s="12">
        <v>7.1</v>
      </c>
    </row>
    <row r="1432" spans="1:2">
      <c r="A1432" s="6">
        <v>102</v>
      </c>
      <c r="B1432" s="7">
        <v>5.3</v>
      </c>
    </row>
    <row r="1433" spans="1:2">
      <c r="A1433" s="11">
        <v>101</v>
      </c>
      <c r="B1433" s="12">
        <v>5.6</v>
      </c>
    </row>
    <row r="1434" spans="1:2">
      <c r="A1434" s="6">
        <v>155</v>
      </c>
      <c r="B1434" s="7">
        <v>5.7</v>
      </c>
    </row>
    <row r="1435" spans="1:2">
      <c r="A1435" s="11">
        <v>93</v>
      </c>
      <c r="B1435" s="12">
        <v>7.1</v>
      </c>
    </row>
    <row r="1436" spans="1:2">
      <c r="A1436" s="6">
        <v>109</v>
      </c>
      <c r="B1436" s="7">
        <v>7.6</v>
      </c>
    </row>
    <row r="1437" spans="1:2">
      <c r="A1437" s="11">
        <v>140</v>
      </c>
      <c r="B1437" s="12">
        <v>5.5</v>
      </c>
    </row>
    <row r="1438" spans="1:2">
      <c r="A1438" s="6">
        <v>108</v>
      </c>
      <c r="B1438" s="7">
        <v>5.0999999999999996</v>
      </c>
    </row>
    <row r="1439" spans="1:2">
      <c r="A1439" s="11">
        <v>96</v>
      </c>
      <c r="B1439" s="12">
        <v>6.3</v>
      </c>
    </row>
    <row r="1440" spans="1:2">
      <c r="A1440" s="6">
        <v>123</v>
      </c>
      <c r="B1440" s="7">
        <v>4.9000000000000004</v>
      </c>
    </row>
    <row r="1441" spans="1:2">
      <c r="A1441" s="11">
        <v>106</v>
      </c>
      <c r="B1441" s="12">
        <v>6.5</v>
      </c>
    </row>
    <row r="1442" spans="1:2">
      <c r="A1442" s="6">
        <v>76</v>
      </c>
      <c r="B1442" s="7">
        <v>5.6</v>
      </c>
    </row>
    <row r="1443" spans="1:2">
      <c r="A1443" s="11">
        <v>107</v>
      </c>
      <c r="B1443" s="12">
        <v>5.3</v>
      </c>
    </row>
    <row r="1444" spans="1:2">
      <c r="A1444" s="6">
        <v>82</v>
      </c>
      <c r="B1444" s="7">
        <v>6.5</v>
      </c>
    </row>
    <row r="1445" spans="1:2">
      <c r="A1445" s="11">
        <v>109</v>
      </c>
      <c r="B1445" s="12">
        <v>6.8</v>
      </c>
    </row>
    <row r="1446" spans="1:2">
      <c r="A1446" s="6">
        <v>99</v>
      </c>
      <c r="B1446" s="7">
        <v>6.5</v>
      </c>
    </row>
    <row r="1447" spans="1:2">
      <c r="A1447" s="11">
        <v>91</v>
      </c>
      <c r="B1447" s="12">
        <v>6</v>
      </c>
    </row>
    <row r="1448" spans="1:2">
      <c r="A1448" s="6">
        <v>87</v>
      </c>
      <c r="B1448" s="7">
        <v>8.4</v>
      </c>
    </row>
    <row r="1449" spans="1:2">
      <c r="A1449" s="11">
        <v>125</v>
      </c>
      <c r="B1449" s="12">
        <v>6</v>
      </c>
    </row>
    <row r="1450" spans="1:2">
      <c r="A1450" s="6">
        <v>118</v>
      </c>
      <c r="B1450" s="7">
        <v>7.6</v>
      </c>
    </row>
    <row r="1451" spans="1:2">
      <c r="A1451" s="11">
        <v>98</v>
      </c>
      <c r="B1451" s="12">
        <v>6.9</v>
      </c>
    </row>
    <row r="1452" spans="1:2">
      <c r="A1452" s="6">
        <v>92</v>
      </c>
      <c r="B1452" s="7">
        <v>6.4</v>
      </c>
    </row>
    <row r="1453" spans="1:2">
      <c r="A1453" s="11">
        <v>93</v>
      </c>
      <c r="B1453" s="12">
        <v>5.0999999999999996</v>
      </c>
    </row>
    <row r="1454" spans="1:2">
      <c r="A1454" s="6">
        <v>116</v>
      </c>
      <c r="B1454" s="7">
        <v>7</v>
      </c>
    </row>
    <row r="1455" spans="1:2">
      <c r="A1455" s="11">
        <v>92</v>
      </c>
      <c r="B1455" s="12">
        <v>5.7</v>
      </c>
    </row>
    <row r="1456" spans="1:2">
      <c r="A1456" s="6">
        <v>115</v>
      </c>
      <c r="B1456" s="7">
        <v>6.8</v>
      </c>
    </row>
    <row r="1457" spans="1:2">
      <c r="A1457" s="11">
        <v>120</v>
      </c>
      <c r="B1457" s="12">
        <v>6.7</v>
      </c>
    </row>
    <row r="1458" spans="1:2">
      <c r="A1458" s="6">
        <v>111</v>
      </c>
      <c r="B1458" s="7">
        <v>6.2</v>
      </c>
    </row>
    <row r="1459" spans="1:2">
      <c r="A1459" s="11">
        <v>94</v>
      </c>
      <c r="B1459" s="12">
        <v>7.2</v>
      </c>
    </row>
    <row r="1460" spans="1:2">
      <c r="A1460" s="6">
        <v>100</v>
      </c>
      <c r="B1460" s="7">
        <v>6.2</v>
      </c>
    </row>
    <row r="1461" spans="1:2">
      <c r="A1461" s="11">
        <v>101</v>
      </c>
      <c r="B1461" s="12">
        <v>5.6</v>
      </c>
    </row>
    <row r="1462" spans="1:2">
      <c r="A1462" s="6">
        <v>139</v>
      </c>
      <c r="B1462" s="7">
        <v>4.4000000000000004</v>
      </c>
    </row>
    <row r="1463" spans="1:2">
      <c r="A1463" s="11">
        <v>91</v>
      </c>
      <c r="B1463" s="12">
        <v>7.5</v>
      </c>
    </row>
    <row r="1464" spans="1:2">
      <c r="A1464" s="6">
        <v>109</v>
      </c>
      <c r="B1464" s="7">
        <v>7.1</v>
      </c>
    </row>
    <row r="1465" spans="1:2">
      <c r="A1465" s="11">
        <v>102</v>
      </c>
      <c r="B1465" s="12">
        <v>6.4</v>
      </c>
    </row>
    <row r="1466" spans="1:2">
      <c r="A1466" s="6">
        <v>103</v>
      </c>
      <c r="B1466" s="7">
        <v>7.1</v>
      </c>
    </row>
    <row r="1467" spans="1:2">
      <c r="A1467" s="11">
        <v>83</v>
      </c>
      <c r="B1467" s="12">
        <v>6.9</v>
      </c>
    </row>
    <row r="1468" spans="1:2">
      <c r="A1468" s="6">
        <v>123</v>
      </c>
      <c r="B1468" s="7">
        <v>7.5</v>
      </c>
    </row>
    <row r="1469" spans="1:2">
      <c r="A1469" s="11">
        <v>101</v>
      </c>
      <c r="B1469" s="12">
        <v>6.3</v>
      </c>
    </row>
    <row r="1470" spans="1:2">
      <c r="A1470" s="6">
        <v>117</v>
      </c>
      <c r="B1470" s="7">
        <v>6.4</v>
      </c>
    </row>
    <row r="1471" spans="1:2">
      <c r="A1471" s="11">
        <v>114</v>
      </c>
      <c r="B1471" s="12">
        <v>5.9</v>
      </c>
    </row>
    <row r="1472" spans="1:2">
      <c r="A1472" s="6">
        <v>330</v>
      </c>
      <c r="B1472" s="7">
        <v>6.8</v>
      </c>
    </row>
    <row r="1473" spans="1:2">
      <c r="A1473" s="11">
        <v>121</v>
      </c>
      <c r="B1473" s="12">
        <v>6.3</v>
      </c>
    </row>
    <row r="1474" spans="1:2">
      <c r="A1474" s="6">
        <v>114</v>
      </c>
      <c r="B1474" s="7">
        <v>3.6</v>
      </c>
    </row>
    <row r="1475" spans="1:2">
      <c r="A1475" s="11">
        <v>156</v>
      </c>
      <c r="B1475" s="12">
        <v>5.3</v>
      </c>
    </row>
    <row r="1476" spans="1:2">
      <c r="A1476" s="6">
        <v>135</v>
      </c>
      <c r="B1476" s="7">
        <v>5.9</v>
      </c>
    </row>
    <row r="1477" spans="1:2">
      <c r="A1477" s="11">
        <v>148</v>
      </c>
      <c r="B1477" s="12">
        <v>6.9</v>
      </c>
    </row>
    <row r="1478" spans="1:2">
      <c r="A1478" s="6">
        <v>148</v>
      </c>
      <c r="B1478" s="7">
        <v>6.9</v>
      </c>
    </row>
    <row r="1479" spans="1:2">
      <c r="A1479" s="11">
        <v>109</v>
      </c>
      <c r="B1479" s="12">
        <v>6.1</v>
      </c>
    </row>
    <row r="1480" spans="1:2">
      <c r="A1480" s="6">
        <v>93</v>
      </c>
      <c r="B1480" s="7">
        <v>8.5</v>
      </c>
    </row>
    <row r="1481" spans="1:2">
      <c r="A1481" s="11">
        <v>113</v>
      </c>
      <c r="B1481" s="12">
        <v>6.3</v>
      </c>
    </row>
    <row r="1482" spans="1:2">
      <c r="A1482" s="6">
        <v>91</v>
      </c>
      <c r="B1482" s="7">
        <v>7.3</v>
      </c>
    </row>
    <row r="1483" spans="1:2">
      <c r="A1483" s="11">
        <v>139</v>
      </c>
      <c r="B1483" s="12">
        <v>6.3</v>
      </c>
    </row>
    <row r="1484" spans="1:2">
      <c r="A1484" s="6">
        <v>96</v>
      </c>
      <c r="B1484" s="7">
        <v>7.2</v>
      </c>
    </row>
    <row r="1485" spans="1:2">
      <c r="A1485" s="11">
        <v>102</v>
      </c>
      <c r="B1485" s="12">
        <v>7.3</v>
      </c>
    </row>
    <row r="1486" spans="1:2">
      <c r="A1486" s="6">
        <v>96</v>
      </c>
      <c r="B1486" s="7">
        <v>6.3</v>
      </c>
    </row>
    <row r="1487" spans="1:2">
      <c r="A1487" s="11">
        <v>101</v>
      </c>
      <c r="B1487" s="12">
        <v>8.1</v>
      </c>
    </row>
    <row r="1488" spans="1:2">
      <c r="A1488" s="6">
        <v>128</v>
      </c>
      <c r="B1488" s="7">
        <v>6.9</v>
      </c>
    </row>
    <row r="1489" spans="1:2">
      <c r="A1489" s="11">
        <v>109</v>
      </c>
      <c r="B1489" s="12">
        <v>6.3</v>
      </c>
    </row>
    <row r="1490" spans="1:2">
      <c r="A1490" s="6">
        <v>114</v>
      </c>
      <c r="B1490" s="7">
        <v>7.3</v>
      </c>
    </row>
    <row r="1491" spans="1:2">
      <c r="A1491" s="11">
        <v>105</v>
      </c>
      <c r="B1491" s="12">
        <v>5.5</v>
      </c>
    </row>
    <row r="1492" spans="1:2">
      <c r="A1492" s="6">
        <v>141</v>
      </c>
      <c r="B1492" s="7">
        <v>6.1</v>
      </c>
    </row>
    <row r="1493" spans="1:2">
      <c r="A1493" s="11">
        <v>195</v>
      </c>
      <c r="B1493" s="12">
        <v>6.9</v>
      </c>
    </row>
    <row r="1494" spans="1:2">
      <c r="A1494" s="6">
        <v>138</v>
      </c>
      <c r="B1494" s="7">
        <v>7.2</v>
      </c>
    </row>
    <row r="1495" spans="1:2">
      <c r="A1495" s="11">
        <v>101</v>
      </c>
      <c r="B1495" s="12">
        <v>6.4</v>
      </c>
    </row>
    <row r="1496" spans="1:2">
      <c r="A1496" s="6">
        <v>99</v>
      </c>
      <c r="B1496" s="7">
        <v>6.4</v>
      </c>
    </row>
    <row r="1497" spans="1:2">
      <c r="A1497" s="11">
        <v>85</v>
      </c>
      <c r="B1497" s="12">
        <v>8.3000000000000007</v>
      </c>
    </row>
    <row r="1498" spans="1:2">
      <c r="A1498" s="6">
        <v>89</v>
      </c>
      <c r="B1498" s="7">
        <v>7.2</v>
      </c>
    </row>
    <row r="1499" spans="1:2">
      <c r="A1499" s="11">
        <v>99</v>
      </c>
      <c r="B1499" s="12">
        <v>6.8</v>
      </c>
    </row>
    <row r="1500" spans="1:2">
      <c r="A1500" s="6">
        <v>105</v>
      </c>
      <c r="B1500" s="7">
        <v>6.5</v>
      </c>
    </row>
    <row r="1501" spans="1:2">
      <c r="A1501" s="11">
        <v>97</v>
      </c>
      <c r="B1501" s="12">
        <v>7.8</v>
      </c>
    </row>
    <row r="1502" spans="1:2">
      <c r="A1502" s="6">
        <v>140</v>
      </c>
      <c r="B1502" s="7">
        <v>7.6</v>
      </c>
    </row>
    <row r="1503" spans="1:2">
      <c r="A1503" s="11">
        <v>118</v>
      </c>
      <c r="B1503" s="12">
        <v>7.2</v>
      </c>
    </row>
    <row r="1504" spans="1:2">
      <c r="A1504" s="6">
        <v>94</v>
      </c>
      <c r="B1504" s="7">
        <v>6.7</v>
      </c>
    </row>
    <row r="1505" spans="1:2">
      <c r="A1505" s="11">
        <v>124</v>
      </c>
      <c r="B1505" s="12">
        <v>6.8</v>
      </c>
    </row>
    <row r="1506" spans="1:2">
      <c r="A1506" s="6">
        <v>134</v>
      </c>
      <c r="B1506" s="7">
        <v>6.3</v>
      </c>
    </row>
    <row r="1507" spans="1:2">
      <c r="A1507" s="11">
        <v>113</v>
      </c>
      <c r="B1507" s="12">
        <v>6.2</v>
      </c>
    </row>
    <row r="1508" spans="1:2">
      <c r="A1508" s="6">
        <v>124</v>
      </c>
      <c r="B1508" s="7">
        <v>6.2</v>
      </c>
    </row>
    <row r="1509" spans="1:2">
      <c r="A1509" s="11">
        <v>98</v>
      </c>
      <c r="B1509" s="12">
        <v>8.6</v>
      </c>
    </row>
    <row r="1510" spans="1:2">
      <c r="A1510" s="6">
        <v>97</v>
      </c>
      <c r="B1510" s="7">
        <v>8</v>
      </c>
    </row>
    <row r="1511" spans="1:2">
      <c r="A1511" s="11">
        <v>123</v>
      </c>
      <c r="B1511" s="12">
        <v>7</v>
      </c>
    </row>
    <row r="1512" spans="1:2">
      <c r="A1512" s="6">
        <v>99</v>
      </c>
      <c r="B1512" s="7">
        <v>8</v>
      </c>
    </row>
    <row r="1513" spans="1:2">
      <c r="A1513" s="11">
        <v>101</v>
      </c>
      <c r="B1513" s="12">
        <v>8.1</v>
      </c>
    </row>
    <row r="1514" spans="1:2">
      <c r="A1514" s="6">
        <v>92</v>
      </c>
      <c r="B1514" s="7">
        <v>6.7</v>
      </c>
    </row>
    <row r="1515" spans="1:2">
      <c r="A1515" s="11">
        <v>131</v>
      </c>
      <c r="B1515" s="12">
        <v>7.9</v>
      </c>
    </row>
    <row r="1516" spans="1:2">
      <c r="A1516" s="6">
        <v>107</v>
      </c>
      <c r="B1516" s="7">
        <v>6.1</v>
      </c>
    </row>
    <row r="1517" spans="1:2">
      <c r="A1517" s="11">
        <v>103</v>
      </c>
      <c r="B1517" s="12">
        <v>4.2</v>
      </c>
    </row>
    <row r="1518" spans="1:2">
      <c r="A1518" s="6">
        <v>129</v>
      </c>
      <c r="B1518" s="7">
        <v>6.1</v>
      </c>
    </row>
    <row r="1519" spans="1:2">
      <c r="A1519" s="11">
        <v>107</v>
      </c>
      <c r="B1519" s="12">
        <v>6.6</v>
      </c>
    </row>
    <row r="1520" spans="1:2">
      <c r="A1520" s="6">
        <v>89</v>
      </c>
      <c r="B1520" s="7">
        <v>7.5</v>
      </c>
    </row>
    <row r="1521" spans="1:2">
      <c r="A1521" s="11">
        <v>113</v>
      </c>
      <c r="B1521" s="12">
        <v>7.4</v>
      </c>
    </row>
    <row r="1522" spans="1:2">
      <c r="A1522" s="6">
        <v>93</v>
      </c>
      <c r="B1522" s="7">
        <v>7.2</v>
      </c>
    </row>
    <row r="1523" spans="1:2">
      <c r="A1523" s="11">
        <v>120</v>
      </c>
      <c r="B1523" s="12">
        <v>6.9</v>
      </c>
    </row>
    <row r="1524" spans="1:2">
      <c r="A1524" s="6">
        <v>98</v>
      </c>
      <c r="B1524" s="7">
        <v>7.4</v>
      </c>
    </row>
    <row r="1525" spans="1:2">
      <c r="A1525" s="11">
        <v>105</v>
      </c>
      <c r="B1525" s="12">
        <v>5.4</v>
      </c>
    </row>
    <row r="1526" spans="1:2">
      <c r="A1526" s="6">
        <v>142</v>
      </c>
      <c r="B1526" s="7">
        <v>6.8</v>
      </c>
    </row>
    <row r="1527" spans="1:2">
      <c r="A1527" s="11">
        <v>98</v>
      </c>
      <c r="B1527" s="12">
        <v>6.3</v>
      </c>
    </row>
    <row r="1528" spans="1:2">
      <c r="A1528" s="6">
        <v>96</v>
      </c>
      <c r="B1528" s="7">
        <v>7.2</v>
      </c>
    </row>
    <row r="1529" spans="1:2">
      <c r="A1529" s="11">
        <v>87</v>
      </c>
      <c r="B1529" s="12">
        <v>6.9</v>
      </c>
    </row>
    <row r="1530" spans="1:2">
      <c r="A1530" s="6">
        <v>107</v>
      </c>
      <c r="B1530" s="7">
        <v>6</v>
      </c>
    </row>
    <row r="1531" spans="1:2">
      <c r="A1531" s="11">
        <v>90</v>
      </c>
      <c r="B1531" s="12">
        <v>5.9</v>
      </c>
    </row>
    <row r="1532" spans="1:2">
      <c r="A1532" s="6">
        <v>121</v>
      </c>
      <c r="B1532" s="7">
        <v>5.4</v>
      </c>
    </row>
    <row r="1533" spans="1:2">
      <c r="A1533" s="11">
        <v>119</v>
      </c>
      <c r="B1533" s="12">
        <v>5.9</v>
      </c>
    </row>
    <row r="1534" spans="1:2">
      <c r="A1534" s="6">
        <v>107</v>
      </c>
      <c r="B1534" s="7">
        <v>6.1</v>
      </c>
    </row>
    <row r="1535" spans="1:2">
      <c r="A1535" s="11">
        <v>110</v>
      </c>
      <c r="B1535" s="12">
        <v>7.7</v>
      </c>
    </row>
    <row r="1536" spans="1:2">
      <c r="A1536" s="6">
        <v>100</v>
      </c>
      <c r="B1536" s="7">
        <v>5.8</v>
      </c>
    </row>
    <row r="1537" spans="1:2">
      <c r="A1537" s="11">
        <v>75</v>
      </c>
      <c r="B1537" s="12">
        <v>7.6</v>
      </c>
    </row>
    <row r="1538" spans="1:2">
      <c r="A1538" s="6">
        <v>132</v>
      </c>
      <c r="B1538" s="7">
        <v>6.1</v>
      </c>
    </row>
    <row r="1539" spans="1:2">
      <c r="A1539" s="11">
        <v>105</v>
      </c>
      <c r="B1539" s="12">
        <v>5.4</v>
      </c>
    </row>
    <row r="1540" spans="1:2">
      <c r="A1540" s="6">
        <v>93</v>
      </c>
      <c r="B1540" s="7">
        <v>5.0999999999999996</v>
      </c>
    </row>
    <row r="1541" spans="1:2">
      <c r="A1541" s="11">
        <v>289</v>
      </c>
      <c r="B1541" s="12">
        <v>6.4</v>
      </c>
    </row>
    <row r="1542" spans="1:2">
      <c r="A1542" s="6">
        <v>102</v>
      </c>
      <c r="B1542" s="7">
        <v>6.3</v>
      </c>
    </row>
    <row r="1543" spans="1:2">
      <c r="A1543" s="11">
        <v>143</v>
      </c>
      <c r="B1543" s="12">
        <v>7.5</v>
      </c>
    </row>
    <row r="1544" spans="1:2">
      <c r="A1544" s="6">
        <v>113</v>
      </c>
      <c r="B1544" s="7">
        <v>7.1</v>
      </c>
    </row>
    <row r="1545" spans="1:2">
      <c r="A1545" s="11">
        <v>161</v>
      </c>
      <c r="B1545" s="12">
        <v>7.8</v>
      </c>
    </row>
    <row r="1546" spans="1:2">
      <c r="A1546" s="6">
        <v>138</v>
      </c>
      <c r="B1546" s="7">
        <v>6.5</v>
      </c>
    </row>
    <row r="1547" spans="1:2">
      <c r="A1547" s="11">
        <v>126</v>
      </c>
      <c r="B1547" s="12">
        <v>6.6</v>
      </c>
    </row>
    <row r="1548" spans="1:2">
      <c r="A1548" s="6">
        <v>99</v>
      </c>
      <c r="B1548" s="7">
        <v>7.4</v>
      </c>
    </row>
    <row r="1549" spans="1:2">
      <c r="A1549" s="11">
        <v>101</v>
      </c>
      <c r="B1549" s="12">
        <v>7.6</v>
      </c>
    </row>
    <row r="1550" spans="1:2">
      <c r="A1550" s="6">
        <v>103</v>
      </c>
      <c r="B1550" s="7">
        <v>7.5</v>
      </c>
    </row>
    <row r="1551" spans="1:2">
      <c r="A1551" s="11">
        <v>118</v>
      </c>
      <c r="B1551" s="12">
        <v>6.6</v>
      </c>
    </row>
    <row r="1552" spans="1:2">
      <c r="A1552" s="6">
        <v>116</v>
      </c>
      <c r="B1552" s="7">
        <v>7.2</v>
      </c>
    </row>
    <row r="1553" spans="1:2">
      <c r="A1553" s="11">
        <v>99</v>
      </c>
      <c r="B1553" s="12">
        <v>7.6</v>
      </c>
    </row>
    <row r="1554" spans="1:2">
      <c r="A1554" s="6">
        <v>105</v>
      </c>
      <c r="B1554" s="7">
        <v>6.2</v>
      </c>
    </row>
    <row r="1555" spans="1:2">
      <c r="A1555" s="11">
        <v>113</v>
      </c>
      <c r="B1555" s="12">
        <v>5.6</v>
      </c>
    </row>
    <row r="1556" spans="1:2">
      <c r="A1556" s="6">
        <v>93</v>
      </c>
      <c r="B1556" s="7">
        <v>7.6</v>
      </c>
    </row>
    <row r="1557" spans="1:2">
      <c r="A1557" s="11">
        <v>108</v>
      </c>
      <c r="B1557" s="12">
        <v>6.6</v>
      </c>
    </row>
    <row r="1558" spans="1:2">
      <c r="A1558" s="6">
        <v>74</v>
      </c>
      <c r="B1558" s="7">
        <v>7</v>
      </c>
    </row>
    <row r="1559" spans="1:2">
      <c r="A1559" s="11">
        <v>116</v>
      </c>
      <c r="B1559" s="12">
        <v>2.7</v>
      </c>
    </row>
    <row r="1560" spans="1:2">
      <c r="A1560" s="6">
        <v>104</v>
      </c>
      <c r="B1560" s="7">
        <v>7.6</v>
      </c>
    </row>
    <row r="1561" spans="1:2">
      <c r="A1561" s="11">
        <v>106</v>
      </c>
      <c r="B1561" s="12">
        <v>6.6</v>
      </c>
    </row>
    <row r="1562" spans="1:2">
      <c r="A1562" s="6">
        <v>120</v>
      </c>
      <c r="B1562" s="7">
        <v>6.9</v>
      </c>
    </row>
    <row r="1563" spans="1:2">
      <c r="A1563" s="11">
        <v>135</v>
      </c>
      <c r="B1563" s="12">
        <v>6.8</v>
      </c>
    </row>
    <row r="1564" spans="1:2">
      <c r="A1564" s="6">
        <v>132</v>
      </c>
      <c r="B1564" s="7">
        <v>3.7</v>
      </c>
    </row>
    <row r="1565" spans="1:2">
      <c r="A1565" s="11">
        <v>92</v>
      </c>
      <c r="B1565" s="12">
        <v>6.1</v>
      </c>
    </row>
    <row r="1566" spans="1:2">
      <c r="A1566" s="6">
        <v>99</v>
      </c>
      <c r="B1566" s="7">
        <v>5.9</v>
      </c>
    </row>
    <row r="1567" spans="1:2">
      <c r="A1567" s="11">
        <v>90</v>
      </c>
      <c r="B1567" s="12">
        <v>6.7</v>
      </c>
    </row>
    <row r="1568" spans="1:2">
      <c r="A1568" s="6">
        <v>111</v>
      </c>
      <c r="B1568" s="7">
        <v>6.9</v>
      </c>
    </row>
    <row r="1569" spans="1:2">
      <c r="A1569" s="11">
        <v>103</v>
      </c>
      <c r="B1569" s="12">
        <v>5.5</v>
      </c>
    </row>
    <row r="1570" spans="1:2">
      <c r="A1570" s="6">
        <v>127</v>
      </c>
      <c r="B1570" s="7">
        <v>7.1</v>
      </c>
    </row>
    <row r="1571" spans="1:2">
      <c r="A1571" s="11">
        <v>112</v>
      </c>
      <c r="B1571" s="12">
        <v>7.1</v>
      </c>
    </row>
    <row r="1572" spans="1:2">
      <c r="A1572" s="6">
        <v>87</v>
      </c>
      <c r="B1572" s="7">
        <v>7.3</v>
      </c>
    </row>
    <row r="1573" spans="1:2">
      <c r="A1573" s="11">
        <v>138</v>
      </c>
      <c r="B1573" s="12">
        <v>3.4</v>
      </c>
    </row>
    <row r="1574" spans="1:2">
      <c r="A1574" s="6">
        <v>132</v>
      </c>
      <c r="B1574" s="7">
        <v>6.8</v>
      </c>
    </row>
    <row r="1575" spans="1:2">
      <c r="A1575" s="11">
        <v>103</v>
      </c>
      <c r="B1575" s="12">
        <v>6.9</v>
      </c>
    </row>
    <row r="1576" spans="1:2">
      <c r="A1576" s="6">
        <v>123</v>
      </c>
      <c r="B1576" s="7">
        <v>7</v>
      </c>
    </row>
    <row r="1577" spans="1:2">
      <c r="A1577" s="11">
        <v>111</v>
      </c>
      <c r="B1577" s="12">
        <v>5.5</v>
      </c>
    </row>
    <row r="1578" spans="1:2">
      <c r="A1578" s="6">
        <v>102</v>
      </c>
      <c r="B1578" s="7">
        <v>5.0999999999999996</v>
      </c>
    </row>
    <row r="1579" spans="1:2">
      <c r="A1579" s="11">
        <v>78</v>
      </c>
      <c r="B1579" s="12">
        <v>6.2</v>
      </c>
    </row>
    <row r="1580" spans="1:2">
      <c r="A1580" s="6">
        <v>132</v>
      </c>
      <c r="B1580" s="7">
        <v>5.9</v>
      </c>
    </row>
    <row r="1581" spans="1:2">
      <c r="A1581" s="11">
        <v>133</v>
      </c>
      <c r="B1581" s="12">
        <v>5.2</v>
      </c>
    </row>
    <row r="1582" spans="1:2">
      <c r="A1582" s="6">
        <v>108</v>
      </c>
      <c r="B1582" s="7">
        <v>6.2</v>
      </c>
    </row>
    <row r="1583" spans="1:2">
      <c r="A1583" s="11">
        <v>125</v>
      </c>
      <c r="B1583" s="12">
        <v>5.5</v>
      </c>
    </row>
    <row r="1584" spans="1:2">
      <c r="A1584" s="6">
        <v>98</v>
      </c>
      <c r="B1584" s="7">
        <v>7.4</v>
      </c>
    </row>
    <row r="1585" spans="1:2">
      <c r="A1585" s="11">
        <v>119</v>
      </c>
      <c r="B1585" s="12">
        <v>4.4000000000000004</v>
      </c>
    </row>
    <row r="1586" spans="1:2">
      <c r="A1586" s="6">
        <v>87</v>
      </c>
      <c r="B1586" s="7">
        <v>6.3</v>
      </c>
    </row>
    <row r="1587" spans="1:2">
      <c r="A1587" s="11">
        <v>91</v>
      </c>
      <c r="B1587" s="12">
        <v>6.1</v>
      </c>
    </row>
    <row r="1588" spans="1:2">
      <c r="A1588" s="6">
        <v>100</v>
      </c>
      <c r="B1588" s="7">
        <v>5.3</v>
      </c>
    </row>
    <row r="1589" spans="1:2">
      <c r="A1589" s="11">
        <v>118</v>
      </c>
      <c r="B1589" s="12">
        <v>5.4</v>
      </c>
    </row>
    <row r="1590" spans="1:2">
      <c r="A1590" s="6">
        <v>109</v>
      </c>
      <c r="B1590" s="7">
        <v>6.7</v>
      </c>
    </row>
    <row r="1591" spans="1:2">
      <c r="A1591" s="11">
        <v>99</v>
      </c>
      <c r="B1591" s="12">
        <v>5.9</v>
      </c>
    </row>
    <row r="1592" spans="1:2">
      <c r="A1592" s="6">
        <v>114</v>
      </c>
      <c r="B1592" s="7">
        <v>7.3</v>
      </c>
    </row>
    <row r="1593" spans="1:2">
      <c r="A1593" s="11">
        <v>89</v>
      </c>
      <c r="B1593" s="12">
        <v>5.5</v>
      </c>
    </row>
    <row r="1594" spans="1:2">
      <c r="A1594" s="6">
        <v>95</v>
      </c>
      <c r="B1594" s="7">
        <v>5.8</v>
      </c>
    </row>
    <row r="1595" spans="1:2">
      <c r="A1595" s="11">
        <v>98</v>
      </c>
      <c r="B1595" s="12">
        <v>4.5999999999999996</v>
      </c>
    </row>
    <row r="1596" spans="1:2">
      <c r="A1596" s="6">
        <v>94</v>
      </c>
      <c r="B1596" s="7">
        <v>6.7</v>
      </c>
    </row>
    <row r="1597" spans="1:2">
      <c r="A1597" s="11">
        <v>85</v>
      </c>
      <c r="B1597" s="12">
        <v>5.0999999999999996</v>
      </c>
    </row>
    <row r="1598" spans="1:2">
      <c r="A1598" s="6">
        <v>124</v>
      </c>
      <c r="B1598" s="7">
        <v>5.6</v>
      </c>
    </row>
    <row r="1599" spans="1:2">
      <c r="A1599" s="11">
        <v>131</v>
      </c>
      <c r="B1599" s="12">
        <v>7</v>
      </c>
    </row>
    <row r="1600" spans="1:2">
      <c r="A1600" s="6">
        <v>107</v>
      </c>
      <c r="B1600" s="7">
        <v>6.4</v>
      </c>
    </row>
    <row r="1601" spans="1:2">
      <c r="A1601" s="11">
        <v>99</v>
      </c>
      <c r="B1601" s="12">
        <v>6.7</v>
      </c>
    </row>
    <row r="1602" spans="1:2">
      <c r="A1602" s="6">
        <v>83</v>
      </c>
      <c r="B1602" s="7">
        <v>4.0999999999999996</v>
      </c>
    </row>
    <row r="1603" spans="1:2">
      <c r="A1603" s="11">
        <v>131</v>
      </c>
      <c r="B1603" s="12">
        <v>5.5</v>
      </c>
    </row>
    <row r="1604" spans="1:2">
      <c r="A1604" s="6">
        <v>85</v>
      </c>
      <c r="B1604" s="7">
        <v>2.7</v>
      </c>
    </row>
    <row r="1605" spans="1:2">
      <c r="A1605" s="11">
        <v>126</v>
      </c>
      <c r="B1605" s="12">
        <v>6.4</v>
      </c>
    </row>
    <row r="1606" spans="1:2">
      <c r="A1606" s="6">
        <v>102</v>
      </c>
      <c r="B1606" s="7">
        <v>4.8</v>
      </c>
    </row>
    <row r="1607" spans="1:2">
      <c r="A1607" s="11">
        <v>123</v>
      </c>
      <c r="B1607" s="12">
        <v>6.1</v>
      </c>
    </row>
    <row r="1608" spans="1:2">
      <c r="A1608" s="6">
        <v>105</v>
      </c>
      <c r="B1608" s="7">
        <v>4.8</v>
      </c>
    </row>
    <row r="1609" spans="1:2">
      <c r="A1609" s="11">
        <v>125</v>
      </c>
      <c r="B1609" s="12">
        <v>7</v>
      </c>
    </row>
    <row r="1610" spans="1:2">
      <c r="A1610" s="6">
        <v>92</v>
      </c>
      <c r="B1610" s="7">
        <v>6.8</v>
      </c>
    </row>
    <row r="1611" spans="1:2">
      <c r="A1611" s="11">
        <v>77</v>
      </c>
      <c r="B1611" s="12">
        <v>5.6</v>
      </c>
    </row>
    <row r="1612" spans="1:2">
      <c r="A1612" s="6">
        <v>118</v>
      </c>
      <c r="B1612" s="7">
        <v>6.1</v>
      </c>
    </row>
    <row r="1613" spans="1:2">
      <c r="A1613" s="11">
        <v>121</v>
      </c>
      <c r="B1613" s="12">
        <v>7.9</v>
      </c>
    </row>
    <row r="1614" spans="1:2">
      <c r="A1614" s="6">
        <v>124</v>
      </c>
      <c r="B1614" s="7">
        <v>8.4</v>
      </c>
    </row>
    <row r="1615" spans="1:2">
      <c r="A1615" s="11">
        <v>99</v>
      </c>
      <c r="B1615" s="12">
        <v>6.5</v>
      </c>
    </row>
    <row r="1616" spans="1:2">
      <c r="A1616" s="6">
        <v>112</v>
      </c>
      <c r="B1616" s="7">
        <v>7.1</v>
      </c>
    </row>
    <row r="1617" spans="1:2">
      <c r="A1617" s="11">
        <v>111</v>
      </c>
      <c r="B1617" s="12">
        <v>6.6</v>
      </c>
    </row>
    <row r="1618" spans="1:2">
      <c r="A1618" s="6">
        <v>107</v>
      </c>
      <c r="B1618" s="7">
        <v>7</v>
      </c>
    </row>
    <row r="1619" spans="1:2">
      <c r="A1619" s="11">
        <v>104</v>
      </c>
      <c r="B1619" s="12">
        <v>5.6</v>
      </c>
    </row>
    <row r="1620" spans="1:2">
      <c r="A1620" s="6">
        <v>113</v>
      </c>
      <c r="B1620" s="7">
        <v>4.8</v>
      </c>
    </row>
    <row r="1621" spans="1:2">
      <c r="A1621" s="11">
        <v>113</v>
      </c>
      <c r="B1621" s="12">
        <v>7.5</v>
      </c>
    </row>
    <row r="1622" spans="1:2">
      <c r="A1622" s="6">
        <v>95</v>
      </c>
      <c r="B1622" s="7">
        <v>6</v>
      </c>
    </row>
    <row r="1623" spans="1:2">
      <c r="A1623" s="11">
        <v>86</v>
      </c>
      <c r="B1623" s="12">
        <v>6.8</v>
      </c>
    </row>
    <row r="1624" spans="1:2">
      <c r="A1624" s="6">
        <v>126</v>
      </c>
      <c r="B1624" s="7">
        <v>6.5</v>
      </c>
    </row>
    <row r="1625" spans="1:2">
      <c r="A1625" s="11">
        <v>101</v>
      </c>
      <c r="B1625" s="12">
        <v>7.9</v>
      </c>
    </row>
    <row r="1626" spans="1:2">
      <c r="A1626" s="6">
        <v>102</v>
      </c>
      <c r="B1626" s="7">
        <v>6.4</v>
      </c>
    </row>
    <row r="1627" spans="1:2">
      <c r="A1627" s="11">
        <v>111</v>
      </c>
      <c r="B1627" s="12">
        <v>5.8</v>
      </c>
    </row>
    <row r="1628" spans="1:2">
      <c r="A1628" s="6">
        <v>95</v>
      </c>
      <c r="B1628" s="7">
        <v>7.7</v>
      </c>
    </row>
    <row r="1629" spans="1:2">
      <c r="A1629" s="11">
        <v>98</v>
      </c>
      <c r="B1629" s="12">
        <v>5.3</v>
      </c>
    </row>
    <row r="1630" spans="1:2">
      <c r="A1630" s="6">
        <v>100</v>
      </c>
      <c r="B1630" s="7">
        <v>5.3</v>
      </c>
    </row>
    <row r="1631" spans="1:2">
      <c r="A1631" s="11">
        <v>118</v>
      </c>
      <c r="B1631" s="12">
        <v>7.5</v>
      </c>
    </row>
    <row r="1632" spans="1:2">
      <c r="A1632" s="6">
        <v>125</v>
      </c>
      <c r="B1632" s="7">
        <v>6.9</v>
      </c>
    </row>
    <row r="1633" spans="1:2">
      <c r="A1633" s="11">
        <v>94</v>
      </c>
      <c r="B1633" s="12">
        <v>4.9000000000000004</v>
      </c>
    </row>
    <row r="1634" spans="1:2">
      <c r="A1634" s="6">
        <v>79</v>
      </c>
      <c r="B1634" s="7">
        <v>7.1</v>
      </c>
    </row>
    <row r="1635" spans="1:2">
      <c r="A1635" s="11">
        <v>106</v>
      </c>
      <c r="B1635" s="12">
        <v>8</v>
      </c>
    </row>
    <row r="1636" spans="1:2">
      <c r="A1636" s="6">
        <v>111</v>
      </c>
      <c r="B1636" s="7">
        <v>7.9</v>
      </c>
    </row>
    <row r="1637" spans="1:2">
      <c r="A1637" s="11">
        <v>63</v>
      </c>
      <c r="B1637" s="12">
        <v>7.6</v>
      </c>
    </row>
    <row r="1638" spans="1:2">
      <c r="A1638" s="6">
        <v>85</v>
      </c>
      <c r="B1638" s="7">
        <v>5.9</v>
      </c>
    </row>
    <row r="1639" spans="1:2">
      <c r="A1639" s="11">
        <v>108</v>
      </c>
      <c r="B1639" s="12">
        <v>6.3</v>
      </c>
    </row>
    <row r="1640" spans="1:2">
      <c r="A1640" s="6">
        <v>139</v>
      </c>
      <c r="B1640" s="7">
        <v>6.4</v>
      </c>
    </row>
    <row r="1641" spans="1:2">
      <c r="A1641" s="11">
        <v>127</v>
      </c>
      <c r="B1641" s="12">
        <v>8.1999999999999993</v>
      </c>
    </row>
    <row r="1642" spans="1:2">
      <c r="A1642" s="6">
        <v>106</v>
      </c>
      <c r="B1642" s="7">
        <v>6.9</v>
      </c>
    </row>
    <row r="1643" spans="1:2">
      <c r="A1643" s="11">
        <v>95</v>
      </c>
      <c r="B1643" s="12">
        <v>7.8</v>
      </c>
    </row>
    <row r="1644" spans="1:2">
      <c r="A1644" s="6">
        <v>118</v>
      </c>
      <c r="B1644" s="7">
        <v>6.7</v>
      </c>
    </row>
    <row r="1645" spans="1:2">
      <c r="A1645" s="11">
        <v>108</v>
      </c>
      <c r="B1645" s="12">
        <v>7.5</v>
      </c>
    </row>
    <row r="1646" spans="1:2">
      <c r="A1646" s="6">
        <v>105</v>
      </c>
      <c r="B1646" s="7">
        <v>7.4</v>
      </c>
    </row>
    <row r="1647" spans="1:2">
      <c r="A1647" s="11">
        <v>131</v>
      </c>
      <c r="B1647" s="12">
        <v>5.2</v>
      </c>
    </row>
    <row r="1648" spans="1:2">
      <c r="A1648" s="6">
        <v>104</v>
      </c>
      <c r="B1648" s="7">
        <v>7.6</v>
      </c>
    </row>
    <row r="1649" spans="1:2">
      <c r="A1649" s="11">
        <v>133</v>
      </c>
      <c r="B1649" s="12">
        <v>7.3</v>
      </c>
    </row>
    <row r="1650" spans="1:2">
      <c r="A1650" s="6">
        <v>94</v>
      </c>
      <c r="B1650" s="7">
        <v>6.6</v>
      </c>
    </row>
    <row r="1651" spans="1:2">
      <c r="A1651" s="11">
        <v>109</v>
      </c>
      <c r="B1651" s="12">
        <v>6.8</v>
      </c>
    </row>
    <row r="1652" spans="1:2">
      <c r="A1652" s="6">
        <v>96</v>
      </c>
      <c r="B1652" s="7">
        <v>6.9</v>
      </c>
    </row>
    <row r="1653" spans="1:2">
      <c r="A1653" s="11">
        <v>105</v>
      </c>
      <c r="B1653" s="12">
        <v>5.8</v>
      </c>
    </row>
    <row r="1654" spans="1:2">
      <c r="A1654" s="6">
        <v>99</v>
      </c>
      <c r="B1654" s="7">
        <v>6.6</v>
      </c>
    </row>
    <row r="1655" spans="1:2">
      <c r="A1655" s="11">
        <v>112</v>
      </c>
      <c r="B1655" s="12">
        <v>6.7</v>
      </c>
    </row>
    <row r="1656" spans="1:2">
      <c r="A1656" s="6">
        <v>108</v>
      </c>
      <c r="B1656" s="7">
        <v>6.7</v>
      </c>
    </row>
    <row r="1657" spans="1:2">
      <c r="A1657" s="11">
        <v>126</v>
      </c>
      <c r="B1657" s="12">
        <v>6.3</v>
      </c>
    </row>
    <row r="1658" spans="1:2">
      <c r="A1658" s="6">
        <v>98</v>
      </c>
      <c r="B1658" s="7">
        <v>7.7</v>
      </c>
    </row>
    <row r="1659" spans="1:2">
      <c r="A1659" s="11">
        <v>104</v>
      </c>
      <c r="B1659" s="12">
        <v>6.1</v>
      </c>
    </row>
    <row r="1660" spans="1:2">
      <c r="A1660" s="6">
        <v>110</v>
      </c>
      <c r="B1660" s="7">
        <v>4.9000000000000004</v>
      </c>
    </row>
    <row r="1661" spans="1:2">
      <c r="A1661" s="11">
        <v>130</v>
      </c>
      <c r="B1661" s="12">
        <v>6.2</v>
      </c>
    </row>
    <row r="1662" spans="1:2">
      <c r="A1662" s="6">
        <v>93</v>
      </c>
      <c r="B1662" s="7">
        <v>7.8</v>
      </c>
    </row>
    <row r="1663" spans="1:2">
      <c r="A1663" s="11">
        <v>96</v>
      </c>
      <c r="B1663" s="12">
        <v>8.1999999999999993</v>
      </c>
    </row>
    <row r="1664" spans="1:2">
      <c r="A1664" s="6">
        <v>114</v>
      </c>
      <c r="B1664" s="7">
        <v>6.9</v>
      </c>
    </row>
    <row r="1665" spans="1:2">
      <c r="A1665" s="11">
        <v>106</v>
      </c>
      <c r="B1665" s="12">
        <v>6.2</v>
      </c>
    </row>
    <row r="1666" spans="1:2">
      <c r="A1666" s="6">
        <v>150</v>
      </c>
      <c r="B1666" s="7">
        <v>6.9</v>
      </c>
    </row>
    <row r="1667" spans="1:2">
      <c r="A1667" s="11">
        <v>100</v>
      </c>
      <c r="B1667" s="12">
        <v>4.8</v>
      </c>
    </row>
    <row r="1668" spans="1:2">
      <c r="A1668" s="6">
        <v>100</v>
      </c>
      <c r="B1668" s="7">
        <v>5.3</v>
      </c>
    </row>
    <row r="1669" spans="1:2">
      <c r="A1669" s="11">
        <v>100</v>
      </c>
      <c r="B1669" s="12">
        <v>6.7</v>
      </c>
    </row>
    <row r="1670" spans="1:2">
      <c r="A1670" s="6">
        <v>107</v>
      </c>
      <c r="B1670" s="7">
        <v>5.4</v>
      </c>
    </row>
    <row r="1671" spans="1:2">
      <c r="A1671" s="11">
        <v>102</v>
      </c>
      <c r="B1671" s="12">
        <v>5.4</v>
      </c>
    </row>
    <row r="1672" spans="1:2">
      <c r="A1672" s="6">
        <v>101</v>
      </c>
      <c r="B1672" s="7">
        <v>4.9000000000000004</v>
      </c>
    </row>
    <row r="1673" spans="1:2">
      <c r="A1673" s="11">
        <v>86</v>
      </c>
      <c r="B1673" s="12">
        <v>6.1</v>
      </c>
    </row>
    <row r="1674" spans="1:2">
      <c r="A1674" s="6">
        <v>108</v>
      </c>
      <c r="B1674" s="7">
        <v>5.8</v>
      </c>
    </row>
    <row r="1675" spans="1:2">
      <c r="A1675" s="11">
        <v>123</v>
      </c>
      <c r="B1675" s="12">
        <v>7</v>
      </c>
    </row>
    <row r="1676" spans="1:2">
      <c r="A1676" s="6">
        <v>134</v>
      </c>
      <c r="B1676" s="7">
        <v>6.5</v>
      </c>
    </row>
    <row r="1677" spans="1:2">
      <c r="A1677" s="11">
        <v>88</v>
      </c>
      <c r="B1677" s="12">
        <v>6.6</v>
      </c>
    </row>
    <row r="1678" spans="1:2">
      <c r="A1678" s="6">
        <v>109</v>
      </c>
      <c r="B1678" s="7">
        <v>5.7</v>
      </c>
    </row>
    <row r="1679" spans="1:2">
      <c r="A1679" s="11">
        <v>122</v>
      </c>
      <c r="B1679" s="12">
        <v>6.6</v>
      </c>
    </row>
    <row r="1680" spans="1:2">
      <c r="A1680" s="6">
        <v>251</v>
      </c>
      <c r="B1680" s="7">
        <v>7</v>
      </c>
    </row>
    <row r="1681" spans="1:2">
      <c r="A1681" s="11">
        <v>118</v>
      </c>
      <c r="B1681" s="12">
        <v>7.4</v>
      </c>
    </row>
    <row r="1682" spans="1:2">
      <c r="A1682" s="6">
        <v>131</v>
      </c>
      <c r="B1682" s="7">
        <v>5.3</v>
      </c>
    </row>
    <row r="1683" spans="1:2">
      <c r="A1683" s="11">
        <v>109</v>
      </c>
      <c r="B1683" s="12">
        <v>7.4</v>
      </c>
    </row>
    <row r="1684" spans="1:2">
      <c r="A1684" s="6">
        <v>80</v>
      </c>
      <c r="B1684" s="7">
        <v>7.4</v>
      </c>
    </row>
    <row r="1685" spans="1:2">
      <c r="A1685" s="11">
        <v>88</v>
      </c>
      <c r="B1685" s="12">
        <v>6.8</v>
      </c>
    </row>
    <row r="1686" spans="1:2">
      <c r="A1686" s="6">
        <v>103</v>
      </c>
      <c r="B1686" s="7">
        <v>7.2</v>
      </c>
    </row>
    <row r="1687" spans="1:2">
      <c r="A1687" s="11">
        <v>87</v>
      </c>
      <c r="B1687" s="12">
        <v>6</v>
      </c>
    </row>
    <row r="1688" spans="1:2">
      <c r="A1688" s="6">
        <v>160</v>
      </c>
      <c r="B1688" s="7">
        <v>7.8</v>
      </c>
    </row>
    <row r="1689" spans="1:2">
      <c r="A1689" s="11">
        <v>121</v>
      </c>
      <c r="B1689" s="12">
        <v>6.6</v>
      </c>
    </row>
    <row r="1690" spans="1:2">
      <c r="A1690" s="6">
        <v>91</v>
      </c>
      <c r="B1690" s="7">
        <v>7.9</v>
      </c>
    </row>
    <row r="1691" spans="1:2">
      <c r="A1691" s="11">
        <v>92</v>
      </c>
      <c r="B1691" s="12">
        <v>5.7</v>
      </c>
    </row>
    <row r="1692" spans="1:2">
      <c r="A1692" s="6">
        <v>129</v>
      </c>
      <c r="B1692" s="7">
        <v>7.1</v>
      </c>
    </row>
    <row r="1693" spans="1:2">
      <c r="A1693" s="11">
        <v>93</v>
      </c>
      <c r="B1693" s="12">
        <v>5.6</v>
      </c>
    </row>
    <row r="1694" spans="1:2">
      <c r="A1694" s="6">
        <v>118</v>
      </c>
      <c r="B1694" s="7">
        <v>7.8</v>
      </c>
    </row>
    <row r="1695" spans="1:2">
      <c r="A1695" s="11">
        <v>110</v>
      </c>
      <c r="B1695" s="12">
        <v>7.9</v>
      </c>
    </row>
    <row r="1696" spans="1:2">
      <c r="A1696" s="6">
        <v>103</v>
      </c>
      <c r="B1696" s="7">
        <v>6.9</v>
      </c>
    </row>
    <row r="1697" spans="1:2">
      <c r="A1697" s="11">
        <v>85</v>
      </c>
      <c r="B1697" s="12">
        <v>7.7</v>
      </c>
    </row>
    <row r="1698" spans="1:2">
      <c r="A1698" s="6">
        <v>110</v>
      </c>
      <c r="B1698" s="7">
        <v>6.9</v>
      </c>
    </row>
    <row r="1699" spans="1:2">
      <c r="A1699" s="11">
        <v>89</v>
      </c>
      <c r="B1699" s="12">
        <v>6</v>
      </c>
    </row>
    <row r="1700" spans="1:2">
      <c r="A1700" s="6">
        <v>115</v>
      </c>
      <c r="B1700" s="7">
        <v>6.2</v>
      </c>
    </row>
    <row r="1701" spans="1:2">
      <c r="A1701" s="11">
        <v>153</v>
      </c>
      <c r="B1701" s="12">
        <v>5.9</v>
      </c>
    </row>
    <row r="1702" spans="1:2">
      <c r="A1702" s="6">
        <v>128</v>
      </c>
      <c r="B1702" s="7">
        <v>6.8</v>
      </c>
    </row>
    <row r="1703" spans="1:2">
      <c r="A1703" s="11">
        <v>89</v>
      </c>
      <c r="B1703" s="12">
        <v>3.6</v>
      </c>
    </row>
    <row r="1704" spans="1:2">
      <c r="A1704" s="6">
        <v>122</v>
      </c>
      <c r="B1704" s="7">
        <v>6.7</v>
      </c>
    </row>
    <row r="1705" spans="1:2">
      <c r="A1705" s="11">
        <v>113</v>
      </c>
      <c r="B1705" s="12">
        <v>6.3</v>
      </c>
    </row>
    <row r="1706" spans="1:2">
      <c r="A1706" s="6">
        <v>99</v>
      </c>
      <c r="B1706" s="7">
        <v>6.4</v>
      </c>
    </row>
    <row r="1707" spans="1:2">
      <c r="A1707" s="11">
        <v>99</v>
      </c>
      <c r="B1707" s="12">
        <v>6.4</v>
      </c>
    </row>
    <row r="1708" spans="1:2">
      <c r="A1708" s="6">
        <v>147</v>
      </c>
      <c r="B1708" s="7">
        <v>5.7</v>
      </c>
    </row>
    <row r="1709" spans="1:2">
      <c r="A1709" s="11">
        <v>112</v>
      </c>
      <c r="B1709" s="12">
        <v>6.2</v>
      </c>
    </row>
    <row r="1710" spans="1:2">
      <c r="A1710" s="6">
        <v>88</v>
      </c>
      <c r="B1710" s="7">
        <v>5.2</v>
      </c>
    </row>
    <row r="1711" spans="1:2">
      <c r="A1711" s="11">
        <v>94</v>
      </c>
      <c r="B1711" s="12">
        <v>6.1</v>
      </c>
    </row>
    <row r="1712" spans="1:2">
      <c r="A1712" s="6">
        <v>90</v>
      </c>
      <c r="B1712" s="7">
        <v>7.1</v>
      </c>
    </row>
    <row r="1713" spans="1:2">
      <c r="A1713" s="11">
        <v>167</v>
      </c>
      <c r="B1713" s="12">
        <v>7.2</v>
      </c>
    </row>
    <row r="1714" spans="1:2">
      <c r="A1714" s="6">
        <v>118</v>
      </c>
      <c r="B1714" s="7">
        <v>6.5</v>
      </c>
    </row>
    <row r="1715" spans="1:2">
      <c r="A1715" s="11">
        <v>83</v>
      </c>
      <c r="B1715" s="12">
        <v>6</v>
      </c>
    </row>
    <row r="1716" spans="1:2">
      <c r="A1716" s="6">
        <v>104</v>
      </c>
      <c r="B1716" s="7">
        <v>7</v>
      </c>
    </row>
    <row r="1717" spans="1:2">
      <c r="A1717" s="11">
        <v>110</v>
      </c>
      <c r="B1717" s="12">
        <v>7</v>
      </c>
    </row>
    <row r="1718" spans="1:2">
      <c r="A1718" s="6">
        <v>102</v>
      </c>
      <c r="B1718" s="7">
        <v>7.5</v>
      </c>
    </row>
    <row r="1719" spans="1:2">
      <c r="A1719" s="11">
        <v>131</v>
      </c>
      <c r="B1719" s="12">
        <v>6.6</v>
      </c>
    </row>
    <row r="1720" spans="1:2">
      <c r="A1720" s="6">
        <v>101</v>
      </c>
      <c r="B1720" s="7">
        <v>7.4</v>
      </c>
    </row>
    <row r="1721" spans="1:2">
      <c r="A1721" s="11">
        <v>130</v>
      </c>
      <c r="B1721" s="12">
        <v>6.5</v>
      </c>
    </row>
    <row r="1722" spans="1:2">
      <c r="A1722" s="6">
        <v>120</v>
      </c>
      <c r="B1722" s="7">
        <v>6.2</v>
      </c>
    </row>
    <row r="1723" spans="1:2">
      <c r="A1723" s="11">
        <v>135</v>
      </c>
      <c r="B1723" s="12">
        <v>7.8</v>
      </c>
    </row>
    <row r="1724" spans="1:2">
      <c r="A1724" s="6">
        <v>110</v>
      </c>
      <c r="B1724" s="7">
        <v>5.2</v>
      </c>
    </row>
    <row r="1725" spans="1:2">
      <c r="A1725" s="11">
        <v>103</v>
      </c>
      <c r="B1725" s="12">
        <v>6.5</v>
      </c>
    </row>
    <row r="1726" spans="1:2">
      <c r="A1726" s="6">
        <v>115</v>
      </c>
      <c r="B1726" s="7">
        <v>6.5</v>
      </c>
    </row>
    <row r="1727" spans="1:2">
      <c r="A1727" s="11">
        <v>110</v>
      </c>
      <c r="B1727" s="12">
        <v>5.2</v>
      </c>
    </row>
    <row r="1728" spans="1:2">
      <c r="A1728" s="6">
        <v>91</v>
      </c>
      <c r="B1728" s="7">
        <v>7.2</v>
      </c>
    </row>
    <row r="1729" spans="1:2">
      <c r="A1729" s="11">
        <v>105</v>
      </c>
      <c r="B1729" s="12">
        <v>7.1</v>
      </c>
    </row>
    <row r="1730" spans="1:2">
      <c r="A1730" s="6">
        <v>127</v>
      </c>
      <c r="B1730" s="7">
        <v>4.5</v>
      </c>
    </row>
    <row r="1731" spans="1:2">
      <c r="A1731" s="11">
        <v>82</v>
      </c>
      <c r="B1731" s="12">
        <v>5.7</v>
      </c>
    </row>
    <row r="1732" spans="1:2">
      <c r="A1732" s="6">
        <v>99</v>
      </c>
      <c r="B1732" s="7">
        <v>6</v>
      </c>
    </row>
    <row r="1733" spans="1:2">
      <c r="A1733" s="11">
        <v>90</v>
      </c>
      <c r="B1733" s="12">
        <v>6.4</v>
      </c>
    </row>
    <row r="1734" spans="1:2">
      <c r="A1734" s="6">
        <v>115</v>
      </c>
      <c r="B1734" s="7">
        <v>5.2</v>
      </c>
    </row>
    <row r="1735" spans="1:2">
      <c r="A1735" s="11">
        <v>96</v>
      </c>
      <c r="B1735" s="12">
        <v>4.3</v>
      </c>
    </row>
    <row r="1736" spans="1:2">
      <c r="A1736" s="6">
        <v>104</v>
      </c>
      <c r="B1736" s="7">
        <v>6.1</v>
      </c>
    </row>
    <row r="1737" spans="1:2">
      <c r="A1737" s="11">
        <v>117</v>
      </c>
      <c r="B1737" s="12">
        <v>6.8</v>
      </c>
    </row>
    <row r="1738" spans="1:2">
      <c r="A1738" s="6">
        <v>83</v>
      </c>
      <c r="B1738" s="7">
        <v>5.2</v>
      </c>
    </row>
    <row r="1739" spans="1:2">
      <c r="A1739" s="11">
        <v>99</v>
      </c>
      <c r="B1739" s="12">
        <v>6.5</v>
      </c>
    </row>
    <row r="1740" spans="1:2">
      <c r="A1740" s="6">
        <v>81</v>
      </c>
      <c r="B1740" s="7">
        <v>7.5</v>
      </c>
    </row>
    <row r="1741" spans="1:2">
      <c r="A1741" s="11">
        <v>135</v>
      </c>
      <c r="B1741" s="12">
        <v>7.1</v>
      </c>
    </row>
    <row r="1742" spans="1:2">
      <c r="A1742" s="6">
        <v>117</v>
      </c>
      <c r="B1742" s="7">
        <v>6.9</v>
      </c>
    </row>
    <row r="1743" spans="1:2">
      <c r="A1743" s="11">
        <v>139</v>
      </c>
      <c r="B1743" s="12">
        <v>8</v>
      </c>
    </row>
    <row r="1744" spans="1:2">
      <c r="A1744" s="6">
        <v>123</v>
      </c>
      <c r="B1744" s="7">
        <v>8.1999999999999993</v>
      </c>
    </row>
    <row r="1745" spans="1:2">
      <c r="A1745" s="11">
        <v>117</v>
      </c>
      <c r="B1745" s="12">
        <v>6.4</v>
      </c>
    </row>
    <row r="1746" spans="1:2">
      <c r="A1746" s="6">
        <v>97</v>
      </c>
      <c r="B1746" s="7">
        <v>7.9</v>
      </c>
    </row>
    <row r="1747" spans="1:2">
      <c r="A1747" s="11">
        <v>81</v>
      </c>
      <c r="B1747" s="12">
        <v>6.7</v>
      </c>
    </row>
    <row r="1748" spans="1:2">
      <c r="A1748" s="6">
        <v>103</v>
      </c>
      <c r="B1748" s="7">
        <v>6.1</v>
      </c>
    </row>
    <row r="1749" spans="1:2">
      <c r="A1749" s="11">
        <v>119</v>
      </c>
      <c r="B1749" s="12">
        <v>8.9</v>
      </c>
    </row>
    <row r="1750" spans="1:2">
      <c r="A1750" s="6">
        <v>94</v>
      </c>
      <c r="B1750" s="7">
        <v>8.1</v>
      </c>
    </row>
    <row r="1751" spans="1:2">
      <c r="A1751" s="11">
        <v>89</v>
      </c>
      <c r="B1751" s="12">
        <v>6.2</v>
      </c>
    </row>
    <row r="1752" spans="1:2">
      <c r="A1752" s="6">
        <v>98</v>
      </c>
      <c r="B1752" s="7">
        <v>4.9000000000000004</v>
      </c>
    </row>
    <row r="1753" spans="1:2">
      <c r="A1753" s="11">
        <v>107</v>
      </c>
      <c r="B1753" s="12">
        <v>5.8</v>
      </c>
    </row>
    <row r="1754" spans="1:2">
      <c r="A1754" s="6">
        <v>108</v>
      </c>
      <c r="B1754" s="7">
        <v>6</v>
      </c>
    </row>
    <row r="1755" spans="1:2">
      <c r="A1755" s="11">
        <v>134</v>
      </c>
      <c r="B1755" s="12">
        <v>7</v>
      </c>
    </row>
    <row r="1756" spans="1:2">
      <c r="A1756" s="6">
        <v>110</v>
      </c>
      <c r="B1756" s="7">
        <v>6</v>
      </c>
    </row>
    <row r="1757" spans="1:2">
      <c r="A1757" s="11">
        <v>103</v>
      </c>
      <c r="B1757" s="12">
        <v>7.9</v>
      </c>
    </row>
    <row r="1758" spans="1:2">
      <c r="A1758" s="6">
        <v>145</v>
      </c>
      <c r="B1758" s="7">
        <v>8.1</v>
      </c>
    </row>
    <row r="1759" spans="1:2">
      <c r="A1759" s="11">
        <v>100</v>
      </c>
      <c r="B1759" s="12">
        <v>6.2</v>
      </c>
    </row>
    <row r="1760" spans="1:2">
      <c r="A1760" s="6">
        <v>131</v>
      </c>
      <c r="B1760" s="7">
        <v>6.7</v>
      </c>
    </row>
    <row r="1761" spans="1:2">
      <c r="A1761" s="11">
        <v>133</v>
      </c>
      <c r="B1761" s="12">
        <v>7.3</v>
      </c>
    </row>
    <row r="1762" spans="1:2">
      <c r="A1762" s="6">
        <v>109</v>
      </c>
      <c r="B1762" s="7">
        <v>4.5999999999999996</v>
      </c>
    </row>
    <row r="1763" spans="1:2">
      <c r="A1763" s="11">
        <v>114</v>
      </c>
      <c r="B1763" s="12">
        <v>6.1</v>
      </c>
    </row>
    <row r="1764" spans="1:2">
      <c r="A1764" s="6">
        <v>164</v>
      </c>
      <c r="B1764" s="7">
        <v>6.2</v>
      </c>
    </row>
    <row r="1765" spans="1:2">
      <c r="A1765" s="11">
        <v>92</v>
      </c>
      <c r="B1765" s="12">
        <v>7.8</v>
      </c>
    </row>
    <row r="1766" spans="1:2">
      <c r="A1766" s="6">
        <v>122</v>
      </c>
      <c r="B1766" s="7">
        <v>6.1</v>
      </c>
    </row>
    <row r="1767" spans="1:2">
      <c r="A1767" s="11">
        <v>110</v>
      </c>
      <c r="B1767" s="12">
        <v>5.8</v>
      </c>
    </row>
    <row r="1768" spans="1:2">
      <c r="A1768" s="6">
        <v>116</v>
      </c>
      <c r="B1768" s="7">
        <v>6.5</v>
      </c>
    </row>
    <row r="1769" spans="1:2">
      <c r="A1769" s="11">
        <v>106</v>
      </c>
      <c r="B1769" s="12">
        <v>7.2</v>
      </c>
    </row>
    <row r="1770" spans="1:2">
      <c r="A1770" s="6">
        <v>115</v>
      </c>
      <c r="B1770" s="7">
        <v>7.8</v>
      </c>
    </row>
    <row r="1771" spans="1:2">
      <c r="A1771" s="11">
        <v>148</v>
      </c>
      <c r="B1771" s="12">
        <v>4.7</v>
      </c>
    </row>
    <row r="1772" spans="1:2">
      <c r="A1772" s="6">
        <v>119</v>
      </c>
      <c r="B1772" s="7">
        <v>6.8</v>
      </c>
    </row>
    <row r="1773" spans="1:2">
      <c r="A1773" s="11">
        <v>118</v>
      </c>
      <c r="B1773" s="12">
        <v>5.9</v>
      </c>
    </row>
    <row r="1774" spans="1:2">
      <c r="A1774" s="6">
        <v>101</v>
      </c>
      <c r="B1774" s="7">
        <v>7.2</v>
      </c>
    </row>
    <row r="1775" spans="1:2">
      <c r="A1775" s="11">
        <v>82</v>
      </c>
      <c r="B1775" s="12">
        <v>8.6999999999999993</v>
      </c>
    </row>
    <row r="1776" spans="1:2">
      <c r="A1776" s="6">
        <v>110</v>
      </c>
      <c r="B1776" s="7">
        <v>5</v>
      </c>
    </row>
    <row r="1777" spans="1:2">
      <c r="A1777" s="11">
        <v>193</v>
      </c>
      <c r="B1777" s="12">
        <v>6.6</v>
      </c>
    </row>
    <row r="1778" spans="1:2">
      <c r="A1778" s="6">
        <v>130</v>
      </c>
      <c r="B1778" s="7">
        <v>8.3000000000000007</v>
      </c>
    </row>
    <row r="1779" spans="1:2">
      <c r="A1779" s="11">
        <v>94</v>
      </c>
      <c r="B1779" s="12">
        <v>6.7</v>
      </c>
    </row>
    <row r="1780" spans="1:2">
      <c r="A1780" s="6">
        <v>111</v>
      </c>
      <c r="B1780" s="7">
        <v>7.8</v>
      </c>
    </row>
    <row r="1781" spans="1:2">
      <c r="A1781" s="11">
        <v>110</v>
      </c>
      <c r="B1781" s="12">
        <v>6.5</v>
      </c>
    </row>
    <row r="1782" spans="1:2">
      <c r="A1782" s="6">
        <v>109</v>
      </c>
      <c r="B1782" s="7">
        <v>6.1</v>
      </c>
    </row>
    <row r="1783" spans="1:2">
      <c r="A1783" s="11">
        <v>123</v>
      </c>
      <c r="B1783" s="12">
        <v>8.1</v>
      </c>
    </row>
    <row r="1784" spans="1:2">
      <c r="A1784" s="6">
        <v>109</v>
      </c>
      <c r="B1784" s="7">
        <v>5.2</v>
      </c>
    </row>
    <row r="1785" spans="1:2">
      <c r="A1785" s="11">
        <v>99</v>
      </c>
      <c r="B1785" s="12">
        <v>5.6</v>
      </c>
    </row>
    <row r="1786" spans="1:2">
      <c r="A1786" s="6">
        <v>106</v>
      </c>
      <c r="B1786" s="7">
        <v>5.8</v>
      </c>
    </row>
    <row r="1787" spans="1:2">
      <c r="A1787" s="11">
        <v>89</v>
      </c>
      <c r="B1787" s="12">
        <v>6.6</v>
      </c>
    </row>
    <row r="1788" spans="1:2">
      <c r="A1788" s="6">
        <v>98</v>
      </c>
      <c r="B1788" s="7">
        <v>6.6</v>
      </c>
    </row>
    <row r="1789" spans="1:2">
      <c r="A1789" s="11">
        <v>93</v>
      </c>
      <c r="B1789" s="12">
        <v>5.5</v>
      </c>
    </row>
    <row r="1790" spans="1:2">
      <c r="A1790" s="6">
        <v>112</v>
      </c>
      <c r="B1790" s="7">
        <v>7</v>
      </c>
    </row>
    <row r="1791" spans="1:2">
      <c r="A1791" s="11">
        <v>101</v>
      </c>
      <c r="B1791" s="12">
        <v>6.5</v>
      </c>
    </row>
    <row r="1792" spans="1:2">
      <c r="A1792" s="6">
        <v>104</v>
      </c>
      <c r="B1792" s="7">
        <v>5.8</v>
      </c>
    </row>
    <row r="1793" spans="1:2">
      <c r="A1793" s="11">
        <v>120</v>
      </c>
      <c r="B1793" s="12">
        <v>5.6</v>
      </c>
    </row>
    <row r="1794" spans="1:2">
      <c r="A1794" s="6">
        <v>135</v>
      </c>
      <c r="B1794" s="7">
        <v>5.6</v>
      </c>
    </row>
    <row r="1795" spans="1:2">
      <c r="A1795" s="11">
        <v>91</v>
      </c>
      <c r="B1795" s="12">
        <v>5.8</v>
      </c>
    </row>
    <row r="1796" spans="1:2">
      <c r="A1796" s="6">
        <v>97</v>
      </c>
      <c r="B1796" s="7">
        <v>7.6</v>
      </c>
    </row>
    <row r="1797" spans="1:2">
      <c r="A1797" s="11">
        <v>133</v>
      </c>
      <c r="B1797" s="12">
        <v>6.4</v>
      </c>
    </row>
    <row r="1798" spans="1:2">
      <c r="A1798" s="6">
        <v>123</v>
      </c>
      <c r="B1798" s="7">
        <v>6.3</v>
      </c>
    </row>
    <row r="1799" spans="1:2">
      <c r="A1799" s="11">
        <v>114</v>
      </c>
      <c r="B1799" s="12">
        <v>4.5999999999999996</v>
      </c>
    </row>
    <row r="1800" spans="1:2">
      <c r="A1800" s="6">
        <v>111</v>
      </c>
      <c r="B1800" s="7">
        <v>6.5</v>
      </c>
    </row>
    <row r="1801" spans="1:2">
      <c r="A1801" s="11">
        <v>117</v>
      </c>
      <c r="B1801" s="12">
        <v>7.5</v>
      </c>
    </row>
    <row r="1802" spans="1:2">
      <c r="A1802" s="6">
        <v>121</v>
      </c>
      <c r="B1802" s="7">
        <v>7.5</v>
      </c>
    </row>
    <row r="1803" spans="1:2">
      <c r="A1803" s="11">
        <v>139</v>
      </c>
      <c r="B1803" s="12">
        <v>5.3</v>
      </c>
    </row>
    <row r="1804" spans="1:2">
      <c r="A1804" s="6">
        <v>115</v>
      </c>
      <c r="B1804" s="7">
        <v>7.5</v>
      </c>
    </row>
    <row r="1805" spans="1:2">
      <c r="A1805" s="11">
        <v>175</v>
      </c>
      <c r="B1805" s="12">
        <v>3.3</v>
      </c>
    </row>
    <row r="1806" spans="1:2">
      <c r="A1806" s="6">
        <v>85</v>
      </c>
      <c r="B1806" s="7">
        <v>3.5</v>
      </c>
    </row>
    <row r="1807" spans="1:2">
      <c r="A1807" s="11">
        <v>90</v>
      </c>
      <c r="B1807" s="12">
        <v>9.3000000000000007</v>
      </c>
    </row>
    <row r="1808" spans="1:2">
      <c r="A1808" s="6">
        <v>107</v>
      </c>
      <c r="B1808" s="7">
        <v>4.8</v>
      </c>
    </row>
    <row r="1809" spans="1:2">
      <c r="A1809" s="11">
        <v>100</v>
      </c>
      <c r="B1809" s="12">
        <v>6.9</v>
      </c>
    </row>
    <row r="1810" spans="1:2">
      <c r="A1810" s="6">
        <v>129</v>
      </c>
      <c r="B1810" s="7">
        <v>6</v>
      </c>
    </row>
    <row r="1811" spans="1:2">
      <c r="A1811" s="11">
        <v>109</v>
      </c>
      <c r="B1811" s="12">
        <v>7.3</v>
      </c>
    </row>
    <row r="1812" spans="1:2">
      <c r="A1812" s="6">
        <v>94</v>
      </c>
      <c r="B1812" s="7">
        <v>6.6</v>
      </c>
    </row>
    <row r="1813" spans="1:2">
      <c r="A1813" s="11">
        <v>133</v>
      </c>
      <c r="B1813" s="12">
        <v>7.5</v>
      </c>
    </row>
    <row r="1814" spans="1:2">
      <c r="A1814" s="6">
        <v>105</v>
      </c>
      <c r="B1814" s="7">
        <v>6.9</v>
      </c>
    </row>
    <row r="1815" spans="1:2">
      <c r="A1815" s="11">
        <v>100</v>
      </c>
      <c r="B1815" s="12">
        <v>6.8</v>
      </c>
    </row>
    <row r="1816" spans="1:2">
      <c r="A1816" s="6">
        <v>113</v>
      </c>
      <c r="B1816" s="7">
        <v>6.3</v>
      </c>
    </row>
    <row r="1817" spans="1:2">
      <c r="A1817" s="11">
        <v>118</v>
      </c>
      <c r="B1817" s="12">
        <v>6.4</v>
      </c>
    </row>
    <row r="1818" spans="1:2">
      <c r="A1818" s="6">
        <v>110</v>
      </c>
      <c r="B1818" s="7">
        <v>5.6</v>
      </c>
    </row>
    <row r="1819" spans="1:2">
      <c r="A1819" s="11">
        <v>110</v>
      </c>
      <c r="B1819" s="12">
        <v>6.3</v>
      </c>
    </row>
    <row r="1820" spans="1:2">
      <c r="A1820" s="6">
        <v>99</v>
      </c>
      <c r="B1820" s="7">
        <v>7.3</v>
      </c>
    </row>
    <row r="1821" spans="1:2">
      <c r="A1821" s="11">
        <v>101</v>
      </c>
      <c r="B1821" s="12">
        <v>6.6</v>
      </c>
    </row>
    <row r="1822" spans="1:2">
      <c r="A1822" s="6">
        <v>100</v>
      </c>
      <c r="B1822" s="7">
        <v>4.5999999999999996</v>
      </c>
    </row>
    <row r="1823" spans="1:2">
      <c r="A1823" s="11">
        <v>103</v>
      </c>
      <c r="B1823" s="12">
        <v>5.0999999999999996</v>
      </c>
    </row>
    <row r="1824" spans="1:2">
      <c r="A1824" s="6">
        <v>100</v>
      </c>
      <c r="B1824" s="7">
        <v>5.6</v>
      </c>
    </row>
    <row r="1825" spans="1:2">
      <c r="A1825" s="11">
        <v>95</v>
      </c>
      <c r="B1825" s="12">
        <v>5.3</v>
      </c>
    </row>
    <row r="1826" spans="1:2">
      <c r="A1826" s="6">
        <v>117</v>
      </c>
      <c r="B1826" s="7">
        <v>5.6</v>
      </c>
    </row>
    <row r="1827" spans="1:2">
      <c r="A1827" s="11">
        <v>129</v>
      </c>
      <c r="B1827" s="12">
        <v>5.9</v>
      </c>
    </row>
    <row r="1828" spans="1:2">
      <c r="A1828" s="6">
        <v>120</v>
      </c>
      <c r="B1828" s="7">
        <v>4.7</v>
      </c>
    </row>
    <row r="1829" spans="1:2">
      <c r="A1829" s="11">
        <v>125</v>
      </c>
      <c r="B1829" s="12">
        <v>4.8</v>
      </c>
    </row>
    <row r="1830" spans="1:2">
      <c r="A1830" s="6">
        <v>133</v>
      </c>
      <c r="B1830" s="7">
        <v>6.8</v>
      </c>
    </row>
    <row r="1831" spans="1:2">
      <c r="A1831" s="11">
        <v>116</v>
      </c>
      <c r="B1831" s="12">
        <v>5.4</v>
      </c>
    </row>
    <row r="1832" spans="1:2">
      <c r="A1832" s="6">
        <v>129</v>
      </c>
      <c r="B1832" s="7">
        <v>5.0999999999999996</v>
      </c>
    </row>
    <row r="1833" spans="1:2">
      <c r="A1833" s="11">
        <v>93</v>
      </c>
      <c r="B1833" s="12">
        <v>7</v>
      </c>
    </row>
    <row r="1834" spans="1:2">
      <c r="A1834" s="6">
        <v>118</v>
      </c>
      <c r="B1834" s="7">
        <v>4</v>
      </c>
    </row>
    <row r="1835" spans="1:2">
      <c r="A1835" s="11">
        <v>129</v>
      </c>
      <c r="B1835" s="12">
        <v>7.3</v>
      </c>
    </row>
    <row r="1836" spans="1:2">
      <c r="A1836" s="6">
        <v>185</v>
      </c>
      <c r="B1836" s="7">
        <v>6.8</v>
      </c>
    </row>
    <row r="1837" spans="1:2">
      <c r="A1837" s="11">
        <v>146</v>
      </c>
      <c r="B1837" s="12">
        <v>7</v>
      </c>
    </row>
    <row r="1838" spans="1:2">
      <c r="A1838" s="6">
        <v>128</v>
      </c>
      <c r="B1838" s="7">
        <v>7.1</v>
      </c>
    </row>
    <row r="1839" spans="1:2">
      <c r="A1839" s="11">
        <v>93</v>
      </c>
      <c r="B1839" s="12">
        <v>6.9</v>
      </c>
    </row>
    <row r="1840" spans="1:2">
      <c r="A1840" s="6">
        <v>107</v>
      </c>
      <c r="B1840" s="7">
        <v>7.3</v>
      </c>
    </row>
    <row r="1841" spans="1:2">
      <c r="A1841" s="11">
        <v>97</v>
      </c>
      <c r="B1841" s="12">
        <v>8.1999999999999993</v>
      </c>
    </row>
    <row r="1842" spans="1:2">
      <c r="A1842" s="6">
        <v>101</v>
      </c>
      <c r="B1842" s="7">
        <v>7.1</v>
      </c>
    </row>
    <row r="1843" spans="1:2">
      <c r="A1843" s="11">
        <v>82</v>
      </c>
      <c r="B1843" s="12">
        <v>7.7</v>
      </c>
    </row>
    <row r="1844" spans="1:2">
      <c r="A1844" s="6">
        <v>85</v>
      </c>
      <c r="B1844" s="7">
        <v>6.5</v>
      </c>
    </row>
    <row r="1845" spans="1:2">
      <c r="A1845" s="11">
        <v>88</v>
      </c>
      <c r="B1845" s="12">
        <v>4.9000000000000004</v>
      </c>
    </row>
    <row r="1846" spans="1:2">
      <c r="A1846" s="6">
        <v>119</v>
      </c>
      <c r="B1846" s="7">
        <v>6.4</v>
      </c>
    </row>
    <row r="1847" spans="1:2">
      <c r="A1847" s="11">
        <v>122</v>
      </c>
      <c r="B1847" s="12">
        <v>5.9</v>
      </c>
    </row>
    <row r="1848" spans="1:2">
      <c r="A1848" s="6">
        <v>99</v>
      </c>
      <c r="B1848" s="7">
        <v>6.2</v>
      </c>
    </row>
    <row r="1849" spans="1:2">
      <c r="A1849" s="11">
        <v>97</v>
      </c>
      <c r="B1849" s="12">
        <v>5.8</v>
      </c>
    </row>
    <row r="1850" spans="1:2">
      <c r="A1850" s="6">
        <v>121</v>
      </c>
      <c r="B1850" s="7">
        <v>6.7</v>
      </c>
    </row>
    <row r="1851" spans="1:2">
      <c r="A1851" s="11">
        <v>95</v>
      </c>
      <c r="B1851" s="12">
        <v>5.9</v>
      </c>
    </row>
    <row r="1852" spans="1:2">
      <c r="A1852" s="6">
        <v>105</v>
      </c>
      <c r="B1852" s="7">
        <v>7.3</v>
      </c>
    </row>
    <row r="1853" spans="1:2">
      <c r="A1853" s="11">
        <v>108</v>
      </c>
      <c r="B1853" s="12">
        <v>4.0999999999999996</v>
      </c>
    </row>
    <row r="1854" spans="1:2">
      <c r="A1854" s="6">
        <v>134</v>
      </c>
      <c r="B1854" s="7">
        <v>4.9000000000000004</v>
      </c>
    </row>
    <row r="1855" spans="1:2">
      <c r="A1855" s="11">
        <v>115</v>
      </c>
      <c r="B1855" s="12">
        <v>7.9</v>
      </c>
    </row>
    <row r="1856" spans="1:2">
      <c r="A1856" s="6">
        <v>107</v>
      </c>
      <c r="B1856" s="7">
        <v>5.6</v>
      </c>
    </row>
    <row r="1857" spans="1:2">
      <c r="A1857" s="11">
        <v>86</v>
      </c>
      <c r="B1857" s="12">
        <v>5.2</v>
      </c>
    </row>
    <row r="1858" spans="1:2">
      <c r="A1858" s="6">
        <v>101</v>
      </c>
      <c r="B1858" s="7">
        <v>4.0999999999999996</v>
      </c>
    </row>
    <row r="1859" spans="1:2">
      <c r="A1859" s="11">
        <v>96</v>
      </c>
      <c r="B1859" s="12">
        <v>6.6</v>
      </c>
    </row>
    <row r="1860" spans="1:2">
      <c r="A1860" s="6">
        <v>101</v>
      </c>
      <c r="B1860" s="7">
        <v>2.9</v>
      </c>
    </row>
    <row r="1861" spans="1:2">
      <c r="A1861" s="11">
        <v>100</v>
      </c>
      <c r="B1861" s="12">
        <v>6.5</v>
      </c>
    </row>
    <row r="1862" spans="1:2">
      <c r="A1862" s="6">
        <v>117</v>
      </c>
      <c r="B1862" s="7">
        <v>7.2</v>
      </c>
    </row>
    <row r="1863" spans="1:2">
      <c r="A1863" s="11">
        <v>101</v>
      </c>
      <c r="B1863" s="12">
        <v>6.8</v>
      </c>
    </row>
    <row r="1864" spans="1:2">
      <c r="A1864" s="6">
        <v>98</v>
      </c>
      <c r="B1864" s="7">
        <v>7.8</v>
      </c>
    </row>
    <row r="1865" spans="1:2">
      <c r="A1865" s="11">
        <v>146</v>
      </c>
      <c r="B1865" s="12">
        <v>6.7</v>
      </c>
    </row>
    <row r="1866" spans="1:2">
      <c r="A1866" s="6">
        <v>102</v>
      </c>
      <c r="B1866" s="7">
        <v>7.1</v>
      </c>
    </row>
    <row r="1867" spans="1:2">
      <c r="A1867" s="11">
        <v>97</v>
      </c>
      <c r="B1867" s="12">
        <v>5.7</v>
      </c>
    </row>
    <row r="1868" spans="1:2">
      <c r="A1868" s="6">
        <v>142</v>
      </c>
      <c r="B1868" s="7">
        <v>5.3</v>
      </c>
    </row>
    <row r="1869" spans="1:2">
      <c r="A1869" s="11">
        <v>98</v>
      </c>
      <c r="B1869" s="12">
        <v>6.5</v>
      </c>
    </row>
    <row r="1870" spans="1:2">
      <c r="A1870" s="6">
        <v>219</v>
      </c>
      <c r="B1870" s="7">
        <v>7.7</v>
      </c>
    </row>
    <row r="1871" spans="1:2">
      <c r="A1871" s="11">
        <v>109</v>
      </c>
      <c r="B1871" s="12">
        <v>6.1</v>
      </c>
    </row>
    <row r="1872" spans="1:2">
      <c r="A1872" s="6">
        <v>97</v>
      </c>
      <c r="B1872" s="7">
        <v>7.3</v>
      </c>
    </row>
    <row r="1873" spans="1:2">
      <c r="A1873" s="11">
        <v>158</v>
      </c>
      <c r="B1873" s="12">
        <v>7.2</v>
      </c>
    </row>
    <row r="1874" spans="1:2">
      <c r="A1874" s="6">
        <v>85</v>
      </c>
      <c r="B1874" s="7">
        <v>5.3</v>
      </c>
    </row>
    <row r="1875" spans="1:2">
      <c r="A1875" s="11">
        <v>80</v>
      </c>
      <c r="B1875" s="12">
        <v>6.1</v>
      </c>
    </row>
    <row r="1876" spans="1:2">
      <c r="A1876" s="6">
        <v>86</v>
      </c>
      <c r="B1876" s="7">
        <v>5.8</v>
      </c>
    </row>
    <row r="1877" spans="1:2">
      <c r="A1877" s="11">
        <v>119</v>
      </c>
      <c r="B1877" s="12">
        <v>5.7</v>
      </c>
    </row>
    <row r="1878" spans="1:2">
      <c r="A1878" s="6">
        <v>98</v>
      </c>
      <c r="B1878" s="7">
        <v>6.7</v>
      </c>
    </row>
    <row r="1879" spans="1:2">
      <c r="A1879" s="11">
        <v>97</v>
      </c>
      <c r="B1879" s="12">
        <v>6.5</v>
      </c>
    </row>
    <row r="1880" spans="1:2">
      <c r="A1880" s="6">
        <v>105</v>
      </c>
      <c r="B1880" s="7">
        <v>7.2</v>
      </c>
    </row>
    <row r="1881" spans="1:2">
      <c r="A1881" s="11">
        <v>124</v>
      </c>
      <c r="B1881" s="12">
        <v>7.6</v>
      </c>
    </row>
    <row r="1882" spans="1:2">
      <c r="A1882" s="6">
        <v>97</v>
      </c>
      <c r="B1882" s="7">
        <v>4.5999999999999996</v>
      </c>
    </row>
    <row r="1883" spans="1:2">
      <c r="A1883" s="11">
        <v>105</v>
      </c>
      <c r="B1883" s="12">
        <v>6.9</v>
      </c>
    </row>
    <row r="1884" spans="1:2">
      <c r="A1884" s="6">
        <v>104</v>
      </c>
      <c r="B1884" s="7">
        <v>6.6</v>
      </c>
    </row>
    <row r="1885" spans="1:2">
      <c r="A1885" s="11">
        <v>101</v>
      </c>
      <c r="B1885" s="12">
        <v>6.3</v>
      </c>
    </row>
    <row r="1886" spans="1:2">
      <c r="A1886" s="6">
        <v>101</v>
      </c>
      <c r="B1886" s="7">
        <v>6.2</v>
      </c>
    </row>
    <row r="1887" spans="1:2">
      <c r="A1887" s="11">
        <v>114</v>
      </c>
      <c r="B1887" s="12">
        <v>5.3</v>
      </c>
    </row>
    <row r="1888" spans="1:2">
      <c r="A1888" s="6">
        <v>105</v>
      </c>
      <c r="B1888" s="7">
        <v>7.3</v>
      </c>
    </row>
    <row r="1889" spans="1:2">
      <c r="A1889" s="11">
        <v>90</v>
      </c>
      <c r="B1889" s="12">
        <v>5.6</v>
      </c>
    </row>
    <row r="1890" spans="1:2">
      <c r="A1890" s="6">
        <v>97</v>
      </c>
      <c r="B1890" s="7">
        <v>6.2</v>
      </c>
    </row>
    <row r="1891" spans="1:2">
      <c r="A1891" s="11">
        <v>144</v>
      </c>
      <c r="B1891" s="12">
        <v>5.2</v>
      </c>
    </row>
    <row r="1892" spans="1:2">
      <c r="A1892" s="6">
        <v>114</v>
      </c>
      <c r="B1892" s="7">
        <v>5.3</v>
      </c>
    </row>
    <row r="1893" spans="1:2">
      <c r="A1893" s="11">
        <v>124</v>
      </c>
      <c r="B1893" s="12">
        <v>5.4</v>
      </c>
    </row>
    <row r="1894" spans="1:2">
      <c r="A1894" s="6">
        <v>89</v>
      </c>
      <c r="B1894" s="7">
        <v>4.9000000000000004</v>
      </c>
    </row>
    <row r="1895" spans="1:2">
      <c r="A1895" s="11">
        <v>160</v>
      </c>
      <c r="B1895" s="12">
        <v>5.5</v>
      </c>
    </row>
    <row r="1896" spans="1:2">
      <c r="A1896" s="6">
        <v>93</v>
      </c>
      <c r="B1896" s="7">
        <v>6.7</v>
      </c>
    </row>
    <row r="1897" spans="1:2">
      <c r="A1897" s="11">
        <v>87</v>
      </c>
      <c r="B1897" s="12">
        <v>3.9</v>
      </c>
    </row>
    <row r="1898" spans="1:2">
      <c r="A1898" s="6">
        <v>88</v>
      </c>
      <c r="B1898" s="7">
        <v>7.2</v>
      </c>
    </row>
    <row r="1899" spans="1:2">
      <c r="A1899" s="11">
        <v>142</v>
      </c>
      <c r="B1899" s="12">
        <v>5.0999999999999996</v>
      </c>
    </row>
    <row r="1900" spans="1:2">
      <c r="A1900" s="6">
        <v>92</v>
      </c>
      <c r="B1900" s="7">
        <v>6.5</v>
      </c>
    </row>
    <row r="1901" spans="1:2">
      <c r="A1901" s="11">
        <v>117</v>
      </c>
      <c r="B1901" s="12">
        <v>8.1999999999999993</v>
      </c>
    </row>
    <row r="1902" spans="1:2">
      <c r="A1902" s="6">
        <v>111</v>
      </c>
      <c r="B1902" s="7">
        <v>7.7</v>
      </c>
    </row>
    <row r="1903" spans="1:2">
      <c r="A1903" s="11">
        <v>121</v>
      </c>
      <c r="B1903" s="12">
        <v>7.2</v>
      </c>
    </row>
    <row r="1904" spans="1:2">
      <c r="A1904" s="6">
        <v>98</v>
      </c>
      <c r="B1904" s="7">
        <v>6.1</v>
      </c>
    </row>
    <row r="1905" spans="1:2">
      <c r="A1905" s="11">
        <v>107</v>
      </c>
      <c r="B1905" s="12">
        <v>8.8000000000000007</v>
      </c>
    </row>
    <row r="1906" spans="1:2">
      <c r="A1906" s="6">
        <v>106</v>
      </c>
      <c r="B1906" s="7">
        <v>6.8</v>
      </c>
    </row>
    <row r="1907" spans="1:2">
      <c r="A1907" s="11">
        <v>136</v>
      </c>
      <c r="B1907" s="12">
        <v>6.8</v>
      </c>
    </row>
    <row r="1908" spans="1:2">
      <c r="A1908" s="6">
        <v>97</v>
      </c>
      <c r="B1908" s="7">
        <v>6.7</v>
      </c>
    </row>
    <row r="1909" spans="1:2">
      <c r="A1909" s="11">
        <v>108</v>
      </c>
      <c r="B1909" s="12">
        <v>7.1</v>
      </c>
    </row>
    <row r="1910" spans="1:2">
      <c r="A1910" s="6">
        <v>97</v>
      </c>
      <c r="B1910" s="7">
        <v>7.1</v>
      </c>
    </row>
    <row r="1911" spans="1:2">
      <c r="A1911" s="11">
        <v>99</v>
      </c>
      <c r="B1911" s="12">
        <v>6.1</v>
      </c>
    </row>
    <row r="1912" spans="1:2">
      <c r="A1912" s="6">
        <v>103</v>
      </c>
      <c r="B1912" s="7">
        <v>8</v>
      </c>
    </row>
    <row r="1913" spans="1:2">
      <c r="A1913" s="11">
        <v>95</v>
      </c>
      <c r="B1913" s="12">
        <v>7.5</v>
      </c>
    </row>
    <row r="1914" spans="1:2">
      <c r="A1914" s="6">
        <v>93</v>
      </c>
      <c r="B1914" s="7">
        <v>6.6</v>
      </c>
    </row>
    <row r="1915" spans="1:2">
      <c r="A1915" s="11">
        <v>98</v>
      </c>
      <c r="B1915" s="12">
        <v>5.4</v>
      </c>
    </row>
    <row r="1916" spans="1:2">
      <c r="A1916" s="6">
        <v>90</v>
      </c>
      <c r="B1916" s="7">
        <v>6.1</v>
      </c>
    </row>
    <row r="1917" spans="1:2">
      <c r="A1917" s="11">
        <v>107</v>
      </c>
      <c r="B1917" s="12">
        <v>6.1</v>
      </c>
    </row>
    <row r="1918" spans="1:2">
      <c r="A1918" s="6">
        <v>90</v>
      </c>
      <c r="B1918" s="7">
        <v>5.6</v>
      </c>
    </row>
    <row r="1919" spans="1:2">
      <c r="A1919" s="11">
        <v>120</v>
      </c>
      <c r="B1919" s="12">
        <v>5.8</v>
      </c>
    </row>
    <row r="1920" spans="1:2">
      <c r="A1920" s="6">
        <v>115</v>
      </c>
      <c r="B1920" s="7">
        <v>2.8</v>
      </c>
    </row>
    <row r="1921" spans="1:2">
      <c r="A1921" s="11">
        <v>93</v>
      </c>
      <c r="B1921" s="12">
        <v>6.7</v>
      </c>
    </row>
    <row r="1922" spans="1:2">
      <c r="A1922" s="6">
        <v>99</v>
      </c>
      <c r="B1922" s="7">
        <v>5.0999999999999996</v>
      </c>
    </row>
    <row r="1923" spans="1:2">
      <c r="A1923" s="11">
        <v>107</v>
      </c>
      <c r="B1923" s="12">
        <v>7.2</v>
      </c>
    </row>
    <row r="1924" spans="1:2">
      <c r="A1924" s="6">
        <v>110</v>
      </c>
      <c r="B1924" s="7">
        <v>6</v>
      </c>
    </row>
    <row r="1925" spans="1:2">
      <c r="A1925" s="11">
        <v>101</v>
      </c>
      <c r="B1925" s="12">
        <v>6.7</v>
      </c>
    </row>
    <row r="1926" spans="1:2">
      <c r="A1926" s="6">
        <v>85</v>
      </c>
      <c r="B1926" s="7">
        <v>6.2</v>
      </c>
    </row>
    <row r="1927" spans="1:2">
      <c r="A1927" s="11">
        <v>132</v>
      </c>
      <c r="B1927" s="12">
        <v>6.2</v>
      </c>
    </row>
    <row r="1928" spans="1:2">
      <c r="A1928" s="6">
        <v>88</v>
      </c>
      <c r="B1928" s="7">
        <v>6.8</v>
      </c>
    </row>
    <row r="1929" spans="1:2">
      <c r="A1929" s="11">
        <v>90</v>
      </c>
      <c r="B1929" s="12">
        <v>7.1</v>
      </c>
    </row>
    <row r="1930" spans="1:2">
      <c r="A1930" s="6">
        <v>145</v>
      </c>
      <c r="B1930" s="7">
        <v>7.1</v>
      </c>
    </row>
    <row r="1931" spans="1:2">
      <c r="A1931" s="11">
        <v>110</v>
      </c>
      <c r="B1931" s="12">
        <v>7</v>
      </c>
    </row>
    <row r="1932" spans="1:2">
      <c r="A1932" s="6">
        <v>101</v>
      </c>
      <c r="B1932" s="7">
        <v>7.1</v>
      </c>
    </row>
    <row r="1933" spans="1:2">
      <c r="A1933" s="11">
        <v>122</v>
      </c>
      <c r="B1933" s="12">
        <v>6.4</v>
      </c>
    </row>
    <row r="1934" spans="1:2">
      <c r="A1934" s="6">
        <v>107</v>
      </c>
      <c r="B1934" s="7">
        <v>7</v>
      </c>
    </row>
    <row r="1935" spans="1:2">
      <c r="A1935" s="11">
        <v>127</v>
      </c>
      <c r="B1935" s="12">
        <v>6.2</v>
      </c>
    </row>
    <row r="1936" spans="1:2">
      <c r="A1936" s="6">
        <v>99</v>
      </c>
      <c r="B1936" s="7">
        <v>7.5</v>
      </c>
    </row>
    <row r="1937" spans="1:2">
      <c r="A1937" s="11">
        <v>104</v>
      </c>
      <c r="B1937" s="12">
        <v>4.8</v>
      </c>
    </row>
    <row r="1938" spans="1:2">
      <c r="A1938" s="6">
        <v>140</v>
      </c>
      <c r="B1938" s="7">
        <v>7.3</v>
      </c>
    </row>
    <row r="1939" spans="1:2">
      <c r="A1939" s="11">
        <v>133</v>
      </c>
      <c r="B1939" s="12">
        <v>5.8</v>
      </c>
    </row>
    <row r="1940" spans="1:2">
      <c r="A1940" s="6">
        <v>271</v>
      </c>
      <c r="B1940" s="7">
        <v>7.6</v>
      </c>
    </row>
    <row r="1941" spans="1:2">
      <c r="A1941" s="11">
        <v>112</v>
      </c>
      <c r="B1941" s="12">
        <v>5.6</v>
      </c>
    </row>
    <row r="1942" spans="1:2">
      <c r="A1942" s="6">
        <v>99</v>
      </c>
      <c r="B1942" s="7">
        <v>7</v>
      </c>
    </row>
    <row r="1943" spans="1:2">
      <c r="A1943" s="11">
        <v>100</v>
      </c>
      <c r="B1943" s="12">
        <v>6.6</v>
      </c>
    </row>
    <row r="1944" spans="1:2">
      <c r="A1944" s="6">
        <v>92</v>
      </c>
      <c r="B1944" s="7">
        <v>6.5</v>
      </c>
    </row>
    <row r="1945" spans="1:2">
      <c r="A1945" s="11">
        <v>105</v>
      </c>
      <c r="B1945" s="12">
        <v>7.4</v>
      </c>
    </row>
    <row r="1946" spans="1:2">
      <c r="A1946" s="6">
        <v>110</v>
      </c>
      <c r="B1946" s="7">
        <v>4.5999999999999996</v>
      </c>
    </row>
    <row r="1947" spans="1:2">
      <c r="A1947" s="11">
        <v>116</v>
      </c>
      <c r="B1947" s="12">
        <v>6.4</v>
      </c>
    </row>
    <row r="1948" spans="1:2">
      <c r="A1948" s="6">
        <v>88</v>
      </c>
      <c r="B1948" s="7">
        <v>6</v>
      </c>
    </row>
    <row r="1949" spans="1:2">
      <c r="A1949" s="11">
        <v>111</v>
      </c>
      <c r="B1949" s="12">
        <v>5.9</v>
      </c>
    </row>
    <row r="1950" spans="1:2">
      <c r="A1950" s="6">
        <v>117</v>
      </c>
      <c r="B1950" s="7">
        <v>6.4</v>
      </c>
    </row>
    <row r="1951" spans="1:2">
      <c r="A1951" s="11">
        <v>95</v>
      </c>
      <c r="B1951" s="12">
        <v>6.6</v>
      </c>
    </row>
    <row r="1952" spans="1:2">
      <c r="A1952" s="6">
        <v>95</v>
      </c>
      <c r="B1952" s="7">
        <v>6.9</v>
      </c>
    </row>
    <row r="1953" spans="1:2">
      <c r="A1953" s="11">
        <v>127</v>
      </c>
      <c r="B1953" s="12">
        <v>6.9</v>
      </c>
    </row>
    <row r="1954" spans="1:2">
      <c r="A1954" s="6">
        <v>105</v>
      </c>
      <c r="B1954" s="7">
        <v>5.8</v>
      </c>
    </row>
    <row r="1955" spans="1:2">
      <c r="A1955" s="11">
        <v>104</v>
      </c>
      <c r="B1955" s="12">
        <v>6.4</v>
      </c>
    </row>
    <row r="1956" spans="1:2">
      <c r="A1956" s="6">
        <v>95</v>
      </c>
      <c r="B1956" s="7">
        <v>5.3</v>
      </c>
    </row>
    <row r="1957" spans="1:2">
      <c r="A1957" s="11">
        <v>121</v>
      </c>
      <c r="B1957" s="12">
        <v>6.5</v>
      </c>
    </row>
    <row r="1958" spans="1:2">
      <c r="A1958" s="6">
        <v>92</v>
      </c>
      <c r="B1958" s="7">
        <v>5.7</v>
      </c>
    </row>
    <row r="1959" spans="1:2">
      <c r="A1959" s="11">
        <v>80</v>
      </c>
      <c r="B1959" s="12">
        <v>6.7</v>
      </c>
    </row>
    <row r="1960" spans="1:2">
      <c r="A1960" s="6">
        <v>107</v>
      </c>
      <c r="B1960" s="7">
        <v>3.9</v>
      </c>
    </row>
    <row r="1961" spans="1:2">
      <c r="A1961" s="11">
        <v>91</v>
      </c>
      <c r="B1961" s="12">
        <v>4.0999999999999996</v>
      </c>
    </row>
    <row r="1962" spans="1:2">
      <c r="A1962" s="6">
        <v>117</v>
      </c>
      <c r="B1962" s="7">
        <v>6.2</v>
      </c>
    </row>
    <row r="1963" spans="1:2">
      <c r="A1963" s="11">
        <v>107</v>
      </c>
      <c r="B1963" s="12">
        <v>3.8</v>
      </c>
    </row>
    <row r="1964" spans="1:2">
      <c r="A1964" s="6">
        <v>131</v>
      </c>
      <c r="B1964" s="7">
        <v>5.0999999999999996</v>
      </c>
    </row>
    <row r="1965" spans="1:2">
      <c r="A1965" s="11">
        <v>122</v>
      </c>
      <c r="B1965" s="12">
        <v>7.8</v>
      </c>
    </row>
    <row r="1966" spans="1:2">
      <c r="A1966" s="6">
        <v>88</v>
      </c>
      <c r="B1966" s="7">
        <v>7.8</v>
      </c>
    </row>
    <row r="1967" spans="1:2">
      <c r="A1967" s="11">
        <v>134</v>
      </c>
      <c r="B1967" s="12">
        <v>6.1</v>
      </c>
    </row>
    <row r="1968" spans="1:2">
      <c r="A1968" s="6">
        <v>117</v>
      </c>
      <c r="B1968" s="7">
        <v>5.8</v>
      </c>
    </row>
    <row r="1969" spans="1:2">
      <c r="A1969" s="11">
        <v>80</v>
      </c>
      <c r="B1969" s="12">
        <v>6.3</v>
      </c>
    </row>
    <row r="1970" spans="1:2">
      <c r="A1970" s="6">
        <v>85</v>
      </c>
      <c r="B1970" s="7">
        <v>5.4</v>
      </c>
    </row>
    <row r="1971" spans="1:2">
      <c r="A1971" s="11">
        <v>138</v>
      </c>
      <c r="B1971" s="12">
        <v>7.3</v>
      </c>
    </row>
    <row r="1972" spans="1:2">
      <c r="A1972" s="6">
        <v>121</v>
      </c>
      <c r="B1972" s="7">
        <v>6.8</v>
      </c>
    </row>
    <row r="1973" spans="1:2">
      <c r="A1973" s="11">
        <v>134</v>
      </c>
      <c r="B1973" s="12">
        <v>7.3</v>
      </c>
    </row>
    <row r="1974" spans="1:2">
      <c r="A1974" s="6">
        <v>100</v>
      </c>
      <c r="B1974" s="7">
        <v>6.5</v>
      </c>
    </row>
    <row r="1975" spans="1:2">
      <c r="A1975" s="11">
        <v>100</v>
      </c>
      <c r="B1975" s="12">
        <v>7.2</v>
      </c>
    </row>
    <row r="1976" spans="1:2">
      <c r="A1976" s="6">
        <v>119</v>
      </c>
      <c r="B1976" s="7">
        <v>6.3</v>
      </c>
    </row>
    <row r="1977" spans="1:2">
      <c r="A1977" s="11">
        <v>137</v>
      </c>
      <c r="B1977" s="12">
        <v>5.9</v>
      </c>
    </row>
    <row r="1978" spans="1:2">
      <c r="A1978" s="6">
        <v>119</v>
      </c>
      <c r="B1978" s="7">
        <v>7.8</v>
      </c>
    </row>
    <row r="1979" spans="1:2">
      <c r="A1979" s="11">
        <v>139</v>
      </c>
      <c r="B1979" s="12">
        <v>7.4</v>
      </c>
    </row>
    <row r="1980" spans="1:2">
      <c r="A1980" s="6">
        <v>114</v>
      </c>
      <c r="B1980" s="7">
        <v>4.8</v>
      </c>
    </row>
    <row r="1981" spans="1:2">
      <c r="A1981" s="11">
        <v>120</v>
      </c>
      <c r="B1981" s="12">
        <v>6.3</v>
      </c>
    </row>
    <row r="1982" spans="1:2">
      <c r="A1982" s="6">
        <v>98</v>
      </c>
      <c r="B1982" s="7">
        <v>7.8</v>
      </c>
    </row>
    <row r="1983" spans="1:2">
      <c r="A1983" s="11">
        <v>106</v>
      </c>
      <c r="B1983" s="12">
        <v>7.5</v>
      </c>
    </row>
    <row r="1984" spans="1:2">
      <c r="A1984" s="6">
        <v>98</v>
      </c>
      <c r="B1984" s="7">
        <v>6.8</v>
      </c>
    </row>
    <row r="1985" spans="1:2">
      <c r="A1985" s="11">
        <v>107</v>
      </c>
      <c r="B1985" s="12">
        <v>6.6</v>
      </c>
    </row>
    <row r="1986" spans="1:2">
      <c r="A1986" s="6">
        <v>88</v>
      </c>
      <c r="B1986" s="7">
        <v>4.5999999999999996</v>
      </c>
    </row>
    <row r="1987" spans="1:2">
      <c r="A1987" s="11">
        <v>137</v>
      </c>
      <c r="B1987" s="12">
        <v>7.1</v>
      </c>
    </row>
    <row r="1988" spans="1:2">
      <c r="A1988" s="6">
        <v>100</v>
      </c>
      <c r="B1988" s="7">
        <v>6.1</v>
      </c>
    </row>
    <row r="1989" spans="1:2">
      <c r="A1989" s="11">
        <v>115</v>
      </c>
      <c r="B1989" s="12">
        <v>6.7</v>
      </c>
    </row>
    <row r="1990" spans="1:2">
      <c r="A1990" s="6">
        <v>101</v>
      </c>
      <c r="B1990" s="7">
        <v>7.1</v>
      </c>
    </row>
    <row r="1991" spans="1:2">
      <c r="A1991" s="11">
        <v>110</v>
      </c>
      <c r="B1991" s="12">
        <v>5.8</v>
      </c>
    </row>
    <row r="1992" spans="1:2">
      <c r="A1992" s="6">
        <v>94</v>
      </c>
      <c r="B1992" s="7">
        <v>6.7</v>
      </c>
    </row>
    <row r="1993" spans="1:2">
      <c r="A1993" s="11">
        <v>88</v>
      </c>
      <c r="B1993" s="12">
        <v>5.8</v>
      </c>
    </row>
    <row r="1994" spans="1:2">
      <c r="A1994" s="6">
        <v>127</v>
      </c>
      <c r="B1994" s="7">
        <v>6.8</v>
      </c>
    </row>
    <row r="1995" spans="1:2">
      <c r="A1995" s="11">
        <v>95</v>
      </c>
      <c r="B1995" s="12">
        <v>8.5</v>
      </c>
    </row>
    <row r="1996" spans="1:2">
      <c r="A1996" s="6">
        <v>87</v>
      </c>
      <c r="B1996" s="7">
        <v>6.6</v>
      </c>
    </row>
    <row r="1997" spans="1:2">
      <c r="A1997" s="11">
        <v>118</v>
      </c>
      <c r="B1997" s="12">
        <v>7.7</v>
      </c>
    </row>
    <row r="1998" spans="1:2">
      <c r="A1998" s="6">
        <v>107</v>
      </c>
      <c r="B1998" s="7">
        <v>4.7</v>
      </c>
    </row>
    <row r="1999" spans="1:2">
      <c r="A1999" s="11">
        <v>124</v>
      </c>
      <c r="B1999" s="12">
        <v>6.4</v>
      </c>
    </row>
    <row r="2000" spans="1:2">
      <c r="A2000" s="6">
        <v>89</v>
      </c>
      <c r="B2000" s="7">
        <v>5.5</v>
      </c>
    </row>
    <row r="2001" spans="1:2">
      <c r="A2001" s="11">
        <v>88</v>
      </c>
      <c r="B2001" s="12">
        <v>8.6</v>
      </c>
    </row>
    <row r="2002" spans="1:2">
      <c r="A2002" s="6">
        <v>118</v>
      </c>
      <c r="B2002" s="7">
        <v>7</v>
      </c>
    </row>
    <row r="2003" spans="1:2">
      <c r="A2003" s="11">
        <v>93</v>
      </c>
      <c r="B2003" s="12">
        <v>7.1</v>
      </c>
    </row>
    <row r="2004" spans="1:2">
      <c r="A2004" s="6">
        <v>80</v>
      </c>
      <c r="B2004" s="7">
        <v>5.7</v>
      </c>
    </row>
    <row r="2005" spans="1:2">
      <c r="A2005" s="11">
        <v>120</v>
      </c>
      <c r="B2005" s="12">
        <v>3.7</v>
      </c>
    </row>
    <row r="2006" spans="1:2">
      <c r="A2006" s="6">
        <v>98</v>
      </c>
      <c r="B2006" s="7">
        <v>7.5</v>
      </c>
    </row>
    <row r="2007" spans="1:2">
      <c r="A2007" s="11">
        <v>119</v>
      </c>
      <c r="B2007" s="12">
        <v>4.5999999999999996</v>
      </c>
    </row>
    <row r="2008" spans="1:2">
      <c r="A2008" s="6">
        <v>88</v>
      </c>
      <c r="B2008" s="7">
        <v>4.9000000000000004</v>
      </c>
    </row>
    <row r="2009" spans="1:2">
      <c r="A2009" s="11">
        <v>201</v>
      </c>
      <c r="B2009" s="12">
        <v>6.9</v>
      </c>
    </row>
    <row r="2010" spans="1:2">
      <c r="A2010" s="6">
        <v>90</v>
      </c>
      <c r="B2010" s="7">
        <v>7.1</v>
      </c>
    </row>
    <row r="2011" spans="1:2">
      <c r="A2011" s="11">
        <v>127</v>
      </c>
      <c r="B2011" s="12">
        <v>5.8</v>
      </c>
    </row>
    <row r="2012" spans="1:2">
      <c r="A2012" s="6">
        <v>119</v>
      </c>
      <c r="B2012" s="7">
        <v>7</v>
      </c>
    </row>
    <row r="2013" spans="1:2">
      <c r="A2013" s="11">
        <v>85</v>
      </c>
      <c r="B2013" s="12">
        <v>5.4</v>
      </c>
    </row>
    <row r="2014" spans="1:2">
      <c r="A2014" s="6">
        <v>98</v>
      </c>
      <c r="B2014" s="7">
        <v>7.3</v>
      </c>
    </row>
    <row r="2015" spans="1:2">
      <c r="A2015" s="11">
        <v>101</v>
      </c>
      <c r="B2015" s="12">
        <v>7.1</v>
      </c>
    </row>
    <row r="2016" spans="1:2">
      <c r="A2016" s="6">
        <v>112</v>
      </c>
      <c r="B2016" s="7">
        <v>5.8</v>
      </c>
    </row>
    <row r="2017" spans="1:2">
      <c r="A2017" s="11">
        <v>97</v>
      </c>
      <c r="B2017" s="12">
        <v>8.1</v>
      </c>
    </row>
    <row r="2018" spans="1:2">
      <c r="A2018" s="6">
        <v>126</v>
      </c>
      <c r="B2018" s="7">
        <v>5.7</v>
      </c>
    </row>
    <row r="2019" spans="1:2">
      <c r="A2019" s="11">
        <v>106</v>
      </c>
      <c r="B2019" s="12">
        <v>4.4000000000000004</v>
      </c>
    </row>
    <row r="2020" spans="1:2">
      <c r="A2020" s="6">
        <v>97</v>
      </c>
      <c r="B2020" s="7">
        <v>7.9</v>
      </c>
    </row>
    <row r="2021" spans="1:2">
      <c r="A2021" s="11">
        <v>100</v>
      </c>
      <c r="B2021" s="12">
        <v>7.6</v>
      </c>
    </row>
    <row r="2022" spans="1:2">
      <c r="A2022" s="6">
        <v>114</v>
      </c>
      <c r="B2022" s="7">
        <v>4.8</v>
      </c>
    </row>
    <row r="2023" spans="1:2">
      <c r="A2023" s="11">
        <v>101</v>
      </c>
      <c r="B2023" s="12">
        <v>6.7</v>
      </c>
    </row>
    <row r="2024" spans="1:2">
      <c r="A2024" s="6">
        <v>88</v>
      </c>
      <c r="B2024" s="7">
        <v>2.7</v>
      </c>
    </row>
    <row r="2025" spans="1:2">
      <c r="A2025" s="11">
        <v>93</v>
      </c>
      <c r="B2025" s="12">
        <v>5.8</v>
      </c>
    </row>
    <row r="2026" spans="1:2">
      <c r="A2026" s="6">
        <v>92</v>
      </c>
      <c r="B2026" s="7">
        <v>7.5</v>
      </c>
    </row>
    <row r="2027" spans="1:2">
      <c r="A2027" s="11">
        <v>98</v>
      </c>
      <c r="B2027" s="12">
        <v>5.4</v>
      </c>
    </row>
    <row r="2028" spans="1:2">
      <c r="A2028" s="6">
        <v>94</v>
      </c>
      <c r="B2028" s="7">
        <v>4.0999999999999996</v>
      </c>
    </row>
    <row r="2029" spans="1:2">
      <c r="A2029" s="11">
        <v>102</v>
      </c>
      <c r="B2029" s="12">
        <v>5.9</v>
      </c>
    </row>
    <row r="2030" spans="1:2">
      <c r="A2030" s="6">
        <v>98</v>
      </c>
      <c r="B2030" s="7">
        <v>6.3</v>
      </c>
    </row>
    <row r="2031" spans="1:2">
      <c r="A2031" s="11">
        <v>121</v>
      </c>
      <c r="B2031" s="12">
        <v>6.8</v>
      </c>
    </row>
    <row r="2032" spans="1:2">
      <c r="A2032" s="6">
        <v>111</v>
      </c>
      <c r="B2032" s="7">
        <v>2.2999999999999998</v>
      </c>
    </row>
    <row r="2033" spans="1:2">
      <c r="A2033" s="11">
        <v>90</v>
      </c>
      <c r="B2033" s="12">
        <v>6.9</v>
      </c>
    </row>
    <row r="2034" spans="1:2">
      <c r="A2034" s="6">
        <v>100</v>
      </c>
      <c r="B2034" s="7">
        <v>8.1</v>
      </c>
    </row>
    <row r="2035" spans="1:2">
      <c r="A2035" s="11">
        <v>141</v>
      </c>
      <c r="B2035" s="12">
        <v>6.1</v>
      </c>
    </row>
    <row r="2036" spans="1:2">
      <c r="A2036" s="6">
        <v>139</v>
      </c>
      <c r="B2036" s="7">
        <v>5</v>
      </c>
    </row>
    <row r="2037" spans="1:2">
      <c r="A2037" s="11">
        <v>114</v>
      </c>
      <c r="B2037" s="12">
        <v>5.5</v>
      </c>
    </row>
    <row r="2038" spans="1:2">
      <c r="A2038" s="6">
        <v>96</v>
      </c>
      <c r="B2038" s="7">
        <v>6.2</v>
      </c>
    </row>
    <row r="2039" spans="1:2">
      <c r="A2039" s="11">
        <v>111</v>
      </c>
      <c r="B2039" s="12">
        <v>6.2</v>
      </c>
    </row>
    <row r="2040" spans="1:2">
      <c r="A2040" s="6">
        <v>127</v>
      </c>
      <c r="B2040" s="7">
        <v>6.3</v>
      </c>
    </row>
    <row r="2041" spans="1:2">
      <c r="A2041" s="11">
        <v>107</v>
      </c>
      <c r="B2041" s="12">
        <v>6.7</v>
      </c>
    </row>
    <row r="2042" spans="1:2">
      <c r="A2042" s="6">
        <v>97</v>
      </c>
      <c r="B2042" s="7">
        <v>3.5</v>
      </c>
    </row>
    <row r="2043" spans="1:2">
      <c r="A2043" s="11">
        <v>127</v>
      </c>
      <c r="B2043" s="12">
        <v>7.5</v>
      </c>
    </row>
    <row r="2044" spans="1:2">
      <c r="A2044" s="6">
        <v>110</v>
      </c>
      <c r="B2044" s="7">
        <v>6.6</v>
      </c>
    </row>
    <row r="2045" spans="1:2">
      <c r="A2045" s="11">
        <v>135</v>
      </c>
      <c r="B2045" s="12">
        <v>7.5</v>
      </c>
    </row>
    <row r="2046" spans="1:2">
      <c r="A2046" s="6">
        <v>84</v>
      </c>
      <c r="B2046" s="7">
        <v>7.2</v>
      </c>
    </row>
    <row r="2047" spans="1:2">
      <c r="A2047" s="11">
        <v>240</v>
      </c>
      <c r="B2047" s="12">
        <v>4.8</v>
      </c>
    </row>
    <row r="2048" spans="1:2">
      <c r="A2048" s="6">
        <v>122</v>
      </c>
      <c r="B2048" s="7">
        <v>6.6</v>
      </c>
    </row>
    <row r="2049" spans="1:2">
      <c r="A2049" s="11">
        <v>114</v>
      </c>
      <c r="B2049" s="12">
        <v>3.5</v>
      </c>
    </row>
    <row r="2050" spans="1:2">
      <c r="A2050" s="6">
        <v>132</v>
      </c>
      <c r="B2050" s="7">
        <v>7.6</v>
      </c>
    </row>
    <row r="2051" spans="1:2">
      <c r="A2051" s="11">
        <v>170</v>
      </c>
      <c r="B2051" s="12">
        <v>6.3</v>
      </c>
    </row>
    <row r="2052" spans="1:2">
      <c r="A2052" s="6">
        <v>133</v>
      </c>
      <c r="B2052" s="7">
        <v>5.5</v>
      </c>
    </row>
    <row r="2053" spans="1:2">
      <c r="A2053" s="11">
        <v>112</v>
      </c>
      <c r="B2053" s="12">
        <v>6.3</v>
      </c>
    </row>
    <row r="2054" spans="1:2">
      <c r="A2054" s="6">
        <v>108</v>
      </c>
      <c r="B2054" s="7">
        <v>6.5</v>
      </c>
    </row>
    <row r="2055" spans="1:2">
      <c r="A2055" s="11">
        <v>115</v>
      </c>
      <c r="B2055" s="12">
        <v>6.9</v>
      </c>
    </row>
    <row r="2056" spans="1:2">
      <c r="A2056" s="6">
        <v>83</v>
      </c>
      <c r="B2056" s="7">
        <v>7.6</v>
      </c>
    </row>
    <row r="2057" spans="1:2">
      <c r="A2057" s="11">
        <v>105</v>
      </c>
      <c r="B2057" s="12">
        <v>3.9</v>
      </c>
    </row>
    <row r="2058" spans="1:2">
      <c r="A2058" s="6">
        <v>110</v>
      </c>
      <c r="B2058" s="7">
        <v>6.1</v>
      </c>
    </row>
    <row r="2059" spans="1:2">
      <c r="A2059" s="11">
        <v>108</v>
      </c>
      <c r="B2059" s="12">
        <v>7.3</v>
      </c>
    </row>
    <row r="2060" spans="1:2">
      <c r="A2060" s="6">
        <v>96</v>
      </c>
      <c r="B2060" s="7">
        <v>8.3000000000000007</v>
      </c>
    </row>
    <row r="2061" spans="1:2">
      <c r="A2061" s="11">
        <v>94</v>
      </c>
      <c r="B2061" s="12">
        <v>5.8</v>
      </c>
    </row>
    <row r="2062" spans="1:2">
      <c r="A2062" s="6">
        <v>142</v>
      </c>
      <c r="B2062" s="7">
        <v>6.8</v>
      </c>
    </row>
    <row r="2063" spans="1:2">
      <c r="A2063" s="11">
        <v>104</v>
      </c>
      <c r="B2063" s="12">
        <v>7</v>
      </c>
    </row>
    <row r="2064" spans="1:2">
      <c r="A2064" s="6">
        <v>136</v>
      </c>
      <c r="B2064" s="7">
        <v>5.9</v>
      </c>
    </row>
    <row r="2065" spans="1:2">
      <c r="A2065" s="11">
        <v>106</v>
      </c>
      <c r="B2065" s="12">
        <v>6.5</v>
      </c>
    </row>
    <row r="2066" spans="1:2">
      <c r="A2066" s="6">
        <v>106</v>
      </c>
      <c r="B2066" s="7">
        <v>6.4</v>
      </c>
    </row>
    <row r="2067" spans="1:2">
      <c r="A2067" s="11">
        <v>98</v>
      </c>
      <c r="B2067" s="12">
        <v>5.8</v>
      </c>
    </row>
    <row r="2068" spans="1:2">
      <c r="A2068" s="6">
        <v>100</v>
      </c>
      <c r="B2068" s="7">
        <v>5.0999999999999996</v>
      </c>
    </row>
    <row r="2069" spans="1:2">
      <c r="A2069" s="11">
        <v>95</v>
      </c>
      <c r="B2069" s="12">
        <v>6.8</v>
      </c>
    </row>
    <row r="2070" spans="1:2">
      <c r="A2070" s="6">
        <v>107</v>
      </c>
      <c r="B2070" s="7">
        <v>5.3</v>
      </c>
    </row>
    <row r="2071" spans="1:2">
      <c r="A2071" s="11">
        <v>104</v>
      </c>
      <c r="B2071" s="12">
        <v>5.3</v>
      </c>
    </row>
    <row r="2072" spans="1:2">
      <c r="A2072" s="6">
        <v>104</v>
      </c>
      <c r="B2072" s="7">
        <v>4.9000000000000004</v>
      </c>
    </row>
    <row r="2073" spans="1:2">
      <c r="A2073" s="11">
        <v>143</v>
      </c>
      <c r="B2073" s="12">
        <v>6.8</v>
      </c>
    </row>
    <row r="2074" spans="1:2">
      <c r="A2074" s="6">
        <v>77</v>
      </c>
      <c r="B2074" s="7">
        <v>7.1</v>
      </c>
    </row>
    <row r="2075" spans="1:2">
      <c r="A2075" s="11">
        <v>96</v>
      </c>
      <c r="B2075" s="12">
        <v>6.1</v>
      </c>
    </row>
    <row r="2076" spans="1:2">
      <c r="A2076" s="6">
        <v>114</v>
      </c>
      <c r="B2076" s="7">
        <v>8.5</v>
      </c>
    </row>
    <row r="2077" spans="1:2">
      <c r="A2077" s="11">
        <v>145</v>
      </c>
      <c r="B2077" s="12">
        <v>5.9</v>
      </c>
    </row>
    <row r="2078" spans="1:2">
      <c r="A2078" s="6">
        <v>116</v>
      </c>
      <c r="B2078" s="7">
        <v>6.3</v>
      </c>
    </row>
    <row r="2079" spans="1:2">
      <c r="A2079" s="11">
        <v>100</v>
      </c>
      <c r="B2079" s="12">
        <v>5.9</v>
      </c>
    </row>
    <row r="2080" spans="1:2">
      <c r="A2080" s="6">
        <v>104</v>
      </c>
      <c r="B2080" s="7">
        <v>5.4</v>
      </c>
    </row>
    <row r="2081" spans="1:2">
      <c r="A2081" s="11">
        <v>92</v>
      </c>
      <c r="B2081" s="12">
        <v>6.9</v>
      </c>
    </row>
    <row r="2082" spans="1:2">
      <c r="A2082" s="6">
        <v>92</v>
      </c>
      <c r="B2082" s="7">
        <v>7.5</v>
      </c>
    </row>
    <row r="2083" spans="1:2">
      <c r="A2083" s="11">
        <v>105</v>
      </c>
      <c r="B2083" s="12">
        <v>8.1999999999999993</v>
      </c>
    </row>
    <row r="2084" spans="1:2">
      <c r="A2084" s="6">
        <v>120</v>
      </c>
      <c r="B2084" s="7">
        <v>5.9</v>
      </c>
    </row>
    <row r="2085" spans="1:2">
      <c r="A2085" s="11">
        <v>116</v>
      </c>
      <c r="B2085" s="12">
        <v>5</v>
      </c>
    </row>
    <row r="2086" spans="1:2">
      <c r="A2086" s="6">
        <v>119</v>
      </c>
      <c r="B2086" s="7">
        <v>7.3</v>
      </c>
    </row>
    <row r="2087" spans="1:2">
      <c r="A2087" s="11">
        <v>101</v>
      </c>
      <c r="B2087" s="12">
        <v>6.4</v>
      </c>
    </row>
    <row r="2088" spans="1:2">
      <c r="A2088" s="6">
        <v>117</v>
      </c>
      <c r="B2088" s="7">
        <v>6.6</v>
      </c>
    </row>
    <row r="2089" spans="1:2">
      <c r="A2089" s="11">
        <v>106</v>
      </c>
      <c r="B2089" s="12">
        <v>7.8</v>
      </c>
    </row>
    <row r="2090" spans="1:2">
      <c r="A2090" s="6">
        <v>112</v>
      </c>
      <c r="B2090" s="7">
        <v>4</v>
      </c>
    </row>
    <row r="2091" spans="1:2">
      <c r="A2091" s="11">
        <v>136</v>
      </c>
      <c r="B2091" s="12">
        <v>7.6</v>
      </c>
    </row>
    <row r="2092" spans="1:2">
      <c r="A2092" s="6">
        <v>81</v>
      </c>
      <c r="B2092" s="7">
        <v>7.7</v>
      </c>
    </row>
    <row r="2093" spans="1:2">
      <c r="A2093" s="11">
        <v>87</v>
      </c>
      <c r="B2093" s="12">
        <v>5.8</v>
      </c>
    </row>
    <row r="2094" spans="1:2">
      <c r="A2094" s="6">
        <v>96</v>
      </c>
      <c r="B2094" s="7">
        <v>5.2</v>
      </c>
    </row>
    <row r="2095" spans="1:2">
      <c r="A2095" s="11">
        <v>106</v>
      </c>
      <c r="B2095" s="12">
        <v>5.6</v>
      </c>
    </row>
    <row r="2096" spans="1:2">
      <c r="A2096" s="6">
        <v>122</v>
      </c>
      <c r="B2096" s="7">
        <v>5.3</v>
      </c>
    </row>
    <row r="2097" spans="1:2">
      <c r="A2097" s="11">
        <v>123</v>
      </c>
      <c r="B2097" s="12">
        <v>6.6</v>
      </c>
    </row>
    <row r="2098" spans="1:2">
      <c r="A2098" s="6">
        <v>133</v>
      </c>
      <c r="B2098" s="7">
        <v>1.9</v>
      </c>
    </row>
    <row r="2099" spans="1:2">
      <c r="A2099" s="11">
        <v>92</v>
      </c>
      <c r="B2099" s="12">
        <v>5.7</v>
      </c>
    </row>
    <row r="2100" spans="1:2">
      <c r="A2100" s="6">
        <v>110</v>
      </c>
      <c r="B2100" s="7">
        <v>6.6</v>
      </c>
    </row>
    <row r="2101" spans="1:2">
      <c r="A2101" s="11">
        <v>104</v>
      </c>
      <c r="B2101" s="12">
        <v>6</v>
      </c>
    </row>
    <row r="2102" spans="1:2">
      <c r="A2102" s="6">
        <v>98</v>
      </c>
      <c r="B2102" s="7">
        <v>6.1</v>
      </c>
    </row>
    <row r="2103" spans="1:2">
      <c r="A2103" s="11">
        <v>120</v>
      </c>
      <c r="B2103" s="12">
        <v>4.8</v>
      </c>
    </row>
    <row r="2104" spans="1:2">
      <c r="A2104" s="6">
        <v>112</v>
      </c>
      <c r="B2104" s="7">
        <v>6.2</v>
      </c>
    </row>
    <row r="2105" spans="1:2">
      <c r="A2105" s="11">
        <v>127</v>
      </c>
      <c r="B2105" s="12">
        <v>7.5</v>
      </c>
    </row>
    <row r="2106" spans="1:2">
      <c r="A2106" s="6">
        <v>102</v>
      </c>
      <c r="B2106" s="7">
        <v>6.3</v>
      </c>
    </row>
    <row r="2107" spans="1:2">
      <c r="A2107" s="11">
        <v>91</v>
      </c>
      <c r="B2107" s="12">
        <v>7.1</v>
      </c>
    </row>
    <row r="2108" spans="1:2">
      <c r="A2108" s="6">
        <v>114</v>
      </c>
      <c r="B2108" s="7">
        <v>6.6</v>
      </c>
    </row>
    <row r="2109" spans="1:2">
      <c r="A2109" s="11">
        <v>115</v>
      </c>
      <c r="B2109" s="12">
        <v>6.1</v>
      </c>
    </row>
    <row r="2110" spans="1:2">
      <c r="A2110" s="6">
        <v>115</v>
      </c>
      <c r="B2110" s="7">
        <v>6.7</v>
      </c>
    </row>
    <row r="2111" spans="1:2">
      <c r="A2111" s="11">
        <v>120</v>
      </c>
      <c r="B2111" s="12">
        <v>5.6</v>
      </c>
    </row>
    <row r="2112" spans="1:2">
      <c r="A2112" s="6">
        <v>135</v>
      </c>
      <c r="B2112" s="7">
        <v>7.2</v>
      </c>
    </row>
    <row r="2113" spans="1:2">
      <c r="A2113" s="11">
        <v>90</v>
      </c>
      <c r="B2113" s="12">
        <v>4.3</v>
      </c>
    </row>
    <row r="2114" spans="1:2">
      <c r="A2114" s="6">
        <v>100</v>
      </c>
      <c r="B2114" s="7">
        <v>6.4</v>
      </c>
    </row>
    <row r="2115" spans="1:2">
      <c r="A2115" s="11">
        <v>105</v>
      </c>
      <c r="B2115" s="12">
        <v>7.1</v>
      </c>
    </row>
    <row r="2116" spans="1:2">
      <c r="A2116" s="6">
        <v>138</v>
      </c>
      <c r="B2116" s="7">
        <v>6.3</v>
      </c>
    </row>
    <row r="2117" spans="1:2">
      <c r="A2117" s="11">
        <v>94</v>
      </c>
      <c r="B2117" s="12">
        <v>7.4</v>
      </c>
    </row>
    <row r="2118" spans="1:2">
      <c r="A2118" s="6">
        <v>101</v>
      </c>
      <c r="B2118" s="7">
        <v>6.1</v>
      </c>
    </row>
    <row r="2119" spans="1:2">
      <c r="A2119" s="11">
        <v>131</v>
      </c>
      <c r="B2119" s="12">
        <v>6.6</v>
      </c>
    </row>
    <row r="2120" spans="1:2">
      <c r="A2120" s="6">
        <v>91</v>
      </c>
      <c r="B2120" s="7">
        <v>6</v>
      </c>
    </row>
    <row r="2121" spans="1:2">
      <c r="A2121" s="11">
        <v>112</v>
      </c>
      <c r="B2121" s="12">
        <v>6.8</v>
      </c>
    </row>
    <row r="2122" spans="1:2">
      <c r="A2122" s="6">
        <v>95</v>
      </c>
      <c r="B2122" s="7">
        <v>7.4</v>
      </c>
    </row>
    <row r="2123" spans="1:2">
      <c r="A2123" s="11">
        <v>100</v>
      </c>
      <c r="B2123" s="12">
        <v>6.8</v>
      </c>
    </row>
    <row r="2124" spans="1:2">
      <c r="A2124" s="6">
        <v>105</v>
      </c>
      <c r="B2124" s="7">
        <v>7.2</v>
      </c>
    </row>
    <row r="2125" spans="1:2">
      <c r="A2125" s="11">
        <v>108</v>
      </c>
      <c r="B2125" s="12">
        <v>1.9</v>
      </c>
    </row>
    <row r="2126" spans="1:2">
      <c r="A2126" s="6">
        <v>101</v>
      </c>
      <c r="B2126" s="7">
        <v>5.5</v>
      </c>
    </row>
    <row r="2127" spans="1:2">
      <c r="A2127" s="11">
        <v>114</v>
      </c>
      <c r="B2127" s="12">
        <v>4.5</v>
      </c>
    </row>
    <row r="2128" spans="1:2">
      <c r="A2128" s="6">
        <v>109</v>
      </c>
      <c r="B2128" s="7">
        <v>6.3</v>
      </c>
    </row>
    <row r="2129" spans="1:2">
      <c r="A2129" s="11">
        <v>115</v>
      </c>
      <c r="B2129" s="12">
        <v>6.7</v>
      </c>
    </row>
    <row r="2130" spans="1:2">
      <c r="A2130" s="6">
        <v>117</v>
      </c>
      <c r="B2130" s="7">
        <v>2.8</v>
      </c>
    </row>
    <row r="2131" spans="1:2">
      <c r="A2131" s="11">
        <v>107</v>
      </c>
      <c r="B2131" s="12">
        <v>5</v>
      </c>
    </row>
    <row r="2132" spans="1:2">
      <c r="A2132" s="6">
        <v>134</v>
      </c>
      <c r="B2132" s="7">
        <v>4.3</v>
      </c>
    </row>
    <row r="2133" spans="1:2">
      <c r="A2133" s="11">
        <v>118</v>
      </c>
      <c r="B2133" s="12">
        <v>5.6</v>
      </c>
    </row>
    <row r="2134" spans="1:2">
      <c r="A2134" s="6">
        <v>121</v>
      </c>
      <c r="B2134" s="7">
        <v>6.2</v>
      </c>
    </row>
    <row r="2135" spans="1:2">
      <c r="A2135" s="11">
        <v>105</v>
      </c>
      <c r="B2135" s="12">
        <v>5.3</v>
      </c>
    </row>
    <row r="2136" spans="1:2">
      <c r="A2136" s="6">
        <v>110</v>
      </c>
      <c r="B2136" s="7">
        <v>7.4</v>
      </c>
    </row>
    <row r="2137" spans="1:2">
      <c r="A2137" s="11">
        <v>114</v>
      </c>
      <c r="B2137" s="12">
        <v>7.4</v>
      </c>
    </row>
    <row r="2138" spans="1:2">
      <c r="A2138" s="6">
        <v>104</v>
      </c>
      <c r="B2138" s="7">
        <v>6.5</v>
      </c>
    </row>
    <row r="2139" spans="1:2">
      <c r="A2139" s="11">
        <v>100</v>
      </c>
      <c r="B2139" s="12">
        <v>7.1</v>
      </c>
    </row>
    <row r="2140" spans="1:2">
      <c r="A2140" s="6">
        <v>85</v>
      </c>
      <c r="B2140" s="7">
        <v>7.2</v>
      </c>
    </row>
    <row r="2141" spans="1:2">
      <c r="A2141" s="11">
        <v>72</v>
      </c>
      <c r="B2141" s="12">
        <v>2.2999999999999998</v>
      </c>
    </row>
    <row r="2142" spans="1:2">
      <c r="A2142" s="6">
        <v>128</v>
      </c>
      <c r="B2142" s="7">
        <v>6.4</v>
      </c>
    </row>
    <row r="2143" spans="1:2">
      <c r="A2143" s="11">
        <v>72</v>
      </c>
      <c r="B2143" s="12">
        <v>6.1</v>
      </c>
    </row>
    <row r="2144" spans="1:2">
      <c r="A2144" s="6">
        <v>89</v>
      </c>
      <c r="B2144" s="7">
        <v>7</v>
      </c>
    </row>
    <row r="2145" spans="1:2">
      <c r="A2145" s="11">
        <v>96</v>
      </c>
      <c r="B2145" s="12">
        <v>7</v>
      </c>
    </row>
    <row r="2146" spans="1:2">
      <c r="A2146" s="6">
        <v>77</v>
      </c>
      <c r="B2146" s="7">
        <v>7</v>
      </c>
    </row>
    <row r="2147" spans="1:2">
      <c r="A2147" s="11">
        <v>123</v>
      </c>
      <c r="B2147" s="12">
        <v>4.9000000000000004</v>
      </c>
    </row>
    <row r="2148" spans="1:2">
      <c r="A2148" s="6">
        <v>111</v>
      </c>
      <c r="B2148" s="7">
        <v>6.9</v>
      </c>
    </row>
    <row r="2149" spans="1:2">
      <c r="A2149" s="11">
        <v>93</v>
      </c>
      <c r="B2149" s="12">
        <v>7.5</v>
      </c>
    </row>
    <row r="2150" spans="1:2">
      <c r="A2150" s="6">
        <v>129</v>
      </c>
      <c r="B2150" s="7">
        <v>8.4</v>
      </c>
    </row>
    <row r="2151" spans="1:2">
      <c r="A2151" s="11">
        <v>128</v>
      </c>
      <c r="B2151" s="12">
        <v>6.9</v>
      </c>
    </row>
    <row r="2152" spans="1:2">
      <c r="A2152" s="6">
        <v>110</v>
      </c>
      <c r="B2152" s="7">
        <v>4.5</v>
      </c>
    </row>
    <row r="2153" spans="1:2">
      <c r="A2153" s="11">
        <v>137</v>
      </c>
      <c r="B2153" s="12">
        <v>7.4</v>
      </c>
    </row>
    <row r="2154" spans="1:2">
      <c r="A2154" s="6">
        <v>124</v>
      </c>
      <c r="B2154" s="7">
        <v>7</v>
      </c>
    </row>
    <row r="2155" spans="1:2">
      <c r="A2155" s="11">
        <v>93</v>
      </c>
      <c r="B2155" s="12">
        <v>2.8</v>
      </c>
    </row>
    <row r="2156" spans="1:2">
      <c r="A2156" s="6">
        <v>115</v>
      </c>
      <c r="B2156" s="7">
        <v>7.5</v>
      </c>
    </row>
    <row r="2157" spans="1:2">
      <c r="A2157" s="11">
        <v>98</v>
      </c>
      <c r="B2157" s="12">
        <v>7.1</v>
      </c>
    </row>
    <row r="2158" spans="1:2">
      <c r="A2158" s="6">
        <v>105</v>
      </c>
      <c r="B2158" s="7">
        <v>6.4</v>
      </c>
    </row>
    <row r="2159" spans="1:2">
      <c r="A2159" s="11">
        <v>127</v>
      </c>
      <c r="B2159" s="12">
        <v>6.7</v>
      </c>
    </row>
    <row r="2160" spans="1:2">
      <c r="A2160" s="6">
        <v>82</v>
      </c>
      <c r="B2160" s="7">
        <v>5.3</v>
      </c>
    </row>
    <row r="2161" spans="1:2">
      <c r="A2161" s="11">
        <v>143</v>
      </c>
      <c r="B2161" s="12">
        <v>6.9</v>
      </c>
    </row>
    <row r="2162" spans="1:2">
      <c r="A2162" s="6">
        <v>103</v>
      </c>
      <c r="B2162" s="7">
        <v>6.2</v>
      </c>
    </row>
    <row r="2163" spans="1:2">
      <c r="A2163" s="11">
        <v>104</v>
      </c>
      <c r="B2163" s="12">
        <v>6.4</v>
      </c>
    </row>
    <row r="2164" spans="1:2">
      <c r="A2164" s="6">
        <v>98</v>
      </c>
      <c r="B2164" s="7">
        <v>6</v>
      </c>
    </row>
    <row r="2165" spans="1:2">
      <c r="A2165" s="11">
        <v>92</v>
      </c>
      <c r="B2165" s="12">
        <v>5.0999999999999996</v>
      </c>
    </row>
    <row r="2166" spans="1:2">
      <c r="A2166" s="6">
        <v>123</v>
      </c>
      <c r="B2166" s="7">
        <v>5.5</v>
      </c>
    </row>
    <row r="2167" spans="1:2">
      <c r="A2167" s="11">
        <v>88</v>
      </c>
      <c r="B2167" s="12">
        <v>5.4</v>
      </c>
    </row>
    <row r="2168" spans="1:2">
      <c r="A2168" s="6">
        <v>158</v>
      </c>
      <c r="B2168" s="7">
        <v>7.5</v>
      </c>
    </row>
    <row r="2169" spans="1:2">
      <c r="A2169" s="11">
        <v>128</v>
      </c>
      <c r="B2169" s="12">
        <v>7.4</v>
      </c>
    </row>
    <row r="2170" spans="1:2">
      <c r="A2170" s="6">
        <v>107</v>
      </c>
      <c r="B2170" s="7">
        <v>8</v>
      </c>
    </row>
    <row r="2171" spans="1:2">
      <c r="A2171" s="11">
        <v>91</v>
      </c>
      <c r="B2171" s="12">
        <v>5.7</v>
      </c>
    </row>
    <row r="2172" spans="1:2">
      <c r="A2172" s="6">
        <v>90</v>
      </c>
      <c r="B2172" s="7">
        <v>6.8</v>
      </c>
    </row>
    <row r="2173" spans="1:2">
      <c r="A2173" s="11">
        <v>115</v>
      </c>
      <c r="B2173" s="12">
        <v>5.9</v>
      </c>
    </row>
    <row r="2174" spans="1:2">
      <c r="A2174" s="6">
        <v>101</v>
      </c>
      <c r="B2174" s="7">
        <v>7.2</v>
      </c>
    </row>
    <row r="2175" spans="1:2">
      <c r="A2175" s="11">
        <v>113</v>
      </c>
      <c r="B2175" s="12">
        <v>5.5</v>
      </c>
    </row>
    <row r="2176" spans="1:2">
      <c r="A2176" s="6">
        <v>113</v>
      </c>
      <c r="B2176" s="7">
        <v>8.5</v>
      </c>
    </row>
    <row r="2177" spans="1:2">
      <c r="A2177" s="11">
        <v>87</v>
      </c>
      <c r="B2177" s="12">
        <v>5.6</v>
      </c>
    </row>
    <row r="2178" spans="1:2">
      <c r="A2178" s="6">
        <v>101</v>
      </c>
      <c r="B2178" s="7">
        <v>4.0999999999999996</v>
      </c>
    </row>
    <row r="2179" spans="1:2">
      <c r="A2179" s="11">
        <v>111</v>
      </c>
      <c r="B2179" s="12">
        <v>6.1</v>
      </c>
    </row>
    <row r="2180" spans="1:2">
      <c r="A2180" s="6">
        <v>108</v>
      </c>
      <c r="B2180" s="7">
        <v>5.4</v>
      </c>
    </row>
    <row r="2181" spans="1:2">
      <c r="A2181" s="11">
        <v>105</v>
      </c>
      <c r="B2181" s="12">
        <v>7.1</v>
      </c>
    </row>
    <row r="2182" spans="1:2">
      <c r="A2182" s="6">
        <v>109</v>
      </c>
      <c r="B2182" s="7">
        <v>3.6</v>
      </c>
    </row>
    <row r="2183" spans="1:2">
      <c r="A2183" s="11">
        <v>109</v>
      </c>
      <c r="B2183" s="12">
        <v>6.5</v>
      </c>
    </row>
    <row r="2184" spans="1:2">
      <c r="A2184" s="6">
        <v>99</v>
      </c>
      <c r="B2184" s="7">
        <v>8.6</v>
      </c>
    </row>
    <row r="2185" spans="1:2">
      <c r="A2185" s="11">
        <v>98</v>
      </c>
      <c r="B2185" s="12">
        <v>7</v>
      </c>
    </row>
    <row r="2186" spans="1:2">
      <c r="A2186" s="6">
        <v>104</v>
      </c>
      <c r="B2186" s="7">
        <v>7.6</v>
      </c>
    </row>
    <row r="2187" spans="1:2">
      <c r="A2187" s="11">
        <v>109</v>
      </c>
      <c r="B2187" s="12">
        <v>6.5</v>
      </c>
    </row>
    <row r="2188" spans="1:2">
      <c r="A2188" s="6">
        <v>75</v>
      </c>
      <c r="B2188" s="7">
        <v>6.4</v>
      </c>
    </row>
    <row r="2189" spans="1:2">
      <c r="A2189" s="11">
        <v>119</v>
      </c>
      <c r="B2189" s="12">
        <v>6.3</v>
      </c>
    </row>
    <row r="2190" spans="1:2">
      <c r="A2190" s="6">
        <v>90</v>
      </c>
      <c r="B2190" s="7">
        <v>5.7</v>
      </c>
    </row>
    <row r="2191" spans="1:2">
      <c r="A2191" s="11">
        <v>97</v>
      </c>
      <c r="B2191" s="12">
        <v>6.3</v>
      </c>
    </row>
    <row r="2192" spans="1:2">
      <c r="A2192" s="6">
        <v>103</v>
      </c>
      <c r="B2192" s="7">
        <v>6</v>
      </c>
    </row>
    <row r="2193" spans="1:2">
      <c r="A2193" s="11">
        <v>89</v>
      </c>
      <c r="B2193" s="12">
        <v>7.7</v>
      </c>
    </row>
    <row r="2194" spans="1:2">
      <c r="A2194" s="6">
        <v>106</v>
      </c>
      <c r="B2194" s="7">
        <v>6.2</v>
      </c>
    </row>
    <row r="2195" spans="1:2">
      <c r="A2195" s="11">
        <v>96</v>
      </c>
      <c r="B2195" s="12">
        <v>7.7</v>
      </c>
    </row>
    <row r="2196" spans="1:2">
      <c r="A2196" s="6">
        <v>115</v>
      </c>
      <c r="B2196" s="7">
        <v>6.4</v>
      </c>
    </row>
    <row r="2197" spans="1:2">
      <c r="A2197" s="11">
        <v>104</v>
      </c>
      <c r="B2197" s="12">
        <v>6.4</v>
      </c>
    </row>
    <row r="2198" spans="1:2">
      <c r="A2198" s="6">
        <v>108</v>
      </c>
      <c r="B2198" s="7">
        <v>6.9</v>
      </c>
    </row>
    <row r="2199" spans="1:2">
      <c r="A2199" s="11">
        <v>112</v>
      </c>
      <c r="B2199" s="12">
        <v>7.3</v>
      </c>
    </row>
    <row r="2200" spans="1:2">
      <c r="A2200" s="6">
        <v>104</v>
      </c>
      <c r="B2200" s="7">
        <v>7.3</v>
      </c>
    </row>
    <row r="2201" spans="1:2">
      <c r="A2201" s="11">
        <v>113</v>
      </c>
      <c r="B2201" s="12">
        <v>6.2</v>
      </c>
    </row>
    <row r="2202" spans="1:2">
      <c r="A2202" s="6">
        <v>98</v>
      </c>
      <c r="B2202" s="7">
        <v>6.6</v>
      </c>
    </row>
    <row r="2203" spans="1:2">
      <c r="A2203" s="11">
        <v>121</v>
      </c>
      <c r="B2203" s="12">
        <v>6.7</v>
      </c>
    </row>
    <row r="2204" spans="1:2">
      <c r="A2204" s="6">
        <v>114</v>
      </c>
      <c r="B2204" s="7">
        <v>5.7</v>
      </c>
    </row>
    <row r="2205" spans="1:2">
      <c r="A2205" s="11">
        <v>124</v>
      </c>
      <c r="B2205" s="12">
        <v>3.1</v>
      </c>
    </row>
    <row r="2206" spans="1:2">
      <c r="A2206" s="6">
        <v>148</v>
      </c>
      <c r="B2206" s="7">
        <v>6.3</v>
      </c>
    </row>
    <row r="2207" spans="1:2">
      <c r="A2207" s="11">
        <v>108</v>
      </c>
      <c r="B2207" s="12">
        <v>5.7</v>
      </c>
    </row>
    <row r="2208" spans="1:2">
      <c r="A2208" s="6">
        <v>95</v>
      </c>
      <c r="B2208" s="7">
        <v>7.1</v>
      </c>
    </row>
    <row r="2209" spans="1:2">
      <c r="A2209" s="11">
        <v>108</v>
      </c>
      <c r="B2209" s="12">
        <v>7</v>
      </c>
    </row>
    <row r="2210" spans="1:2">
      <c r="A2210" s="6">
        <v>68</v>
      </c>
      <c r="B2210" s="7">
        <v>6.1</v>
      </c>
    </row>
    <row r="2211" spans="1:2">
      <c r="A2211" s="11">
        <v>103</v>
      </c>
      <c r="B2211" s="12">
        <v>6.6</v>
      </c>
    </row>
    <row r="2212" spans="1:2">
      <c r="A2212" s="6">
        <v>99</v>
      </c>
      <c r="B2212" s="7">
        <v>7.8</v>
      </c>
    </row>
    <row r="2213" spans="1:2">
      <c r="A2213" s="11">
        <v>88</v>
      </c>
      <c r="B2213" s="12">
        <v>8.3000000000000007</v>
      </c>
    </row>
    <row r="2214" spans="1:2">
      <c r="A2214" s="6">
        <v>128</v>
      </c>
      <c r="B2214" s="7">
        <v>3.9</v>
      </c>
    </row>
    <row r="2215" spans="1:2">
      <c r="A2215" s="11">
        <v>124</v>
      </c>
      <c r="B2215" s="12">
        <v>7</v>
      </c>
    </row>
    <row r="2216" spans="1:2">
      <c r="A2216" s="6">
        <v>84</v>
      </c>
      <c r="B2216" s="7">
        <v>6.7</v>
      </c>
    </row>
    <row r="2217" spans="1:2">
      <c r="A2217" s="11">
        <v>122</v>
      </c>
      <c r="B2217" s="12">
        <v>7.3</v>
      </c>
    </row>
    <row r="2218" spans="1:2">
      <c r="A2218" s="6">
        <v>101</v>
      </c>
      <c r="B2218" s="7">
        <v>6.3</v>
      </c>
    </row>
    <row r="2219" spans="1:2">
      <c r="A2219" s="11">
        <v>98</v>
      </c>
      <c r="B2219" s="12">
        <v>7.8</v>
      </c>
    </row>
    <row r="2220" spans="1:2">
      <c r="A2220" s="6">
        <v>105</v>
      </c>
      <c r="B2220" s="7">
        <v>7.3</v>
      </c>
    </row>
    <row r="2221" spans="1:2">
      <c r="A2221" s="11">
        <v>225</v>
      </c>
      <c r="B2221" s="12">
        <v>7.6</v>
      </c>
    </row>
    <row r="2222" spans="1:2">
      <c r="A2222" s="6">
        <v>111</v>
      </c>
      <c r="B2222" s="7">
        <v>5.3</v>
      </c>
    </row>
    <row r="2223" spans="1:2">
      <c r="A2223" s="11">
        <v>88</v>
      </c>
      <c r="B2223" s="12">
        <v>7.9</v>
      </c>
    </row>
    <row r="2224" spans="1:2">
      <c r="A2224" s="6">
        <v>88</v>
      </c>
      <c r="B2224" s="7">
        <v>5.3</v>
      </c>
    </row>
    <row r="2225" spans="1:2">
      <c r="A2225" s="11">
        <v>94</v>
      </c>
      <c r="B2225" s="12">
        <v>6.8</v>
      </c>
    </row>
    <row r="2226" spans="1:2">
      <c r="A2226" s="6">
        <v>117</v>
      </c>
      <c r="B2226" s="7">
        <v>7.1</v>
      </c>
    </row>
    <row r="2227" spans="1:2">
      <c r="A2227" s="11">
        <v>95</v>
      </c>
      <c r="B2227" s="12">
        <v>5.8</v>
      </c>
    </row>
    <row r="2228" spans="1:2">
      <c r="A2228" s="6">
        <v>99</v>
      </c>
      <c r="B2228" s="7">
        <v>5.8</v>
      </c>
    </row>
    <row r="2229" spans="1:2">
      <c r="A2229" s="11">
        <v>96</v>
      </c>
      <c r="B2229" s="12">
        <v>8.3000000000000007</v>
      </c>
    </row>
    <row r="2230" spans="1:2">
      <c r="A2230" s="6">
        <v>98</v>
      </c>
      <c r="B2230" s="7">
        <v>5.6</v>
      </c>
    </row>
    <row r="2231" spans="1:2">
      <c r="A2231" s="11">
        <v>123</v>
      </c>
      <c r="B2231" s="12">
        <v>6.8</v>
      </c>
    </row>
    <row r="2232" spans="1:2">
      <c r="A2232" s="6">
        <v>101</v>
      </c>
      <c r="B2232" s="7">
        <v>5</v>
      </c>
    </row>
    <row r="2233" spans="1:2">
      <c r="A2233" s="11">
        <v>102</v>
      </c>
      <c r="B2233" s="12">
        <v>7.6</v>
      </c>
    </row>
    <row r="2234" spans="1:2">
      <c r="A2234" s="6">
        <v>94</v>
      </c>
      <c r="B2234" s="7">
        <v>6.7</v>
      </c>
    </row>
    <row r="2235" spans="1:2">
      <c r="A2235" s="11">
        <v>102</v>
      </c>
      <c r="B2235" s="12">
        <v>6.7</v>
      </c>
    </row>
    <row r="2236" spans="1:2">
      <c r="A2236" s="6">
        <v>108</v>
      </c>
      <c r="B2236" s="7">
        <v>5.7</v>
      </c>
    </row>
    <row r="2237" spans="1:2">
      <c r="A2237" s="11">
        <v>116</v>
      </c>
      <c r="B2237" s="12">
        <v>5.2</v>
      </c>
    </row>
    <row r="2238" spans="1:2">
      <c r="A2238" s="6">
        <v>93</v>
      </c>
      <c r="B2238" s="7">
        <v>7.5</v>
      </c>
    </row>
    <row r="2239" spans="1:2">
      <c r="A2239" s="11">
        <v>102</v>
      </c>
      <c r="B2239" s="12">
        <v>7.2</v>
      </c>
    </row>
    <row r="2240" spans="1:2">
      <c r="A2240" s="6">
        <v>103</v>
      </c>
      <c r="B2240" s="7">
        <v>5.3</v>
      </c>
    </row>
    <row r="2241" spans="1:2">
      <c r="A2241" s="11">
        <v>115</v>
      </c>
      <c r="B2241" s="12">
        <v>6.5</v>
      </c>
    </row>
    <row r="2242" spans="1:2">
      <c r="A2242" s="6">
        <v>96</v>
      </c>
      <c r="B2242" s="7">
        <v>5</v>
      </c>
    </row>
    <row r="2243" spans="1:2">
      <c r="A2243" s="11">
        <v>98</v>
      </c>
      <c r="B2243" s="12">
        <v>6.1</v>
      </c>
    </row>
    <row r="2244" spans="1:2">
      <c r="A2244" s="6">
        <v>101</v>
      </c>
      <c r="B2244" s="7">
        <v>4.4000000000000004</v>
      </c>
    </row>
    <row r="2245" spans="1:2">
      <c r="A2245" s="11">
        <v>106</v>
      </c>
      <c r="B2245" s="12">
        <v>7.5</v>
      </c>
    </row>
    <row r="2246" spans="1:2">
      <c r="A2246" s="6">
        <v>101</v>
      </c>
      <c r="B2246" s="7">
        <v>5.7</v>
      </c>
    </row>
    <row r="2247" spans="1:2">
      <c r="A2247" s="11">
        <v>87</v>
      </c>
      <c r="B2247" s="12">
        <v>5.5</v>
      </c>
    </row>
    <row r="2248" spans="1:2">
      <c r="A2248" s="6">
        <v>111</v>
      </c>
      <c r="B2248" s="7">
        <v>7.1</v>
      </c>
    </row>
    <row r="2249" spans="1:2">
      <c r="A2249" s="11">
        <v>99</v>
      </c>
      <c r="B2249" s="12">
        <v>5.9</v>
      </c>
    </row>
    <row r="2250" spans="1:2">
      <c r="A2250" s="6">
        <v>88</v>
      </c>
      <c r="B2250" s="7">
        <v>6.7</v>
      </c>
    </row>
    <row r="2251" spans="1:2">
      <c r="A2251" s="11">
        <v>83</v>
      </c>
      <c r="B2251" s="12">
        <v>7</v>
      </c>
    </row>
    <row r="2252" spans="1:2">
      <c r="A2252" s="6">
        <v>91</v>
      </c>
      <c r="B2252" s="7">
        <v>7.9</v>
      </c>
    </row>
    <row r="2253" spans="1:2">
      <c r="A2253" s="11">
        <v>108</v>
      </c>
      <c r="B2253" s="12">
        <v>6.9</v>
      </c>
    </row>
    <row r="2254" spans="1:2">
      <c r="A2254" s="6">
        <v>154</v>
      </c>
      <c r="B2254" s="7">
        <v>7.3</v>
      </c>
    </row>
    <row r="2255" spans="1:2">
      <c r="A2255" s="11">
        <v>148</v>
      </c>
      <c r="B2255" s="12">
        <v>7.3</v>
      </c>
    </row>
    <row r="2256" spans="1:2">
      <c r="A2256" s="6">
        <v>77</v>
      </c>
      <c r="B2256" s="7">
        <v>3.5</v>
      </c>
    </row>
    <row r="2257" spans="1:2">
      <c r="A2257" s="11">
        <v>110</v>
      </c>
      <c r="B2257" s="12">
        <v>7.8</v>
      </c>
    </row>
    <row r="2258" spans="1:2">
      <c r="A2258" s="6">
        <v>83</v>
      </c>
      <c r="B2258" s="7">
        <v>6.7</v>
      </c>
    </row>
    <row r="2259" spans="1:2">
      <c r="A2259" s="11">
        <v>107</v>
      </c>
      <c r="B2259" s="12">
        <v>6.4</v>
      </c>
    </row>
    <row r="2260" spans="1:2">
      <c r="A2260" s="6">
        <v>100</v>
      </c>
      <c r="B2260" s="7">
        <v>7.1</v>
      </c>
    </row>
    <row r="2261" spans="1:2">
      <c r="A2261" s="11">
        <v>87</v>
      </c>
      <c r="B2261" s="12">
        <v>7.8</v>
      </c>
    </row>
    <row r="2262" spans="1:2">
      <c r="A2262" s="6">
        <v>154</v>
      </c>
      <c r="B2262" s="7">
        <v>5.9</v>
      </c>
    </row>
    <row r="2263" spans="1:2">
      <c r="A2263" s="11">
        <v>106</v>
      </c>
      <c r="B2263" s="12">
        <v>7.2</v>
      </c>
    </row>
    <row r="2264" spans="1:2">
      <c r="A2264" s="6">
        <v>99</v>
      </c>
      <c r="B2264" s="7">
        <v>6.2</v>
      </c>
    </row>
    <row r="2265" spans="1:2">
      <c r="A2265" s="11">
        <v>100</v>
      </c>
      <c r="B2265" s="12">
        <v>6.7</v>
      </c>
    </row>
    <row r="2266" spans="1:2">
      <c r="A2266" s="6">
        <v>116</v>
      </c>
      <c r="B2266" s="7">
        <v>7.6</v>
      </c>
    </row>
    <row r="2267" spans="1:2">
      <c r="A2267" s="11">
        <v>94</v>
      </c>
      <c r="B2267" s="12">
        <v>6.2</v>
      </c>
    </row>
    <row r="2268" spans="1:2">
      <c r="A2268" s="6">
        <v>111</v>
      </c>
      <c r="B2268" s="7">
        <v>6.5</v>
      </c>
    </row>
    <row r="2269" spans="1:2">
      <c r="A2269" s="11">
        <v>100</v>
      </c>
      <c r="B2269" s="12">
        <v>8.1</v>
      </c>
    </row>
    <row r="2270" spans="1:2">
      <c r="A2270" s="6">
        <v>125</v>
      </c>
      <c r="B2270" s="7">
        <v>6.3</v>
      </c>
    </row>
    <row r="2271" spans="1:2">
      <c r="A2271" s="11">
        <v>114</v>
      </c>
      <c r="B2271" s="12">
        <v>4.4000000000000004</v>
      </c>
    </row>
    <row r="2272" spans="1:2">
      <c r="A2272" s="6">
        <v>119</v>
      </c>
      <c r="B2272" s="7">
        <v>6</v>
      </c>
    </row>
    <row r="2273" spans="1:2">
      <c r="A2273" s="11">
        <v>135</v>
      </c>
      <c r="B2273" s="12">
        <v>7.6</v>
      </c>
    </row>
    <row r="2274" spans="1:2">
      <c r="A2274" s="6">
        <v>93</v>
      </c>
      <c r="B2274" s="7">
        <v>8.4</v>
      </c>
    </row>
    <row r="2275" spans="1:2">
      <c r="A2275" s="11">
        <v>114</v>
      </c>
      <c r="B2275" s="12">
        <v>7.9</v>
      </c>
    </row>
    <row r="2276" spans="1:2">
      <c r="A2276" s="6">
        <v>124</v>
      </c>
      <c r="B2276" s="7">
        <v>5.6</v>
      </c>
    </row>
    <row r="2277" spans="1:2">
      <c r="A2277" s="11">
        <v>134</v>
      </c>
      <c r="B2277" s="12">
        <v>6.5</v>
      </c>
    </row>
    <row r="2278" spans="1:2">
      <c r="A2278" s="6">
        <v>114</v>
      </c>
      <c r="B2278" s="7">
        <v>7.5</v>
      </c>
    </row>
    <row r="2279" spans="1:2">
      <c r="A2279" s="11">
        <v>124</v>
      </c>
      <c r="B2279" s="12">
        <v>6.3</v>
      </c>
    </row>
    <row r="2280" spans="1:2">
      <c r="A2280" s="6">
        <v>104</v>
      </c>
      <c r="B2280" s="7">
        <v>7.9</v>
      </c>
    </row>
    <row r="2281" spans="1:2">
      <c r="A2281" s="11">
        <v>118</v>
      </c>
      <c r="B2281" s="12">
        <v>7.9</v>
      </c>
    </row>
    <row r="2282" spans="1:2">
      <c r="A2282" s="6">
        <v>80</v>
      </c>
      <c r="B2282" s="7">
        <v>5.0999999999999996</v>
      </c>
    </row>
    <row r="2283" spans="1:2">
      <c r="A2283" s="11">
        <v>107</v>
      </c>
      <c r="B2283" s="12">
        <v>6.7</v>
      </c>
    </row>
    <row r="2284" spans="1:2">
      <c r="A2284" s="6">
        <v>125</v>
      </c>
      <c r="B2284" s="7">
        <v>6.7</v>
      </c>
    </row>
    <row r="2285" spans="1:2">
      <c r="A2285" s="11">
        <v>115</v>
      </c>
      <c r="B2285" s="12">
        <v>5.6</v>
      </c>
    </row>
    <row r="2286" spans="1:2">
      <c r="A2286" s="6">
        <v>88</v>
      </c>
      <c r="B2286" s="7">
        <v>5.6</v>
      </c>
    </row>
    <row r="2287" spans="1:2">
      <c r="A2287" s="11">
        <v>122</v>
      </c>
      <c r="B2287" s="12">
        <v>6.8</v>
      </c>
    </row>
    <row r="2288" spans="1:2">
      <c r="A2288" s="6">
        <v>103</v>
      </c>
      <c r="B2288" s="7">
        <v>6.2</v>
      </c>
    </row>
    <row r="2289" spans="1:2">
      <c r="A2289" s="11">
        <v>101</v>
      </c>
      <c r="B2289" s="12">
        <v>5.6</v>
      </c>
    </row>
    <row r="2290" spans="1:2">
      <c r="A2290" s="6">
        <v>101</v>
      </c>
      <c r="B2290" s="7">
        <v>6.4</v>
      </c>
    </row>
    <row r="2291" spans="1:2">
      <c r="A2291" s="11">
        <v>107</v>
      </c>
      <c r="B2291" s="12">
        <v>5.6</v>
      </c>
    </row>
    <row r="2292" spans="1:2">
      <c r="A2292" s="6">
        <v>86</v>
      </c>
      <c r="B2292" s="7">
        <v>7.4</v>
      </c>
    </row>
    <row r="2293" spans="1:2">
      <c r="A2293" s="11">
        <v>118</v>
      </c>
      <c r="B2293" s="12">
        <v>7.2</v>
      </c>
    </row>
    <row r="2294" spans="1:2">
      <c r="A2294" s="6">
        <v>107</v>
      </c>
      <c r="B2294" s="7">
        <v>4.9000000000000004</v>
      </c>
    </row>
    <row r="2295" spans="1:2">
      <c r="A2295" s="11">
        <v>100</v>
      </c>
      <c r="B2295" s="12">
        <v>7.5</v>
      </c>
    </row>
    <row r="2296" spans="1:2">
      <c r="A2296" s="6">
        <v>110</v>
      </c>
      <c r="B2296" s="7">
        <v>4.8</v>
      </c>
    </row>
    <row r="2297" spans="1:2">
      <c r="A2297" s="11">
        <v>106</v>
      </c>
      <c r="B2297" s="12">
        <v>3.1</v>
      </c>
    </row>
    <row r="2298" spans="1:2">
      <c r="A2298" s="6">
        <v>102</v>
      </c>
      <c r="B2298" s="7">
        <v>5.8</v>
      </c>
    </row>
    <row r="2299" spans="1:2">
      <c r="A2299" s="11">
        <v>98</v>
      </c>
      <c r="B2299" s="12">
        <v>6.7</v>
      </c>
    </row>
    <row r="2300" spans="1:2">
      <c r="A2300" s="6">
        <v>83</v>
      </c>
      <c r="B2300" s="7">
        <v>6.5</v>
      </c>
    </row>
    <row r="2301" spans="1:2">
      <c r="A2301" s="11">
        <v>153</v>
      </c>
      <c r="B2301" s="12">
        <v>5.9</v>
      </c>
    </row>
    <row r="2302" spans="1:2">
      <c r="A2302" s="6">
        <v>98</v>
      </c>
      <c r="B2302" s="7">
        <v>5.5</v>
      </c>
    </row>
    <row r="2303" spans="1:2">
      <c r="A2303" s="11">
        <v>96</v>
      </c>
      <c r="B2303" s="12">
        <v>3.6</v>
      </c>
    </row>
    <row r="2304" spans="1:2">
      <c r="A2304" s="6">
        <v>105</v>
      </c>
      <c r="B2304" s="7">
        <v>7.4</v>
      </c>
    </row>
    <row r="2305" spans="1:2">
      <c r="A2305" s="11">
        <v>125</v>
      </c>
      <c r="B2305" s="12">
        <v>3</v>
      </c>
    </row>
    <row r="2306" spans="1:2">
      <c r="A2306" s="6">
        <v>184</v>
      </c>
      <c r="B2306" s="7">
        <v>7.6</v>
      </c>
    </row>
    <row r="2307" spans="1:2">
      <c r="A2307" s="11">
        <v>236</v>
      </c>
      <c r="B2307" s="12">
        <v>6.4</v>
      </c>
    </row>
    <row r="2308" spans="1:2">
      <c r="A2308" s="6">
        <v>97</v>
      </c>
      <c r="B2308" s="7">
        <v>6.9</v>
      </c>
    </row>
    <row r="2309" spans="1:2">
      <c r="A2309" s="11">
        <v>113</v>
      </c>
      <c r="B2309" s="12">
        <v>6.6</v>
      </c>
    </row>
    <row r="2310" spans="1:2">
      <c r="A2310" s="6">
        <v>95</v>
      </c>
      <c r="B2310" s="7">
        <v>5.5</v>
      </c>
    </row>
    <row r="2311" spans="1:2">
      <c r="A2311" s="11">
        <v>103</v>
      </c>
      <c r="B2311" s="12">
        <v>4.0999999999999996</v>
      </c>
    </row>
    <row r="2312" spans="1:2">
      <c r="A2312" s="6">
        <v>91</v>
      </c>
      <c r="B2312" s="7">
        <v>6.8</v>
      </c>
    </row>
    <row r="2313" spans="1:2">
      <c r="A2313" s="11">
        <v>146</v>
      </c>
      <c r="B2313" s="12">
        <v>6.5</v>
      </c>
    </row>
    <row r="2314" spans="1:2">
      <c r="A2314" s="6">
        <v>116</v>
      </c>
      <c r="B2314" s="7">
        <v>7.6</v>
      </c>
    </row>
    <row r="2315" spans="1:2">
      <c r="A2315" s="11">
        <v>93</v>
      </c>
      <c r="B2315" s="12">
        <v>7.4</v>
      </c>
    </row>
    <row r="2316" spans="1:2">
      <c r="A2316" s="6">
        <v>113</v>
      </c>
      <c r="B2316" s="7">
        <v>7.7</v>
      </c>
    </row>
    <row r="2317" spans="1:2">
      <c r="A2317" s="11">
        <v>90</v>
      </c>
      <c r="B2317" s="12">
        <v>7.1</v>
      </c>
    </row>
    <row r="2318" spans="1:2">
      <c r="A2318" s="6">
        <v>101</v>
      </c>
      <c r="B2318" s="7">
        <v>6.3</v>
      </c>
    </row>
    <row r="2319" spans="1:2">
      <c r="A2319" s="11">
        <v>95</v>
      </c>
      <c r="B2319" s="12">
        <v>7.6</v>
      </c>
    </row>
    <row r="2320" spans="1:2">
      <c r="A2320" s="6">
        <v>109</v>
      </c>
      <c r="B2320" s="7">
        <v>8</v>
      </c>
    </row>
    <row r="2321" spans="1:2">
      <c r="A2321" s="11">
        <v>85</v>
      </c>
      <c r="B2321" s="12">
        <v>7.3</v>
      </c>
    </row>
    <row r="2322" spans="1:2">
      <c r="A2322" s="6">
        <v>101</v>
      </c>
      <c r="B2322" s="7">
        <v>7.6</v>
      </c>
    </row>
    <row r="2323" spans="1:2">
      <c r="A2323" s="11">
        <v>125</v>
      </c>
      <c r="B2323" s="12">
        <v>7.8</v>
      </c>
    </row>
    <row r="2324" spans="1:2">
      <c r="A2324" s="6">
        <v>118</v>
      </c>
      <c r="B2324" s="7">
        <v>6.5</v>
      </c>
    </row>
    <row r="2325" spans="1:2">
      <c r="A2325" s="11">
        <v>132</v>
      </c>
      <c r="B2325" s="12">
        <v>6.4</v>
      </c>
    </row>
    <row r="2326" spans="1:2">
      <c r="A2326" s="6">
        <v>131</v>
      </c>
      <c r="B2326" s="7">
        <v>8</v>
      </c>
    </row>
    <row r="2327" spans="1:2">
      <c r="A2327" s="11">
        <v>129</v>
      </c>
      <c r="B2327" s="12">
        <v>4.8</v>
      </c>
    </row>
    <row r="2328" spans="1:2">
      <c r="A2328" s="6">
        <v>100</v>
      </c>
      <c r="B2328" s="7">
        <v>7.8</v>
      </c>
    </row>
    <row r="2329" spans="1:2">
      <c r="A2329" s="11">
        <v>172</v>
      </c>
      <c r="B2329" s="12">
        <v>5.9</v>
      </c>
    </row>
    <row r="2330" spans="1:2">
      <c r="A2330" s="6">
        <v>97</v>
      </c>
      <c r="B2330" s="7">
        <v>5.4</v>
      </c>
    </row>
    <row r="2331" spans="1:2">
      <c r="A2331" s="11">
        <v>121</v>
      </c>
      <c r="B2331" s="12">
        <v>3.3</v>
      </c>
    </row>
    <row r="2332" spans="1:2">
      <c r="A2332" s="6">
        <v>92</v>
      </c>
      <c r="B2332" s="7">
        <v>8.1999999999999993</v>
      </c>
    </row>
    <row r="2333" spans="1:2">
      <c r="A2333" s="11">
        <v>116</v>
      </c>
      <c r="B2333" s="12">
        <v>5.4</v>
      </c>
    </row>
    <row r="2334" spans="1:2">
      <c r="A2334" s="6">
        <v>110</v>
      </c>
      <c r="B2334" s="7">
        <v>6.4</v>
      </c>
    </row>
    <row r="2335" spans="1:2">
      <c r="A2335" s="11">
        <v>90</v>
      </c>
      <c r="B2335" s="12">
        <v>4.8</v>
      </c>
    </row>
    <row r="2336" spans="1:2">
      <c r="A2336" s="6">
        <v>81</v>
      </c>
      <c r="B2336" s="7">
        <v>5.9</v>
      </c>
    </row>
    <row r="2337" spans="1:2">
      <c r="A2337" s="11">
        <v>97</v>
      </c>
      <c r="B2337" s="12">
        <v>5.5</v>
      </c>
    </row>
    <row r="2338" spans="1:2">
      <c r="A2338" s="6">
        <v>107</v>
      </c>
      <c r="B2338" s="7">
        <v>7.9</v>
      </c>
    </row>
    <row r="2339" spans="1:2">
      <c r="A2339" s="11">
        <v>118</v>
      </c>
      <c r="B2339" s="12">
        <v>4.9000000000000004</v>
      </c>
    </row>
    <row r="2340" spans="1:2">
      <c r="A2340" s="6">
        <v>100</v>
      </c>
      <c r="B2340" s="7">
        <v>7.2</v>
      </c>
    </row>
    <row r="2341" spans="1:2">
      <c r="A2341" s="11">
        <v>97</v>
      </c>
      <c r="B2341" s="12">
        <v>6.7</v>
      </c>
    </row>
    <row r="2342" spans="1:2">
      <c r="A2342" s="6">
        <v>114</v>
      </c>
      <c r="B2342" s="7">
        <v>5.3</v>
      </c>
    </row>
    <row r="2343" spans="1:2">
      <c r="A2343" s="11">
        <v>130</v>
      </c>
      <c r="B2343" s="12">
        <v>7.2</v>
      </c>
    </row>
    <row r="2344" spans="1:2">
      <c r="A2344" s="6">
        <v>82</v>
      </c>
      <c r="B2344" s="7">
        <v>5.0999999999999996</v>
      </c>
    </row>
    <row r="2345" spans="1:2">
      <c r="A2345" s="11">
        <v>96</v>
      </c>
      <c r="B2345" s="12">
        <v>5.6</v>
      </c>
    </row>
    <row r="2346" spans="1:2">
      <c r="A2346" s="6">
        <v>105</v>
      </c>
      <c r="B2346" s="7">
        <v>7.6</v>
      </c>
    </row>
    <row r="2347" spans="1:2">
      <c r="A2347" s="11">
        <v>122</v>
      </c>
      <c r="B2347" s="12">
        <v>3.1</v>
      </c>
    </row>
    <row r="2348" spans="1:2">
      <c r="A2348" s="6">
        <v>88</v>
      </c>
      <c r="B2348" s="7">
        <v>7.2</v>
      </c>
    </row>
    <row r="2349" spans="1:2">
      <c r="A2349" s="11">
        <v>110</v>
      </c>
      <c r="B2349" s="12">
        <v>5.7</v>
      </c>
    </row>
    <row r="2350" spans="1:2">
      <c r="A2350" s="6">
        <v>103</v>
      </c>
      <c r="B2350" s="7">
        <v>5.2</v>
      </c>
    </row>
    <row r="2351" spans="1:2">
      <c r="A2351" s="11">
        <v>106</v>
      </c>
      <c r="B2351" s="12">
        <v>7.7</v>
      </c>
    </row>
    <row r="2352" spans="1:2">
      <c r="A2352" s="6">
        <v>98</v>
      </c>
      <c r="B2352" s="7">
        <v>7</v>
      </c>
    </row>
    <row r="2353" spans="1:2">
      <c r="A2353" s="11">
        <v>68</v>
      </c>
      <c r="B2353" s="12">
        <v>6</v>
      </c>
    </row>
    <row r="2354" spans="1:2">
      <c r="A2354" s="6">
        <v>94</v>
      </c>
      <c r="B2354" s="7">
        <v>6.6</v>
      </c>
    </row>
    <row r="2355" spans="1:2">
      <c r="A2355" s="11">
        <v>99</v>
      </c>
      <c r="B2355" s="12">
        <v>6.8</v>
      </c>
    </row>
    <row r="2356" spans="1:2">
      <c r="A2356" s="6">
        <v>107</v>
      </c>
      <c r="B2356" s="7">
        <v>7.2</v>
      </c>
    </row>
    <row r="2357" spans="1:2">
      <c r="A2357" s="11">
        <v>180</v>
      </c>
      <c r="B2357" s="12">
        <v>7.2</v>
      </c>
    </row>
    <row r="2358" spans="1:2">
      <c r="A2358" s="6">
        <v>89</v>
      </c>
      <c r="B2358" s="7">
        <v>2.8</v>
      </c>
    </row>
    <row r="2359" spans="1:2">
      <c r="A2359" s="11">
        <v>97</v>
      </c>
      <c r="B2359" s="12">
        <v>6.6</v>
      </c>
    </row>
    <row r="2360" spans="1:2">
      <c r="A2360" s="6">
        <v>113</v>
      </c>
      <c r="B2360" s="7">
        <v>6.7</v>
      </c>
    </row>
    <row r="2361" spans="1:2">
      <c r="A2361" s="11">
        <v>131</v>
      </c>
      <c r="B2361" s="12">
        <v>7</v>
      </c>
    </row>
    <row r="2362" spans="1:2">
      <c r="A2362" s="6">
        <v>103</v>
      </c>
      <c r="B2362" s="7">
        <v>4.4000000000000004</v>
      </c>
    </row>
    <row r="2363" spans="1:2">
      <c r="A2363" s="11">
        <v>119</v>
      </c>
      <c r="B2363" s="12">
        <v>6.2</v>
      </c>
    </row>
    <row r="2364" spans="1:2">
      <c r="A2364" s="6">
        <v>98</v>
      </c>
      <c r="B2364" s="7">
        <v>7.3</v>
      </c>
    </row>
    <row r="2365" spans="1:2">
      <c r="A2365" s="11">
        <v>111</v>
      </c>
      <c r="B2365" s="12">
        <v>5.0999999999999996</v>
      </c>
    </row>
    <row r="2366" spans="1:2">
      <c r="A2366" s="6">
        <v>94</v>
      </c>
      <c r="B2366" s="7">
        <v>6.6</v>
      </c>
    </row>
    <row r="2367" spans="1:2">
      <c r="A2367" s="11">
        <v>122</v>
      </c>
      <c r="B2367" s="12">
        <v>4.5</v>
      </c>
    </row>
    <row r="2368" spans="1:2">
      <c r="A2368" s="6">
        <v>81</v>
      </c>
      <c r="B2368" s="7">
        <v>5.9</v>
      </c>
    </row>
    <row r="2369" spans="1:2">
      <c r="A2369" s="11">
        <v>89</v>
      </c>
      <c r="B2369" s="12">
        <v>6.6</v>
      </c>
    </row>
    <row r="2370" spans="1:2">
      <c r="A2370" s="6">
        <v>106</v>
      </c>
      <c r="B2370" s="7">
        <v>6.5</v>
      </c>
    </row>
    <row r="2371" spans="1:2">
      <c r="A2371" s="11">
        <v>122</v>
      </c>
      <c r="B2371" s="12">
        <v>7.3</v>
      </c>
    </row>
    <row r="2372" spans="1:2">
      <c r="A2372" s="6">
        <v>86</v>
      </c>
      <c r="B2372" s="7">
        <v>7.5</v>
      </c>
    </row>
    <row r="2373" spans="1:2">
      <c r="A2373" s="11">
        <v>103</v>
      </c>
      <c r="B2373" s="12">
        <v>5.9</v>
      </c>
    </row>
    <row r="2374" spans="1:2">
      <c r="A2374" s="6">
        <v>121</v>
      </c>
      <c r="B2374" s="7">
        <v>7.4</v>
      </c>
    </row>
    <row r="2375" spans="1:2">
      <c r="A2375" s="11">
        <v>109</v>
      </c>
      <c r="B2375" s="12">
        <v>6.9</v>
      </c>
    </row>
    <row r="2376" spans="1:2">
      <c r="A2376" s="6">
        <v>109</v>
      </c>
      <c r="B2376" s="7">
        <v>7.9</v>
      </c>
    </row>
    <row r="2377" spans="1:2">
      <c r="A2377" s="11">
        <v>123</v>
      </c>
      <c r="B2377" s="12">
        <v>8.4</v>
      </c>
    </row>
    <row r="2378" spans="1:2">
      <c r="A2378" s="6">
        <v>94</v>
      </c>
      <c r="B2378" s="7">
        <v>8</v>
      </c>
    </row>
    <row r="2379" spans="1:2">
      <c r="A2379" s="11">
        <v>94</v>
      </c>
      <c r="B2379" s="12">
        <v>6</v>
      </c>
    </row>
    <row r="2380" spans="1:2">
      <c r="A2380" s="6">
        <v>115</v>
      </c>
      <c r="B2380" s="7">
        <v>6.8</v>
      </c>
    </row>
    <row r="2381" spans="1:2">
      <c r="A2381" s="11">
        <v>107</v>
      </c>
      <c r="B2381" s="12">
        <v>7.8</v>
      </c>
    </row>
    <row r="2382" spans="1:2">
      <c r="A2382" s="6">
        <v>91</v>
      </c>
      <c r="B2382" s="7">
        <v>8.1</v>
      </c>
    </row>
    <row r="2383" spans="1:2">
      <c r="A2383" s="11">
        <v>125</v>
      </c>
      <c r="B2383" s="12">
        <v>6.1</v>
      </c>
    </row>
    <row r="2384" spans="1:2">
      <c r="A2384" s="6">
        <v>122</v>
      </c>
      <c r="B2384" s="7">
        <v>6.2</v>
      </c>
    </row>
    <row r="2385" spans="1:2">
      <c r="A2385" s="11">
        <v>102</v>
      </c>
      <c r="B2385" s="12">
        <v>6.2</v>
      </c>
    </row>
    <row r="2386" spans="1:2">
      <c r="A2386" s="6">
        <v>90</v>
      </c>
      <c r="B2386" s="7">
        <v>7.9</v>
      </c>
    </row>
    <row r="2387" spans="1:2">
      <c r="A2387" s="11">
        <v>98</v>
      </c>
      <c r="B2387" s="12">
        <v>7.4</v>
      </c>
    </row>
    <row r="2388" spans="1:2">
      <c r="A2388" s="6">
        <v>109</v>
      </c>
      <c r="B2388" s="7">
        <v>6.6</v>
      </c>
    </row>
    <row r="2389" spans="1:2">
      <c r="A2389" s="11">
        <v>107</v>
      </c>
      <c r="B2389" s="12">
        <v>7.3</v>
      </c>
    </row>
    <row r="2390" spans="1:2">
      <c r="A2390" s="6">
        <v>90</v>
      </c>
      <c r="B2390" s="7">
        <v>7.5</v>
      </c>
    </row>
    <row r="2391" spans="1:2">
      <c r="A2391" s="11">
        <v>112</v>
      </c>
      <c r="B2391" s="12">
        <v>5.6</v>
      </c>
    </row>
    <row r="2392" spans="1:2">
      <c r="A2392" s="6">
        <v>94</v>
      </c>
      <c r="B2392" s="7">
        <v>7.3</v>
      </c>
    </row>
    <row r="2393" spans="1:2">
      <c r="A2393" s="11">
        <v>105</v>
      </c>
      <c r="B2393" s="12">
        <v>6.4</v>
      </c>
    </row>
    <row r="2394" spans="1:2">
      <c r="A2394" s="6">
        <v>104</v>
      </c>
      <c r="B2394" s="7">
        <v>5</v>
      </c>
    </row>
    <row r="2395" spans="1:2">
      <c r="A2395" s="11">
        <v>112</v>
      </c>
      <c r="B2395" s="12">
        <v>5.4</v>
      </c>
    </row>
    <row r="2396" spans="1:2">
      <c r="A2396" s="6">
        <v>108</v>
      </c>
      <c r="B2396" s="7">
        <v>7.1</v>
      </c>
    </row>
    <row r="2397" spans="1:2">
      <c r="A2397" s="11">
        <v>112</v>
      </c>
      <c r="B2397" s="12">
        <v>5.3</v>
      </c>
    </row>
    <row r="2398" spans="1:2">
      <c r="A2398" s="6">
        <v>127</v>
      </c>
      <c r="B2398" s="7">
        <v>6.5</v>
      </c>
    </row>
    <row r="2399" spans="1:2">
      <c r="A2399" s="11">
        <v>111</v>
      </c>
      <c r="B2399" s="12">
        <v>6.2</v>
      </c>
    </row>
    <row r="2400" spans="1:2">
      <c r="A2400" s="6">
        <v>126</v>
      </c>
      <c r="B2400" s="7">
        <v>6.4</v>
      </c>
    </row>
    <row r="2401" spans="1:2">
      <c r="A2401" s="11">
        <v>114</v>
      </c>
      <c r="B2401" s="12">
        <v>6.9</v>
      </c>
    </row>
    <row r="2402" spans="1:2">
      <c r="A2402" s="6">
        <v>99</v>
      </c>
      <c r="B2402" s="7">
        <v>5.7</v>
      </c>
    </row>
    <row r="2403" spans="1:2">
      <c r="A2403" s="11">
        <v>150</v>
      </c>
      <c r="B2403" s="12">
        <v>7.7</v>
      </c>
    </row>
    <row r="2404" spans="1:2">
      <c r="A2404" s="6">
        <v>117</v>
      </c>
      <c r="B2404" s="7">
        <v>5.4</v>
      </c>
    </row>
    <row r="2405" spans="1:2">
      <c r="A2405" s="11">
        <v>112</v>
      </c>
      <c r="B2405" s="12">
        <v>5.6</v>
      </c>
    </row>
    <row r="2406" spans="1:2">
      <c r="A2406" s="6">
        <v>108</v>
      </c>
      <c r="B2406" s="7">
        <v>7.7</v>
      </c>
    </row>
    <row r="2407" spans="1:2">
      <c r="A2407" s="11">
        <v>116</v>
      </c>
      <c r="B2407" s="12">
        <v>5.0999999999999996</v>
      </c>
    </row>
    <row r="2408" spans="1:2">
      <c r="A2408" s="6">
        <v>144</v>
      </c>
      <c r="B2408" s="7">
        <v>6.8</v>
      </c>
    </row>
    <row r="2409" spans="1:2">
      <c r="A2409" s="11">
        <v>92</v>
      </c>
      <c r="B2409" s="12">
        <v>8.4</v>
      </c>
    </row>
    <row r="2410" spans="1:2">
      <c r="A2410" s="6">
        <v>93</v>
      </c>
      <c r="B2410" s="7">
        <v>4.9000000000000004</v>
      </c>
    </row>
    <row r="2411" spans="1:2">
      <c r="A2411" s="11">
        <v>103</v>
      </c>
      <c r="B2411" s="12">
        <v>7.1</v>
      </c>
    </row>
    <row r="2412" spans="1:2">
      <c r="A2412" s="6">
        <v>93</v>
      </c>
      <c r="B2412" s="7">
        <v>6.6</v>
      </c>
    </row>
    <row r="2413" spans="1:2">
      <c r="A2413" s="11">
        <v>98</v>
      </c>
      <c r="B2413" s="12">
        <v>6.1</v>
      </c>
    </row>
    <row r="2414" spans="1:2">
      <c r="A2414" s="6">
        <v>114</v>
      </c>
      <c r="B2414" s="7">
        <v>4.0999999999999996</v>
      </c>
    </row>
    <row r="2415" spans="1:2">
      <c r="A2415" s="11">
        <v>121</v>
      </c>
      <c r="B2415" s="12">
        <v>5.8</v>
      </c>
    </row>
    <row r="2416" spans="1:2">
      <c r="A2416" s="6">
        <v>87</v>
      </c>
      <c r="B2416" s="7">
        <v>8.1</v>
      </c>
    </row>
    <row r="2417" spans="1:2">
      <c r="A2417" s="11">
        <v>92</v>
      </c>
      <c r="B2417" s="12">
        <v>7.6</v>
      </c>
    </row>
    <row r="2418" spans="1:2">
      <c r="A2418" s="6">
        <v>105</v>
      </c>
      <c r="B2418" s="7">
        <v>7.8</v>
      </c>
    </row>
    <row r="2419" spans="1:2">
      <c r="A2419" s="11">
        <v>90</v>
      </c>
      <c r="B2419" s="12">
        <v>4.5999999999999996</v>
      </c>
    </row>
    <row r="2420" spans="1:2">
      <c r="A2420" s="6">
        <v>89</v>
      </c>
      <c r="B2420" s="7">
        <v>6</v>
      </c>
    </row>
    <row r="2421" spans="1:2">
      <c r="A2421" s="11">
        <v>114</v>
      </c>
      <c r="B2421" s="12">
        <v>7</v>
      </c>
    </row>
    <row r="2422" spans="1:2">
      <c r="A2422" s="6">
        <v>119</v>
      </c>
      <c r="B2422" s="7">
        <v>6.7</v>
      </c>
    </row>
    <row r="2423" spans="1:2">
      <c r="A2423" s="11">
        <v>103</v>
      </c>
      <c r="B2423" s="12">
        <v>6.4</v>
      </c>
    </row>
    <row r="2424" spans="1:2">
      <c r="A2424" s="6">
        <v>91</v>
      </c>
      <c r="B2424" s="7">
        <v>7.2</v>
      </c>
    </row>
    <row r="2425" spans="1:2">
      <c r="A2425" s="11">
        <v>98</v>
      </c>
      <c r="B2425" s="12">
        <v>7.4</v>
      </c>
    </row>
    <row r="2426" spans="1:2">
      <c r="A2426" s="6">
        <v>80</v>
      </c>
      <c r="B2426" s="7">
        <v>4.8</v>
      </c>
    </row>
    <row r="2427" spans="1:2">
      <c r="A2427" s="11">
        <v>121</v>
      </c>
      <c r="B2427" s="12">
        <v>4</v>
      </c>
    </row>
    <row r="2428" spans="1:2">
      <c r="A2428" s="6">
        <v>94</v>
      </c>
      <c r="B2428" s="7">
        <v>6.2</v>
      </c>
    </row>
    <row r="2429" spans="1:2">
      <c r="A2429" s="11">
        <v>93</v>
      </c>
      <c r="B2429" s="12">
        <v>7.7</v>
      </c>
    </row>
    <row r="2430" spans="1:2">
      <c r="A2430" s="6">
        <v>93</v>
      </c>
      <c r="B2430" s="7">
        <v>6.7</v>
      </c>
    </row>
    <row r="2431" spans="1:2">
      <c r="A2431" s="11">
        <v>116</v>
      </c>
      <c r="B2431" s="12">
        <v>7.9</v>
      </c>
    </row>
    <row r="2432" spans="1:2">
      <c r="A2432" s="6">
        <v>101</v>
      </c>
      <c r="B2432" s="7">
        <v>7.9</v>
      </c>
    </row>
    <row r="2433" spans="1:2">
      <c r="A2433" s="11">
        <v>154</v>
      </c>
      <c r="B2433" s="12">
        <v>5.5</v>
      </c>
    </row>
    <row r="2434" spans="1:2">
      <c r="A2434" s="6">
        <v>170</v>
      </c>
      <c r="B2434" s="7">
        <v>6.2</v>
      </c>
    </row>
    <row r="2435" spans="1:2">
      <c r="A2435" s="11">
        <v>99</v>
      </c>
      <c r="B2435" s="12">
        <v>5.0999999999999996</v>
      </c>
    </row>
    <row r="2436" spans="1:2">
      <c r="A2436" s="6">
        <v>104</v>
      </c>
      <c r="B2436" s="7">
        <v>4.0999999999999996</v>
      </c>
    </row>
    <row r="2437" spans="1:2">
      <c r="A2437" s="11">
        <v>126</v>
      </c>
      <c r="B2437" s="12">
        <v>6.7</v>
      </c>
    </row>
    <row r="2438" spans="1:2">
      <c r="A2438" s="6">
        <v>110</v>
      </c>
      <c r="B2438" s="7">
        <v>4.7</v>
      </c>
    </row>
    <row r="2439" spans="1:2">
      <c r="A2439" s="11">
        <v>101</v>
      </c>
      <c r="B2439" s="12">
        <v>6.4</v>
      </c>
    </row>
    <row r="2440" spans="1:2">
      <c r="A2440" s="6">
        <v>80</v>
      </c>
      <c r="B2440" s="7">
        <v>6.3</v>
      </c>
    </row>
    <row r="2441" spans="1:2">
      <c r="A2441" s="11">
        <v>87</v>
      </c>
      <c r="B2441" s="12">
        <v>5.5</v>
      </c>
    </row>
    <row r="2442" spans="1:2">
      <c r="A2442" s="6">
        <v>123</v>
      </c>
      <c r="B2442" s="7">
        <v>7.3</v>
      </c>
    </row>
    <row r="2443" spans="1:2">
      <c r="A2443" s="11">
        <v>109</v>
      </c>
      <c r="B2443" s="12">
        <v>6.3</v>
      </c>
    </row>
    <row r="2444" spans="1:2">
      <c r="A2444" s="6">
        <v>90</v>
      </c>
      <c r="B2444" s="7">
        <v>4.9000000000000004</v>
      </c>
    </row>
    <row r="2445" spans="1:2">
      <c r="A2445" s="11">
        <v>96</v>
      </c>
      <c r="B2445" s="12">
        <v>7.6</v>
      </c>
    </row>
    <row r="2446" spans="1:2">
      <c r="A2446" s="6">
        <v>125</v>
      </c>
      <c r="B2446" s="7">
        <v>6</v>
      </c>
    </row>
    <row r="2447" spans="1:2">
      <c r="A2447" s="11">
        <v>82</v>
      </c>
      <c r="B2447" s="12">
        <v>6.2</v>
      </c>
    </row>
    <row r="2448" spans="1:2">
      <c r="A2448" s="6">
        <v>86</v>
      </c>
      <c r="B2448" s="7">
        <v>6.8</v>
      </c>
    </row>
    <row r="2449" spans="1:2">
      <c r="A2449" s="11">
        <v>108</v>
      </c>
      <c r="B2449" s="12">
        <v>4.5</v>
      </c>
    </row>
    <row r="2450" spans="1:2">
      <c r="A2450" s="6">
        <v>98</v>
      </c>
      <c r="B2450" s="7">
        <v>5.7</v>
      </c>
    </row>
    <row r="2451" spans="1:2">
      <c r="A2451" s="11">
        <v>129</v>
      </c>
      <c r="B2451" s="12">
        <v>4.5999999999999996</v>
      </c>
    </row>
    <row r="2452" spans="1:2">
      <c r="A2452" s="6">
        <v>99</v>
      </c>
      <c r="B2452" s="7">
        <v>6.2</v>
      </c>
    </row>
    <row r="2453" spans="1:2">
      <c r="A2453" s="11">
        <v>105</v>
      </c>
      <c r="B2453" s="12">
        <v>7</v>
      </c>
    </row>
    <row r="2454" spans="1:2">
      <c r="A2454" s="6">
        <v>112</v>
      </c>
      <c r="B2454" s="7">
        <v>6.9</v>
      </c>
    </row>
    <row r="2455" spans="1:2">
      <c r="A2455" s="11">
        <v>108</v>
      </c>
      <c r="B2455" s="12">
        <v>6.7</v>
      </c>
    </row>
    <row r="2456" spans="1:2">
      <c r="A2456" s="6">
        <v>121</v>
      </c>
      <c r="B2456" s="7">
        <v>5.6</v>
      </c>
    </row>
    <row r="2457" spans="1:2">
      <c r="A2457" s="11">
        <v>89</v>
      </c>
      <c r="B2457" s="12">
        <v>6.6</v>
      </c>
    </row>
    <row r="2458" spans="1:2">
      <c r="A2458" s="6">
        <v>89</v>
      </c>
      <c r="B2458" s="7">
        <v>6.4</v>
      </c>
    </row>
    <row r="2459" spans="1:2">
      <c r="A2459" s="11">
        <v>73</v>
      </c>
      <c r="B2459" s="12">
        <v>2.8</v>
      </c>
    </row>
    <row r="2460" spans="1:2">
      <c r="A2460" s="6">
        <v>132</v>
      </c>
      <c r="B2460" s="7">
        <v>5.4</v>
      </c>
    </row>
    <row r="2461" spans="1:2">
      <c r="A2461" s="11">
        <v>154</v>
      </c>
      <c r="B2461" s="12">
        <v>5</v>
      </c>
    </row>
    <row r="2462" spans="1:2">
      <c r="A2462" s="6">
        <v>96</v>
      </c>
      <c r="B2462" s="7">
        <v>5.0999999999999996</v>
      </c>
    </row>
    <row r="2463" spans="1:2">
      <c r="A2463" s="11">
        <v>98</v>
      </c>
      <c r="B2463" s="12">
        <v>8</v>
      </c>
    </row>
    <row r="2464" spans="1:2">
      <c r="A2464" s="6">
        <v>107</v>
      </c>
      <c r="B2464" s="7">
        <v>5.9</v>
      </c>
    </row>
    <row r="2465" spans="1:2">
      <c r="A2465" s="11">
        <v>134</v>
      </c>
      <c r="B2465" s="12">
        <v>8.1999999999999993</v>
      </c>
    </row>
    <row r="2466" spans="1:2">
      <c r="A2466" s="6">
        <v>94</v>
      </c>
      <c r="B2466" s="7">
        <v>7</v>
      </c>
    </row>
    <row r="2467" spans="1:2">
      <c r="A2467" s="11">
        <v>122</v>
      </c>
      <c r="B2467" s="12">
        <v>6.6</v>
      </c>
    </row>
    <row r="2468" spans="1:2">
      <c r="A2468" s="6">
        <v>128</v>
      </c>
      <c r="B2468" s="7">
        <v>6.7</v>
      </c>
    </row>
    <row r="2469" spans="1:2">
      <c r="A2469" s="11">
        <v>97</v>
      </c>
      <c r="B2469" s="12">
        <v>5.5</v>
      </c>
    </row>
    <row r="2470" spans="1:2">
      <c r="A2470" s="6">
        <v>110</v>
      </c>
      <c r="B2470" s="7">
        <v>4.9000000000000004</v>
      </c>
    </row>
    <row r="2471" spans="1:2">
      <c r="A2471" s="11">
        <v>102</v>
      </c>
      <c r="B2471" s="12">
        <v>6.9</v>
      </c>
    </row>
    <row r="2472" spans="1:2">
      <c r="A2472" s="6">
        <v>98</v>
      </c>
      <c r="B2472" s="7">
        <v>5.6</v>
      </c>
    </row>
    <row r="2473" spans="1:2">
      <c r="A2473" s="11">
        <v>120</v>
      </c>
      <c r="B2473" s="12">
        <v>8</v>
      </c>
    </row>
    <row r="2474" spans="1:2">
      <c r="A2474" s="6">
        <v>160</v>
      </c>
      <c r="B2474" s="7">
        <v>5.3</v>
      </c>
    </row>
    <row r="2475" spans="1:2">
      <c r="A2475" s="11">
        <v>80</v>
      </c>
      <c r="B2475" s="12">
        <v>6.2</v>
      </c>
    </row>
    <row r="2476" spans="1:2">
      <c r="A2476" s="6">
        <v>91</v>
      </c>
      <c r="B2476" s="7">
        <v>5.3</v>
      </c>
    </row>
    <row r="2477" spans="1:2">
      <c r="A2477" s="11">
        <v>83</v>
      </c>
      <c r="B2477" s="12">
        <v>6.6</v>
      </c>
    </row>
    <row r="2478" spans="1:2">
      <c r="A2478" s="6">
        <v>102</v>
      </c>
      <c r="B2478" s="7">
        <v>7.2</v>
      </c>
    </row>
    <row r="2479" spans="1:2">
      <c r="A2479" s="11">
        <v>122</v>
      </c>
      <c r="B2479" s="12">
        <v>4.5999999999999996</v>
      </c>
    </row>
    <row r="2480" spans="1:2">
      <c r="A2480" s="6">
        <v>110</v>
      </c>
      <c r="B2480" s="7">
        <v>7.5</v>
      </c>
    </row>
    <row r="2481" spans="1:2">
      <c r="A2481" s="11">
        <v>126</v>
      </c>
      <c r="B2481" s="12">
        <v>6.5</v>
      </c>
    </row>
    <row r="2482" spans="1:2">
      <c r="A2482" s="6">
        <v>136</v>
      </c>
      <c r="B2482" s="7">
        <v>7.6</v>
      </c>
    </row>
    <row r="2483" spans="1:2">
      <c r="A2483" s="11">
        <v>120</v>
      </c>
      <c r="B2483" s="12">
        <v>6.2</v>
      </c>
    </row>
    <row r="2484" spans="1:2">
      <c r="A2484" s="6">
        <v>108</v>
      </c>
      <c r="B2484" s="7">
        <v>8</v>
      </c>
    </row>
    <row r="2485" spans="1:2">
      <c r="A2485" s="11">
        <v>126</v>
      </c>
      <c r="B2485" s="12">
        <v>6.3</v>
      </c>
    </row>
    <row r="2486" spans="1:2">
      <c r="A2486" s="6">
        <v>128</v>
      </c>
      <c r="B2486" s="7">
        <v>7.2</v>
      </c>
    </row>
    <row r="2487" spans="1:2">
      <c r="A2487" s="11">
        <v>113</v>
      </c>
      <c r="B2487" s="12">
        <v>6.7</v>
      </c>
    </row>
    <row r="2488" spans="1:2">
      <c r="A2488" s="6">
        <v>89</v>
      </c>
      <c r="B2488" s="7">
        <v>5.3</v>
      </c>
    </row>
    <row r="2489" spans="1:2">
      <c r="A2489" s="11">
        <v>129</v>
      </c>
      <c r="B2489" s="12">
        <v>6.3</v>
      </c>
    </row>
    <row r="2490" spans="1:2">
      <c r="A2490" s="6">
        <v>94</v>
      </c>
      <c r="B2490" s="7">
        <v>6.5</v>
      </c>
    </row>
    <row r="2491" spans="1:2">
      <c r="A2491" s="11">
        <v>106</v>
      </c>
      <c r="B2491" s="12">
        <v>8.3000000000000007</v>
      </c>
    </row>
    <row r="2492" spans="1:2">
      <c r="A2492" s="6">
        <v>100</v>
      </c>
      <c r="B2492" s="7">
        <v>7.2</v>
      </c>
    </row>
    <row r="2493" spans="1:2">
      <c r="A2493" s="11">
        <v>89</v>
      </c>
      <c r="B2493" s="12">
        <v>6.8</v>
      </c>
    </row>
    <row r="2494" spans="1:2">
      <c r="A2494" s="6">
        <v>94</v>
      </c>
      <c r="B2494" s="7">
        <v>6.4</v>
      </c>
    </row>
    <row r="2495" spans="1:2">
      <c r="A2495" s="11">
        <v>83</v>
      </c>
      <c r="B2495" s="12">
        <v>6.9</v>
      </c>
    </row>
    <row r="2496" spans="1:2">
      <c r="A2496" s="6">
        <v>111</v>
      </c>
      <c r="B2496" s="7">
        <v>6.2</v>
      </c>
    </row>
    <row r="2497" spans="1:2">
      <c r="A2497" s="11">
        <v>80</v>
      </c>
      <c r="B2497" s="12">
        <v>6.1</v>
      </c>
    </row>
    <row r="2498" spans="1:2">
      <c r="A2498" s="6">
        <v>112</v>
      </c>
      <c r="B2498" s="7">
        <v>5.0999999999999996</v>
      </c>
    </row>
    <row r="2499" spans="1:2">
      <c r="A2499" s="11">
        <v>94</v>
      </c>
      <c r="B2499" s="12">
        <v>4.5</v>
      </c>
    </row>
    <row r="2500" spans="1:2">
      <c r="A2500" s="6">
        <v>130</v>
      </c>
      <c r="B2500" s="7">
        <v>5.9</v>
      </c>
    </row>
    <row r="2501" spans="1:2">
      <c r="A2501" s="11">
        <v>91</v>
      </c>
      <c r="B2501" s="12">
        <v>8.1</v>
      </c>
    </row>
    <row r="2502" spans="1:2">
      <c r="A2502" s="6">
        <v>91</v>
      </c>
      <c r="B2502" s="7">
        <v>5.7</v>
      </c>
    </row>
    <row r="2503" spans="1:2">
      <c r="A2503" s="11">
        <v>110</v>
      </c>
      <c r="B2503" s="12">
        <v>6.8</v>
      </c>
    </row>
    <row r="2504" spans="1:2">
      <c r="A2504" s="6">
        <v>121</v>
      </c>
      <c r="B2504" s="7">
        <v>7.5</v>
      </c>
    </row>
    <row r="2505" spans="1:2">
      <c r="A2505" s="11">
        <v>114</v>
      </c>
      <c r="B2505" s="12">
        <v>8.3000000000000007</v>
      </c>
    </row>
    <row r="2506" spans="1:2">
      <c r="A2506" s="6">
        <v>96</v>
      </c>
      <c r="B2506" s="7">
        <v>7.4</v>
      </c>
    </row>
    <row r="2507" spans="1:2">
      <c r="A2507" s="11">
        <v>270</v>
      </c>
      <c r="B2507" s="12">
        <v>8</v>
      </c>
    </row>
    <row r="2508" spans="1:2">
      <c r="A2508" s="6">
        <v>100</v>
      </c>
      <c r="B2508" s="7">
        <v>6.9</v>
      </c>
    </row>
    <row r="2509" spans="1:2">
      <c r="A2509" s="11">
        <v>94</v>
      </c>
      <c r="B2509" s="12">
        <v>6.9</v>
      </c>
    </row>
    <row r="2510" spans="1:2">
      <c r="A2510" s="6">
        <v>109</v>
      </c>
      <c r="B2510" s="7">
        <v>5.5</v>
      </c>
    </row>
    <row r="2511" spans="1:2">
      <c r="A2511" s="11">
        <v>107</v>
      </c>
      <c r="B2511" s="12">
        <v>7.2</v>
      </c>
    </row>
    <row r="2512" spans="1:2">
      <c r="A2512" s="6">
        <v>96</v>
      </c>
      <c r="B2512" s="7">
        <v>6.9</v>
      </c>
    </row>
    <row r="2513" spans="1:2">
      <c r="A2513" s="11">
        <v>88</v>
      </c>
      <c r="B2513" s="12">
        <v>5.5</v>
      </c>
    </row>
    <row r="2514" spans="1:2">
      <c r="A2514" s="6">
        <v>110</v>
      </c>
      <c r="B2514" s="7">
        <v>5.9</v>
      </c>
    </row>
    <row r="2515" spans="1:2">
      <c r="A2515" s="11">
        <v>113</v>
      </c>
      <c r="B2515" s="12">
        <v>5.2</v>
      </c>
    </row>
    <row r="2516" spans="1:2">
      <c r="A2516" s="6">
        <v>101</v>
      </c>
      <c r="B2516" s="7">
        <v>7.1</v>
      </c>
    </row>
    <row r="2517" spans="1:2">
      <c r="A2517" s="11">
        <v>105</v>
      </c>
      <c r="B2517" s="12">
        <v>5.5</v>
      </c>
    </row>
    <row r="2518" spans="1:2">
      <c r="A2518" s="6">
        <v>125</v>
      </c>
      <c r="B2518" s="7">
        <v>7.7</v>
      </c>
    </row>
    <row r="2519" spans="1:2">
      <c r="A2519" s="11">
        <v>100</v>
      </c>
      <c r="B2519" s="12">
        <v>6.7</v>
      </c>
    </row>
    <row r="2520" spans="1:2">
      <c r="A2520" s="6">
        <v>97</v>
      </c>
      <c r="B2520" s="7">
        <v>5</v>
      </c>
    </row>
    <row r="2521" spans="1:2">
      <c r="A2521" s="11">
        <v>108</v>
      </c>
      <c r="B2521" s="12">
        <v>6.4</v>
      </c>
    </row>
    <row r="2522" spans="1:2">
      <c r="A2522" s="6">
        <v>112</v>
      </c>
      <c r="B2522" s="7">
        <v>6.6</v>
      </c>
    </row>
    <row r="2523" spans="1:2">
      <c r="A2523" s="11">
        <v>112</v>
      </c>
      <c r="B2523" s="12">
        <v>5.9</v>
      </c>
    </row>
    <row r="2524" spans="1:2">
      <c r="A2524" s="6">
        <v>95</v>
      </c>
      <c r="B2524" s="7">
        <v>5.7</v>
      </c>
    </row>
    <row r="2525" spans="1:2">
      <c r="A2525" s="11">
        <v>110</v>
      </c>
      <c r="B2525" s="12">
        <v>4.5</v>
      </c>
    </row>
    <row r="2526" spans="1:2">
      <c r="A2526" s="6">
        <v>118</v>
      </c>
      <c r="B2526" s="7">
        <v>5</v>
      </c>
    </row>
    <row r="2527" spans="1:2">
      <c r="A2527" s="11">
        <v>97</v>
      </c>
      <c r="B2527" s="12">
        <v>4.5999999999999996</v>
      </c>
    </row>
    <row r="2528" spans="1:2">
      <c r="A2528" s="6">
        <v>120</v>
      </c>
      <c r="B2528" s="7">
        <v>6.5</v>
      </c>
    </row>
    <row r="2529" spans="1:2">
      <c r="A2529" s="11">
        <v>135</v>
      </c>
      <c r="B2529" s="12">
        <v>4.9000000000000004</v>
      </c>
    </row>
    <row r="2530" spans="1:2">
      <c r="A2530" s="6">
        <v>101</v>
      </c>
      <c r="B2530" s="7">
        <v>6</v>
      </c>
    </row>
    <row r="2531" spans="1:2">
      <c r="A2531" s="11">
        <v>92</v>
      </c>
      <c r="B2531" s="12">
        <v>6.9</v>
      </c>
    </row>
    <row r="2532" spans="1:2">
      <c r="A2532" s="6">
        <v>106</v>
      </c>
      <c r="B2532" s="7">
        <v>5.7</v>
      </c>
    </row>
    <row r="2533" spans="1:2">
      <c r="A2533" s="11">
        <v>92</v>
      </c>
      <c r="B2533" s="12">
        <v>6.9</v>
      </c>
    </row>
    <row r="2534" spans="1:2">
      <c r="A2534" s="6">
        <v>161</v>
      </c>
      <c r="B2534" s="7">
        <v>4.4000000000000004</v>
      </c>
    </row>
    <row r="2535" spans="1:2">
      <c r="A2535" s="11">
        <v>92</v>
      </c>
      <c r="B2535" s="12">
        <v>5.4</v>
      </c>
    </row>
    <row r="2536" spans="1:2">
      <c r="A2536" s="6">
        <v>93</v>
      </c>
      <c r="B2536" s="7">
        <v>7</v>
      </c>
    </row>
    <row r="2537" spans="1:2">
      <c r="A2537" s="11">
        <v>110</v>
      </c>
      <c r="B2537" s="12">
        <v>5.4</v>
      </c>
    </row>
    <row r="2538" spans="1:2">
      <c r="A2538" s="6">
        <v>122</v>
      </c>
      <c r="B2538" s="7">
        <v>5.4</v>
      </c>
    </row>
    <row r="2539" spans="1:2">
      <c r="A2539" s="11">
        <v>91</v>
      </c>
      <c r="B2539" s="12">
        <v>7.6</v>
      </c>
    </row>
    <row r="2540" spans="1:2">
      <c r="A2540" s="6">
        <v>115</v>
      </c>
      <c r="B2540" s="7">
        <v>5.9</v>
      </c>
    </row>
    <row r="2541" spans="1:2">
      <c r="A2541" s="11">
        <v>94</v>
      </c>
      <c r="B2541" s="12">
        <v>6.6</v>
      </c>
    </row>
    <row r="2542" spans="1:2">
      <c r="A2542" s="6">
        <v>93</v>
      </c>
      <c r="B2542" s="7">
        <v>6.7</v>
      </c>
    </row>
    <row r="2543" spans="1:2">
      <c r="A2543" s="11">
        <v>94</v>
      </c>
      <c r="B2543" s="12">
        <v>3.9</v>
      </c>
    </row>
    <row r="2544" spans="1:2">
      <c r="A2544" s="6">
        <v>95</v>
      </c>
      <c r="B2544" s="7">
        <v>5.7</v>
      </c>
    </row>
    <row r="2545" spans="1:2">
      <c r="A2545" s="11">
        <v>105</v>
      </c>
      <c r="B2545" s="12">
        <v>6.5</v>
      </c>
    </row>
    <row r="2546" spans="1:2">
      <c r="A2546" s="6">
        <v>103</v>
      </c>
      <c r="B2546" s="7">
        <v>6.8</v>
      </c>
    </row>
    <row r="2547" spans="1:2">
      <c r="A2547" s="11">
        <v>102</v>
      </c>
      <c r="B2547" s="12">
        <v>7.3</v>
      </c>
    </row>
    <row r="2548" spans="1:2">
      <c r="A2548" s="6">
        <v>116</v>
      </c>
      <c r="B2548" s="7">
        <v>7</v>
      </c>
    </row>
    <row r="2549" spans="1:2">
      <c r="A2549" s="11">
        <v>110</v>
      </c>
      <c r="B2549" s="12">
        <v>6.5</v>
      </c>
    </row>
    <row r="2550" spans="1:2">
      <c r="A2550" s="6">
        <v>120</v>
      </c>
      <c r="B2550" s="7">
        <v>7.7</v>
      </c>
    </row>
    <row r="2551" spans="1:2">
      <c r="A2551" s="11">
        <v>122</v>
      </c>
      <c r="B2551" s="12">
        <v>7.7</v>
      </c>
    </row>
    <row r="2552" spans="1:2">
      <c r="A2552" s="6">
        <v>118</v>
      </c>
      <c r="B2552" s="7">
        <v>5.9</v>
      </c>
    </row>
    <row r="2553" spans="1:2">
      <c r="A2553" s="11">
        <v>107</v>
      </c>
      <c r="B2553" s="12">
        <v>6.8</v>
      </c>
    </row>
    <row r="2554" spans="1:2">
      <c r="A2554" s="6">
        <v>102</v>
      </c>
      <c r="B2554" s="7">
        <v>7.4</v>
      </c>
    </row>
    <row r="2555" spans="1:2">
      <c r="A2555" s="11">
        <v>154</v>
      </c>
      <c r="B2555" s="12">
        <v>5.0999999999999996</v>
      </c>
    </row>
    <row r="2556" spans="1:2">
      <c r="A2556" s="6">
        <v>103</v>
      </c>
      <c r="B2556" s="7">
        <v>7.4</v>
      </c>
    </row>
    <row r="2557" spans="1:2">
      <c r="A2557" s="11">
        <v>141</v>
      </c>
      <c r="B2557" s="12">
        <v>7.2</v>
      </c>
    </row>
    <row r="2558" spans="1:2">
      <c r="A2558" s="6">
        <v>114</v>
      </c>
      <c r="B2558" s="7">
        <v>8.3000000000000007</v>
      </c>
    </row>
    <row r="2559" spans="1:2">
      <c r="A2559" s="11">
        <v>109</v>
      </c>
      <c r="B2559" s="12">
        <v>8.1</v>
      </c>
    </row>
    <row r="2560" spans="1:2">
      <c r="A2560" s="6">
        <v>124</v>
      </c>
      <c r="B2560" s="7">
        <v>7.3</v>
      </c>
    </row>
    <row r="2561" spans="1:2">
      <c r="A2561" s="11">
        <v>94</v>
      </c>
      <c r="B2561" s="12">
        <v>3.6</v>
      </c>
    </row>
    <row r="2562" spans="1:2">
      <c r="A2562" s="6">
        <v>100</v>
      </c>
      <c r="B2562" s="7">
        <v>1.6</v>
      </c>
    </row>
    <row r="2563" spans="1:2">
      <c r="A2563" s="11">
        <v>101</v>
      </c>
      <c r="B2563" s="12">
        <v>8</v>
      </c>
    </row>
    <row r="2564" spans="1:2">
      <c r="A2564" s="6">
        <v>98</v>
      </c>
      <c r="B2564" s="7">
        <v>6.2</v>
      </c>
    </row>
    <row r="2565" spans="1:2">
      <c r="A2565" s="11">
        <v>102</v>
      </c>
      <c r="B2565" s="12">
        <v>9</v>
      </c>
    </row>
    <row r="2566" spans="1:2">
      <c r="A2566" s="6">
        <v>94</v>
      </c>
      <c r="B2566" s="7">
        <v>6.1</v>
      </c>
    </row>
    <row r="2567" spans="1:2">
      <c r="A2567" s="11">
        <v>92</v>
      </c>
      <c r="B2567" s="12">
        <v>5.7</v>
      </c>
    </row>
    <row r="2568" spans="1:2">
      <c r="A2568" s="6">
        <v>113</v>
      </c>
      <c r="B2568" s="7">
        <v>6.8</v>
      </c>
    </row>
    <row r="2569" spans="1:2">
      <c r="A2569" s="11">
        <v>115</v>
      </c>
      <c r="B2569" s="12">
        <v>5.5</v>
      </c>
    </row>
    <row r="2570" spans="1:2">
      <c r="A2570" s="6">
        <v>95</v>
      </c>
      <c r="B2570" s="7">
        <v>6.8</v>
      </c>
    </row>
    <row r="2571" spans="1:2">
      <c r="A2571" s="11">
        <v>87</v>
      </c>
      <c r="B2571" s="12">
        <v>7.3</v>
      </c>
    </row>
    <row r="2572" spans="1:2">
      <c r="A2572" s="6">
        <v>88</v>
      </c>
      <c r="B2572" s="7">
        <v>6.1</v>
      </c>
    </row>
    <row r="2573" spans="1:2">
      <c r="A2573" s="11">
        <v>183</v>
      </c>
      <c r="B2573" s="12">
        <v>7.2</v>
      </c>
    </row>
    <row r="2574" spans="1:2">
      <c r="A2574" s="6">
        <v>97</v>
      </c>
      <c r="B2574" s="7">
        <v>5.9</v>
      </c>
    </row>
    <row r="2575" spans="1:2">
      <c r="A2575" s="11">
        <v>94</v>
      </c>
      <c r="B2575" s="12">
        <v>6.1</v>
      </c>
    </row>
    <row r="2576" spans="1:2">
      <c r="A2576" s="6">
        <v>112</v>
      </c>
      <c r="B2576" s="7">
        <v>6.8</v>
      </c>
    </row>
    <row r="2577" spans="1:2">
      <c r="A2577" s="11">
        <v>98</v>
      </c>
      <c r="B2577" s="12">
        <v>7.7</v>
      </c>
    </row>
    <row r="2578" spans="1:2">
      <c r="A2578" s="6">
        <v>104</v>
      </c>
      <c r="B2578" s="7">
        <v>4.9000000000000004</v>
      </c>
    </row>
    <row r="2579" spans="1:2">
      <c r="A2579" s="11">
        <v>118</v>
      </c>
      <c r="B2579" s="12">
        <v>6.1</v>
      </c>
    </row>
    <row r="2580" spans="1:2">
      <c r="A2580" s="6">
        <v>120</v>
      </c>
      <c r="B2580" s="7">
        <v>2.5</v>
      </c>
    </row>
    <row r="2581" spans="1:2">
      <c r="A2581" s="11">
        <v>99</v>
      </c>
      <c r="B2581" s="12">
        <v>6.1</v>
      </c>
    </row>
    <row r="2582" spans="1:2">
      <c r="A2582" s="6">
        <v>109</v>
      </c>
      <c r="B2582" s="7">
        <v>5.9</v>
      </c>
    </row>
    <row r="2583" spans="1:2">
      <c r="A2583" s="11">
        <v>105</v>
      </c>
      <c r="B2583" s="12">
        <v>5.7</v>
      </c>
    </row>
    <row r="2584" spans="1:2">
      <c r="A2584" s="6">
        <v>106</v>
      </c>
      <c r="B2584" s="7">
        <v>5.6</v>
      </c>
    </row>
    <row r="2585" spans="1:2">
      <c r="A2585" s="11">
        <v>123</v>
      </c>
      <c r="B2585" s="12">
        <v>7.2</v>
      </c>
    </row>
    <row r="2586" spans="1:2">
      <c r="A2586" s="6">
        <v>86</v>
      </c>
      <c r="B2586" s="7">
        <v>7.7</v>
      </c>
    </row>
    <row r="2587" spans="1:2">
      <c r="A2587" s="11">
        <v>120</v>
      </c>
      <c r="B2587" s="12">
        <v>7.8</v>
      </c>
    </row>
    <row r="2588" spans="1:2">
      <c r="A2588" s="6">
        <v>227</v>
      </c>
      <c r="B2588" s="7">
        <v>6.1</v>
      </c>
    </row>
    <row r="2589" spans="1:2">
      <c r="A2589" s="11">
        <v>119</v>
      </c>
      <c r="B2589" s="12">
        <v>5.8</v>
      </c>
    </row>
    <row r="2590" spans="1:2">
      <c r="A2590" s="6">
        <v>115</v>
      </c>
      <c r="B2590" s="7">
        <v>6.5</v>
      </c>
    </row>
    <row r="2591" spans="1:2">
      <c r="A2591" s="11">
        <v>114</v>
      </c>
      <c r="B2591" s="12">
        <v>7.9</v>
      </c>
    </row>
    <row r="2592" spans="1:2">
      <c r="A2592" s="6">
        <v>90</v>
      </c>
      <c r="B2592" s="7">
        <v>6.3</v>
      </c>
    </row>
    <row r="2593" spans="1:2">
      <c r="A2593" s="11">
        <v>94</v>
      </c>
      <c r="B2593" s="12">
        <v>3.8</v>
      </c>
    </row>
    <row r="2594" spans="1:2">
      <c r="A2594" s="6">
        <v>106</v>
      </c>
      <c r="B2594" s="7">
        <v>8.3000000000000007</v>
      </c>
    </row>
    <row r="2595" spans="1:2">
      <c r="A2595" s="11">
        <v>98</v>
      </c>
      <c r="B2595" s="12">
        <v>6.4</v>
      </c>
    </row>
    <row r="2596" spans="1:2">
      <c r="A2596" s="6">
        <v>126</v>
      </c>
      <c r="B2596" s="7">
        <v>6.7</v>
      </c>
    </row>
    <row r="2597" spans="1:2">
      <c r="A2597" s="11">
        <v>100</v>
      </c>
      <c r="B2597" s="12">
        <v>6.1</v>
      </c>
    </row>
    <row r="2598" spans="1:2">
      <c r="A2598" s="6">
        <v>89</v>
      </c>
      <c r="B2598" s="7">
        <v>6</v>
      </c>
    </row>
    <row r="2599" spans="1:2">
      <c r="A2599" s="11">
        <v>111</v>
      </c>
      <c r="B2599" s="12">
        <v>5.8</v>
      </c>
    </row>
    <row r="2600" spans="1:2">
      <c r="A2600" s="6">
        <v>100</v>
      </c>
      <c r="B2600" s="7">
        <v>5.6</v>
      </c>
    </row>
    <row r="2601" spans="1:2">
      <c r="A2601" s="11">
        <v>115</v>
      </c>
      <c r="B2601" s="12">
        <v>6.1</v>
      </c>
    </row>
    <row r="2602" spans="1:2">
      <c r="A2602" s="6">
        <v>106</v>
      </c>
      <c r="B2602" s="7">
        <v>5.9</v>
      </c>
    </row>
    <row r="2603" spans="1:2">
      <c r="A2603" s="11">
        <v>124</v>
      </c>
      <c r="B2603" s="12">
        <v>7.3</v>
      </c>
    </row>
    <row r="2604" spans="1:2">
      <c r="A2604" s="6">
        <v>107</v>
      </c>
      <c r="B2604" s="7">
        <v>6.8</v>
      </c>
    </row>
    <row r="2605" spans="1:2">
      <c r="A2605" s="11">
        <v>99</v>
      </c>
      <c r="B2605" s="12">
        <v>5.7</v>
      </c>
    </row>
    <row r="2606" spans="1:2">
      <c r="A2606" s="6">
        <v>90</v>
      </c>
      <c r="B2606" s="7">
        <v>7.3</v>
      </c>
    </row>
    <row r="2607" spans="1:2">
      <c r="A2607" s="11">
        <v>101</v>
      </c>
      <c r="B2607" s="12">
        <v>6.3</v>
      </c>
    </row>
    <row r="2608" spans="1:2">
      <c r="A2608" s="6">
        <v>119</v>
      </c>
      <c r="B2608" s="7">
        <v>5.9</v>
      </c>
    </row>
    <row r="2609" spans="1:2">
      <c r="A2609" s="11">
        <v>103</v>
      </c>
      <c r="B2609" s="12">
        <v>7.1</v>
      </c>
    </row>
    <row r="2610" spans="1:2">
      <c r="A2610" s="6">
        <v>134</v>
      </c>
      <c r="B2610" s="7">
        <v>7.1</v>
      </c>
    </row>
    <row r="2611" spans="1:2">
      <c r="A2611" s="11">
        <v>155</v>
      </c>
      <c r="B2611" s="12">
        <v>8</v>
      </c>
    </row>
    <row r="2612" spans="1:2">
      <c r="A2612" s="6">
        <v>94</v>
      </c>
      <c r="B2612" s="7">
        <v>5.0999999999999996</v>
      </c>
    </row>
    <row r="2613" spans="1:2">
      <c r="A2613" s="11">
        <v>95</v>
      </c>
      <c r="B2613" s="12">
        <v>7.1</v>
      </c>
    </row>
    <row r="2614" spans="1:2">
      <c r="A2614" s="6">
        <v>89</v>
      </c>
      <c r="B2614" s="7">
        <v>6.5</v>
      </c>
    </row>
    <row r="2615" spans="1:2">
      <c r="A2615" s="11">
        <v>97</v>
      </c>
      <c r="B2615" s="12">
        <v>4.5</v>
      </c>
    </row>
    <row r="2616" spans="1:2">
      <c r="A2616" s="6">
        <v>90</v>
      </c>
      <c r="B2616" s="7">
        <v>6.6</v>
      </c>
    </row>
    <row r="2617" spans="1:2">
      <c r="A2617" s="11">
        <v>92</v>
      </c>
      <c r="B2617" s="12">
        <v>4.3</v>
      </c>
    </row>
    <row r="2618" spans="1:2">
      <c r="A2618" s="6">
        <v>100</v>
      </c>
      <c r="B2618" s="7">
        <v>6.7</v>
      </c>
    </row>
    <row r="2619" spans="1:2">
      <c r="A2619" s="11">
        <v>117</v>
      </c>
      <c r="B2619" s="12">
        <v>6.8</v>
      </c>
    </row>
    <row r="2620" spans="1:2">
      <c r="A2620" s="6">
        <v>84</v>
      </c>
      <c r="B2620" s="7">
        <v>5.4</v>
      </c>
    </row>
    <row r="2621" spans="1:2">
      <c r="A2621" s="11">
        <v>140</v>
      </c>
      <c r="B2621" s="12">
        <v>6.6</v>
      </c>
    </row>
    <row r="2622" spans="1:2">
      <c r="A2622" s="6">
        <v>108</v>
      </c>
      <c r="B2622" s="7">
        <v>7.3</v>
      </c>
    </row>
    <row r="2623" spans="1:2">
      <c r="A2623" s="11">
        <v>109</v>
      </c>
      <c r="B2623" s="12">
        <v>6.9</v>
      </c>
    </row>
    <row r="2624" spans="1:2">
      <c r="A2624" s="6">
        <v>131</v>
      </c>
      <c r="B2624" s="7">
        <v>8</v>
      </c>
    </row>
    <row r="2625" spans="1:2">
      <c r="A2625" s="11">
        <v>114</v>
      </c>
      <c r="B2625" s="12">
        <v>7.8</v>
      </c>
    </row>
    <row r="2626" spans="1:2">
      <c r="A2626" s="6">
        <v>97</v>
      </c>
      <c r="B2626" s="7">
        <v>6.1</v>
      </c>
    </row>
    <row r="2627" spans="1:2">
      <c r="A2627" s="11">
        <v>122</v>
      </c>
      <c r="B2627" s="12">
        <v>5.0999999999999996</v>
      </c>
    </row>
    <row r="2628" spans="1:2">
      <c r="A2628" s="6">
        <v>87</v>
      </c>
      <c r="B2628" s="7">
        <v>7.4</v>
      </c>
    </row>
    <row r="2629" spans="1:2">
      <c r="A2629" s="11">
        <v>85</v>
      </c>
      <c r="B2629" s="12">
        <v>7.8</v>
      </c>
    </row>
    <row r="2630" spans="1:2">
      <c r="A2630" s="6">
        <v>85</v>
      </c>
      <c r="B2630" s="7">
        <v>8</v>
      </c>
    </row>
    <row r="2631" spans="1:2">
      <c r="A2631" s="11">
        <v>101</v>
      </c>
      <c r="B2631" s="12">
        <v>6.7</v>
      </c>
    </row>
    <row r="2632" spans="1:2">
      <c r="A2632" s="6">
        <v>121</v>
      </c>
      <c r="B2632" s="7">
        <v>6.6</v>
      </c>
    </row>
    <row r="2633" spans="1:2">
      <c r="A2633" s="11">
        <v>107</v>
      </c>
      <c r="B2633" s="12">
        <v>6.4</v>
      </c>
    </row>
    <row r="2634" spans="1:2">
      <c r="A2634" s="6">
        <v>111</v>
      </c>
      <c r="B2634" s="7">
        <v>6.7</v>
      </c>
    </row>
    <row r="2635" spans="1:2">
      <c r="A2635" s="11">
        <v>92</v>
      </c>
      <c r="B2635" s="12">
        <v>6.2</v>
      </c>
    </row>
    <row r="2636" spans="1:2">
      <c r="A2636" s="6">
        <v>97</v>
      </c>
      <c r="B2636" s="7">
        <v>7.3</v>
      </c>
    </row>
    <row r="2637" spans="1:2">
      <c r="A2637" s="11">
        <v>97</v>
      </c>
      <c r="B2637" s="12">
        <v>8.1</v>
      </c>
    </row>
    <row r="2638" spans="1:2">
      <c r="A2638" s="6">
        <v>125</v>
      </c>
      <c r="B2638" s="7">
        <v>7</v>
      </c>
    </row>
    <row r="2639" spans="1:2">
      <c r="A2639" s="11">
        <v>124</v>
      </c>
      <c r="B2639" s="12">
        <v>8</v>
      </c>
    </row>
    <row r="2640" spans="1:2">
      <c r="A2640" s="6">
        <v>76</v>
      </c>
      <c r="B2640" s="7">
        <v>8</v>
      </c>
    </row>
    <row r="2641" spans="1:2">
      <c r="A2641" s="11">
        <v>107</v>
      </c>
      <c r="B2641" s="12">
        <v>7</v>
      </c>
    </row>
    <row r="2642" spans="1:2">
      <c r="A2642" s="6">
        <v>91</v>
      </c>
      <c r="B2642" s="7">
        <v>7.9</v>
      </c>
    </row>
    <row r="2643" spans="1:2">
      <c r="A2643" s="11">
        <v>96</v>
      </c>
      <c r="B2643" s="12">
        <v>5.9</v>
      </c>
    </row>
    <row r="2644" spans="1:2">
      <c r="A2644" s="6">
        <v>142</v>
      </c>
      <c r="B2644" s="7">
        <v>6.6</v>
      </c>
    </row>
    <row r="2645" spans="1:2">
      <c r="A2645" s="11">
        <v>103</v>
      </c>
      <c r="B2645" s="12">
        <v>6.3</v>
      </c>
    </row>
    <row r="2646" spans="1:2">
      <c r="A2646" s="6">
        <v>117</v>
      </c>
      <c r="B2646" s="7">
        <v>7.7</v>
      </c>
    </row>
    <row r="2647" spans="1:2">
      <c r="A2647" s="11">
        <v>116</v>
      </c>
      <c r="B2647" s="12">
        <v>6.9</v>
      </c>
    </row>
    <row r="2648" spans="1:2">
      <c r="A2648" s="6">
        <v>118</v>
      </c>
      <c r="B2648" s="7">
        <v>7.1</v>
      </c>
    </row>
    <row r="2649" spans="1:2">
      <c r="A2649" s="11">
        <v>108</v>
      </c>
      <c r="B2649" s="12">
        <v>7.4</v>
      </c>
    </row>
    <row r="2650" spans="1:2">
      <c r="A2650" s="6">
        <v>94</v>
      </c>
      <c r="B2650" s="7">
        <v>6.5</v>
      </c>
    </row>
    <row r="2651" spans="1:2">
      <c r="A2651" s="11">
        <v>97</v>
      </c>
      <c r="B2651" s="12">
        <v>6.5</v>
      </c>
    </row>
    <row r="2652" spans="1:2">
      <c r="A2652" s="6">
        <v>97</v>
      </c>
      <c r="B2652" s="7">
        <v>6.8</v>
      </c>
    </row>
    <row r="2653" spans="1:2">
      <c r="A2653" s="11">
        <v>91</v>
      </c>
      <c r="B2653" s="12">
        <v>7.5</v>
      </c>
    </row>
    <row r="2654" spans="1:2">
      <c r="A2654" s="6">
        <v>107</v>
      </c>
      <c r="B2654" s="7">
        <v>6.6</v>
      </c>
    </row>
    <row r="2655" spans="1:2">
      <c r="A2655" s="11">
        <v>95</v>
      </c>
      <c r="B2655" s="12">
        <v>7.1</v>
      </c>
    </row>
    <row r="2656" spans="1:2">
      <c r="A2656" s="6">
        <v>102</v>
      </c>
      <c r="B2656" s="7">
        <v>6.6</v>
      </c>
    </row>
    <row r="2657" spans="1:2">
      <c r="A2657" s="11">
        <v>88</v>
      </c>
      <c r="B2657" s="12">
        <v>7</v>
      </c>
    </row>
    <row r="2658" spans="1:2">
      <c r="A2658" s="6">
        <v>106</v>
      </c>
      <c r="B2658" s="7">
        <v>3.3</v>
      </c>
    </row>
    <row r="2659" spans="1:2">
      <c r="A2659" s="11">
        <v>92</v>
      </c>
      <c r="B2659" s="12">
        <v>6.7</v>
      </c>
    </row>
    <row r="2660" spans="1:2">
      <c r="A2660" s="6">
        <v>105</v>
      </c>
      <c r="B2660" s="7">
        <v>6.8</v>
      </c>
    </row>
    <row r="2661" spans="1:2">
      <c r="A2661" s="11">
        <v>107</v>
      </c>
      <c r="B2661" s="12">
        <v>6</v>
      </c>
    </row>
    <row r="2662" spans="1:2">
      <c r="A2662" s="6">
        <v>120</v>
      </c>
      <c r="B2662" s="7">
        <v>5.4</v>
      </c>
    </row>
    <row r="2663" spans="1:2">
      <c r="A2663" s="11">
        <v>103</v>
      </c>
      <c r="B2663" s="12">
        <v>4.3</v>
      </c>
    </row>
    <row r="2664" spans="1:2">
      <c r="A2664" s="6">
        <v>92</v>
      </c>
      <c r="B2664" s="7">
        <v>6.2</v>
      </c>
    </row>
    <row r="2665" spans="1:2">
      <c r="A2665" s="11">
        <v>147</v>
      </c>
      <c r="B2665" s="12">
        <v>7.7</v>
      </c>
    </row>
    <row r="2666" spans="1:2">
      <c r="A2666" s="6">
        <v>98</v>
      </c>
      <c r="B2666" s="7">
        <v>8</v>
      </c>
    </row>
    <row r="2667" spans="1:2">
      <c r="A2667" s="11">
        <v>98</v>
      </c>
      <c r="B2667" s="12">
        <v>7.4</v>
      </c>
    </row>
    <row r="2668" spans="1:2">
      <c r="A2668" s="6">
        <v>103</v>
      </c>
      <c r="B2668" s="7">
        <v>5.9</v>
      </c>
    </row>
    <row r="2669" spans="1:2">
      <c r="A2669" s="11">
        <v>111</v>
      </c>
      <c r="B2669" s="12">
        <v>7.8</v>
      </c>
    </row>
    <row r="2670" spans="1:2">
      <c r="A2670" s="6">
        <v>98</v>
      </c>
      <c r="B2670" s="7">
        <v>7.4</v>
      </c>
    </row>
    <row r="2671" spans="1:2">
      <c r="A2671" s="11">
        <v>111</v>
      </c>
      <c r="B2671" s="12">
        <v>6.5</v>
      </c>
    </row>
    <row r="2672" spans="1:2">
      <c r="A2672" s="6">
        <v>111</v>
      </c>
      <c r="B2672" s="7">
        <v>7</v>
      </c>
    </row>
    <row r="2673" spans="1:2">
      <c r="A2673" s="11">
        <v>100</v>
      </c>
      <c r="B2673" s="12">
        <v>7.6</v>
      </c>
    </row>
    <row r="2674" spans="1:2">
      <c r="A2674" s="6">
        <v>116</v>
      </c>
      <c r="B2674" s="7">
        <v>6.9</v>
      </c>
    </row>
    <row r="2675" spans="1:2">
      <c r="A2675" s="11">
        <v>145</v>
      </c>
      <c r="B2675" s="12">
        <v>5.3</v>
      </c>
    </row>
    <row r="2676" spans="1:2">
      <c r="A2676" s="6">
        <v>84</v>
      </c>
      <c r="B2676" s="7">
        <v>6.4</v>
      </c>
    </row>
    <row r="2677" spans="1:2">
      <c r="A2677" s="11">
        <v>115</v>
      </c>
      <c r="B2677" s="12">
        <v>7.8</v>
      </c>
    </row>
    <row r="2678" spans="1:2">
      <c r="A2678" s="6">
        <v>105</v>
      </c>
      <c r="B2678" s="7">
        <v>6.7</v>
      </c>
    </row>
    <row r="2679" spans="1:2">
      <c r="A2679" s="11">
        <v>98</v>
      </c>
      <c r="B2679" s="12">
        <v>5.3</v>
      </c>
    </row>
    <row r="2680" spans="1:2">
      <c r="A2680" s="6">
        <v>99</v>
      </c>
      <c r="B2680" s="7">
        <v>6.3</v>
      </c>
    </row>
    <row r="2681" spans="1:2">
      <c r="A2681" s="11">
        <v>110</v>
      </c>
      <c r="B2681" s="12">
        <v>7</v>
      </c>
    </row>
    <row r="2682" spans="1:2">
      <c r="A2682" s="6">
        <v>97</v>
      </c>
      <c r="B2682" s="7">
        <v>6.6</v>
      </c>
    </row>
    <row r="2683" spans="1:2">
      <c r="A2683" s="11">
        <v>88</v>
      </c>
      <c r="B2683" s="12">
        <v>8.4</v>
      </c>
    </row>
    <row r="2684" spans="1:2">
      <c r="A2684" s="6">
        <v>103</v>
      </c>
      <c r="B2684" s="7">
        <v>6</v>
      </c>
    </row>
    <row r="2685" spans="1:2">
      <c r="A2685" s="11">
        <v>104</v>
      </c>
      <c r="B2685" s="12">
        <v>5.4</v>
      </c>
    </row>
    <row r="2686" spans="1:2">
      <c r="A2686" s="6">
        <v>90</v>
      </c>
      <c r="B2686" s="7">
        <v>7.8</v>
      </c>
    </row>
    <row r="2687" spans="1:2">
      <c r="A2687" s="11">
        <v>105</v>
      </c>
      <c r="B2687" s="12">
        <v>7.6</v>
      </c>
    </row>
    <row r="2688" spans="1:2">
      <c r="A2688" s="6">
        <v>93</v>
      </c>
      <c r="B2688" s="7">
        <v>6.6</v>
      </c>
    </row>
    <row r="2689" spans="1:2">
      <c r="A2689" s="11">
        <v>141</v>
      </c>
      <c r="B2689" s="12">
        <v>6.4</v>
      </c>
    </row>
    <row r="2690" spans="1:2">
      <c r="A2690" s="6">
        <v>85</v>
      </c>
      <c r="B2690" s="7">
        <v>7</v>
      </c>
    </row>
    <row r="2691" spans="1:2">
      <c r="A2691" s="11">
        <v>109</v>
      </c>
      <c r="B2691" s="12">
        <v>5.7</v>
      </c>
    </row>
    <row r="2692" spans="1:2">
      <c r="A2692" s="6">
        <v>105</v>
      </c>
      <c r="B2692" s="7">
        <v>5.9</v>
      </c>
    </row>
    <row r="2693" spans="1:2">
      <c r="A2693" s="11">
        <v>98</v>
      </c>
      <c r="B2693" s="12">
        <v>6.3</v>
      </c>
    </row>
    <row r="2694" spans="1:2">
      <c r="A2694" s="6">
        <v>119</v>
      </c>
      <c r="B2694" s="7">
        <v>6.3</v>
      </c>
    </row>
    <row r="2695" spans="1:2">
      <c r="A2695" s="11">
        <v>124</v>
      </c>
      <c r="B2695" s="12">
        <v>6.2</v>
      </c>
    </row>
    <row r="2696" spans="1:2">
      <c r="A2696" s="6">
        <v>101</v>
      </c>
      <c r="B2696" s="7">
        <v>2.1</v>
      </c>
    </row>
    <row r="2697" spans="1:2">
      <c r="A2697" s="11">
        <v>115</v>
      </c>
      <c r="B2697" s="12">
        <v>5</v>
      </c>
    </row>
    <row r="2698" spans="1:2">
      <c r="A2698" s="6">
        <v>120</v>
      </c>
      <c r="B2698" s="7">
        <v>5.3</v>
      </c>
    </row>
    <row r="2699" spans="1:2">
      <c r="A2699" s="11">
        <v>111</v>
      </c>
      <c r="B2699" s="12">
        <v>7.1</v>
      </c>
    </row>
    <row r="2700" spans="1:2">
      <c r="A2700" s="6">
        <v>94</v>
      </c>
      <c r="B2700" s="7">
        <v>7</v>
      </c>
    </row>
    <row r="2701" spans="1:2">
      <c r="A2701" s="11">
        <v>131</v>
      </c>
      <c r="B2701" s="12">
        <v>7</v>
      </c>
    </row>
    <row r="2702" spans="1:2">
      <c r="A2702" s="6">
        <v>139</v>
      </c>
      <c r="B2702" s="7">
        <v>7.1</v>
      </c>
    </row>
    <row r="2703" spans="1:2">
      <c r="A2703" s="11">
        <v>120</v>
      </c>
      <c r="B2703" s="12">
        <v>7</v>
      </c>
    </row>
    <row r="2704" spans="1:2">
      <c r="A2704" s="6">
        <v>119</v>
      </c>
      <c r="B2704" s="7">
        <v>7.7</v>
      </c>
    </row>
    <row r="2705" spans="1:2">
      <c r="A2705" s="11">
        <v>125</v>
      </c>
      <c r="B2705" s="12">
        <v>7.1</v>
      </c>
    </row>
    <row r="2706" spans="1:2">
      <c r="A2706" s="6">
        <v>108</v>
      </c>
      <c r="B2706" s="7">
        <v>6.8</v>
      </c>
    </row>
    <row r="2707" spans="1:2">
      <c r="A2707" s="11">
        <v>101</v>
      </c>
      <c r="B2707" s="12">
        <v>7.5</v>
      </c>
    </row>
    <row r="2708" spans="1:2">
      <c r="A2708" s="6">
        <v>145</v>
      </c>
      <c r="B2708" s="7">
        <v>6.3</v>
      </c>
    </row>
    <row r="2709" spans="1:2">
      <c r="A2709" s="11">
        <v>98</v>
      </c>
      <c r="B2709" s="12">
        <v>7.3</v>
      </c>
    </row>
    <row r="2710" spans="1:2">
      <c r="A2710" s="6">
        <v>101</v>
      </c>
      <c r="B2710" s="7">
        <v>6.8</v>
      </c>
    </row>
    <row r="2711" spans="1:2">
      <c r="A2711" s="11">
        <v>92</v>
      </c>
      <c r="B2711" s="12">
        <v>7.2</v>
      </c>
    </row>
    <row r="2712" spans="1:2">
      <c r="A2712" s="6">
        <v>93</v>
      </c>
      <c r="B2712" s="7">
        <v>6.4</v>
      </c>
    </row>
    <row r="2713" spans="1:2">
      <c r="A2713" s="11">
        <v>109</v>
      </c>
      <c r="B2713" s="12">
        <v>6</v>
      </c>
    </row>
    <row r="2714" spans="1:2">
      <c r="A2714" s="6">
        <v>123</v>
      </c>
      <c r="B2714" s="7">
        <v>6.4</v>
      </c>
    </row>
    <row r="2715" spans="1:2">
      <c r="A2715" s="11">
        <v>99</v>
      </c>
      <c r="B2715" s="12">
        <v>7.5</v>
      </c>
    </row>
    <row r="2716" spans="1:2">
      <c r="A2716" s="6">
        <v>119</v>
      </c>
      <c r="B2716" s="7">
        <v>7.1</v>
      </c>
    </row>
    <row r="2717" spans="1:2">
      <c r="A2717" s="11">
        <v>110</v>
      </c>
      <c r="B2717" s="12">
        <v>4.5999999999999996</v>
      </c>
    </row>
    <row r="2718" spans="1:2">
      <c r="A2718" s="6">
        <v>107</v>
      </c>
      <c r="B2718" s="7">
        <v>7.7</v>
      </c>
    </row>
    <row r="2719" spans="1:2">
      <c r="A2719" s="11">
        <v>81</v>
      </c>
      <c r="B2719" s="12">
        <v>6.7</v>
      </c>
    </row>
    <row r="2720" spans="1:2">
      <c r="A2720" s="6">
        <v>105</v>
      </c>
      <c r="B2720" s="7">
        <v>5.6</v>
      </c>
    </row>
    <row r="2721" spans="1:2">
      <c r="A2721" s="11">
        <v>82</v>
      </c>
      <c r="B2721" s="12">
        <v>7.5</v>
      </c>
    </row>
    <row r="2722" spans="1:2">
      <c r="A2722" s="6">
        <v>109</v>
      </c>
      <c r="B2722" s="7">
        <v>5.8</v>
      </c>
    </row>
    <row r="2723" spans="1:2">
      <c r="A2723" s="11">
        <v>95</v>
      </c>
      <c r="B2723" s="12">
        <v>8.3000000000000007</v>
      </c>
    </row>
    <row r="2724" spans="1:2">
      <c r="A2724" s="6">
        <v>100</v>
      </c>
      <c r="B2724" s="7">
        <v>6.6</v>
      </c>
    </row>
    <row r="2725" spans="1:2">
      <c r="A2725" s="11">
        <v>118</v>
      </c>
      <c r="B2725" s="12">
        <v>7.5</v>
      </c>
    </row>
    <row r="2726" spans="1:2">
      <c r="A2726" s="6">
        <v>91</v>
      </c>
      <c r="B2726" s="7">
        <v>7.2</v>
      </c>
    </row>
    <row r="2727" spans="1:2">
      <c r="A2727" s="11">
        <v>90</v>
      </c>
      <c r="B2727" s="12">
        <v>8.6999999999999993</v>
      </c>
    </row>
    <row r="2728" spans="1:2">
      <c r="A2728" s="6">
        <v>108</v>
      </c>
      <c r="B2728" s="7">
        <v>6</v>
      </c>
    </row>
    <row r="2729" spans="1:2">
      <c r="A2729" s="11">
        <v>103</v>
      </c>
      <c r="B2729" s="12">
        <v>8</v>
      </c>
    </row>
    <row r="2730" spans="1:2">
      <c r="A2730" s="6">
        <v>96</v>
      </c>
      <c r="B2730" s="7">
        <v>4.5</v>
      </c>
    </row>
    <row r="2731" spans="1:2">
      <c r="A2731" s="11">
        <v>117</v>
      </c>
      <c r="B2731" s="12">
        <v>7.9</v>
      </c>
    </row>
    <row r="2732" spans="1:2">
      <c r="A2732" s="6">
        <v>93</v>
      </c>
      <c r="B2732" s="7">
        <v>7.5</v>
      </c>
    </row>
    <row r="2733" spans="1:2">
      <c r="A2733" s="11">
        <v>136</v>
      </c>
      <c r="B2733" s="12">
        <v>6.8</v>
      </c>
    </row>
    <row r="2734" spans="1:2">
      <c r="A2734" s="6">
        <v>115</v>
      </c>
      <c r="B2734" s="7">
        <v>7.2</v>
      </c>
    </row>
    <row r="2735" spans="1:2">
      <c r="A2735" s="11">
        <v>94</v>
      </c>
      <c r="B2735" s="12">
        <v>7.1</v>
      </c>
    </row>
    <row r="2736" spans="1:2">
      <c r="A2736" s="6">
        <v>85</v>
      </c>
      <c r="B2736" s="7">
        <v>7.4</v>
      </c>
    </row>
    <row r="2737" spans="1:2">
      <c r="A2737" s="11">
        <v>88</v>
      </c>
      <c r="B2737" s="12">
        <v>7.6</v>
      </c>
    </row>
    <row r="2738" spans="1:2">
      <c r="A2738" s="6">
        <v>112</v>
      </c>
      <c r="B2738" s="7">
        <v>6.9</v>
      </c>
    </row>
    <row r="2739" spans="1:2">
      <c r="A2739" s="11">
        <v>86</v>
      </c>
      <c r="B2739" s="12">
        <v>6</v>
      </c>
    </row>
    <row r="2740" spans="1:2">
      <c r="A2740" s="6">
        <v>86</v>
      </c>
      <c r="B2740" s="7">
        <v>7.3</v>
      </c>
    </row>
    <row r="2741" spans="1:2">
      <c r="A2741" s="11">
        <v>112</v>
      </c>
      <c r="B2741" s="12">
        <v>4.5999999999999996</v>
      </c>
    </row>
    <row r="2742" spans="1:2">
      <c r="A2742" s="6">
        <v>137</v>
      </c>
      <c r="B2742" s="7">
        <v>6</v>
      </c>
    </row>
    <row r="2743" spans="1:2">
      <c r="A2743" s="11">
        <v>90</v>
      </c>
      <c r="B2743" s="12">
        <v>5.5</v>
      </c>
    </row>
    <row r="2744" spans="1:2">
      <c r="A2744" s="6">
        <v>107</v>
      </c>
      <c r="B2744" s="7">
        <v>7.5</v>
      </c>
    </row>
    <row r="2745" spans="1:2">
      <c r="A2745" s="11">
        <v>98</v>
      </c>
      <c r="B2745" s="12">
        <v>6.3</v>
      </c>
    </row>
    <row r="2746" spans="1:2">
      <c r="A2746" s="6">
        <v>84</v>
      </c>
      <c r="B2746" s="7">
        <v>5.0999999999999996</v>
      </c>
    </row>
    <row r="2747" spans="1:2">
      <c r="A2747" s="11">
        <v>139</v>
      </c>
      <c r="B2747" s="12">
        <v>6.8</v>
      </c>
    </row>
    <row r="2748" spans="1:2">
      <c r="A2748" s="6">
        <v>97</v>
      </c>
      <c r="B2748" s="7">
        <v>5.3</v>
      </c>
    </row>
    <row r="2749" spans="1:2">
      <c r="A2749" s="11">
        <v>127</v>
      </c>
      <c r="B2749" s="12">
        <v>7.3</v>
      </c>
    </row>
    <row r="2750" spans="1:2">
      <c r="A2750" s="6">
        <v>150</v>
      </c>
      <c r="B2750" s="7">
        <v>7.3</v>
      </c>
    </row>
    <row r="2751" spans="1:2">
      <c r="A2751" s="11">
        <v>104</v>
      </c>
      <c r="B2751" s="12">
        <v>7.1</v>
      </c>
    </row>
    <row r="2752" spans="1:2">
      <c r="A2752" s="6">
        <v>132</v>
      </c>
      <c r="B2752" s="7">
        <v>7.6</v>
      </c>
    </row>
    <row r="2753" spans="1:2">
      <c r="A2753" s="11">
        <v>117</v>
      </c>
      <c r="B2753" s="12">
        <v>5.3</v>
      </c>
    </row>
    <row r="2754" spans="1:2">
      <c r="A2754" s="6">
        <v>115</v>
      </c>
      <c r="B2754" s="7">
        <v>7.8</v>
      </c>
    </row>
    <row r="2755" spans="1:2">
      <c r="A2755" s="11">
        <v>186</v>
      </c>
      <c r="B2755" s="12">
        <v>7.7</v>
      </c>
    </row>
    <row r="2756" spans="1:2">
      <c r="A2756" s="6">
        <v>90</v>
      </c>
      <c r="B2756" s="7">
        <v>7.7</v>
      </c>
    </row>
    <row r="2757" spans="1:2">
      <c r="A2757" s="11">
        <v>90</v>
      </c>
      <c r="B2757" s="12">
        <v>5.4</v>
      </c>
    </row>
    <row r="2758" spans="1:2">
      <c r="A2758" s="6">
        <v>134</v>
      </c>
      <c r="B2758" s="7">
        <v>6.2</v>
      </c>
    </row>
    <row r="2759" spans="1:2">
      <c r="A2759" s="11">
        <v>101</v>
      </c>
      <c r="B2759" s="12">
        <v>7.4</v>
      </c>
    </row>
    <row r="2760" spans="1:2">
      <c r="A2760" s="6">
        <v>97</v>
      </c>
      <c r="B2760" s="7">
        <v>6.2</v>
      </c>
    </row>
    <row r="2761" spans="1:2">
      <c r="A2761" s="11">
        <v>107</v>
      </c>
      <c r="B2761" s="12">
        <v>5.0999999999999996</v>
      </c>
    </row>
    <row r="2762" spans="1:2">
      <c r="A2762" s="6">
        <v>99</v>
      </c>
      <c r="B2762" s="7">
        <v>6.8</v>
      </c>
    </row>
    <row r="2763" spans="1:2">
      <c r="A2763" s="11">
        <v>124</v>
      </c>
      <c r="B2763" s="12">
        <v>7.4</v>
      </c>
    </row>
    <row r="2764" spans="1:2">
      <c r="A2764" s="6">
        <v>110</v>
      </c>
      <c r="B2764" s="7">
        <v>5.8</v>
      </c>
    </row>
    <row r="2765" spans="1:2">
      <c r="A2765" s="11">
        <v>105</v>
      </c>
      <c r="B2765" s="12">
        <v>6.4</v>
      </c>
    </row>
    <row r="2766" spans="1:2">
      <c r="A2766" s="6">
        <v>178</v>
      </c>
      <c r="B2766" s="7">
        <v>6</v>
      </c>
    </row>
    <row r="2767" spans="1:2">
      <c r="A2767" s="11">
        <v>125</v>
      </c>
      <c r="B2767" s="12">
        <v>6.9</v>
      </c>
    </row>
    <row r="2768" spans="1:2">
      <c r="A2768" s="6">
        <v>108</v>
      </c>
      <c r="B2768" s="7">
        <v>5.5</v>
      </c>
    </row>
    <row r="2769" spans="1:2">
      <c r="A2769" s="11">
        <v>121</v>
      </c>
      <c r="B2769" s="12">
        <v>5.4</v>
      </c>
    </row>
    <row r="2770" spans="1:2">
      <c r="A2770" s="6">
        <v>100</v>
      </c>
      <c r="B2770" s="7">
        <v>8.3000000000000007</v>
      </c>
    </row>
    <row r="2771" spans="1:2">
      <c r="A2771" s="11">
        <v>115</v>
      </c>
      <c r="B2771" s="12">
        <v>7.9</v>
      </c>
    </row>
    <row r="2772" spans="1:2">
      <c r="A2772" s="6">
        <v>108</v>
      </c>
      <c r="B2772" s="7">
        <v>6.5</v>
      </c>
    </row>
    <row r="2773" spans="1:2">
      <c r="A2773" s="11">
        <v>117</v>
      </c>
      <c r="B2773" s="12">
        <v>6.4</v>
      </c>
    </row>
    <row r="2774" spans="1:2">
      <c r="A2774" s="6">
        <v>220</v>
      </c>
      <c r="B2774" s="7">
        <v>6.6</v>
      </c>
    </row>
    <row r="2775" spans="1:2">
      <c r="A2775" s="11">
        <v>112</v>
      </c>
      <c r="B2775" s="12">
        <v>8.3000000000000007</v>
      </c>
    </row>
    <row r="2776" spans="1:2">
      <c r="A2776" s="6">
        <v>99</v>
      </c>
      <c r="B2776" s="7">
        <v>6.2</v>
      </c>
    </row>
    <row r="2777" spans="1:2">
      <c r="A2777" s="11">
        <v>109</v>
      </c>
      <c r="B2777" s="12">
        <v>6.9</v>
      </c>
    </row>
    <row r="2778" spans="1:2">
      <c r="A2778" s="6">
        <v>83</v>
      </c>
      <c r="B2778" s="7">
        <v>5.9</v>
      </c>
    </row>
    <row r="2779" spans="1:2">
      <c r="A2779" s="11">
        <v>107</v>
      </c>
      <c r="B2779" s="12">
        <v>6.1</v>
      </c>
    </row>
    <row r="2780" spans="1:2">
      <c r="A2780" s="6">
        <v>102</v>
      </c>
      <c r="B2780" s="7">
        <v>5.8</v>
      </c>
    </row>
    <row r="2781" spans="1:2">
      <c r="A2781" s="11">
        <v>100</v>
      </c>
      <c r="B2781" s="12">
        <v>7.3</v>
      </c>
    </row>
    <row r="2782" spans="1:2">
      <c r="A2782" s="6">
        <v>97</v>
      </c>
      <c r="B2782" s="7">
        <v>5.9</v>
      </c>
    </row>
    <row r="2783" spans="1:2">
      <c r="A2783" s="11">
        <v>92</v>
      </c>
      <c r="B2783" s="12">
        <v>5.5</v>
      </c>
    </row>
    <row r="2784" spans="1:2">
      <c r="A2784" s="6">
        <v>84</v>
      </c>
      <c r="B2784" s="7">
        <v>5</v>
      </c>
    </row>
    <row r="2785" spans="1:2">
      <c r="A2785" s="11">
        <v>86</v>
      </c>
      <c r="B2785" s="12">
        <v>7</v>
      </c>
    </row>
    <row r="2786" spans="1:2">
      <c r="A2786" s="6">
        <v>120</v>
      </c>
      <c r="B2786" s="7">
        <v>6.4</v>
      </c>
    </row>
    <row r="2787" spans="1:2">
      <c r="A2787" s="11">
        <v>89</v>
      </c>
      <c r="B2787" s="12">
        <v>5.9</v>
      </c>
    </row>
    <row r="2788" spans="1:2">
      <c r="A2788" s="6">
        <v>117</v>
      </c>
      <c r="B2788" s="7">
        <v>7</v>
      </c>
    </row>
    <row r="2789" spans="1:2">
      <c r="A2789" s="11">
        <v>97</v>
      </c>
      <c r="B2789" s="12">
        <v>6.1</v>
      </c>
    </row>
    <row r="2790" spans="1:2">
      <c r="A2790" s="6">
        <v>91</v>
      </c>
      <c r="B2790" s="7">
        <v>6.9</v>
      </c>
    </row>
    <row r="2791" spans="1:2">
      <c r="A2791" s="11">
        <v>100</v>
      </c>
      <c r="B2791" s="12">
        <v>7.5</v>
      </c>
    </row>
    <row r="2792" spans="1:2">
      <c r="A2792" s="6">
        <v>72</v>
      </c>
      <c r="B2792" s="7">
        <v>7.3</v>
      </c>
    </row>
    <row r="2793" spans="1:2">
      <c r="A2793" s="11">
        <v>84</v>
      </c>
      <c r="B2793" s="12">
        <v>6.5</v>
      </c>
    </row>
    <row r="2794" spans="1:2">
      <c r="A2794" s="6">
        <v>126</v>
      </c>
      <c r="B2794" s="7">
        <v>6.2</v>
      </c>
    </row>
    <row r="2795" spans="1:2">
      <c r="A2795" s="11">
        <v>108</v>
      </c>
      <c r="B2795" s="12">
        <v>6</v>
      </c>
    </row>
    <row r="2796" spans="1:2">
      <c r="A2796" s="6">
        <v>112</v>
      </c>
      <c r="B2796" s="7">
        <v>6.3</v>
      </c>
    </row>
    <row r="2797" spans="1:2">
      <c r="A2797" s="11">
        <v>90</v>
      </c>
      <c r="B2797" s="12">
        <v>5.8</v>
      </c>
    </row>
    <row r="2798" spans="1:2">
      <c r="A2798" s="6">
        <v>91</v>
      </c>
      <c r="B2798" s="7">
        <v>6.1</v>
      </c>
    </row>
    <row r="2799" spans="1:2">
      <c r="A2799" s="11">
        <v>135</v>
      </c>
      <c r="B2799" s="12">
        <v>6.9</v>
      </c>
    </row>
    <row r="2800" spans="1:2">
      <c r="A2800" s="6">
        <v>141</v>
      </c>
      <c r="B2800" s="7">
        <v>8.3000000000000007</v>
      </c>
    </row>
    <row r="2801" spans="1:2">
      <c r="A2801" s="11">
        <v>104</v>
      </c>
      <c r="B2801" s="12">
        <v>5.4</v>
      </c>
    </row>
    <row r="2802" spans="1:2">
      <c r="A2802" s="6">
        <v>84</v>
      </c>
      <c r="B2802" s="7">
        <v>6.7</v>
      </c>
    </row>
    <row r="2803" spans="1:2">
      <c r="A2803" s="11">
        <v>118</v>
      </c>
      <c r="B2803" s="12">
        <v>7.4</v>
      </c>
    </row>
    <row r="2804" spans="1:2">
      <c r="A2804" s="6">
        <v>82</v>
      </c>
      <c r="B2804" s="7">
        <v>5.6</v>
      </c>
    </row>
    <row r="2805" spans="1:2">
      <c r="A2805" s="11">
        <v>95</v>
      </c>
      <c r="B2805" s="12">
        <v>6.5</v>
      </c>
    </row>
    <row r="2806" spans="1:2">
      <c r="A2806" s="6">
        <v>94</v>
      </c>
      <c r="B2806" s="7">
        <v>6.5</v>
      </c>
    </row>
    <row r="2807" spans="1:2">
      <c r="A2807" s="11">
        <v>99</v>
      </c>
      <c r="B2807" s="12">
        <v>5.8</v>
      </c>
    </row>
    <row r="2808" spans="1:2">
      <c r="A2808" s="6">
        <v>121</v>
      </c>
      <c r="B2808" s="7">
        <v>5</v>
      </c>
    </row>
    <row r="2809" spans="1:2">
      <c r="A2809" s="11">
        <v>84</v>
      </c>
      <c r="B2809" s="12">
        <v>5.5</v>
      </c>
    </row>
    <row r="2810" spans="1:2">
      <c r="A2810" s="6">
        <v>93</v>
      </c>
      <c r="B2810" s="7">
        <v>6.5</v>
      </c>
    </row>
    <row r="2811" spans="1:2">
      <c r="A2811" s="11">
        <v>93</v>
      </c>
      <c r="B2811" s="12">
        <v>7.2</v>
      </c>
    </row>
    <row r="2812" spans="1:2">
      <c r="A2812" s="6">
        <v>120</v>
      </c>
      <c r="B2812" s="7">
        <v>5.2</v>
      </c>
    </row>
    <row r="2813" spans="1:2">
      <c r="A2813" s="11">
        <v>112</v>
      </c>
      <c r="B2813" s="12">
        <v>5.7</v>
      </c>
    </row>
    <row r="2814" spans="1:2">
      <c r="A2814" s="6">
        <v>107</v>
      </c>
      <c r="B2814" s="7">
        <v>4.7</v>
      </c>
    </row>
    <row r="2815" spans="1:2">
      <c r="A2815" s="11">
        <v>112</v>
      </c>
      <c r="B2815" s="12">
        <v>5.9</v>
      </c>
    </row>
    <row r="2816" spans="1:2">
      <c r="A2816" s="6">
        <v>96</v>
      </c>
      <c r="B2816" s="7">
        <v>6.8</v>
      </c>
    </row>
    <row r="2817" spans="1:2">
      <c r="A2817" s="11">
        <v>91</v>
      </c>
      <c r="B2817" s="12">
        <v>5.9</v>
      </c>
    </row>
    <row r="2818" spans="1:2">
      <c r="A2818" s="6">
        <v>105</v>
      </c>
      <c r="B2818" s="7">
        <v>7.7</v>
      </c>
    </row>
    <row r="2819" spans="1:2">
      <c r="A2819" s="11">
        <v>125</v>
      </c>
      <c r="B2819" s="12">
        <v>4.4000000000000004</v>
      </c>
    </row>
    <row r="2820" spans="1:2">
      <c r="A2820" s="6">
        <v>102</v>
      </c>
      <c r="B2820" s="7">
        <v>6.6</v>
      </c>
    </row>
    <row r="2821" spans="1:2">
      <c r="A2821" s="11">
        <v>87</v>
      </c>
      <c r="B2821" s="12">
        <v>6.7</v>
      </c>
    </row>
    <row r="2822" spans="1:2">
      <c r="A2822" s="6">
        <v>118</v>
      </c>
      <c r="B2822" s="7">
        <v>5.5</v>
      </c>
    </row>
    <row r="2823" spans="1:2">
      <c r="A2823" s="11">
        <v>115</v>
      </c>
      <c r="B2823" s="12">
        <v>6.5</v>
      </c>
    </row>
    <row r="2824" spans="1:2">
      <c r="A2824" s="6">
        <v>91</v>
      </c>
      <c r="B2824" s="7">
        <v>6.2</v>
      </c>
    </row>
    <row r="2825" spans="1:2">
      <c r="A2825" s="11">
        <v>88</v>
      </c>
      <c r="B2825" s="12">
        <v>7.1</v>
      </c>
    </row>
    <row r="2826" spans="1:2">
      <c r="A2826" s="6">
        <v>127</v>
      </c>
      <c r="B2826" s="7">
        <v>6.1</v>
      </c>
    </row>
    <row r="2827" spans="1:2">
      <c r="A2827" s="11">
        <v>94</v>
      </c>
      <c r="B2827" s="12">
        <v>6</v>
      </c>
    </row>
    <row r="2828" spans="1:2">
      <c r="A2828" s="6">
        <v>115</v>
      </c>
      <c r="B2828" s="7">
        <v>7.4</v>
      </c>
    </row>
    <row r="2829" spans="1:2">
      <c r="A2829" s="11">
        <v>90</v>
      </c>
      <c r="B2829" s="12">
        <v>5.9</v>
      </c>
    </row>
    <row r="2830" spans="1:2">
      <c r="A2830" s="6">
        <v>102</v>
      </c>
      <c r="B2830" s="7">
        <v>4.0999999999999996</v>
      </c>
    </row>
    <row r="2831" spans="1:2">
      <c r="A2831" s="11">
        <v>100</v>
      </c>
      <c r="B2831" s="12">
        <v>5.9</v>
      </c>
    </row>
    <row r="2832" spans="1:2">
      <c r="A2832" s="6">
        <v>117</v>
      </c>
      <c r="B2832" s="7">
        <v>7</v>
      </c>
    </row>
    <row r="2833" spans="1:2">
      <c r="A2833" s="11">
        <v>109</v>
      </c>
      <c r="B2833" s="12">
        <v>6.8</v>
      </c>
    </row>
    <row r="2834" spans="1:2">
      <c r="A2834" s="6">
        <v>121</v>
      </c>
      <c r="B2834" s="7">
        <v>7.4</v>
      </c>
    </row>
    <row r="2835" spans="1:2">
      <c r="A2835" s="11">
        <v>111</v>
      </c>
      <c r="B2835" s="12">
        <v>7.1</v>
      </c>
    </row>
    <row r="2836" spans="1:2">
      <c r="A2836" s="6">
        <v>100</v>
      </c>
      <c r="B2836" s="7">
        <v>7</v>
      </c>
    </row>
    <row r="2837" spans="1:2">
      <c r="A2837" s="11">
        <v>109</v>
      </c>
      <c r="B2837" s="12">
        <v>5.8</v>
      </c>
    </row>
    <row r="2838" spans="1:2">
      <c r="A2838" s="6">
        <v>93</v>
      </c>
      <c r="B2838" s="7">
        <v>7.8</v>
      </c>
    </row>
    <row r="2839" spans="1:2">
      <c r="A2839" s="11">
        <v>101</v>
      </c>
      <c r="B2839" s="12">
        <v>6.5</v>
      </c>
    </row>
    <row r="2840" spans="1:2">
      <c r="A2840" s="6">
        <v>101</v>
      </c>
      <c r="B2840" s="7">
        <v>7</v>
      </c>
    </row>
    <row r="2841" spans="1:2">
      <c r="A2841" s="11">
        <v>106</v>
      </c>
      <c r="B2841" s="12">
        <v>6.3</v>
      </c>
    </row>
    <row r="2842" spans="1:2">
      <c r="A2842" s="6">
        <v>94</v>
      </c>
      <c r="B2842" s="7">
        <v>5.3</v>
      </c>
    </row>
    <row r="2843" spans="1:2">
      <c r="A2843" s="11">
        <v>140</v>
      </c>
      <c r="B2843" s="12">
        <v>5.5</v>
      </c>
    </row>
    <row r="2844" spans="1:2">
      <c r="A2844" s="6">
        <v>132</v>
      </c>
      <c r="B2844" s="7">
        <v>7.4</v>
      </c>
    </row>
    <row r="2845" spans="1:2">
      <c r="A2845" s="11">
        <v>99</v>
      </c>
      <c r="B2845" s="12">
        <v>4.3</v>
      </c>
    </row>
    <row r="2846" spans="1:2">
      <c r="A2846" s="6">
        <v>90</v>
      </c>
      <c r="B2846" s="7">
        <v>6</v>
      </c>
    </row>
    <row r="2847" spans="1:2">
      <c r="A2847" s="11">
        <v>105</v>
      </c>
      <c r="B2847" s="12">
        <v>5.2</v>
      </c>
    </row>
    <row r="2848" spans="1:2">
      <c r="A2848" s="6">
        <v>108</v>
      </c>
      <c r="B2848" s="7">
        <v>6.7</v>
      </c>
    </row>
    <row r="2849" spans="1:2">
      <c r="A2849" s="11">
        <v>69</v>
      </c>
      <c r="B2849" s="12">
        <v>8.6</v>
      </c>
    </row>
    <row r="2850" spans="1:2">
      <c r="A2850" s="6">
        <v>148</v>
      </c>
      <c r="B2850" s="7">
        <v>6.1</v>
      </c>
    </row>
    <row r="2851" spans="1:2">
      <c r="A2851" s="11">
        <v>118</v>
      </c>
      <c r="B2851" s="12">
        <v>5.8</v>
      </c>
    </row>
    <row r="2852" spans="1:2">
      <c r="A2852" s="6">
        <v>132</v>
      </c>
      <c r="B2852" s="7">
        <v>7.7</v>
      </c>
    </row>
    <row r="2853" spans="1:2">
      <c r="A2853" s="11">
        <v>130</v>
      </c>
      <c r="B2853" s="12">
        <v>8</v>
      </c>
    </row>
    <row r="2854" spans="1:2">
      <c r="A2854" s="6">
        <v>95</v>
      </c>
      <c r="B2854" s="7">
        <v>5.6</v>
      </c>
    </row>
    <row r="2855" spans="1:2">
      <c r="A2855" s="11">
        <v>80</v>
      </c>
      <c r="B2855" s="12">
        <v>6.7</v>
      </c>
    </row>
    <row r="2856" spans="1:2">
      <c r="A2856" s="6">
        <v>94</v>
      </c>
      <c r="B2856" s="7">
        <v>6.6</v>
      </c>
    </row>
    <row r="2857" spans="1:2">
      <c r="A2857" s="11">
        <v>122</v>
      </c>
      <c r="B2857" s="12">
        <v>4.0999999999999996</v>
      </c>
    </row>
    <row r="2858" spans="1:2">
      <c r="A2858" s="6">
        <v>102</v>
      </c>
      <c r="B2858" s="7">
        <v>7.3</v>
      </c>
    </row>
    <row r="2859" spans="1:2">
      <c r="A2859" s="11">
        <v>116</v>
      </c>
      <c r="B2859" s="12">
        <v>7.1</v>
      </c>
    </row>
    <row r="2860" spans="1:2">
      <c r="A2860" s="6">
        <v>78</v>
      </c>
      <c r="B2860" s="7">
        <v>6.5</v>
      </c>
    </row>
    <row r="2861" spans="1:2">
      <c r="A2861" s="11">
        <v>114</v>
      </c>
      <c r="B2861" s="12">
        <v>7</v>
      </c>
    </row>
    <row r="2862" spans="1:2">
      <c r="A2862" s="6">
        <v>112</v>
      </c>
      <c r="B2862" s="7">
        <v>5.5</v>
      </c>
    </row>
    <row r="2863" spans="1:2">
      <c r="A2863" s="11">
        <v>110</v>
      </c>
      <c r="B2863" s="12">
        <v>6.6</v>
      </c>
    </row>
    <row r="2864" spans="1:2">
      <c r="A2864" s="6">
        <v>104</v>
      </c>
      <c r="B2864" s="7">
        <v>7.1</v>
      </c>
    </row>
    <row r="2865" spans="1:2">
      <c r="A2865" s="11">
        <v>81</v>
      </c>
      <c r="B2865" s="12">
        <v>7.9</v>
      </c>
    </row>
    <row r="2866" spans="1:2">
      <c r="A2866" s="6">
        <v>154</v>
      </c>
      <c r="B2866" s="7">
        <v>7.1</v>
      </c>
    </row>
    <row r="2867" spans="1:2">
      <c r="A2867" s="11">
        <v>102</v>
      </c>
      <c r="B2867" s="12">
        <v>5.6</v>
      </c>
    </row>
    <row r="2868" spans="1:2">
      <c r="A2868" s="6">
        <v>89</v>
      </c>
      <c r="B2868" s="7">
        <v>7.3</v>
      </c>
    </row>
    <row r="2869" spans="1:2">
      <c r="A2869" s="11">
        <v>132</v>
      </c>
      <c r="B2869" s="12">
        <v>3.3</v>
      </c>
    </row>
    <row r="2870" spans="1:2">
      <c r="A2870" s="6">
        <v>103</v>
      </c>
      <c r="B2870" s="7">
        <v>6.5</v>
      </c>
    </row>
    <row r="2871" spans="1:2">
      <c r="A2871" s="11">
        <v>93</v>
      </c>
      <c r="B2871" s="12">
        <v>4.8</v>
      </c>
    </row>
    <row r="2872" spans="1:2">
      <c r="A2872" s="6">
        <v>93</v>
      </c>
      <c r="B2872" s="7">
        <v>5.2</v>
      </c>
    </row>
    <row r="2873" spans="1:2">
      <c r="A2873" s="11">
        <v>172</v>
      </c>
      <c r="B2873" s="12">
        <v>6.3</v>
      </c>
    </row>
    <row r="2874" spans="1:2">
      <c r="A2874" s="6">
        <v>96</v>
      </c>
      <c r="B2874" s="7">
        <v>7.2</v>
      </c>
    </row>
    <row r="2875" spans="1:2">
      <c r="A2875" s="11">
        <v>89</v>
      </c>
      <c r="B2875" s="12">
        <v>6.8</v>
      </c>
    </row>
    <row r="2876" spans="1:2">
      <c r="A2876" s="6">
        <v>92</v>
      </c>
      <c r="B2876" s="7">
        <v>5.7</v>
      </c>
    </row>
    <row r="2877" spans="1:2">
      <c r="A2877" s="11">
        <v>97</v>
      </c>
      <c r="B2877" s="12">
        <v>7.2</v>
      </c>
    </row>
    <row r="2878" spans="1:2">
      <c r="A2878" s="6">
        <v>93</v>
      </c>
      <c r="B2878" s="7">
        <v>6.9</v>
      </c>
    </row>
    <row r="2879" spans="1:2">
      <c r="A2879" s="11">
        <v>89</v>
      </c>
      <c r="B2879" s="12">
        <v>6.2</v>
      </c>
    </row>
    <row r="2880" spans="1:2">
      <c r="A2880" s="6">
        <v>144</v>
      </c>
      <c r="B2880" s="7">
        <v>6.7</v>
      </c>
    </row>
    <row r="2881" spans="1:2">
      <c r="A2881" s="11">
        <v>123</v>
      </c>
      <c r="B2881" s="12">
        <v>6.5</v>
      </c>
    </row>
    <row r="2882" spans="1:2">
      <c r="A2882" s="6">
        <v>93</v>
      </c>
      <c r="B2882" s="7">
        <v>7.2</v>
      </c>
    </row>
    <row r="2883" spans="1:2">
      <c r="A2883" s="11">
        <v>133</v>
      </c>
      <c r="B2883" s="12">
        <v>5.3</v>
      </c>
    </row>
    <row r="2884" spans="1:2">
      <c r="A2884" s="6">
        <v>121</v>
      </c>
      <c r="B2884" s="7">
        <v>6.7</v>
      </c>
    </row>
    <row r="2885" spans="1:2">
      <c r="A2885" s="11">
        <v>102</v>
      </c>
      <c r="B2885" s="12">
        <v>3.6</v>
      </c>
    </row>
    <row r="2886" spans="1:2">
      <c r="A2886" s="6">
        <v>102</v>
      </c>
      <c r="B2886" s="7">
        <v>5.7</v>
      </c>
    </row>
    <row r="2887" spans="1:2">
      <c r="A2887" s="11">
        <v>99</v>
      </c>
      <c r="B2887" s="12">
        <v>7.3</v>
      </c>
    </row>
    <row r="2888" spans="1:2">
      <c r="A2888" s="6">
        <v>98</v>
      </c>
      <c r="B2888" s="7">
        <v>5</v>
      </c>
    </row>
    <row r="2889" spans="1:2">
      <c r="A2889" s="11">
        <v>118</v>
      </c>
      <c r="B2889" s="12">
        <v>6.6</v>
      </c>
    </row>
    <row r="2890" spans="1:2">
      <c r="A2890" s="6">
        <v>125</v>
      </c>
      <c r="B2890" s="7">
        <v>6.6</v>
      </c>
    </row>
    <row r="2891" spans="1:2">
      <c r="A2891" s="11">
        <v>104</v>
      </c>
      <c r="B2891" s="12">
        <v>7.3</v>
      </c>
    </row>
    <row r="2892" spans="1:2">
      <c r="A2892" s="6">
        <v>109</v>
      </c>
      <c r="B2892" s="7">
        <v>6.2</v>
      </c>
    </row>
    <row r="2893" spans="1:2">
      <c r="A2893" s="11">
        <v>86</v>
      </c>
      <c r="B2893" s="12">
        <v>6.6</v>
      </c>
    </row>
    <row r="2894" spans="1:2">
      <c r="A2894" s="6">
        <v>115</v>
      </c>
      <c r="B2894" s="7">
        <v>6.3</v>
      </c>
    </row>
    <row r="2895" spans="1:2">
      <c r="A2895" s="11">
        <v>92</v>
      </c>
      <c r="B2895" s="12">
        <v>3.3</v>
      </c>
    </row>
    <row r="2896" spans="1:2">
      <c r="A2896" s="6">
        <v>91</v>
      </c>
      <c r="B2896" s="7">
        <v>6.2</v>
      </c>
    </row>
    <row r="2897" spans="1:2">
      <c r="A2897" s="11">
        <v>94</v>
      </c>
      <c r="B2897" s="12">
        <v>3.5</v>
      </c>
    </row>
    <row r="2898" spans="1:2">
      <c r="A2898" s="6">
        <v>93</v>
      </c>
      <c r="B2898" s="7">
        <v>5.5</v>
      </c>
    </row>
    <row r="2899" spans="1:2">
      <c r="A2899" s="11">
        <v>93</v>
      </c>
      <c r="B2899" s="12">
        <v>5.9</v>
      </c>
    </row>
    <row r="2900" spans="1:2">
      <c r="A2900" s="6">
        <v>100</v>
      </c>
      <c r="B2900" s="7">
        <v>4.7</v>
      </c>
    </row>
    <row r="2901" spans="1:2">
      <c r="A2901" s="11">
        <v>100</v>
      </c>
      <c r="B2901" s="12">
        <v>3.9</v>
      </c>
    </row>
    <row r="2902" spans="1:2">
      <c r="A2902" s="6">
        <v>113</v>
      </c>
      <c r="B2902" s="7">
        <v>6.1</v>
      </c>
    </row>
    <row r="2903" spans="1:2">
      <c r="A2903" s="11">
        <v>122</v>
      </c>
      <c r="B2903" s="12">
        <v>6.7</v>
      </c>
    </row>
    <row r="2904" spans="1:2">
      <c r="A2904" s="6">
        <v>100</v>
      </c>
      <c r="B2904" s="7">
        <v>6.9</v>
      </c>
    </row>
    <row r="2905" spans="1:2">
      <c r="A2905" s="11">
        <v>293</v>
      </c>
      <c r="B2905" s="12">
        <v>7.3</v>
      </c>
    </row>
    <row r="2906" spans="1:2">
      <c r="A2906" s="6">
        <v>137</v>
      </c>
      <c r="B2906" s="7">
        <v>6.7</v>
      </c>
    </row>
    <row r="2907" spans="1:2">
      <c r="A2907" s="11">
        <v>93</v>
      </c>
      <c r="B2907" s="12">
        <v>6.1</v>
      </c>
    </row>
    <row r="2908" spans="1:2">
      <c r="A2908" s="6">
        <v>123</v>
      </c>
      <c r="B2908" s="7">
        <v>6.9</v>
      </c>
    </row>
    <row r="2909" spans="1:2">
      <c r="A2909" s="11">
        <v>119</v>
      </c>
      <c r="B2909" s="12">
        <v>7.9</v>
      </c>
    </row>
    <row r="2910" spans="1:2">
      <c r="A2910" s="6">
        <v>107</v>
      </c>
      <c r="B2910" s="7">
        <v>4.5</v>
      </c>
    </row>
    <row r="2911" spans="1:2">
      <c r="A2911" s="11">
        <v>106</v>
      </c>
      <c r="B2911" s="12">
        <v>7.6</v>
      </c>
    </row>
    <row r="2912" spans="1:2">
      <c r="A2912" s="6">
        <v>109</v>
      </c>
      <c r="B2912" s="7">
        <v>7.5</v>
      </c>
    </row>
    <row r="2913" spans="1:2">
      <c r="A2913" s="11">
        <v>81</v>
      </c>
      <c r="B2913" s="12">
        <v>6</v>
      </c>
    </row>
    <row r="2914" spans="1:2">
      <c r="A2914" s="6">
        <v>95</v>
      </c>
      <c r="B2914" s="7">
        <v>7.1</v>
      </c>
    </row>
    <row r="2915" spans="1:2">
      <c r="A2915" s="11">
        <v>86</v>
      </c>
      <c r="B2915" s="12">
        <v>6.9</v>
      </c>
    </row>
    <row r="2916" spans="1:2">
      <c r="A2916" s="6">
        <v>113</v>
      </c>
      <c r="B2916" s="7">
        <v>8.5</v>
      </c>
    </row>
    <row r="2917" spans="1:2">
      <c r="A2917" s="11">
        <v>122</v>
      </c>
      <c r="B2917" s="12">
        <v>7.5</v>
      </c>
    </row>
    <row r="2918" spans="1:2">
      <c r="A2918" s="6">
        <v>90</v>
      </c>
      <c r="B2918" s="7">
        <v>6.6</v>
      </c>
    </row>
    <row r="2919" spans="1:2">
      <c r="A2919" s="11">
        <v>108</v>
      </c>
      <c r="B2919" s="12">
        <v>8</v>
      </c>
    </row>
    <row r="2920" spans="1:2">
      <c r="A2920" s="6">
        <v>113</v>
      </c>
      <c r="B2920" s="7">
        <v>7</v>
      </c>
    </row>
    <row r="2921" spans="1:2">
      <c r="A2921" s="11">
        <v>110</v>
      </c>
      <c r="B2921" s="12">
        <v>6.8</v>
      </c>
    </row>
    <row r="2922" spans="1:2">
      <c r="A2922" s="6">
        <v>109</v>
      </c>
      <c r="B2922" s="7">
        <v>6.7</v>
      </c>
    </row>
    <row r="2923" spans="1:2">
      <c r="A2923" s="11">
        <v>110</v>
      </c>
      <c r="B2923" s="12">
        <v>6.5</v>
      </c>
    </row>
    <row r="2924" spans="1:2">
      <c r="A2924" s="6">
        <v>100</v>
      </c>
      <c r="B2924" s="7">
        <v>8</v>
      </c>
    </row>
    <row r="2925" spans="1:2">
      <c r="A2925" s="11">
        <v>101</v>
      </c>
      <c r="B2925" s="12">
        <v>6.5</v>
      </c>
    </row>
    <row r="2926" spans="1:2">
      <c r="A2926" s="6">
        <v>97</v>
      </c>
      <c r="B2926" s="7">
        <v>4.9000000000000004</v>
      </c>
    </row>
    <row r="2927" spans="1:2">
      <c r="A2927" s="11">
        <v>172</v>
      </c>
      <c r="B2927" s="12">
        <v>7.1</v>
      </c>
    </row>
    <row r="2928" spans="1:2">
      <c r="A2928" s="6">
        <v>104</v>
      </c>
      <c r="B2928" s="7">
        <v>7</v>
      </c>
    </row>
    <row r="2929" spans="1:2">
      <c r="A2929" s="11">
        <v>99</v>
      </c>
      <c r="B2929" s="12">
        <v>7</v>
      </c>
    </row>
    <row r="2930" spans="1:2">
      <c r="A2930" s="6">
        <v>129</v>
      </c>
      <c r="B2930" s="7">
        <v>4.5</v>
      </c>
    </row>
    <row r="2931" spans="1:2">
      <c r="A2931" s="11">
        <v>91</v>
      </c>
      <c r="B2931" s="12">
        <v>7.7</v>
      </c>
    </row>
    <row r="2932" spans="1:2">
      <c r="A2932" s="6">
        <v>100</v>
      </c>
      <c r="B2932" s="7">
        <v>6.7</v>
      </c>
    </row>
    <row r="2933" spans="1:2">
      <c r="A2933" s="11">
        <v>111</v>
      </c>
      <c r="B2933" s="12">
        <v>7</v>
      </c>
    </row>
    <row r="2934" spans="1:2">
      <c r="A2934" s="6">
        <v>114</v>
      </c>
      <c r="B2934" s="7">
        <v>6.5</v>
      </c>
    </row>
    <row r="2935" spans="1:2">
      <c r="A2935" s="11">
        <v>86</v>
      </c>
      <c r="B2935" s="12">
        <v>6.2</v>
      </c>
    </row>
    <row r="2936" spans="1:2">
      <c r="A2936" s="6">
        <v>107</v>
      </c>
      <c r="B2936" s="7">
        <v>5.7</v>
      </c>
    </row>
    <row r="2937" spans="1:2">
      <c r="A2937" s="11">
        <v>90</v>
      </c>
      <c r="B2937" s="12">
        <v>6.4</v>
      </c>
    </row>
    <row r="2938" spans="1:2">
      <c r="A2938" s="6">
        <v>103</v>
      </c>
      <c r="B2938" s="7">
        <v>5.4</v>
      </c>
    </row>
    <row r="2939" spans="1:2">
      <c r="A2939" s="11">
        <v>120</v>
      </c>
      <c r="B2939" s="12">
        <v>6.6</v>
      </c>
    </row>
    <row r="2940" spans="1:2">
      <c r="A2940" s="6">
        <v>134</v>
      </c>
      <c r="B2940" s="7">
        <v>6.1</v>
      </c>
    </row>
    <row r="2941" spans="1:2">
      <c r="A2941" s="11">
        <v>110</v>
      </c>
      <c r="B2941" s="12">
        <v>7.6</v>
      </c>
    </row>
    <row r="2942" spans="1:2">
      <c r="A2942" s="6">
        <v>95</v>
      </c>
      <c r="B2942" s="7">
        <v>6.2</v>
      </c>
    </row>
    <row r="2943" spans="1:2">
      <c r="A2943" s="11">
        <v>95</v>
      </c>
      <c r="B2943" s="12">
        <v>6.6</v>
      </c>
    </row>
    <row r="2944" spans="1:2">
      <c r="A2944" s="6">
        <v>132</v>
      </c>
      <c r="B2944" s="7">
        <v>7.3</v>
      </c>
    </row>
    <row r="2945" spans="1:2">
      <c r="A2945" s="11">
        <v>94</v>
      </c>
      <c r="B2945" s="12">
        <v>4.2</v>
      </c>
    </row>
    <row r="2946" spans="1:2">
      <c r="A2946" s="6">
        <v>89</v>
      </c>
      <c r="B2946" s="7">
        <v>6.5</v>
      </c>
    </row>
    <row r="2947" spans="1:2">
      <c r="A2947" s="11">
        <v>138</v>
      </c>
      <c r="B2947" s="12">
        <v>6.5</v>
      </c>
    </row>
    <row r="2948" spans="1:2">
      <c r="A2948" s="6">
        <v>113</v>
      </c>
      <c r="B2948" s="7">
        <v>5.7</v>
      </c>
    </row>
    <row r="2949" spans="1:2">
      <c r="A2949" s="11">
        <v>99</v>
      </c>
      <c r="B2949" s="12">
        <v>7.3</v>
      </c>
    </row>
    <row r="2950" spans="1:2">
      <c r="A2950" s="6">
        <v>111</v>
      </c>
      <c r="B2950" s="7">
        <v>6.9</v>
      </c>
    </row>
    <row r="2951" spans="1:2">
      <c r="A2951" s="11">
        <v>99</v>
      </c>
      <c r="B2951" s="12">
        <v>5</v>
      </c>
    </row>
    <row r="2952" spans="1:2">
      <c r="A2952" s="6">
        <v>104</v>
      </c>
      <c r="B2952" s="7">
        <v>7.3</v>
      </c>
    </row>
    <row r="2953" spans="1:2">
      <c r="A2953" s="11">
        <v>89</v>
      </c>
      <c r="B2953" s="12">
        <v>6.5</v>
      </c>
    </row>
    <row r="2954" spans="1:2">
      <c r="A2954" s="6">
        <v>103</v>
      </c>
      <c r="B2954" s="7">
        <v>2.1</v>
      </c>
    </row>
    <row r="2955" spans="1:2">
      <c r="A2955" s="11">
        <v>134</v>
      </c>
      <c r="B2955" s="12">
        <v>7</v>
      </c>
    </row>
    <row r="2956" spans="1:2">
      <c r="A2956" s="6">
        <v>100</v>
      </c>
      <c r="B2956" s="7">
        <v>8</v>
      </c>
    </row>
    <row r="2957" spans="1:2">
      <c r="A2957" s="11">
        <v>130</v>
      </c>
      <c r="B2957" s="12">
        <v>6.5</v>
      </c>
    </row>
    <row r="2958" spans="1:2">
      <c r="A2958" s="6">
        <v>106</v>
      </c>
      <c r="B2958" s="7">
        <v>7.1</v>
      </c>
    </row>
    <row r="2959" spans="1:2">
      <c r="A2959" s="11">
        <v>125</v>
      </c>
      <c r="B2959" s="12">
        <v>7.2</v>
      </c>
    </row>
    <row r="2960" spans="1:2">
      <c r="A2960" s="6">
        <v>109</v>
      </c>
      <c r="B2960" s="7">
        <v>6.7</v>
      </c>
    </row>
    <row r="2961" spans="1:2">
      <c r="A2961" s="11">
        <v>200</v>
      </c>
      <c r="B2961" s="12">
        <v>8.9</v>
      </c>
    </row>
    <row r="2962" spans="1:2">
      <c r="A2962" s="6">
        <v>114</v>
      </c>
      <c r="B2962" s="7">
        <v>7.9</v>
      </c>
    </row>
    <row r="2963" spans="1:2">
      <c r="A2963" s="11">
        <v>112</v>
      </c>
      <c r="B2963" s="12">
        <v>5.6</v>
      </c>
    </row>
    <row r="2964" spans="1:2">
      <c r="A2964" s="6">
        <v>116</v>
      </c>
      <c r="B2964" s="7">
        <v>8</v>
      </c>
    </row>
    <row r="2965" spans="1:2">
      <c r="A2965" s="11">
        <v>92</v>
      </c>
      <c r="B2965" s="12">
        <v>6.2</v>
      </c>
    </row>
    <row r="2966" spans="1:2">
      <c r="A2966" s="6">
        <v>120</v>
      </c>
      <c r="B2966" s="7">
        <v>7.9</v>
      </c>
    </row>
    <row r="2967" spans="1:2">
      <c r="A2967" s="11">
        <v>107</v>
      </c>
      <c r="B2967" s="12">
        <v>8.1</v>
      </c>
    </row>
    <row r="2968" spans="1:2">
      <c r="A2968" s="6">
        <v>92</v>
      </c>
      <c r="B2968" s="7">
        <v>7.6</v>
      </c>
    </row>
    <row r="2969" spans="1:2">
      <c r="A2969" s="11">
        <v>107</v>
      </c>
      <c r="B2969" s="12">
        <v>3.5</v>
      </c>
    </row>
    <row r="2970" spans="1:2">
      <c r="A2970" s="6">
        <v>100</v>
      </c>
      <c r="B2970" s="7">
        <v>7.6</v>
      </c>
    </row>
    <row r="2971" spans="1:2">
      <c r="A2971" s="11">
        <v>81</v>
      </c>
      <c r="B2971" s="12">
        <v>6.5</v>
      </c>
    </row>
    <row r="2972" spans="1:2">
      <c r="A2972" s="6">
        <v>101</v>
      </c>
      <c r="B2972" s="7">
        <v>5.6</v>
      </c>
    </row>
    <row r="2973" spans="1:2">
      <c r="A2973" s="11">
        <v>122</v>
      </c>
      <c r="B2973" s="12">
        <v>7.7</v>
      </c>
    </row>
    <row r="2974" spans="1:2">
      <c r="A2974" s="6">
        <v>97</v>
      </c>
      <c r="B2974" s="7">
        <v>5.2</v>
      </c>
    </row>
    <row r="2975" spans="1:2">
      <c r="A2975" s="11">
        <v>92</v>
      </c>
      <c r="B2975" s="12">
        <v>6.1</v>
      </c>
    </row>
    <row r="2976" spans="1:2">
      <c r="A2976" s="6">
        <v>92</v>
      </c>
      <c r="B2976" s="7">
        <v>7.4</v>
      </c>
    </row>
    <row r="2977" spans="1:2">
      <c r="A2977" s="11">
        <v>110</v>
      </c>
      <c r="B2977" s="12">
        <v>6.8</v>
      </c>
    </row>
    <row r="2978" spans="1:2">
      <c r="A2978" s="6">
        <v>86</v>
      </c>
      <c r="B2978" s="7">
        <v>6.4</v>
      </c>
    </row>
    <row r="2979" spans="1:2">
      <c r="A2979" s="11">
        <v>91</v>
      </c>
      <c r="B2979" s="12">
        <v>5.7</v>
      </c>
    </row>
    <row r="2980" spans="1:2">
      <c r="A2980" s="6">
        <v>145</v>
      </c>
      <c r="B2980" s="7">
        <v>6.7</v>
      </c>
    </row>
    <row r="2981" spans="1:2">
      <c r="A2981" s="11">
        <v>100</v>
      </c>
      <c r="B2981" s="12">
        <v>5.6</v>
      </c>
    </row>
    <row r="2982" spans="1:2">
      <c r="A2982" s="6">
        <v>111</v>
      </c>
      <c r="B2982" s="7">
        <v>7</v>
      </c>
    </row>
    <row r="2983" spans="1:2">
      <c r="A2983" s="11">
        <v>184</v>
      </c>
      <c r="B2983" s="12">
        <v>7.6</v>
      </c>
    </row>
    <row r="2984" spans="1:2">
      <c r="A2984" s="6">
        <v>89</v>
      </c>
      <c r="B2984" s="7">
        <v>6.5</v>
      </c>
    </row>
    <row r="2985" spans="1:2">
      <c r="A2985" s="11">
        <v>84</v>
      </c>
      <c r="B2985" s="12">
        <v>6.3</v>
      </c>
    </row>
    <row r="2986" spans="1:2">
      <c r="A2986" s="6">
        <v>98</v>
      </c>
      <c r="B2986" s="7">
        <v>7.1</v>
      </c>
    </row>
    <row r="2987" spans="1:2">
      <c r="A2987" s="11">
        <v>95</v>
      </c>
      <c r="B2987" s="12">
        <v>7.1</v>
      </c>
    </row>
    <row r="2988" spans="1:2">
      <c r="A2988" s="6">
        <v>100</v>
      </c>
      <c r="B2988" s="7">
        <v>6.9</v>
      </c>
    </row>
    <row r="2989" spans="1:2">
      <c r="A2989" s="11">
        <v>109</v>
      </c>
      <c r="B2989" s="12">
        <v>5.4</v>
      </c>
    </row>
    <row r="2990" spans="1:2">
      <c r="A2990" s="6">
        <v>118</v>
      </c>
      <c r="B2990" s="7">
        <v>5.0999999999999996</v>
      </c>
    </row>
    <row r="2991" spans="1:2">
      <c r="A2991" s="11">
        <v>88</v>
      </c>
      <c r="B2991" s="12">
        <v>5.3</v>
      </c>
    </row>
    <row r="2992" spans="1:2">
      <c r="A2992" s="6">
        <v>86</v>
      </c>
      <c r="B2992" s="7">
        <v>7.3</v>
      </c>
    </row>
    <row r="2993" spans="1:2">
      <c r="A2993" s="11">
        <v>118</v>
      </c>
      <c r="B2993" s="12">
        <v>7.3</v>
      </c>
    </row>
    <row r="2994" spans="1:2">
      <c r="A2994" s="6">
        <v>125</v>
      </c>
      <c r="B2994" s="7">
        <v>7.1</v>
      </c>
    </row>
    <row r="2995" spans="1:2">
      <c r="A2995" s="11">
        <v>125</v>
      </c>
      <c r="B2995" s="12">
        <v>6</v>
      </c>
    </row>
    <row r="2996" spans="1:2">
      <c r="A2996" s="6">
        <v>94</v>
      </c>
      <c r="B2996" s="7">
        <v>6.6</v>
      </c>
    </row>
    <row r="2997" spans="1:2">
      <c r="A2997" s="11">
        <v>113</v>
      </c>
      <c r="B2997" s="12">
        <v>7.2</v>
      </c>
    </row>
    <row r="2998" spans="1:2">
      <c r="A2998" s="6">
        <v>104</v>
      </c>
      <c r="B2998" s="7">
        <v>7.2</v>
      </c>
    </row>
    <row r="2999" spans="1:2">
      <c r="A2999" s="11">
        <v>95</v>
      </c>
      <c r="B2999" s="12">
        <v>6.9</v>
      </c>
    </row>
    <row r="3000" spans="1:2">
      <c r="A3000" s="6">
        <v>102</v>
      </c>
      <c r="B3000" s="7">
        <v>6.8</v>
      </c>
    </row>
    <row r="3001" spans="1:2">
      <c r="A3001" s="11">
        <v>124</v>
      </c>
      <c r="B3001" s="12">
        <v>7.7</v>
      </c>
    </row>
    <row r="3002" spans="1:2">
      <c r="A3002" s="6">
        <v>105</v>
      </c>
      <c r="B3002" s="7">
        <v>7.4</v>
      </c>
    </row>
    <row r="3003" spans="1:2">
      <c r="A3003" s="11">
        <v>104</v>
      </c>
      <c r="B3003" s="12">
        <v>6.5</v>
      </c>
    </row>
    <row r="3004" spans="1:2">
      <c r="A3004" s="6">
        <v>120</v>
      </c>
      <c r="B3004" s="7">
        <v>6.4</v>
      </c>
    </row>
    <row r="3005" spans="1:2">
      <c r="A3005" s="11">
        <v>111</v>
      </c>
      <c r="B3005" s="12">
        <v>5.6</v>
      </c>
    </row>
    <row r="3006" spans="1:2">
      <c r="A3006" s="6">
        <v>95</v>
      </c>
      <c r="B3006" s="7">
        <v>6.8</v>
      </c>
    </row>
    <row r="3007" spans="1:2">
      <c r="A3007" s="11">
        <v>96</v>
      </c>
      <c r="B3007" s="12">
        <v>5.5</v>
      </c>
    </row>
    <row r="3008" spans="1:2">
      <c r="A3008" s="6">
        <v>97</v>
      </c>
      <c r="B3008" s="7">
        <v>6.9</v>
      </c>
    </row>
    <row r="3009" spans="1:2">
      <c r="A3009" s="11">
        <v>118</v>
      </c>
      <c r="B3009" s="12">
        <v>6</v>
      </c>
    </row>
    <row r="3010" spans="1:2">
      <c r="A3010" s="6">
        <v>193</v>
      </c>
      <c r="B3010" s="7">
        <v>6.4</v>
      </c>
    </row>
    <row r="3011" spans="1:2">
      <c r="A3011" s="11">
        <v>97</v>
      </c>
      <c r="B3011" s="12">
        <v>6.6</v>
      </c>
    </row>
    <row r="3012" spans="1:2">
      <c r="A3012" s="6">
        <v>98</v>
      </c>
      <c r="B3012" s="7">
        <v>5.3</v>
      </c>
    </row>
    <row r="3013" spans="1:2">
      <c r="A3013" s="11">
        <v>103</v>
      </c>
      <c r="B3013" s="12">
        <v>8.1</v>
      </c>
    </row>
    <row r="3014" spans="1:2">
      <c r="A3014" s="6">
        <v>161</v>
      </c>
      <c r="B3014" s="7">
        <v>6.9</v>
      </c>
    </row>
    <row r="3015" spans="1:2">
      <c r="A3015" s="11">
        <v>120</v>
      </c>
      <c r="B3015" s="12">
        <v>6.5</v>
      </c>
    </row>
    <row r="3016" spans="1:2">
      <c r="A3016" s="6">
        <v>97</v>
      </c>
      <c r="B3016" s="7">
        <v>7.4</v>
      </c>
    </row>
    <row r="3017" spans="1:2">
      <c r="A3017" s="11">
        <v>97</v>
      </c>
      <c r="B3017" s="12">
        <v>6.9</v>
      </c>
    </row>
    <row r="3018" spans="1:2">
      <c r="A3018" s="6">
        <v>99</v>
      </c>
      <c r="B3018" s="7">
        <v>6.7</v>
      </c>
    </row>
    <row r="3019" spans="1:2">
      <c r="A3019" s="11">
        <v>144</v>
      </c>
      <c r="B3019" s="12">
        <v>7.6</v>
      </c>
    </row>
    <row r="3020" spans="1:2">
      <c r="A3020" s="6">
        <v>111</v>
      </c>
      <c r="B3020" s="7">
        <v>5.4</v>
      </c>
    </row>
    <row r="3021" spans="1:2">
      <c r="A3021" s="11">
        <v>145</v>
      </c>
      <c r="B3021" s="12">
        <v>7.3</v>
      </c>
    </row>
    <row r="3022" spans="1:2">
      <c r="A3022" s="6">
        <v>106</v>
      </c>
      <c r="B3022" s="7">
        <v>6</v>
      </c>
    </row>
    <row r="3023" spans="1:2">
      <c r="A3023" s="11">
        <v>126</v>
      </c>
      <c r="B3023" s="12">
        <v>7.2</v>
      </c>
    </row>
    <row r="3024" spans="1:2">
      <c r="A3024" s="6">
        <v>106</v>
      </c>
      <c r="B3024" s="7">
        <v>6</v>
      </c>
    </row>
    <row r="3025" spans="1:2">
      <c r="A3025" s="11">
        <v>121</v>
      </c>
      <c r="B3025" s="12">
        <v>3.1</v>
      </c>
    </row>
    <row r="3026" spans="1:2">
      <c r="A3026" s="6">
        <v>117</v>
      </c>
      <c r="B3026" s="7">
        <v>6.9</v>
      </c>
    </row>
    <row r="3027" spans="1:2">
      <c r="A3027" s="11">
        <v>98</v>
      </c>
      <c r="B3027" s="12">
        <v>6.2</v>
      </c>
    </row>
    <row r="3028" spans="1:2">
      <c r="A3028" s="6">
        <v>109</v>
      </c>
      <c r="B3028" s="7">
        <v>6.9</v>
      </c>
    </row>
    <row r="3029" spans="1:2">
      <c r="A3029" s="11">
        <v>95</v>
      </c>
      <c r="B3029" s="12">
        <v>6.3</v>
      </c>
    </row>
    <row r="3030" spans="1:2">
      <c r="A3030" s="6">
        <v>109</v>
      </c>
      <c r="B3030" s="7">
        <v>7.9</v>
      </c>
    </row>
    <row r="3031" spans="1:2">
      <c r="A3031" s="11">
        <v>96</v>
      </c>
      <c r="B3031" s="12">
        <v>6.7</v>
      </c>
    </row>
    <row r="3032" spans="1:2">
      <c r="A3032" s="6">
        <v>101</v>
      </c>
      <c r="B3032" s="7">
        <v>5.4</v>
      </c>
    </row>
    <row r="3033" spans="1:2">
      <c r="A3033" s="11">
        <v>107</v>
      </c>
      <c r="B3033" s="12">
        <v>8</v>
      </c>
    </row>
    <row r="3034" spans="1:2">
      <c r="A3034" s="6">
        <v>119</v>
      </c>
      <c r="B3034" s="7">
        <v>7</v>
      </c>
    </row>
    <row r="3035" spans="1:2">
      <c r="A3035" s="11">
        <v>178</v>
      </c>
      <c r="B3035" s="12">
        <v>7.2</v>
      </c>
    </row>
    <row r="3036" spans="1:2">
      <c r="A3036" s="6">
        <v>100</v>
      </c>
      <c r="B3036" s="7">
        <v>6.2</v>
      </c>
    </row>
    <row r="3037" spans="1:2">
      <c r="A3037" s="11">
        <v>98</v>
      </c>
      <c r="B3037" s="12">
        <v>3.5</v>
      </c>
    </row>
    <row r="3038" spans="1:2">
      <c r="A3038" s="6">
        <v>92</v>
      </c>
      <c r="B3038" s="7">
        <v>7.5</v>
      </c>
    </row>
    <row r="3039" spans="1:2">
      <c r="A3039" s="11">
        <v>90</v>
      </c>
      <c r="B3039" s="12">
        <v>6.7</v>
      </c>
    </row>
    <row r="3040" spans="1:2">
      <c r="A3040" s="6">
        <v>90</v>
      </c>
      <c r="B3040" s="7">
        <v>9.1999999999999993</v>
      </c>
    </row>
    <row r="3041" spans="1:2">
      <c r="A3041" s="11">
        <v>153</v>
      </c>
      <c r="B3041" s="12">
        <v>6.1</v>
      </c>
    </row>
    <row r="3042" spans="1:2">
      <c r="A3042" s="6">
        <v>124</v>
      </c>
      <c r="B3042" s="7">
        <v>7.7</v>
      </c>
    </row>
    <row r="3043" spans="1:2">
      <c r="A3043" s="11">
        <v>82</v>
      </c>
      <c r="B3043" s="12">
        <v>7.6</v>
      </c>
    </row>
    <row r="3044" spans="1:2">
      <c r="A3044" s="6">
        <v>107</v>
      </c>
      <c r="B3044" s="7">
        <v>6.1</v>
      </c>
    </row>
    <row r="3045" spans="1:2">
      <c r="A3045" s="11">
        <v>75</v>
      </c>
      <c r="B3045" s="12">
        <v>4.9000000000000004</v>
      </c>
    </row>
    <row r="3046" spans="1:2">
      <c r="A3046" s="6">
        <v>97</v>
      </c>
      <c r="B3046" s="7">
        <v>6.8</v>
      </c>
    </row>
    <row r="3047" spans="1:2">
      <c r="A3047" s="11">
        <v>80</v>
      </c>
      <c r="B3047" s="12">
        <v>7</v>
      </c>
    </row>
    <row r="3048" spans="1:2">
      <c r="A3048" s="6">
        <v>85</v>
      </c>
      <c r="B3048" s="7">
        <v>5.7</v>
      </c>
    </row>
    <row r="3049" spans="1:2">
      <c r="A3049" s="11">
        <v>97</v>
      </c>
      <c r="B3049" s="12">
        <v>7.3</v>
      </c>
    </row>
    <row r="3050" spans="1:2">
      <c r="A3050" s="6">
        <v>109</v>
      </c>
      <c r="B3050" s="7">
        <v>7.5</v>
      </c>
    </row>
    <row r="3051" spans="1:2">
      <c r="A3051" s="11">
        <v>104</v>
      </c>
      <c r="B3051" s="12">
        <v>7.4</v>
      </c>
    </row>
    <row r="3052" spans="1:2">
      <c r="A3052" s="6">
        <v>140</v>
      </c>
      <c r="B3052" s="7">
        <v>7.2</v>
      </c>
    </row>
    <row r="3053" spans="1:2">
      <c r="A3053" s="11">
        <v>90</v>
      </c>
      <c r="B3053" s="12">
        <v>6.5</v>
      </c>
    </row>
    <row r="3054" spans="1:2">
      <c r="A3054" s="6">
        <v>130</v>
      </c>
      <c r="B3054" s="7">
        <v>6.8</v>
      </c>
    </row>
    <row r="3055" spans="1:2">
      <c r="A3055" s="11">
        <v>98</v>
      </c>
      <c r="B3055" s="12">
        <v>6.8</v>
      </c>
    </row>
    <row r="3056" spans="1:2">
      <c r="A3056" s="6">
        <v>101</v>
      </c>
      <c r="B3056" s="7">
        <v>5.2</v>
      </c>
    </row>
    <row r="3057" spans="1:2">
      <c r="A3057" s="11">
        <v>114</v>
      </c>
      <c r="B3057" s="12">
        <v>7.2</v>
      </c>
    </row>
    <row r="3058" spans="1:2">
      <c r="A3058" s="6">
        <v>100</v>
      </c>
      <c r="B3058" s="7">
        <v>4</v>
      </c>
    </row>
    <row r="3059" spans="1:2">
      <c r="A3059" s="11">
        <v>85</v>
      </c>
      <c r="B3059" s="12">
        <v>6.8</v>
      </c>
    </row>
    <row r="3060" spans="1:2">
      <c r="A3060" s="6">
        <v>103</v>
      </c>
      <c r="B3060" s="7">
        <v>6.9</v>
      </c>
    </row>
    <row r="3061" spans="1:2">
      <c r="A3061" s="11">
        <v>100</v>
      </c>
      <c r="B3061" s="12">
        <v>7.3</v>
      </c>
    </row>
    <row r="3062" spans="1:2">
      <c r="A3062" s="6">
        <v>114</v>
      </c>
      <c r="B3062" s="7">
        <v>6.1</v>
      </c>
    </row>
    <row r="3063" spans="1:2">
      <c r="A3063" s="11">
        <v>102</v>
      </c>
      <c r="B3063" s="12">
        <v>7.8</v>
      </c>
    </row>
    <row r="3064" spans="1:2">
      <c r="A3064" s="6">
        <v>103</v>
      </c>
      <c r="B3064" s="7">
        <v>6</v>
      </c>
    </row>
    <row r="3065" spans="1:2">
      <c r="A3065" s="11">
        <v>97</v>
      </c>
      <c r="B3065" s="12">
        <v>7</v>
      </c>
    </row>
    <row r="3066" spans="1:2">
      <c r="A3066" s="6">
        <v>116</v>
      </c>
      <c r="B3066" s="7">
        <v>7.1</v>
      </c>
    </row>
    <row r="3067" spans="1:2">
      <c r="A3067" s="11">
        <v>96</v>
      </c>
      <c r="B3067" s="12">
        <v>6.2</v>
      </c>
    </row>
    <row r="3068" spans="1:2">
      <c r="A3068" s="6">
        <v>98</v>
      </c>
      <c r="B3068" s="7">
        <v>6.9</v>
      </c>
    </row>
    <row r="3069" spans="1:2">
      <c r="A3069" s="11">
        <v>105</v>
      </c>
      <c r="B3069" s="12">
        <v>7.6</v>
      </c>
    </row>
    <row r="3070" spans="1:2">
      <c r="A3070" s="6">
        <v>123</v>
      </c>
      <c r="B3070" s="7">
        <v>7.6</v>
      </c>
    </row>
    <row r="3071" spans="1:2">
      <c r="A3071" s="11">
        <v>107</v>
      </c>
      <c r="B3071" s="12">
        <v>6.4</v>
      </c>
    </row>
    <row r="3072" spans="1:2">
      <c r="A3072" s="6">
        <v>112</v>
      </c>
      <c r="B3072" s="7">
        <v>6.2</v>
      </c>
    </row>
    <row r="3073" spans="1:2">
      <c r="A3073" s="11">
        <v>93</v>
      </c>
      <c r="B3073" s="12">
        <v>7.5</v>
      </c>
    </row>
    <row r="3074" spans="1:2">
      <c r="A3074" s="6">
        <v>97</v>
      </c>
      <c r="B3074" s="7">
        <v>2</v>
      </c>
    </row>
    <row r="3075" spans="1:2">
      <c r="A3075" s="11">
        <v>122</v>
      </c>
      <c r="B3075" s="12">
        <v>6.2</v>
      </c>
    </row>
    <row r="3076" spans="1:2">
      <c r="A3076" s="6">
        <v>101</v>
      </c>
      <c r="B3076" s="7">
        <v>6.5</v>
      </c>
    </row>
    <row r="3077" spans="1:2">
      <c r="A3077" s="11">
        <v>100</v>
      </c>
      <c r="B3077" s="12">
        <v>7.9</v>
      </c>
    </row>
    <row r="3078" spans="1:2">
      <c r="A3078" s="6">
        <v>129</v>
      </c>
      <c r="B3078" s="7">
        <v>6.8</v>
      </c>
    </row>
    <row r="3079" spans="1:2">
      <c r="A3079" s="11">
        <v>81</v>
      </c>
      <c r="B3079" s="12">
        <v>6.3</v>
      </c>
    </row>
    <row r="3080" spans="1:2">
      <c r="A3080" s="6">
        <v>96</v>
      </c>
      <c r="B3080" s="7">
        <v>6.3</v>
      </c>
    </row>
    <row r="3081" spans="1:2">
      <c r="A3081" s="11">
        <v>84</v>
      </c>
      <c r="B3081" s="12">
        <v>6.6</v>
      </c>
    </row>
    <row r="3082" spans="1:2">
      <c r="A3082" s="6">
        <v>100</v>
      </c>
      <c r="B3082" s="7">
        <v>6.4</v>
      </c>
    </row>
    <row r="3083" spans="1:2">
      <c r="A3083" s="11">
        <v>110</v>
      </c>
      <c r="B3083" s="12">
        <v>7.5</v>
      </c>
    </row>
    <row r="3084" spans="1:2">
      <c r="A3084" s="6">
        <v>130</v>
      </c>
      <c r="B3084" s="7">
        <v>6.5</v>
      </c>
    </row>
    <row r="3085" spans="1:2">
      <c r="A3085" s="11">
        <v>84</v>
      </c>
      <c r="B3085" s="12">
        <v>7.2</v>
      </c>
    </row>
    <row r="3086" spans="1:2">
      <c r="A3086" s="6">
        <v>106</v>
      </c>
      <c r="B3086" s="7">
        <v>6.3</v>
      </c>
    </row>
    <row r="3087" spans="1:2">
      <c r="A3087" s="11">
        <v>89</v>
      </c>
      <c r="B3087" s="12">
        <v>7</v>
      </c>
    </row>
    <row r="3088" spans="1:2">
      <c r="A3088" s="6">
        <v>76</v>
      </c>
      <c r="B3088" s="7">
        <v>6.3</v>
      </c>
    </row>
    <row r="3089" spans="1:2">
      <c r="A3089" s="11">
        <v>99</v>
      </c>
      <c r="B3089" s="12">
        <v>2.2999999999999998</v>
      </c>
    </row>
    <row r="3090" spans="1:2">
      <c r="A3090" s="6">
        <v>96</v>
      </c>
      <c r="B3090" s="7">
        <v>7.1</v>
      </c>
    </row>
    <row r="3091" spans="1:2">
      <c r="A3091" s="11">
        <v>104</v>
      </c>
      <c r="B3091" s="12">
        <v>6.7</v>
      </c>
    </row>
    <row r="3092" spans="1:2">
      <c r="A3092" s="6">
        <v>108</v>
      </c>
      <c r="B3092" s="7">
        <v>6.5</v>
      </c>
    </row>
    <row r="3093" spans="1:2">
      <c r="A3093" s="11">
        <v>108</v>
      </c>
      <c r="B3093" s="12">
        <v>5.9</v>
      </c>
    </row>
    <row r="3094" spans="1:2">
      <c r="A3094" s="6">
        <v>87</v>
      </c>
      <c r="B3094" s="7">
        <v>6</v>
      </c>
    </row>
    <row r="3095" spans="1:2">
      <c r="A3095" s="11">
        <v>89</v>
      </c>
      <c r="B3095" s="12">
        <v>6.9</v>
      </c>
    </row>
    <row r="3096" spans="1:2">
      <c r="A3096" s="6">
        <v>97</v>
      </c>
      <c r="B3096" s="7">
        <v>7.3</v>
      </c>
    </row>
    <row r="3097" spans="1:2">
      <c r="A3097" s="11">
        <v>106</v>
      </c>
      <c r="B3097" s="12">
        <v>7.7</v>
      </c>
    </row>
    <row r="3098" spans="1:2">
      <c r="A3098" s="6">
        <v>100</v>
      </c>
      <c r="B3098" s="7">
        <v>7.3</v>
      </c>
    </row>
    <row r="3099" spans="1:2">
      <c r="A3099" s="11">
        <v>89</v>
      </c>
      <c r="B3099" s="12">
        <v>7</v>
      </c>
    </row>
    <row r="3100" spans="1:2">
      <c r="A3100" s="6">
        <v>114</v>
      </c>
      <c r="B3100" s="7">
        <v>6.4</v>
      </c>
    </row>
    <row r="3101" spans="1:2">
      <c r="A3101" s="11">
        <v>95</v>
      </c>
      <c r="B3101" s="12">
        <v>5.6</v>
      </c>
    </row>
    <row r="3102" spans="1:2">
      <c r="A3102" s="6">
        <v>97</v>
      </c>
      <c r="B3102" s="7">
        <v>8.1999999999999993</v>
      </c>
    </row>
    <row r="3103" spans="1:2">
      <c r="A3103" s="11">
        <v>94</v>
      </c>
      <c r="B3103" s="12">
        <v>6.5</v>
      </c>
    </row>
    <row r="3104" spans="1:2">
      <c r="A3104" s="6">
        <v>103</v>
      </c>
      <c r="B3104" s="7">
        <v>8.1</v>
      </c>
    </row>
    <row r="3105" spans="1:2">
      <c r="A3105" s="11">
        <v>95</v>
      </c>
      <c r="B3105" s="12">
        <v>5.4</v>
      </c>
    </row>
    <row r="3106" spans="1:2">
      <c r="A3106" s="6">
        <v>101</v>
      </c>
      <c r="B3106" s="7">
        <v>6.3</v>
      </c>
    </row>
    <row r="3107" spans="1:2">
      <c r="A3107" s="11">
        <v>87</v>
      </c>
      <c r="B3107" s="12">
        <v>7.8</v>
      </c>
    </row>
    <row r="3108" spans="1:2">
      <c r="A3108" s="6">
        <v>101</v>
      </c>
      <c r="B3108" s="7">
        <v>6.8</v>
      </c>
    </row>
    <row r="3109" spans="1:2">
      <c r="A3109" s="11">
        <v>82</v>
      </c>
      <c r="B3109" s="12">
        <v>7.1</v>
      </c>
    </row>
    <row r="3110" spans="1:2">
      <c r="A3110" s="6">
        <v>74</v>
      </c>
      <c r="B3110" s="7">
        <v>6.2</v>
      </c>
    </row>
    <row r="3111" spans="1:2">
      <c r="A3111" s="11">
        <v>130</v>
      </c>
      <c r="B3111" s="12">
        <v>7.3</v>
      </c>
    </row>
    <row r="3112" spans="1:2">
      <c r="A3112" s="6">
        <v>112</v>
      </c>
      <c r="B3112" s="7">
        <v>5.9</v>
      </c>
    </row>
    <row r="3113" spans="1:2">
      <c r="A3113" s="11">
        <v>96</v>
      </c>
      <c r="B3113" s="12">
        <v>3.6</v>
      </c>
    </row>
    <row r="3114" spans="1:2">
      <c r="A3114" s="6">
        <v>89</v>
      </c>
      <c r="B3114" s="7">
        <v>7.7</v>
      </c>
    </row>
    <row r="3115" spans="1:2">
      <c r="A3115" s="11">
        <v>100</v>
      </c>
      <c r="B3115" s="12">
        <v>7.3</v>
      </c>
    </row>
    <row r="3116" spans="1:2">
      <c r="A3116" s="6">
        <v>78</v>
      </c>
      <c r="B3116" s="7">
        <v>7.4</v>
      </c>
    </row>
    <row r="3117" spans="1:2">
      <c r="A3117" s="11">
        <v>121</v>
      </c>
      <c r="B3117" s="12">
        <v>6.6</v>
      </c>
    </row>
    <row r="3118" spans="1:2">
      <c r="A3118" s="6">
        <v>85</v>
      </c>
      <c r="B3118" s="7">
        <v>6.9</v>
      </c>
    </row>
    <row r="3119" spans="1:2">
      <c r="A3119" s="11">
        <v>120</v>
      </c>
      <c r="B3119" s="12">
        <v>6.8</v>
      </c>
    </row>
    <row r="3120" spans="1:2">
      <c r="A3120" s="6">
        <v>106</v>
      </c>
      <c r="B3120" s="7">
        <v>7.3</v>
      </c>
    </row>
    <row r="3121" spans="1:2">
      <c r="A3121" s="11">
        <v>83</v>
      </c>
      <c r="B3121" s="12">
        <v>7.2</v>
      </c>
    </row>
    <row r="3122" spans="1:2">
      <c r="A3122" s="6">
        <v>120</v>
      </c>
      <c r="B3122" s="7">
        <v>7.7</v>
      </c>
    </row>
    <row r="3123" spans="1:2">
      <c r="A3123" s="11">
        <v>111</v>
      </c>
      <c r="B3123" s="12">
        <v>8.1</v>
      </c>
    </row>
    <row r="3124" spans="1:2">
      <c r="A3124" s="6">
        <v>100</v>
      </c>
      <c r="B3124" s="7">
        <v>7.7</v>
      </c>
    </row>
    <row r="3125" spans="1:2">
      <c r="A3125" s="11">
        <v>89</v>
      </c>
      <c r="B3125" s="12">
        <v>7.6</v>
      </c>
    </row>
    <row r="3126" spans="1:2">
      <c r="A3126" s="6">
        <v>115</v>
      </c>
      <c r="B3126" s="7">
        <v>7.2</v>
      </c>
    </row>
    <row r="3127" spans="1:2">
      <c r="A3127" s="11">
        <v>135</v>
      </c>
      <c r="B3127" s="12">
        <v>7.2</v>
      </c>
    </row>
    <row r="3128" spans="1:2">
      <c r="A3128" s="6">
        <v>92</v>
      </c>
      <c r="B3128" s="7">
        <v>8.1</v>
      </c>
    </row>
    <row r="3129" spans="1:2">
      <c r="A3129" s="11">
        <v>120</v>
      </c>
      <c r="B3129" s="12">
        <v>7.5</v>
      </c>
    </row>
    <row r="3130" spans="1:2">
      <c r="A3130" s="6">
        <v>97</v>
      </c>
      <c r="B3130" s="7">
        <v>8.1</v>
      </c>
    </row>
    <row r="3131" spans="1:2">
      <c r="A3131" s="11">
        <v>135</v>
      </c>
      <c r="B3131" s="12">
        <v>7.8</v>
      </c>
    </row>
    <row r="3132" spans="1:2">
      <c r="A3132" s="6">
        <v>93</v>
      </c>
      <c r="B3132" s="7">
        <v>7.8</v>
      </c>
    </row>
    <row r="3133" spans="1:2">
      <c r="A3133" s="11">
        <v>118</v>
      </c>
      <c r="B3133" s="12">
        <v>5.8</v>
      </c>
    </row>
    <row r="3134" spans="1:2">
      <c r="A3134" s="6">
        <v>97</v>
      </c>
      <c r="B3134" s="7">
        <v>7.6</v>
      </c>
    </row>
    <row r="3135" spans="1:2">
      <c r="A3135" s="11">
        <v>98</v>
      </c>
      <c r="B3135" s="12">
        <v>7.4</v>
      </c>
    </row>
    <row r="3136" spans="1:2">
      <c r="A3136" s="6">
        <v>98</v>
      </c>
      <c r="B3136" s="7">
        <v>6.3</v>
      </c>
    </row>
    <row r="3137" spans="1:2">
      <c r="A3137" s="11">
        <v>101</v>
      </c>
      <c r="B3137" s="12">
        <v>6.9</v>
      </c>
    </row>
    <row r="3138" spans="1:2">
      <c r="A3138" s="6">
        <v>132</v>
      </c>
      <c r="B3138" s="7">
        <v>8.6</v>
      </c>
    </row>
    <row r="3139" spans="1:2">
      <c r="A3139" s="11">
        <v>106</v>
      </c>
      <c r="B3139" s="12">
        <v>5.0999999999999996</v>
      </c>
    </row>
    <row r="3140" spans="1:2">
      <c r="A3140" s="6">
        <v>168</v>
      </c>
      <c r="B3140" s="7">
        <v>6.4</v>
      </c>
    </row>
    <row r="3141" spans="1:2">
      <c r="A3141" s="11">
        <v>87</v>
      </c>
      <c r="B3141" s="12">
        <v>7.9</v>
      </c>
    </row>
    <row r="3142" spans="1:2">
      <c r="A3142" s="6">
        <v>98</v>
      </c>
      <c r="B3142" s="7">
        <v>6.9</v>
      </c>
    </row>
    <row r="3143" spans="1:2">
      <c r="A3143" s="11">
        <v>96</v>
      </c>
      <c r="B3143" s="12">
        <v>7.5</v>
      </c>
    </row>
    <row r="3144" spans="1:2">
      <c r="A3144" s="6">
        <v>104</v>
      </c>
      <c r="B3144" s="7">
        <v>7.2</v>
      </c>
    </row>
    <row r="3145" spans="1:2">
      <c r="A3145" s="11">
        <v>93</v>
      </c>
      <c r="B3145" s="12">
        <v>5.8</v>
      </c>
    </row>
    <row r="3146" spans="1:2">
      <c r="A3146" s="6">
        <v>95</v>
      </c>
      <c r="B3146" s="7">
        <v>2.9</v>
      </c>
    </row>
    <row r="3147" spans="1:2">
      <c r="A3147" s="11">
        <v>119</v>
      </c>
      <c r="B3147" s="12">
        <v>6.2</v>
      </c>
    </row>
    <row r="3148" spans="1:2">
      <c r="A3148" s="6">
        <v>89</v>
      </c>
      <c r="B3148" s="7">
        <v>6.8</v>
      </c>
    </row>
    <row r="3149" spans="1:2">
      <c r="A3149" s="11">
        <v>107</v>
      </c>
      <c r="B3149" s="12">
        <v>6.1</v>
      </c>
    </row>
    <row r="3150" spans="1:2">
      <c r="A3150" s="6">
        <v>85</v>
      </c>
      <c r="B3150" s="7">
        <v>7.7</v>
      </c>
    </row>
    <row r="3151" spans="1:2">
      <c r="A3151" s="11">
        <v>93</v>
      </c>
      <c r="B3151" s="12">
        <v>5.2</v>
      </c>
    </row>
    <row r="3152" spans="1:2">
      <c r="A3152" s="6">
        <v>101</v>
      </c>
      <c r="B3152" s="7">
        <v>6.8</v>
      </c>
    </row>
    <row r="3153" spans="1:2">
      <c r="A3153" s="11">
        <v>103</v>
      </c>
      <c r="B3153" s="12">
        <v>7</v>
      </c>
    </row>
    <row r="3154" spans="1:2">
      <c r="A3154" s="6">
        <v>101</v>
      </c>
      <c r="B3154" s="7">
        <v>5.9</v>
      </c>
    </row>
    <row r="3155" spans="1:2">
      <c r="A3155" s="11">
        <v>123</v>
      </c>
      <c r="B3155" s="12">
        <v>7.1</v>
      </c>
    </row>
    <row r="3156" spans="1:2">
      <c r="A3156" s="6">
        <v>111</v>
      </c>
      <c r="B3156" s="7">
        <v>5.5</v>
      </c>
    </row>
    <row r="3157" spans="1:2">
      <c r="A3157" s="11">
        <v>86</v>
      </c>
      <c r="B3157" s="12">
        <v>7.4</v>
      </c>
    </row>
    <row r="3158" spans="1:2">
      <c r="A3158" s="6">
        <v>99</v>
      </c>
      <c r="B3158" s="7">
        <v>7.3</v>
      </c>
    </row>
    <row r="3159" spans="1:2">
      <c r="A3159" s="11">
        <v>90</v>
      </c>
      <c r="B3159" s="12">
        <v>4.5999999999999996</v>
      </c>
    </row>
    <row r="3160" spans="1:2">
      <c r="A3160" s="6">
        <v>82</v>
      </c>
      <c r="B3160" s="7">
        <v>7.2</v>
      </c>
    </row>
    <row r="3161" spans="1:2">
      <c r="A3161" s="11">
        <v>110</v>
      </c>
      <c r="B3161" s="12">
        <v>5.0999999999999996</v>
      </c>
    </row>
    <row r="3162" spans="1:2">
      <c r="A3162" s="6">
        <v>83</v>
      </c>
      <c r="B3162" s="7">
        <v>6.7</v>
      </c>
    </row>
    <row r="3163" spans="1:2">
      <c r="A3163" s="11">
        <v>128</v>
      </c>
      <c r="B3163" s="12">
        <v>5.3</v>
      </c>
    </row>
    <row r="3164" spans="1:2">
      <c r="A3164" s="6">
        <v>125</v>
      </c>
      <c r="B3164" s="7">
        <v>7.8</v>
      </c>
    </row>
    <row r="3165" spans="1:2">
      <c r="A3165" s="11">
        <v>97</v>
      </c>
      <c r="B3165" s="12">
        <v>6.7</v>
      </c>
    </row>
    <row r="3166" spans="1:2">
      <c r="A3166" s="6">
        <v>86</v>
      </c>
      <c r="B3166" s="7">
        <v>7.2</v>
      </c>
    </row>
    <row r="3167" spans="1:2">
      <c r="A3167" s="11">
        <v>91</v>
      </c>
      <c r="B3167" s="12">
        <v>5.8</v>
      </c>
    </row>
    <row r="3168" spans="1:2">
      <c r="A3168" s="6">
        <v>90</v>
      </c>
      <c r="B3168" s="7">
        <v>7</v>
      </c>
    </row>
    <row r="3169" spans="1:2">
      <c r="A3169" s="11">
        <v>90</v>
      </c>
      <c r="B3169" s="12">
        <v>3.8</v>
      </c>
    </row>
    <row r="3170" spans="1:2">
      <c r="A3170" s="6">
        <v>94</v>
      </c>
      <c r="B3170" s="7">
        <v>5.7</v>
      </c>
    </row>
    <row r="3171" spans="1:2">
      <c r="A3171" s="11">
        <v>112</v>
      </c>
      <c r="B3171" s="12">
        <v>6.7</v>
      </c>
    </row>
    <row r="3172" spans="1:2">
      <c r="A3172" s="6">
        <v>85</v>
      </c>
      <c r="B3172" s="7">
        <v>6.1</v>
      </c>
    </row>
    <row r="3173" spans="1:2">
      <c r="A3173" s="11">
        <v>93</v>
      </c>
      <c r="B3173" s="12">
        <v>6.2</v>
      </c>
    </row>
    <row r="3174" spans="1:2">
      <c r="A3174" s="6">
        <v>104</v>
      </c>
      <c r="B3174" s="7">
        <v>6.2</v>
      </c>
    </row>
    <row r="3175" spans="1:2">
      <c r="A3175" s="11">
        <v>94</v>
      </c>
      <c r="B3175" s="12">
        <v>4.7</v>
      </c>
    </row>
    <row r="3176" spans="1:2">
      <c r="A3176" s="6">
        <v>85</v>
      </c>
      <c r="B3176" s="7">
        <v>6.3</v>
      </c>
    </row>
    <row r="3177" spans="1:2">
      <c r="A3177" s="11">
        <v>99</v>
      </c>
      <c r="B3177" s="12">
        <v>7.3</v>
      </c>
    </row>
    <row r="3178" spans="1:2">
      <c r="A3178" s="6">
        <v>91</v>
      </c>
      <c r="B3178" s="7">
        <v>5.8</v>
      </c>
    </row>
    <row r="3179" spans="1:2">
      <c r="A3179" s="11">
        <v>117</v>
      </c>
      <c r="B3179" s="12">
        <v>6.1</v>
      </c>
    </row>
    <row r="3180" spans="1:2">
      <c r="A3180" s="6">
        <v>85</v>
      </c>
      <c r="B3180" s="7">
        <v>7.1</v>
      </c>
    </row>
    <row r="3181" spans="1:2">
      <c r="A3181" s="11">
        <v>106</v>
      </c>
      <c r="B3181" s="12">
        <v>7.1</v>
      </c>
    </row>
    <row r="3182" spans="1:2">
      <c r="A3182" s="6">
        <v>81</v>
      </c>
      <c r="B3182" s="7">
        <v>6.7</v>
      </c>
    </row>
    <row r="3183" spans="1:2">
      <c r="A3183" s="11">
        <v>100</v>
      </c>
      <c r="B3183" s="12">
        <v>6.9</v>
      </c>
    </row>
    <row r="3184" spans="1:2">
      <c r="A3184" s="6">
        <v>90</v>
      </c>
      <c r="B3184" s="7">
        <v>2.1</v>
      </c>
    </row>
    <row r="3185" spans="1:2">
      <c r="A3185" s="11">
        <v>116</v>
      </c>
      <c r="B3185" s="12">
        <v>6.6</v>
      </c>
    </row>
    <row r="3186" spans="1:2">
      <c r="A3186" s="6">
        <v>84</v>
      </c>
      <c r="B3186" s="7">
        <v>8.3000000000000007</v>
      </c>
    </row>
    <row r="3187" spans="1:2">
      <c r="A3187" s="11">
        <v>135</v>
      </c>
      <c r="B3187" s="12">
        <v>7.2</v>
      </c>
    </row>
    <row r="3188" spans="1:2">
      <c r="A3188" s="6">
        <v>84</v>
      </c>
      <c r="B3188" s="7">
        <v>5.6</v>
      </c>
    </row>
    <row r="3189" spans="1:2">
      <c r="A3189" s="11">
        <v>89</v>
      </c>
      <c r="B3189" s="12">
        <v>7.7</v>
      </c>
    </row>
    <row r="3190" spans="1:2">
      <c r="A3190" s="6">
        <v>107</v>
      </c>
      <c r="B3190" s="7">
        <v>6.6</v>
      </c>
    </row>
    <row r="3191" spans="1:2">
      <c r="A3191" s="11">
        <v>144</v>
      </c>
      <c r="B3191" s="12">
        <v>7.4</v>
      </c>
    </row>
    <row r="3192" spans="1:2">
      <c r="A3192" s="6">
        <v>98</v>
      </c>
      <c r="B3192" s="7">
        <v>7.1</v>
      </c>
    </row>
    <row r="3193" spans="1:2">
      <c r="A3193" s="11">
        <v>94</v>
      </c>
      <c r="B3193" s="12">
        <v>7.9</v>
      </c>
    </row>
    <row r="3194" spans="1:2">
      <c r="A3194" s="6">
        <v>117</v>
      </c>
      <c r="B3194" s="7">
        <v>6.7</v>
      </c>
    </row>
    <row r="3195" spans="1:2">
      <c r="A3195" s="11">
        <v>102</v>
      </c>
      <c r="B3195" s="12">
        <v>6.6</v>
      </c>
    </row>
    <row r="3196" spans="1:2">
      <c r="A3196" s="6">
        <v>127</v>
      </c>
      <c r="B3196" s="7">
        <v>7.9</v>
      </c>
    </row>
    <row r="3197" spans="1:2">
      <c r="A3197" s="11">
        <v>98</v>
      </c>
      <c r="B3197" s="12">
        <v>4.9000000000000004</v>
      </c>
    </row>
    <row r="3198" spans="1:2">
      <c r="A3198" s="6">
        <v>88</v>
      </c>
      <c r="B3198" s="7">
        <v>7.2</v>
      </c>
    </row>
    <row r="3199" spans="1:2">
      <c r="A3199" s="11">
        <v>197</v>
      </c>
      <c r="B3199" s="12">
        <v>6.1</v>
      </c>
    </row>
    <row r="3200" spans="1:2">
      <c r="A3200" s="6">
        <v>121</v>
      </c>
      <c r="B3200" s="7">
        <v>5.3</v>
      </c>
    </row>
    <row r="3201" spans="1:2">
      <c r="A3201" s="11">
        <v>90</v>
      </c>
      <c r="B3201" s="12">
        <v>5</v>
      </c>
    </row>
    <row r="3202" spans="1:2">
      <c r="A3202" s="6">
        <v>89</v>
      </c>
      <c r="B3202" s="7">
        <v>7.6</v>
      </c>
    </row>
    <row r="3203" spans="1:2">
      <c r="A3203" s="11">
        <v>104</v>
      </c>
      <c r="B3203" s="12">
        <v>7.6</v>
      </c>
    </row>
    <row r="3204" spans="1:2">
      <c r="A3204" s="6">
        <v>94</v>
      </c>
      <c r="B3204" s="7">
        <v>6.6</v>
      </c>
    </row>
    <row r="3205" spans="1:2">
      <c r="A3205" s="11">
        <v>90</v>
      </c>
      <c r="B3205" s="12">
        <v>6.6</v>
      </c>
    </row>
    <row r="3206" spans="1:2">
      <c r="A3206" s="6">
        <v>130</v>
      </c>
      <c r="B3206" s="7">
        <v>7.3</v>
      </c>
    </row>
    <row r="3207" spans="1:2">
      <c r="A3207" s="11">
        <v>92</v>
      </c>
      <c r="B3207" s="12">
        <v>6.6</v>
      </c>
    </row>
    <row r="3208" spans="1:2">
      <c r="A3208" s="6">
        <v>176</v>
      </c>
      <c r="B3208" s="7">
        <v>6.9</v>
      </c>
    </row>
    <row r="3209" spans="1:2">
      <c r="A3209" s="11">
        <v>116</v>
      </c>
      <c r="B3209" s="12">
        <v>5.8</v>
      </c>
    </row>
    <row r="3210" spans="1:2">
      <c r="A3210" s="6">
        <v>88</v>
      </c>
      <c r="B3210" s="7">
        <v>4.4000000000000004</v>
      </c>
    </row>
    <row r="3211" spans="1:2">
      <c r="A3211" s="11">
        <v>106</v>
      </c>
      <c r="B3211" s="12">
        <v>6.6</v>
      </c>
    </row>
    <row r="3212" spans="1:2">
      <c r="A3212" s="6">
        <v>181</v>
      </c>
      <c r="B3212" s="7">
        <v>7.1</v>
      </c>
    </row>
    <row r="3213" spans="1:2">
      <c r="A3213" s="11">
        <v>130</v>
      </c>
      <c r="B3213" s="12">
        <v>7.6</v>
      </c>
    </row>
    <row r="3214" spans="1:2">
      <c r="A3214" s="6">
        <v>93</v>
      </c>
      <c r="B3214" s="7">
        <v>4.5999999999999996</v>
      </c>
    </row>
    <row r="3215" spans="1:2">
      <c r="A3215" s="11">
        <v>110</v>
      </c>
      <c r="B3215" s="12">
        <v>6.8</v>
      </c>
    </row>
    <row r="3216" spans="1:2">
      <c r="A3216" s="6">
        <v>123</v>
      </c>
      <c r="B3216" s="7">
        <v>4.9000000000000004</v>
      </c>
    </row>
    <row r="3217" spans="1:2">
      <c r="A3217" s="11">
        <v>120</v>
      </c>
      <c r="B3217" s="12">
        <v>7.3</v>
      </c>
    </row>
    <row r="3218" spans="1:2">
      <c r="A3218" s="6">
        <v>87</v>
      </c>
      <c r="B3218" s="7">
        <v>5</v>
      </c>
    </row>
    <row r="3219" spans="1:2">
      <c r="A3219" s="11">
        <v>123</v>
      </c>
      <c r="B3219" s="12">
        <v>8</v>
      </c>
    </row>
    <row r="3220" spans="1:2">
      <c r="A3220" s="6">
        <v>103</v>
      </c>
      <c r="B3220" s="7">
        <v>5.2</v>
      </c>
    </row>
    <row r="3221" spans="1:2">
      <c r="A3221" s="11">
        <v>91</v>
      </c>
      <c r="B3221" s="12">
        <v>8.5</v>
      </c>
    </row>
    <row r="3222" spans="1:2">
      <c r="A3222" s="6">
        <v>88</v>
      </c>
      <c r="B3222" s="7">
        <v>6.5</v>
      </c>
    </row>
    <row r="3223" spans="1:2">
      <c r="A3223" s="11">
        <v>126</v>
      </c>
      <c r="B3223" s="12">
        <v>7.4</v>
      </c>
    </row>
    <row r="3224" spans="1:2">
      <c r="A3224" s="6">
        <v>120</v>
      </c>
      <c r="B3224" s="7">
        <v>7.7</v>
      </c>
    </row>
    <row r="3225" spans="1:2">
      <c r="A3225" s="11">
        <v>116</v>
      </c>
      <c r="B3225" s="12">
        <v>7.4</v>
      </c>
    </row>
    <row r="3226" spans="1:2">
      <c r="A3226" s="6">
        <v>94</v>
      </c>
      <c r="B3226" s="7">
        <v>5.0999999999999996</v>
      </c>
    </row>
    <row r="3227" spans="1:2">
      <c r="A3227" s="11">
        <v>85</v>
      </c>
      <c r="B3227" s="12">
        <v>5</v>
      </c>
    </row>
    <row r="3228" spans="1:2">
      <c r="A3228" s="6">
        <v>137</v>
      </c>
      <c r="B3228" s="7">
        <v>7.2</v>
      </c>
    </row>
    <row r="3229" spans="1:2">
      <c r="A3229" s="11">
        <v>114</v>
      </c>
      <c r="B3229" s="12">
        <v>6.4</v>
      </c>
    </row>
    <row r="3230" spans="1:2">
      <c r="A3230" s="6">
        <v>76</v>
      </c>
      <c r="B3230" s="7">
        <v>5.6</v>
      </c>
    </row>
    <row r="3231" spans="1:2">
      <c r="A3231" s="11">
        <v>119</v>
      </c>
      <c r="B3231" s="12">
        <v>6.2</v>
      </c>
    </row>
    <row r="3232" spans="1:2">
      <c r="A3232" s="6">
        <v>99</v>
      </c>
      <c r="B3232" s="7">
        <v>6.1</v>
      </c>
    </row>
    <row r="3233" spans="1:2">
      <c r="A3233" s="11">
        <v>79</v>
      </c>
      <c r="B3233" s="12">
        <v>5.2</v>
      </c>
    </row>
    <row r="3234" spans="1:2">
      <c r="A3234" s="6">
        <v>114</v>
      </c>
      <c r="B3234" s="7">
        <v>7.3</v>
      </c>
    </row>
    <row r="3235" spans="1:2">
      <c r="A3235" s="11">
        <v>91</v>
      </c>
      <c r="B3235" s="12">
        <v>7.5</v>
      </c>
    </row>
    <row r="3236" spans="1:2">
      <c r="A3236" s="6">
        <v>95</v>
      </c>
      <c r="B3236" s="7">
        <v>4.5</v>
      </c>
    </row>
    <row r="3237" spans="1:2">
      <c r="A3237" s="11">
        <v>103</v>
      </c>
      <c r="B3237" s="12">
        <v>6.6</v>
      </c>
    </row>
    <row r="3238" spans="1:2">
      <c r="A3238" s="6">
        <v>92</v>
      </c>
      <c r="B3238" s="7">
        <v>5.3</v>
      </c>
    </row>
    <row r="3239" spans="1:2">
      <c r="A3239" s="11">
        <v>124</v>
      </c>
      <c r="B3239" s="12">
        <v>4.9000000000000004</v>
      </c>
    </row>
    <row r="3240" spans="1:2">
      <c r="A3240" s="6">
        <v>156</v>
      </c>
      <c r="B3240" s="7">
        <v>7.7</v>
      </c>
    </row>
    <row r="3241" spans="1:2">
      <c r="A3241" s="11">
        <v>84</v>
      </c>
      <c r="B3241" s="12">
        <v>8</v>
      </c>
    </row>
    <row r="3242" spans="1:2">
      <c r="A3242" s="6">
        <v>300</v>
      </c>
      <c r="B3242" s="7">
        <v>3.8</v>
      </c>
    </row>
    <row r="3243" spans="1:2">
      <c r="A3243" s="11">
        <v>120</v>
      </c>
      <c r="B3243" s="12">
        <v>7.6</v>
      </c>
    </row>
    <row r="3244" spans="1:2">
      <c r="A3244" s="6">
        <v>98</v>
      </c>
      <c r="B3244" s="7">
        <v>5.9</v>
      </c>
    </row>
    <row r="3245" spans="1:2">
      <c r="A3245" s="11">
        <v>121</v>
      </c>
      <c r="B3245" s="12">
        <v>6.2</v>
      </c>
    </row>
    <row r="3246" spans="1:2">
      <c r="A3246" s="6">
        <v>97</v>
      </c>
      <c r="B3246" s="7">
        <v>7.2</v>
      </c>
    </row>
    <row r="3247" spans="1:2">
      <c r="A3247" s="11">
        <v>86</v>
      </c>
      <c r="B3247" s="12">
        <v>6.3</v>
      </c>
    </row>
    <row r="3248" spans="1:2">
      <c r="A3248" s="6">
        <v>93</v>
      </c>
      <c r="B3248" s="7">
        <v>5.2</v>
      </c>
    </row>
    <row r="3249" spans="1:2">
      <c r="A3249" s="11">
        <v>45</v>
      </c>
      <c r="B3249" s="12">
        <v>6.9</v>
      </c>
    </row>
    <row r="3250" spans="1:2">
      <c r="A3250" s="6">
        <v>97</v>
      </c>
      <c r="B3250" s="7">
        <v>6.8</v>
      </c>
    </row>
    <row r="3251" spans="1:2">
      <c r="A3251" s="11">
        <v>102</v>
      </c>
      <c r="B3251" s="12">
        <v>3.5</v>
      </c>
    </row>
    <row r="3252" spans="1:2">
      <c r="A3252" s="6">
        <v>105</v>
      </c>
      <c r="B3252" s="7">
        <v>6.1</v>
      </c>
    </row>
    <row r="3253" spans="1:2">
      <c r="A3253" s="11">
        <v>103</v>
      </c>
      <c r="B3253" s="12">
        <v>4.5</v>
      </c>
    </row>
    <row r="3254" spans="1:2">
      <c r="A3254" s="6">
        <v>93</v>
      </c>
      <c r="B3254" s="7">
        <v>5.9</v>
      </c>
    </row>
    <row r="3255" spans="1:2">
      <c r="A3255" s="11">
        <v>76</v>
      </c>
      <c r="B3255" s="12">
        <v>6.9</v>
      </c>
    </row>
    <row r="3256" spans="1:2">
      <c r="A3256" s="6">
        <v>90</v>
      </c>
      <c r="B3256" s="7">
        <v>7.7</v>
      </c>
    </row>
    <row r="3257" spans="1:2">
      <c r="A3257" s="11">
        <v>122</v>
      </c>
      <c r="B3257" s="12">
        <v>5.3</v>
      </c>
    </row>
    <row r="3258" spans="1:2">
      <c r="A3258" s="6">
        <v>127</v>
      </c>
      <c r="B3258" s="7">
        <v>7</v>
      </c>
    </row>
    <row r="3259" spans="1:2">
      <c r="A3259" s="11">
        <v>84</v>
      </c>
      <c r="B3259" s="12">
        <v>6.6</v>
      </c>
    </row>
    <row r="3260" spans="1:2">
      <c r="A3260" s="6">
        <v>96</v>
      </c>
      <c r="B3260" s="7">
        <v>6.4</v>
      </c>
    </row>
    <row r="3261" spans="1:2">
      <c r="A3261" s="11">
        <v>97</v>
      </c>
      <c r="B3261" s="12">
        <v>7.9</v>
      </c>
    </row>
    <row r="3262" spans="1:2">
      <c r="A3262" s="6">
        <v>112</v>
      </c>
      <c r="B3262" s="7">
        <v>6.9</v>
      </c>
    </row>
    <row r="3263" spans="1:2">
      <c r="A3263" s="11">
        <v>125</v>
      </c>
      <c r="B3263" s="12">
        <v>7.7</v>
      </c>
    </row>
    <row r="3264" spans="1:2">
      <c r="A3264" s="6">
        <v>96</v>
      </c>
      <c r="B3264" s="7">
        <v>7.2</v>
      </c>
    </row>
    <row r="3265" spans="1:2">
      <c r="A3265" s="11">
        <v>98</v>
      </c>
      <c r="B3265" s="12">
        <v>6.8</v>
      </c>
    </row>
    <row r="3266" spans="1:2">
      <c r="A3266" s="6">
        <v>92</v>
      </c>
      <c r="B3266" s="7">
        <v>7.4</v>
      </c>
    </row>
    <row r="3267" spans="1:2">
      <c r="A3267" s="11">
        <v>103</v>
      </c>
      <c r="B3267" s="12">
        <v>4.5999999999999996</v>
      </c>
    </row>
    <row r="3268" spans="1:2">
      <c r="A3268" s="6">
        <v>122</v>
      </c>
      <c r="B3268" s="7">
        <v>6.4</v>
      </c>
    </row>
    <row r="3269" spans="1:2">
      <c r="A3269" s="11">
        <v>101</v>
      </c>
      <c r="B3269" s="12">
        <v>7</v>
      </c>
    </row>
    <row r="3270" spans="1:2">
      <c r="A3270" s="6">
        <v>104</v>
      </c>
      <c r="B3270" s="7">
        <v>7.7</v>
      </c>
    </row>
    <row r="3271" spans="1:2">
      <c r="A3271" s="11">
        <v>101</v>
      </c>
      <c r="B3271" s="12">
        <v>6.8</v>
      </c>
    </row>
    <row r="3272" spans="1:2">
      <c r="A3272" s="6">
        <v>135</v>
      </c>
      <c r="B3272" s="7">
        <v>7</v>
      </c>
    </row>
    <row r="3273" spans="1:2">
      <c r="A3273" s="11">
        <v>119</v>
      </c>
      <c r="B3273" s="12">
        <v>7</v>
      </c>
    </row>
    <row r="3274" spans="1:2">
      <c r="A3274" s="6">
        <v>128</v>
      </c>
      <c r="B3274" s="7">
        <v>6.3</v>
      </c>
    </row>
    <row r="3275" spans="1:2">
      <c r="A3275" s="11">
        <v>107</v>
      </c>
      <c r="B3275" s="12">
        <v>7.1</v>
      </c>
    </row>
    <row r="3276" spans="1:2">
      <c r="A3276" s="6">
        <v>106</v>
      </c>
      <c r="B3276" s="7">
        <v>4.4000000000000004</v>
      </c>
    </row>
    <row r="3277" spans="1:2">
      <c r="A3277" s="11">
        <v>126</v>
      </c>
      <c r="B3277" s="12">
        <v>7.1</v>
      </c>
    </row>
    <row r="3278" spans="1:2">
      <c r="A3278" s="6">
        <v>128</v>
      </c>
      <c r="B3278" s="7">
        <v>6.1</v>
      </c>
    </row>
    <row r="3279" spans="1:2">
      <c r="A3279" s="11">
        <v>127</v>
      </c>
      <c r="B3279" s="12">
        <v>7.3</v>
      </c>
    </row>
    <row r="3280" spans="1:2">
      <c r="A3280" s="6">
        <v>160</v>
      </c>
      <c r="B3280" s="7">
        <v>6.2</v>
      </c>
    </row>
    <row r="3281" spans="1:2">
      <c r="A3281" s="11">
        <v>126</v>
      </c>
      <c r="B3281" s="12">
        <v>6.2</v>
      </c>
    </row>
    <row r="3282" spans="1:2">
      <c r="A3282" s="6">
        <v>171</v>
      </c>
      <c r="B3282" s="7">
        <v>6.2</v>
      </c>
    </row>
    <row r="3283" spans="1:2">
      <c r="A3283" s="11">
        <v>150</v>
      </c>
      <c r="B3283" s="12">
        <v>3.3</v>
      </c>
    </row>
    <row r="3284" spans="1:2">
      <c r="A3284" s="6">
        <v>122</v>
      </c>
      <c r="B3284" s="7">
        <v>7.5</v>
      </c>
    </row>
    <row r="3285" spans="1:2">
      <c r="A3285" s="11">
        <v>178</v>
      </c>
      <c r="B3285" s="12">
        <v>7.4</v>
      </c>
    </row>
    <row r="3286" spans="1:2">
      <c r="A3286" s="6">
        <v>95</v>
      </c>
      <c r="B3286" s="7">
        <v>7.3</v>
      </c>
    </row>
    <row r="3287" spans="1:2">
      <c r="A3287" s="11">
        <v>117</v>
      </c>
      <c r="B3287" s="12">
        <v>8</v>
      </c>
    </row>
    <row r="3288" spans="1:2">
      <c r="A3288" s="6">
        <v>119</v>
      </c>
      <c r="B3288" s="7">
        <v>5.9</v>
      </c>
    </row>
    <row r="3289" spans="1:2">
      <c r="A3289" s="11">
        <v>174</v>
      </c>
      <c r="B3289" s="12">
        <v>6.8</v>
      </c>
    </row>
    <row r="3290" spans="1:2">
      <c r="A3290" s="6">
        <v>111</v>
      </c>
      <c r="B3290" s="7">
        <v>7.4</v>
      </c>
    </row>
    <row r="3291" spans="1:2">
      <c r="A3291" s="11">
        <v>101</v>
      </c>
      <c r="B3291" s="12">
        <v>6.7</v>
      </c>
    </row>
    <row r="3292" spans="1:2">
      <c r="A3292" s="6">
        <v>89</v>
      </c>
      <c r="B3292" s="7">
        <v>5.5</v>
      </c>
    </row>
    <row r="3293" spans="1:2">
      <c r="A3293" s="11">
        <v>113</v>
      </c>
      <c r="B3293" s="12">
        <v>5.7</v>
      </c>
    </row>
    <row r="3294" spans="1:2">
      <c r="A3294" s="6">
        <v>95</v>
      </c>
      <c r="B3294" s="7">
        <v>7.2</v>
      </c>
    </row>
    <row r="3295" spans="1:2">
      <c r="A3295" s="11">
        <v>112</v>
      </c>
      <c r="B3295" s="12">
        <v>5.9</v>
      </c>
    </row>
    <row r="3296" spans="1:2">
      <c r="A3296" s="6">
        <v>109</v>
      </c>
      <c r="B3296" s="7">
        <v>6.7</v>
      </c>
    </row>
    <row r="3297" spans="1:2">
      <c r="A3297" s="11">
        <v>108</v>
      </c>
      <c r="B3297" s="12">
        <v>7.1</v>
      </c>
    </row>
    <row r="3298" spans="1:2">
      <c r="A3298" s="6">
        <v>100</v>
      </c>
      <c r="B3298" s="7">
        <v>7.7</v>
      </c>
    </row>
    <row r="3299" spans="1:2">
      <c r="A3299" s="11">
        <v>90</v>
      </c>
      <c r="B3299" s="12">
        <v>7.4</v>
      </c>
    </row>
    <row r="3300" spans="1:2">
      <c r="A3300" s="6">
        <v>130</v>
      </c>
      <c r="B3300" s="7">
        <v>8.4</v>
      </c>
    </row>
    <row r="3301" spans="1:2">
      <c r="A3301" s="11">
        <v>94</v>
      </c>
      <c r="B3301" s="12">
        <v>7.2</v>
      </c>
    </row>
    <row r="3302" spans="1:2">
      <c r="A3302" s="6">
        <v>93</v>
      </c>
      <c r="B3302" s="7">
        <v>5.4</v>
      </c>
    </row>
    <row r="3303" spans="1:2">
      <c r="A3303" s="11">
        <v>80</v>
      </c>
      <c r="B3303" s="12">
        <v>8.1</v>
      </c>
    </row>
    <row r="3304" spans="1:2">
      <c r="A3304" s="6">
        <v>111</v>
      </c>
      <c r="B3304" s="7">
        <v>7.8</v>
      </c>
    </row>
    <row r="3305" spans="1:2">
      <c r="A3305" s="11">
        <v>142</v>
      </c>
      <c r="B3305" s="12">
        <v>6.8</v>
      </c>
    </row>
    <row r="3306" spans="1:2">
      <c r="A3306" s="6">
        <v>107</v>
      </c>
      <c r="B3306" s="7">
        <v>7.7</v>
      </c>
    </row>
    <row r="3307" spans="1:2">
      <c r="A3307" s="11">
        <v>91</v>
      </c>
      <c r="B3307" s="12">
        <v>6.5</v>
      </c>
    </row>
    <row r="3308" spans="1:2">
      <c r="A3308" s="6">
        <v>112</v>
      </c>
      <c r="B3308" s="7">
        <v>7.3</v>
      </c>
    </row>
    <row r="3309" spans="1:2">
      <c r="A3309" s="11">
        <v>82</v>
      </c>
      <c r="B3309" s="12">
        <v>5.9</v>
      </c>
    </row>
    <row r="3310" spans="1:2">
      <c r="A3310" s="6">
        <v>97</v>
      </c>
      <c r="B3310" s="7">
        <v>8.6999999999999993</v>
      </c>
    </row>
    <row r="3311" spans="1:2">
      <c r="A3311" s="11">
        <v>128</v>
      </c>
      <c r="B3311" s="12">
        <v>5.8</v>
      </c>
    </row>
    <row r="3312" spans="1:2">
      <c r="A3312" s="6">
        <v>102</v>
      </c>
      <c r="B3312" s="7">
        <v>6.1</v>
      </c>
    </row>
    <row r="3313" spans="1:2">
      <c r="A3313" s="11">
        <v>93</v>
      </c>
      <c r="B3313" s="12">
        <v>7.6</v>
      </c>
    </row>
    <row r="3314" spans="1:2">
      <c r="A3314" s="6">
        <v>116</v>
      </c>
      <c r="B3314" s="7">
        <v>7.2</v>
      </c>
    </row>
    <row r="3315" spans="1:2">
      <c r="A3315" s="11">
        <v>138</v>
      </c>
      <c r="B3315" s="12">
        <v>5.8</v>
      </c>
    </row>
    <row r="3316" spans="1:2">
      <c r="A3316" s="6">
        <v>117</v>
      </c>
      <c r="B3316" s="7">
        <v>6.5</v>
      </c>
    </row>
    <row r="3317" spans="1:2">
      <c r="A3317" s="11">
        <v>93</v>
      </c>
      <c r="B3317" s="12">
        <v>7.3</v>
      </c>
    </row>
    <row r="3318" spans="1:2">
      <c r="A3318" s="6">
        <v>92</v>
      </c>
      <c r="B3318" s="7">
        <v>6.2</v>
      </c>
    </row>
    <row r="3319" spans="1:2">
      <c r="A3319" s="11">
        <v>110</v>
      </c>
      <c r="B3319" s="12">
        <v>5</v>
      </c>
    </row>
    <row r="3320" spans="1:2">
      <c r="A3320" s="6">
        <v>92</v>
      </c>
      <c r="B3320" s="7">
        <v>7.8</v>
      </c>
    </row>
    <row r="3321" spans="1:2">
      <c r="A3321" s="11">
        <v>104</v>
      </c>
      <c r="B3321" s="12">
        <v>8.1</v>
      </c>
    </row>
    <row r="3322" spans="1:2">
      <c r="A3322" s="6">
        <v>98</v>
      </c>
      <c r="B3322" s="7">
        <v>6.7</v>
      </c>
    </row>
    <row r="3323" spans="1:2">
      <c r="A3323" s="11">
        <v>89</v>
      </c>
      <c r="B3323" s="12">
        <v>6.1</v>
      </c>
    </row>
    <row r="3324" spans="1:2">
      <c r="A3324" s="6">
        <v>92</v>
      </c>
      <c r="B3324" s="7">
        <v>7.1</v>
      </c>
    </row>
    <row r="3325" spans="1:2">
      <c r="A3325" s="11">
        <v>140</v>
      </c>
      <c r="B3325" s="12">
        <v>5.6</v>
      </c>
    </row>
    <row r="3326" spans="1:2">
      <c r="A3326" s="6">
        <v>90</v>
      </c>
      <c r="B3326" s="7">
        <v>7.6</v>
      </c>
    </row>
    <row r="3327" spans="1:2">
      <c r="A3327" s="11">
        <v>129</v>
      </c>
      <c r="B3327" s="12">
        <v>4.5999999999999996</v>
      </c>
    </row>
    <row r="3328" spans="1:2">
      <c r="A3328" s="6">
        <v>111</v>
      </c>
      <c r="B3328" s="7">
        <v>7.1</v>
      </c>
    </row>
    <row r="3329" spans="1:2">
      <c r="A3329" s="11">
        <v>79</v>
      </c>
      <c r="B3329" s="12">
        <v>7.3</v>
      </c>
    </row>
    <row r="3330" spans="1:2">
      <c r="A3330" s="6">
        <v>104</v>
      </c>
      <c r="B3330" s="7">
        <v>4</v>
      </c>
    </row>
    <row r="3331" spans="1:2">
      <c r="A3331" s="11">
        <v>101</v>
      </c>
      <c r="B3331" s="12">
        <v>8</v>
      </c>
    </row>
    <row r="3332" spans="1:2">
      <c r="A3332" s="6">
        <v>113</v>
      </c>
      <c r="B3332" s="7">
        <v>6.7</v>
      </c>
    </row>
    <row r="3333" spans="1:2">
      <c r="A3333" s="11">
        <v>92</v>
      </c>
      <c r="B3333" s="12">
        <v>5.7</v>
      </c>
    </row>
    <row r="3334" spans="1:2">
      <c r="A3334" s="6">
        <v>106</v>
      </c>
      <c r="B3334" s="7">
        <v>4.5999999999999996</v>
      </c>
    </row>
    <row r="3335" spans="1:2">
      <c r="A3335" s="11">
        <v>98</v>
      </c>
      <c r="B3335" s="12">
        <v>4</v>
      </c>
    </row>
    <row r="3336" spans="1:2">
      <c r="A3336" s="6">
        <v>75</v>
      </c>
      <c r="B3336" s="7">
        <v>7</v>
      </c>
    </row>
    <row r="3337" spans="1:2">
      <c r="A3337" s="11">
        <v>104</v>
      </c>
      <c r="B3337" s="12">
        <v>5.9</v>
      </c>
    </row>
    <row r="3338" spans="1:2">
      <c r="A3338" s="6">
        <v>108</v>
      </c>
      <c r="B3338" s="7">
        <v>4.8</v>
      </c>
    </row>
    <row r="3339" spans="1:2">
      <c r="A3339" s="11">
        <v>99</v>
      </c>
      <c r="B3339" s="12">
        <v>7.5</v>
      </c>
    </row>
    <row r="3340" spans="1:2">
      <c r="A3340" s="6">
        <v>180</v>
      </c>
      <c r="B3340" s="7">
        <v>4.7</v>
      </c>
    </row>
    <row r="3341" spans="1:2">
      <c r="A3341" s="11">
        <v>109</v>
      </c>
      <c r="B3341" s="12">
        <v>6.7</v>
      </c>
    </row>
    <row r="3342" spans="1:2">
      <c r="A3342" s="6">
        <v>111</v>
      </c>
      <c r="B3342" s="7">
        <v>6.7</v>
      </c>
    </row>
    <row r="3343" spans="1:2">
      <c r="A3343" s="11">
        <v>93</v>
      </c>
      <c r="B3343" s="12">
        <v>7.1</v>
      </c>
    </row>
    <row r="3344" spans="1:2">
      <c r="A3344" s="6">
        <v>99</v>
      </c>
      <c r="B3344" s="7">
        <v>2.7</v>
      </c>
    </row>
    <row r="3345" spans="1:2">
      <c r="A3345" s="11">
        <v>98</v>
      </c>
      <c r="B3345" s="12">
        <v>7.3</v>
      </c>
    </row>
    <row r="3346" spans="1:2">
      <c r="A3346" s="6">
        <v>95</v>
      </c>
      <c r="B3346" s="7">
        <v>7.6</v>
      </c>
    </row>
    <row r="3347" spans="1:2">
      <c r="A3347" s="11">
        <v>107</v>
      </c>
      <c r="B3347" s="12">
        <v>5.8</v>
      </c>
    </row>
    <row r="3348" spans="1:2">
      <c r="A3348" s="6">
        <v>102</v>
      </c>
      <c r="B3348" s="7">
        <v>6.5</v>
      </c>
    </row>
    <row r="3349" spans="1:2">
      <c r="A3349" s="11">
        <v>97</v>
      </c>
      <c r="B3349" s="12">
        <v>6.6</v>
      </c>
    </row>
    <row r="3350" spans="1:2">
      <c r="A3350" s="6">
        <v>124</v>
      </c>
      <c r="B3350" s="7">
        <v>6.9</v>
      </c>
    </row>
    <row r="3351" spans="1:2">
      <c r="A3351" s="11">
        <v>97</v>
      </c>
      <c r="B3351" s="12">
        <v>8.5</v>
      </c>
    </row>
    <row r="3352" spans="1:2">
      <c r="A3352" s="6">
        <v>124</v>
      </c>
      <c r="B3352" s="7">
        <v>4.8</v>
      </c>
    </row>
    <row r="3353" spans="1:2">
      <c r="A3353" s="11">
        <v>96</v>
      </c>
      <c r="B3353" s="12">
        <v>7</v>
      </c>
    </row>
    <row r="3354" spans="1:2">
      <c r="A3354" s="6">
        <v>114</v>
      </c>
      <c r="B3354" s="7">
        <v>5.4</v>
      </c>
    </row>
    <row r="3355" spans="1:2">
      <c r="A3355" s="11">
        <v>90</v>
      </c>
      <c r="B3355" s="12">
        <v>6.9</v>
      </c>
    </row>
    <row r="3356" spans="1:2">
      <c r="A3356" s="6">
        <v>104</v>
      </c>
      <c r="B3356" s="7">
        <v>6.6</v>
      </c>
    </row>
    <row r="3357" spans="1:2">
      <c r="A3357" s="11">
        <v>102</v>
      </c>
      <c r="B3357" s="12">
        <v>5.9</v>
      </c>
    </row>
    <row r="3358" spans="1:2">
      <c r="A3358" s="6">
        <v>93</v>
      </c>
      <c r="B3358" s="7">
        <v>6.3</v>
      </c>
    </row>
    <row r="3359" spans="1:2">
      <c r="A3359" s="11">
        <v>90</v>
      </c>
      <c r="B3359" s="12">
        <v>6.3</v>
      </c>
    </row>
    <row r="3360" spans="1:2">
      <c r="A3360" s="6">
        <v>106</v>
      </c>
      <c r="B3360" s="7">
        <v>7.7</v>
      </c>
    </row>
    <row r="3361" spans="1:2">
      <c r="A3361" s="11">
        <v>99</v>
      </c>
      <c r="B3361" s="12">
        <v>7</v>
      </c>
    </row>
    <row r="3362" spans="1:2">
      <c r="A3362" s="6">
        <v>115</v>
      </c>
      <c r="B3362" s="7">
        <v>6.3</v>
      </c>
    </row>
    <row r="3363" spans="1:2">
      <c r="A3363" s="11">
        <v>89</v>
      </c>
      <c r="B3363" s="12">
        <v>5.9</v>
      </c>
    </row>
    <row r="3364" spans="1:2">
      <c r="A3364" s="6">
        <v>101</v>
      </c>
      <c r="B3364" s="7">
        <v>6.2</v>
      </c>
    </row>
    <row r="3365" spans="1:2">
      <c r="A3365" s="11">
        <v>92</v>
      </c>
      <c r="B3365" s="12">
        <v>7.7</v>
      </c>
    </row>
    <row r="3366" spans="1:2">
      <c r="A3366" s="6">
        <v>94</v>
      </c>
      <c r="B3366" s="7">
        <v>6.5</v>
      </c>
    </row>
    <row r="3367" spans="1:2">
      <c r="A3367" s="11">
        <v>100</v>
      </c>
      <c r="B3367" s="12">
        <v>5.8</v>
      </c>
    </row>
    <row r="3368" spans="1:2">
      <c r="A3368" s="6">
        <v>106</v>
      </c>
      <c r="B3368" s="7">
        <v>6.1</v>
      </c>
    </row>
    <row r="3369" spans="1:2">
      <c r="A3369" s="11">
        <v>109</v>
      </c>
      <c r="B3369" s="12">
        <v>5.2</v>
      </c>
    </row>
    <row r="3370" spans="1:2">
      <c r="A3370" s="6">
        <v>105</v>
      </c>
      <c r="B3370" s="7">
        <v>8.1999999999999993</v>
      </c>
    </row>
    <row r="3371" spans="1:2">
      <c r="A3371" s="11">
        <v>102</v>
      </c>
      <c r="B3371" s="12">
        <v>6</v>
      </c>
    </row>
    <row r="3372" spans="1:2">
      <c r="A3372" s="6">
        <v>97</v>
      </c>
      <c r="B3372" s="7">
        <v>6.8</v>
      </c>
    </row>
    <row r="3373" spans="1:2">
      <c r="A3373" s="11">
        <v>118</v>
      </c>
      <c r="B3373" s="12">
        <v>7</v>
      </c>
    </row>
    <row r="3374" spans="1:2">
      <c r="A3374" s="6">
        <v>92</v>
      </c>
      <c r="B3374" s="7">
        <v>6.8</v>
      </c>
    </row>
    <row r="3375" spans="1:2">
      <c r="A3375" s="11">
        <v>112</v>
      </c>
      <c r="B3375" s="12">
        <v>7.1</v>
      </c>
    </row>
    <row r="3376" spans="1:2">
      <c r="A3376" s="6">
        <v>103</v>
      </c>
      <c r="B3376" s="7">
        <v>6.9</v>
      </c>
    </row>
    <row r="3377" spans="1:2">
      <c r="A3377" s="11">
        <v>93</v>
      </c>
      <c r="B3377" s="12">
        <v>6.9</v>
      </c>
    </row>
    <row r="3378" spans="1:2">
      <c r="A3378" s="6">
        <v>101</v>
      </c>
      <c r="B3378" s="7">
        <v>6.9</v>
      </c>
    </row>
    <row r="3379" spans="1:2">
      <c r="A3379" s="11">
        <v>115</v>
      </c>
      <c r="B3379" s="12">
        <v>7.2</v>
      </c>
    </row>
    <row r="3380" spans="1:2">
      <c r="A3380" s="6">
        <v>113</v>
      </c>
      <c r="B3380" s="7">
        <v>7.8</v>
      </c>
    </row>
    <row r="3381" spans="1:2">
      <c r="A3381" s="11">
        <v>95</v>
      </c>
      <c r="B3381" s="12">
        <v>7.3</v>
      </c>
    </row>
    <row r="3382" spans="1:2">
      <c r="A3382" s="6">
        <v>153</v>
      </c>
      <c r="B3382" s="7">
        <v>7.5</v>
      </c>
    </row>
    <row r="3383" spans="1:2">
      <c r="A3383" s="11">
        <v>89</v>
      </c>
      <c r="B3383" s="12">
        <v>6</v>
      </c>
    </row>
    <row r="3384" spans="1:2">
      <c r="A3384" s="6">
        <v>92</v>
      </c>
      <c r="B3384" s="7">
        <v>6.8</v>
      </c>
    </row>
    <row r="3385" spans="1:2">
      <c r="A3385" s="11">
        <v>107</v>
      </c>
      <c r="B3385" s="12">
        <v>3.9</v>
      </c>
    </row>
    <row r="3386" spans="1:2">
      <c r="A3386" s="6">
        <v>118</v>
      </c>
      <c r="B3386" s="7">
        <v>6.1</v>
      </c>
    </row>
    <row r="3387" spans="1:2">
      <c r="A3387" s="11">
        <v>97</v>
      </c>
      <c r="B3387" s="12">
        <v>7.5</v>
      </c>
    </row>
    <row r="3388" spans="1:2">
      <c r="A3388" s="6">
        <v>156</v>
      </c>
      <c r="B3388" s="7">
        <v>8.1999999999999993</v>
      </c>
    </row>
    <row r="3389" spans="1:2">
      <c r="A3389" s="11">
        <v>100</v>
      </c>
      <c r="B3389" s="12">
        <v>7.8</v>
      </c>
    </row>
    <row r="3390" spans="1:2">
      <c r="A3390" s="6">
        <v>96</v>
      </c>
      <c r="B3390" s="7">
        <v>5.2</v>
      </c>
    </row>
    <row r="3391" spans="1:2">
      <c r="A3391" s="11">
        <v>104</v>
      </c>
      <c r="B3391" s="12">
        <v>6.8</v>
      </c>
    </row>
    <row r="3392" spans="1:2">
      <c r="A3392" s="6">
        <v>120</v>
      </c>
      <c r="B3392" s="7">
        <v>7</v>
      </c>
    </row>
    <row r="3393" spans="1:2">
      <c r="A3393" s="11">
        <v>175</v>
      </c>
      <c r="B3393" s="12">
        <v>6.5</v>
      </c>
    </row>
    <row r="3394" spans="1:2">
      <c r="A3394" s="6">
        <v>95</v>
      </c>
      <c r="B3394" s="7">
        <v>5.7</v>
      </c>
    </row>
    <row r="3395" spans="1:2">
      <c r="A3395" s="11">
        <v>95</v>
      </c>
      <c r="B3395" s="12">
        <v>6.4</v>
      </c>
    </row>
    <row r="3396" spans="1:2">
      <c r="A3396" s="6">
        <v>121</v>
      </c>
      <c r="B3396" s="7">
        <v>5.3</v>
      </c>
    </row>
    <row r="3397" spans="1:2">
      <c r="A3397" s="11">
        <v>110</v>
      </c>
      <c r="B3397" s="12">
        <v>4.7</v>
      </c>
    </row>
    <row r="3398" spans="1:2">
      <c r="A3398" s="6">
        <v>96</v>
      </c>
      <c r="B3398" s="7">
        <v>7</v>
      </c>
    </row>
    <row r="3399" spans="1:2">
      <c r="A3399" s="11">
        <v>121</v>
      </c>
      <c r="B3399" s="12">
        <v>7.6</v>
      </c>
    </row>
    <row r="3400" spans="1:2">
      <c r="A3400" s="6">
        <v>95</v>
      </c>
      <c r="B3400" s="7">
        <v>7.1</v>
      </c>
    </row>
    <row r="3401" spans="1:2">
      <c r="A3401" s="11">
        <v>112</v>
      </c>
      <c r="B3401" s="12">
        <v>6.5</v>
      </c>
    </row>
    <row r="3402" spans="1:2">
      <c r="A3402" s="6">
        <v>112</v>
      </c>
      <c r="B3402" s="7">
        <v>8.5</v>
      </c>
    </row>
    <row r="3403" spans="1:2">
      <c r="A3403" s="11">
        <v>143</v>
      </c>
      <c r="B3403" s="12">
        <v>8.6999999999999993</v>
      </c>
    </row>
    <row r="3404" spans="1:2">
      <c r="A3404" s="6">
        <v>93</v>
      </c>
      <c r="B3404" s="7">
        <v>7.1</v>
      </c>
    </row>
    <row r="3405" spans="1:2">
      <c r="A3405" s="11">
        <v>110</v>
      </c>
      <c r="B3405" s="12">
        <v>8.3000000000000007</v>
      </c>
    </row>
    <row r="3406" spans="1:2">
      <c r="A3406" s="6">
        <v>104</v>
      </c>
      <c r="B3406" s="7">
        <v>7.4</v>
      </c>
    </row>
    <row r="3407" spans="1:2">
      <c r="A3407" s="11">
        <v>115</v>
      </c>
      <c r="B3407" s="12">
        <v>6.4</v>
      </c>
    </row>
    <row r="3408" spans="1:2">
      <c r="A3408" s="6">
        <v>119</v>
      </c>
      <c r="B3408" s="7">
        <v>7.5</v>
      </c>
    </row>
    <row r="3409" spans="1:2">
      <c r="A3409" s="11">
        <v>125</v>
      </c>
      <c r="B3409" s="12">
        <v>7.2</v>
      </c>
    </row>
    <row r="3410" spans="1:2">
      <c r="A3410" s="6">
        <v>96</v>
      </c>
      <c r="B3410" s="7">
        <v>7.6</v>
      </c>
    </row>
    <row r="3411" spans="1:2">
      <c r="A3411" s="11">
        <v>100</v>
      </c>
      <c r="B3411" s="12">
        <v>7.8</v>
      </c>
    </row>
    <row r="3412" spans="1:2">
      <c r="A3412" s="6">
        <v>46</v>
      </c>
      <c r="B3412" s="7">
        <v>8.1999999999999993</v>
      </c>
    </row>
    <row r="3413" spans="1:2">
      <c r="A3413" s="11">
        <v>89</v>
      </c>
      <c r="B3413" s="12">
        <v>6.6</v>
      </c>
    </row>
    <row r="3414" spans="1:2">
      <c r="A3414" s="6">
        <v>92</v>
      </c>
      <c r="B3414" s="7">
        <v>5.7</v>
      </c>
    </row>
    <row r="3415" spans="1:2">
      <c r="A3415" s="11">
        <v>109</v>
      </c>
      <c r="B3415" s="12">
        <v>7.4</v>
      </c>
    </row>
    <row r="3416" spans="1:2">
      <c r="A3416" s="6">
        <v>103</v>
      </c>
      <c r="B3416" s="7">
        <v>8</v>
      </c>
    </row>
    <row r="3417" spans="1:2">
      <c r="A3417" s="11">
        <v>95</v>
      </c>
      <c r="B3417" s="12">
        <v>5.4</v>
      </c>
    </row>
    <row r="3418" spans="1:2">
      <c r="A3418" s="6">
        <v>143</v>
      </c>
      <c r="B3418" s="7">
        <v>7.4</v>
      </c>
    </row>
    <row r="3419" spans="1:2">
      <c r="A3419" s="11">
        <v>105</v>
      </c>
      <c r="B3419" s="12">
        <v>5.7</v>
      </c>
    </row>
    <row r="3420" spans="1:2">
      <c r="A3420" s="6">
        <v>79</v>
      </c>
      <c r="B3420" s="7">
        <v>6.8</v>
      </c>
    </row>
    <row r="3421" spans="1:2">
      <c r="A3421" s="11">
        <v>106</v>
      </c>
      <c r="B3421" s="12">
        <v>5.4</v>
      </c>
    </row>
    <row r="3422" spans="1:2">
      <c r="A3422" s="6">
        <v>100</v>
      </c>
      <c r="B3422" s="7">
        <v>5.0999999999999996</v>
      </c>
    </row>
    <row r="3423" spans="1:2">
      <c r="A3423" s="11">
        <v>103</v>
      </c>
      <c r="B3423" s="12">
        <v>5.9</v>
      </c>
    </row>
    <row r="3424" spans="1:2">
      <c r="A3424" s="6">
        <v>116</v>
      </c>
      <c r="B3424" s="7">
        <v>8.1999999999999993</v>
      </c>
    </row>
    <row r="3425" spans="1:2">
      <c r="A3425" s="11">
        <v>99</v>
      </c>
      <c r="B3425" s="12">
        <v>5.3</v>
      </c>
    </row>
    <row r="3426" spans="1:2">
      <c r="A3426" s="6">
        <v>164</v>
      </c>
      <c r="B3426" s="7">
        <v>4.3</v>
      </c>
    </row>
    <row r="3427" spans="1:2">
      <c r="A3427" s="11">
        <v>96</v>
      </c>
      <c r="B3427" s="12">
        <v>7.2</v>
      </c>
    </row>
    <row r="3428" spans="1:2">
      <c r="A3428" s="6">
        <v>122</v>
      </c>
      <c r="B3428" s="7">
        <v>5.9</v>
      </c>
    </row>
    <row r="3429" spans="1:2">
      <c r="A3429" s="11">
        <v>94</v>
      </c>
      <c r="B3429" s="12">
        <v>3</v>
      </c>
    </row>
    <row r="3430" spans="1:2">
      <c r="A3430" s="6">
        <v>93</v>
      </c>
      <c r="B3430" s="7">
        <v>7.9</v>
      </c>
    </row>
    <row r="3431" spans="1:2">
      <c r="A3431" s="11">
        <v>96</v>
      </c>
      <c r="B3431" s="12">
        <v>3.2</v>
      </c>
    </row>
    <row r="3432" spans="1:2">
      <c r="A3432" s="6">
        <v>113</v>
      </c>
      <c r="B3432" s="7">
        <v>6.5</v>
      </c>
    </row>
    <row r="3433" spans="1:2">
      <c r="A3433" s="11">
        <v>192</v>
      </c>
      <c r="B3433" s="12">
        <v>7</v>
      </c>
    </row>
    <row r="3434" spans="1:2">
      <c r="A3434" s="6">
        <v>99</v>
      </c>
      <c r="B3434" s="7">
        <v>6.9</v>
      </c>
    </row>
    <row r="3435" spans="1:2">
      <c r="A3435" s="11">
        <v>91</v>
      </c>
      <c r="B3435" s="12">
        <v>4.4000000000000004</v>
      </c>
    </row>
    <row r="3436" spans="1:2">
      <c r="A3436" s="6">
        <v>100</v>
      </c>
      <c r="B3436" s="7">
        <v>6</v>
      </c>
    </row>
    <row r="3437" spans="1:2">
      <c r="A3437" s="11">
        <v>105</v>
      </c>
      <c r="B3437" s="12">
        <v>5.3</v>
      </c>
    </row>
    <row r="3438" spans="1:2">
      <c r="A3438" s="6">
        <v>99</v>
      </c>
      <c r="B3438" s="7">
        <v>5.3</v>
      </c>
    </row>
    <row r="3439" spans="1:2">
      <c r="A3439" s="11">
        <v>112</v>
      </c>
      <c r="B3439" s="12">
        <v>7.1</v>
      </c>
    </row>
    <row r="3440" spans="1:2">
      <c r="A3440" s="6">
        <v>100</v>
      </c>
      <c r="B3440" s="7">
        <v>5.4</v>
      </c>
    </row>
    <row r="3441" spans="1:2">
      <c r="A3441" s="11">
        <v>99</v>
      </c>
      <c r="B3441" s="12">
        <v>6.9</v>
      </c>
    </row>
    <row r="3442" spans="1:2">
      <c r="A3442" s="6">
        <v>100</v>
      </c>
      <c r="B3442" s="7">
        <v>7.3</v>
      </c>
    </row>
    <row r="3443" spans="1:2">
      <c r="A3443" s="11">
        <v>125</v>
      </c>
      <c r="B3443" s="12">
        <v>7.8</v>
      </c>
    </row>
    <row r="3444" spans="1:2">
      <c r="A3444" s="6">
        <v>107</v>
      </c>
      <c r="B3444" s="7">
        <v>6.6</v>
      </c>
    </row>
    <row r="3445" spans="1:2">
      <c r="A3445" s="11">
        <v>107</v>
      </c>
      <c r="B3445" s="12">
        <v>5.4</v>
      </c>
    </row>
    <row r="3446" spans="1:2">
      <c r="A3446" s="6">
        <v>97</v>
      </c>
      <c r="B3446" s="7">
        <v>8.4</v>
      </c>
    </row>
    <row r="3447" spans="1:2">
      <c r="A3447" s="11">
        <v>105</v>
      </c>
      <c r="B3447" s="12">
        <v>6.3</v>
      </c>
    </row>
    <row r="3448" spans="1:2">
      <c r="A3448" s="6">
        <v>95</v>
      </c>
      <c r="B3448" s="7">
        <v>6.1</v>
      </c>
    </row>
    <row r="3449" spans="1:2">
      <c r="A3449" s="11">
        <v>106</v>
      </c>
      <c r="B3449" s="12">
        <v>5</v>
      </c>
    </row>
    <row r="3450" spans="1:2">
      <c r="A3450" s="6">
        <v>93</v>
      </c>
      <c r="B3450" s="7">
        <v>5.3</v>
      </c>
    </row>
    <row r="3451" spans="1:2">
      <c r="A3451" s="11">
        <v>103</v>
      </c>
      <c r="B3451" s="12">
        <v>5.3</v>
      </c>
    </row>
    <row r="3452" spans="1:2">
      <c r="A3452" s="6">
        <v>96</v>
      </c>
      <c r="B3452" s="7">
        <v>6</v>
      </c>
    </row>
    <row r="3453" spans="1:2">
      <c r="A3453" s="11">
        <v>103</v>
      </c>
      <c r="B3453" s="12">
        <v>7.4</v>
      </c>
    </row>
    <row r="3454" spans="1:2">
      <c r="A3454" s="6">
        <v>108</v>
      </c>
      <c r="B3454" s="7">
        <v>5.9</v>
      </c>
    </row>
    <row r="3455" spans="1:2">
      <c r="A3455" s="11">
        <v>177</v>
      </c>
      <c r="B3455" s="12">
        <v>4.0999999999999996</v>
      </c>
    </row>
    <row r="3456" spans="1:2">
      <c r="A3456" s="6">
        <v>118</v>
      </c>
      <c r="B3456" s="7">
        <v>6.7</v>
      </c>
    </row>
    <row r="3457" spans="1:2">
      <c r="A3457" s="11">
        <v>97</v>
      </c>
      <c r="B3457" s="12">
        <v>5.8</v>
      </c>
    </row>
    <row r="3458" spans="1:2">
      <c r="A3458" s="6">
        <v>102</v>
      </c>
      <c r="B3458" s="7">
        <v>6.5</v>
      </c>
    </row>
    <row r="3459" spans="1:2">
      <c r="A3459" s="11">
        <v>92</v>
      </c>
      <c r="B3459" s="12">
        <v>5.9</v>
      </c>
    </row>
    <row r="3460" spans="1:2">
      <c r="A3460" s="6">
        <v>88</v>
      </c>
      <c r="B3460" s="7">
        <v>7</v>
      </c>
    </row>
    <row r="3461" spans="1:2">
      <c r="A3461" s="11">
        <v>80</v>
      </c>
      <c r="B3461" s="12">
        <v>8</v>
      </c>
    </row>
    <row r="3462" spans="1:2">
      <c r="A3462" s="6">
        <v>45</v>
      </c>
      <c r="B3462" s="7">
        <v>6.5</v>
      </c>
    </row>
    <row r="3463" spans="1:2">
      <c r="A3463" s="11">
        <v>115</v>
      </c>
      <c r="B3463" s="12">
        <v>6.4</v>
      </c>
    </row>
    <row r="3464" spans="1:2">
      <c r="A3464" s="6">
        <v>97</v>
      </c>
      <c r="B3464" s="7">
        <v>6.8</v>
      </c>
    </row>
    <row r="3465" spans="1:2">
      <c r="A3465" s="11">
        <v>102</v>
      </c>
      <c r="B3465" s="12">
        <v>7.4</v>
      </c>
    </row>
    <row r="3466" spans="1:2">
      <c r="A3466" s="6">
        <v>111</v>
      </c>
      <c r="B3466" s="7">
        <v>8.3000000000000007</v>
      </c>
    </row>
    <row r="3467" spans="1:2">
      <c r="A3467" s="11">
        <v>96</v>
      </c>
      <c r="B3467" s="12">
        <v>5.3</v>
      </c>
    </row>
    <row r="3468" spans="1:2">
      <c r="A3468" s="6">
        <v>94</v>
      </c>
      <c r="B3468" s="7">
        <v>8.1</v>
      </c>
    </row>
    <row r="3469" spans="1:2">
      <c r="A3469" s="11">
        <v>125</v>
      </c>
      <c r="B3469" s="12">
        <v>8</v>
      </c>
    </row>
    <row r="3470" spans="1:2">
      <c r="A3470" s="6">
        <v>108</v>
      </c>
      <c r="B3470" s="7">
        <v>5.7</v>
      </c>
    </row>
    <row r="3471" spans="1:2">
      <c r="A3471" s="11">
        <v>101</v>
      </c>
      <c r="B3471" s="12">
        <v>7.1</v>
      </c>
    </row>
    <row r="3472" spans="1:2">
      <c r="A3472" s="6">
        <v>101</v>
      </c>
      <c r="B3472" s="7">
        <v>7.8</v>
      </c>
    </row>
    <row r="3473" spans="1:2">
      <c r="A3473" s="11">
        <v>139</v>
      </c>
      <c r="B3473" s="12">
        <v>5.9</v>
      </c>
    </row>
    <row r="3474" spans="1:2">
      <c r="A3474" s="6">
        <v>125</v>
      </c>
      <c r="B3474" s="7">
        <v>7.8</v>
      </c>
    </row>
    <row r="3475" spans="1:2">
      <c r="A3475" s="11">
        <v>88</v>
      </c>
      <c r="B3475" s="12">
        <v>6</v>
      </c>
    </row>
    <row r="3476" spans="1:2">
      <c r="A3476" s="6">
        <v>115</v>
      </c>
      <c r="B3476" s="7">
        <v>5.3</v>
      </c>
    </row>
    <row r="3477" spans="1:2">
      <c r="A3477" s="11">
        <v>99</v>
      </c>
      <c r="B3477" s="12">
        <v>7.2</v>
      </c>
    </row>
    <row r="3478" spans="1:2">
      <c r="A3478" s="6">
        <v>88</v>
      </c>
      <c r="B3478" s="7">
        <v>5.0999999999999996</v>
      </c>
    </row>
    <row r="3479" spans="1:2">
      <c r="A3479" s="11">
        <v>112</v>
      </c>
      <c r="B3479" s="12">
        <v>5.0999999999999996</v>
      </c>
    </row>
    <row r="3480" spans="1:2">
      <c r="A3480" s="6">
        <v>108</v>
      </c>
      <c r="B3480" s="7">
        <v>4.9000000000000004</v>
      </c>
    </row>
    <row r="3481" spans="1:2">
      <c r="A3481" s="11">
        <v>107</v>
      </c>
      <c r="B3481" s="12">
        <v>6.9</v>
      </c>
    </row>
    <row r="3482" spans="1:2">
      <c r="A3482" s="6">
        <v>104</v>
      </c>
      <c r="B3482" s="7">
        <v>4.5999999999999996</v>
      </c>
    </row>
    <row r="3483" spans="1:2">
      <c r="A3483" s="11">
        <v>108</v>
      </c>
      <c r="B3483" s="12">
        <v>6.7</v>
      </c>
    </row>
    <row r="3484" spans="1:2">
      <c r="A3484" s="6">
        <v>102</v>
      </c>
      <c r="B3484" s="7">
        <v>7.1</v>
      </c>
    </row>
    <row r="3485" spans="1:2">
      <c r="A3485" s="11">
        <v>88</v>
      </c>
      <c r="B3485" s="12">
        <v>7.6</v>
      </c>
    </row>
    <row r="3486" spans="1:2">
      <c r="A3486" s="6">
        <v>115</v>
      </c>
      <c r="B3486" s="7">
        <v>8.1</v>
      </c>
    </row>
    <row r="3487" spans="1:2">
      <c r="A3487" s="11">
        <v>91</v>
      </c>
      <c r="B3487" s="12">
        <v>7</v>
      </c>
    </row>
    <row r="3488" spans="1:2">
      <c r="A3488" s="6">
        <v>141</v>
      </c>
      <c r="B3488" s="7">
        <v>7.1</v>
      </c>
    </row>
    <row r="3489" spans="1:2">
      <c r="A3489" s="11">
        <v>101</v>
      </c>
      <c r="B3489" s="12">
        <v>7.6</v>
      </c>
    </row>
    <row r="3490" spans="1:2">
      <c r="A3490" s="6">
        <v>105</v>
      </c>
      <c r="B3490" s="7">
        <v>7.1</v>
      </c>
    </row>
    <row r="3491" spans="1:2">
      <c r="A3491" s="11">
        <v>100</v>
      </c>
      <c r="B3491" s="12">
        <v>7.1</v>
      </c>
    </row>
    <row r="3492" spans="1:2">
      <c r="A3492" s="6">
        <v>116</v>
      </c>
      <c r="B3492" s="7">
        <v>7.7</v>
      </c>
    </row>
    <row r="3493" spans="1:2">
      <c r="A3493" s="11">
        <v>97</v>
      </c>
      <c r="B3493" s="12">
        <v>7.6</v>
      </c>
    </row>
    <row r="3494" spans="1:2">
      <c r="A3494" s="6">
        <v>106</v>
      </c>
      <c r="B3494" s="7">
        <v>6.6</v>
      </c>
    </row>
    <row r="3495" spans="1:2">
      <c r="A3495" s="11">
        <v>105</v>
      </c>
      <c r="B3495" s="12">
        <v>6.7</v>
      </c>
    </row>
    <row r="3496" spans="1:2">
      <c r="A3496" s="6">
        <v>102</v>
      </c>
      <c r="B3496" s="7">
        <v>5.7</v>
      </c>
    </row>
    <row r="3497" spans="1:2">
      <c r="A3497" s="11">
        <v>122</v>
      </c>
      <c r="B3497" s="12">
        <v>7.1</v>
      </c>
    </row>
    <row r="3498" spans="1:2">
      <c r="A3498" s="6">
        <v>107</v>
      </c>
      <c r="B3498" s="7">
        <v>6.2</v>
      </c>
    </row>
    <row r="3499" spans="1:2">
      <c r="A3499" s="11">
        <v>121</v>
      </c>
      <c r="B3499" s="12">
        <v>6.1</v>
      </c>
    </row>
    <row r="3500" spans="1:2">
      <c r="A3500" s="6">
        <v>98</v>
      </c>
      <c r="B3500" s="7">
        <v>5.9</v>
      </c>
    </row>
    <row r="3501" spans="1:2">
      <c r="A3501" s="11">
        <v>108</v>
      </c>
      <c r="B3501" s="12">
        <v>6.8</v>
      </c>
    </row>
    <row r="3502" spans="1:2">
      <c r="A3502" s="6">
        <v>123</v>
      </c>
      <c r="B3502" s="7">
        <v>6.8</v>
      </c>
    </row>
    <row r="3503" spans="1:2">
      <c r="A3503" s="11">
        <v>110</v>
      </c>
      <c r="B3503" s="12">
        <v>5.0999999999999996</v>
      </c>
    </row>
    <row r="3504" spans="1:2">
      <c r="A3504" s="6">
        <v>120</v>
      </c>
      <c r="B3504" s="7">
        <v>7.7</v>
      </c>
    </row>
    <row r="3505" spans="1:2">
      <c r="A3505" s="11">
        <v>122</v>
      </c>
      <c r="B3505" s="12">
        <v>3.9</v>
      </c>
    </row>
    <row r="3506" spans="1:2">
      <c r="A3506" s="6">
        <v>110</v>
      </c>
      <c r="B3506" s="7">
        <v>5.7</v>
      </c>
    </row>
    <row r="3507" spans="1:2">
      <c r="A3507" s="11">
        <v>139</v>
      </c>
      <c r="B3507" s="12">
        <v>4.7</v>
      </c>
    </row>
    <row r="3508" spans="1:2">
      <c r="A3508" s="6">
        <v>124</v>
      </c>
      <c r="B3508" s="7">
        <v>5.9</v>
      </c>
    </row>
    <row r="3509" spans="1:2">
      <c r="A3509" s="11">
        <v>120</v>
      </c>
      <c r="B3509" s="12">
        <v>5.9</v>
      </c>
    </row>
    <row r="3510" spans="1:2">
      <c r="A3510" s="6">
        <v>152</v>
      </c>
      <c r="B3510" s="7">
        <v>8.1</v>
      </c>
    </row>
    <row r="3511" spans="1:2">
      <c r="A3511" s="11">
        <v>98</v>
      </c>
      <c r="B3511" s="12">
        <v>7.6</v>
      </c>
    </row>
    <row r="3512" spans="1:2">
      <c r="A3512" s="6">
        <v>106</v>
      </c>
      <c r="B3512" s="7">
        <v>7.2</v>
      </c>
    </row>
    <row r="3513" spans="1:2">
      <c r="A3513" s="11">
        <v>106</v>
      </c>
      <c r="B3513" s="12">
        <v>7.5</v>
      </c>
    </row>
    <row r="3514" spans="1:2">
      <c r="A3514" s="6">
        <v>106</v>
      </c>
      <c r="B3514" s="7">
        <v>5.0999999999999996</v>
      </c>
    </row>
    <row r="3515" spans="1:2">
      <c r="A3515" s="11">
        <v>89</v>
      </c>
      <c r="B3515" s="12">
        <v>6.9</v>
      </c>
    </row>
    <row r="3516" spans="1:2">
      <c r="A3516" s="6">
        <v>94</v>
      </c>
      <c r="B3516" s="7">
        <v>7.6</v>
      </c>
    </row>
    <row r="3517" spans="1:2">
      <c r="A3517" s="11">
        <v>109</v>
      </c>
      <c r="B3517" s="12">
        <v>7.6</v>
      </c>
    </row>
    <row r="3518" spans="1:2">
      <c r="A3518" s="6">
        <v>144</v>
      </c>
      <c r="B3518" s="7">
        <v>7.6</v>
      </c>
    </row>
    <row r="3519" spans="1:2">
      <c r="A3519" s="11">
        <v>90</v>
      </c>
      <c r="B3519" s="12">
        <v>5.3</v>
      </c>
    </row>
    <row r="3520" spans="1:2">
      <c r="A3520" s="6">
        <v>106</v>
      </c>
      <c r="B3520" s="7">
        <v>8.5</v>
      </c>
    </row>
    <row r="3521" spans="1:2">
      <c r="A3521" s="11">
        <v>121</v>
      </c>
      <c r="B3521" s="12">
        <v>7</v>
      </c>
    </row>
    <row r="3522" spans="1:2">
      <c r="A3522" s="6">
        <v>89</v>
      </c>
      <c r="B3522" s="7">
        <v>7.8</v>
      </c>
    </row>
    <row r="3523" spans="1:2">
      <c r="A3523" s="11">
        <v>86</v>
      </c>
      <c r="B3523" s="12">
        <v>7.2</v>
      </c>
    </row>
    <row r="3524" spans="1:2">
      <c r="A3524" s="6">
        <v>91</v>
      </c>
      <c r="B3524" s="7">
        <v>8</v>
      </c>
    </row>
    <row r="3525" spans="1:2">
      <c r="A3525" s="11">
        <v>104</v>
      </c>
      <c r="B3525" s="12">
        <v>8.1</v>
      </c>
    </row>
    <row r="3526" spans="1:2">
      <c r="A3526" s="6">
        <v>99</v>
      </c>
      <c r="B3526" s="7">
        <v>6.8</v>
      </c>
    </row>
    <row r="3527" spans="1:2">
      <c r="A3527" s="11">
        <v>98</v>
      </c>
      <c r="B3527" s="12">
        <v>7.2</v>
      </c>
    </row>
    <row r="3528" spans="1:2">
      <c r="A3528" s="6">
        <v>121</v>
      </c>
      <c r="B3528" s="7">
        <v>7.4</v>
      </c>
    </row>
    <row r="3529" spans="1:2">
      <c r="A3529" s="11">
        <v>96</v>
      </c>
      <c r="B3529" s="12">
        <v>6.1</v>
      </c>
    </row>
    <row r="3530" spans="1:2">
      <c r="A3530" s="6">
        <v>99</v>
      </c>
      <c r="B3530" s="7">
        <v>7</v>
      </c>
    </row>
    <row r="3531" spans="1:2">
      <c r="A3531" s="11">
        <v>42</v>
      </c>
      <c r="B3531" s="12">
        <v>5.3</v>
      </c>
    </row>
    <row r="3532" spans="1:2">
      <c r="A3532" s="6">
        <v>122</v>
      </c>
      <c r="B3532" s="7">
        <v>4.7</v>
      </c>
    </row>
    <row r="3533" spans="1:2">
      <c r="A3533" s="11">
        <v>101</v>
      </c>
      <c r="B3533" s="12">
        <v>5.7</v>
      </c>
    </row>
    <row r="3534" spans="1:2">
      <c r="A3534" s="6">
        <v>102</v>
      </c>
      <c r="B3534" s="7">
        <v>7.8</v>
      </c>
    </row>
    <row r="3535" spans="1:2">
      <c r="A3535" s="11">
        <v>84</v>
      </c>
      <c r="B3535" s="12">
        <v>6.5</v>
      </c>
    </row>
    <row r="3536" spans="1:2">
      <c r="A3536" s="6">
        <v>104</v>
      </c>
      <c r="B3536" s="7">
        <v>8</v>
      </c>
    </row>
    <row r="3537" spans="1:2">
      <c r="A3537" s="11">
        <v>96</v>
      </c>
      <c r="B3537" s="12">
        <v>3.3</v>
      </c>
    </row>
    <row r="3538" spans="1:2">
      <c r="A3538" s="6">
        <v>94</v>
      </c>
      <c r="B3538" s="7">
        <v>8.3000000000000007</v>
      </c>
    </row>
    <row r="3539" spans="1:2">
      <c r="A3539" s="11">
        <v>90</v>
      </c>
      <c r="B3539" s="12">
        <v>6.9</v>
      </c>
    </row>
    <row r="3540" spans="1:2">
      <c r="A3540" s="6">
        <v>97</v>
      </c>
      <c r="B3540" s="7">
        <v>8.1</v>
      </c>
    </row>
    <row r="3541" spans="1:2">
      <c r="A3541" s="11">
        <v>90</v>
      </c>
      <c r="B3541" s="12">
        <v>6.8</v>
      </c>
    </row>
    <row r="3542" spans="1:2">
      <c r="A3542" s="6">
        <v>106</v>
      </c>
      <c r="B3542" s="7">
        <v>4.5999999999999996</v>
      </c>
    </row>
    <row r="3543" spans="1:2">
      <c r="A3543" s="11">
        <v>96</v>
      </c>
      <c r="B3543" s="12">
        <v>7</v>
      </c>
    </row>
    <row r="3544" spans="1:2">
      <c r="A3544" s="6">
        <v>95</v>
      </c>
      <c r="B3544" s="7">
        <v>6.7</v>
      </c>
    </row>
    <row r="3545" spans="1:2">
      <c r="A3545" s="11">
        <v>99</v>
      </c>
      <c r="B3545" s="12">
        <v>5.8</v>
      </c>
    </row>
    <row r="3546" spans="1:2">
      <c r="A3546" s="6">
        <v>93</v>
      </c>
      <c r="B3546" s="7">
        <v>4.5</v>
      </c>
    </row>
    <row r="3547" spans="1:2">
      <c r="A3547" s="11">
        <v>99</v>
      </c>
      <c r="B3547" s="12">
        <v>6.2</v>
      </c>
    </row>
    <row r="3548" spans="1:2">
      <c r="A3548" s="6">
        <v>95</v>
      </c>
      <c r="B3548" s="7">
        <v>6.6</v>
      </c>
    </row>
    <row r="3549" spans="1:2">
      <c r="A3549" s="11">
        <v>84</v>
      </c>
      <c r="B3549" s="12">
        <v>6.6</v>
      </c>
    </row>
    <row r="3550" spans="1:2">
      <c r="A3550" s="6">
        <v>144</v>
      </c>
      <c r="B3550" s="7">
        <v>5.0999999999999996</v>
      </c>
    </row>
    <row r="3551" spans="1:2">
      <c r="A3551" s="11">
        <v>99</v>
      </c>
      <c r="B3551" s="12">
        <v>7.8</v>
      </c>
    </row>
    <row r="3552" spans="1:2">
      <c r="A3552" s="6">
        <v>110</v>
      </c>
      <c r="B3552" s="7">
        <v>7.7</v>
      </c>
    </row>
    <row r="3553" spans="1:2">
      <c r="A3553" s="11">
        <v>97</v>
      </c>
      <c r="B3553" s="12">
        <v>5.7</v>
      </c>
    </row>
    <row r="3554" spans="1:2">
      <c r="A3554" s="6">
        <v>107</v>
      </c>
      <c r="B3554" s="7">
        <v>7.1</v>
      </c>
    </row>
    <row r="3555" spans="1:2">
      <c r="A3555" s="11">
        <v>90</v>
      </c>
      <c r="B3555" s="12">
        <v>6.4</v>
      </c>
    </row>
    <row r="3556" spans="1:2">
      <c r="A3556" s="6">
        <v>104</v>
      </c>
      <c r="B3556" s="7">
        <v>7</v>
      </c>
    </row>
    <row r="3557" spans="1:2">
      <c r="A3557" s="11">
        <v>96</v>
      </c>
      <c r="B3557" s="12">
        <v>5.8</v>
      </c>
    </row>
    <row r="3558" spans="1:2">
      <c r="A3558" s="6">
        <v>104</v>
      </c>
      <c r="B3558" s="7">
        <v>5.9</v>
      </c>
    </row>
    <row r="3559" spans="1:2">
      <c r="A3559" s="11">
        <v>97</v>
      </c>
      <c r="B3559" s="12">
        <v>7.5</v>
      </c>
    </row>
    <row r="3560" spans="1:2">
      <c r="A3560" s="6">
        <v>107</v>
      </c>
      <c r="B3560" s="7">
        <v>7.8</v>
      </c>
    </row>
    <row r="3561" spans="1:2">
      <c r="A3561" s="11">
        <v>117</v>
      </c>
      <c r="B3561" s="12">
        <v>7.2</v>
      </c>
    </row>
    <row r="3562" spans="1:2">
      <c r="A3562" s="6">
        <v>85</v>
      </c>
      <c r="B3562" s="7">
        <v>5.6</v>
      </c>
    </row>
    <row r="3563" spans="1:2">
      <c r="A3563" s="11">
        <v>152</v>
      </c>
      <c r="B3563" s="12">
        <v>6.8</v>
      </c>
    </row>
    <row r="3564" spans="1:2">
      <c r="A3564" s="6">
        <v>85</v>
      </c>
      <c r="B3564" s="7">
        <v>7.3</v>
      </c>
    </row>
    <row r="3565" spans="1:2">
      <c r="A3565" s="11">
        <v>76</v>
      </c>
      <c r="B3565" s="12">
        <v>7.3</v>
      </c>
    </row>
    <row r="3566" spans="1:2">
      <c r="A3566" s="6">
        <v>87</v>
      </c>
      <c r="B3566" s="7">
        <v>6.6</v>
      </c>
    </row>
    <row r="3567" spans="1:2">
      <c r="A3567" s="11">
        <v>95</v>
      </c>
      <c r="B3567" s="12">
        <v>7.5</v>
      </c>
    </row>
    <row r="3568" spans="1:2">
      <c r="A3568" s="6">
        <v>101</v>
      </c>
      <c r="B3568" s="7">
        <v>7.8</v>
      </c>
    </row>
    <row r="3569" spans="1:2">
      <c r="A3569" s="11">
        <v>90</v>
      </c>
      <c r="B3569" s="12">
        <v>6.7</v>
      </c>
    </row>
    <row r="3570" spans="1:2">
      <c r="A3570" s="6">
        <v>89</v>
      </c>
      <c r="B3570" s="7">
        <v>7.5</v>
      </c>
    </row>
    <row r="3571" spans="1:2">
      <c r="A3571" s="11">
        <v>111</v>
      </c>
      <c r="B3571" s="12">
        <v>6.3</v>
      </c>
    </row>
    <row r="3572" spans="1:2">
      <c r="A3572" s="6">
        <v>86</v>
      </c>
      <c r="B3572" s="7">
        <v>6.3</v>
      </c>
    </row>
    <row r="3573" spans="1:2">
      <c r="A3573" s="11">
        <v>115</v>
      </c>
      <c r="B3573" s="12">
        <v>6.8</v>
      </c>
    </row>
    <row r="3574" spans="1:2">
      <c r="A3574" s="6">
        <v>103</v>
      </c>
      <c r="B3574" s="7">
        <v>7.8</v>
      </c>
    </row>
    <row r="3575" spans="1:2">
      <c r="A3575" s="11">
        <v>90</v>
      </c>
      <c r="B3575" s="12">
        <v>6.9</v>
      </c>
    </row>
    <row r="3576" spans="1:2">
      <c r="A3576" s="6">
        <v>133</v>
      </c>
      <c r="B3576" s="7">
        <v>4.3</v>
      </c>
    </row>
    <row r="3577" spans="1:2">
      <c r="A3577" s="11">
        <v>88</v>
      </c>
      <c r="B3577" s="12">
        <v>7.2</v>
      </c>
    </row>
    <row r="3578" spans="1:2">
      <c r="A3578" s="6">
        <v>111</v>
      </c>
      <c r="B3578" s="7">
        <v>7.3</v>
      </c>
    </row>
    <row r="3579" spans="1:2">
      <c r="A3579" s="11">
        <v>94</v>
      </c>
      <c r="B3579" s="12">
        <v>7.2</v>
      </c>
    </row>
    <row r="3580" spans="1:2">
      <c r="A3580" s="6">
        <v>112</v>
      </c>
      <c r="B3580" s="7">
        <v>5.4</v>
      </c>
    </row>
    <row r="3581" spans="1:2">
      <c r="A3581" s="11">
        <v>141</v>
      </c>
      <c r="B3581" s="12">
        <v>7.4</v>
      </c>
    </row>
    <row r="3582" spans="1:2">
      <c r="A3582" s="6">
        <v>95</v>
      </c>
      <c r="B3582" s="7">
        <v>7.1</v>
      </c>
    </row>
    <row r="3583" spans="1:2">
      <c r="A3583" s="11">
        <v>141</v>
      </c>
      <c r="B3583" s="12">
        <v>6.8</v>
      </c>
    </row>
    <row r="3584" spans="1:2">
      <c r="A3584" s="6">
        <v>85</v>
      </c>
      <c r="B3584" s="7">
        <v>7</v>
      </c>
    </row>
    <row r="3585" spans="1:2">
      <c r="A3585" s="11">
        <v>105</v>
      </c>
      <c r="B3585" s="12">
        <v>7.4</v>
      </c>
    </row>
    <row r="3586" spans="1:2">
      <c r="A3586" s="6">
        <v>129</v>
      </c>
      <c r="B3586" s="7">
        <v>6.7</v>
      </c>
    </row>
    <row r="3587" spans="1:2">
      <c r="A3587" s="11">
        <v>125</v>
      </c>
      <c r="B3587" s="12">
        <v>7.2</v>
      </c>
    </row>
    <row r="3588" spans="1:2">
      <c r="A3588" s="6">
        <v>116</v>
      </c>
      <c r="B3588" s="7">
        <v>7.5</v>
      </c>
    </row>
    <row r="3589" spans="1:2">
      <c r="A3589" s="11">
        <v>105</v>
      </c>
      <c r="B3589" s="12">
        <v>6.8</v>
      </c>
    </row>
    <row r="3590" spans="1:2">
      <c r="A3590" s="6">
        <v>90</v>
      </c>
      <c r="B3590" s="7">
        <v>7.9</v>
      </c>
    </row>
    <row r="3591" spans="1:2">
      <c r="A3591" s="11">
        <v>105</v>
      </c>
      <c r="B3591" s="12">
        <v>6.7</v>
      </c>
    </row>
    <row r="3592" spans="1:2">
      <c r="A3592" s="6">
        <v>111</v>
      </c>
      <c r="B3592" s="7">
        <v>5.8</v>
      </c>
    </row>
    <row r="3593" spans="1:2">
      <c r="A3593" s="11">
        <v>91</v>
      </c>
      <c r="B3593" s="12">
        <v>6.5</v>
      </c>
    </row>
    <row r="3594" spans="1:2">
      <c r="A3594" s="6">
        <v>95</v>
      </c>
      <c r="B3594" s="7">
        <v>7.2</v>
      </c>
    </row>
    <row r="3595" spans="1:2">
      <c r="A3595" s="11">
        <v>97</v>
      </c>
      <c r="B3595" s="12">
        <v>6.5</v>
      </c>
    </row>
    <row r="3596" spans="1:2">
      <c r="A3596" s="6">
        <v>92</v>
      </c>
      <c r="B3596" s="7">
        <v>6.2</v>
      </c>
    </row>
    <row r="3597" spans="1:2">
      <c r="A3597" s="11">
        <v>104</v>
      </c>
      <c r="B3597" s="12">
        <v>8.6</v>
      </c>
    </row>
    <row r="3598" spans="1:2">
      <c r="A3598" s="6">
        <v>120</v>
      </c>
      <c r="B3598" s="7">
        <v>6.5</v>
      </c>
    </row>
    <row r="3599" spans="1:2">
      <c r="A3599" s="11">
        <v>99</v>
      </c>
      <c r="B3599" s="12">
        <v>6.3</v>
      </c>
    </row>
    <row r="3600" spans="1:2">
      <c r="A3600" s="6">
        <v>93</v>
      </c>
      <c r="B3600" s="7">
        <v>4.3</v>
      </c>
    </row>
    <row r="3601" spans="1:2">
      <c r="A3601" s="11">
        <v>99</v>
      </c>
      <c r="B3601" s="12">
        <v>6.1</v>
      </c>
    </row>
    <row r="3602" spans="1:2">
      <c r="A3602" s="6">
        <v>99</v>
      </c>
      <c r="B3602" s="7">
        <v>5.8</v>
      </c>
    </row>
    <row r="3603" spans="1:2">
      <c r="A3603" s="11">
        <v>157</v>
      </c>
      <c r="B3603" s="12">
        <v>6.7</v>
      </c>
    </row>
    <row r="3604" spans="1:2">
      <c r="A3604" s="6">
        <v>90</v>
      </c>
      <c r="B3604" s="7">
        <v>6.7</v>
      </c>
    </row>
    <row r="3605" spans="1:2">
      <c r="A3605" s="11">
        <v>96</v>
      </c>
      <c r="B3605" s="12">
        <v>5.0999999999999996</v>
      </c>
    </row>
    <row r="3606" spans="1:2">
      <c r="A3606" s="6">
        <v>96</v>
      </c>
      <c r="B3606" s="7">
        <v>7</v>
      </c>
    </row>
    <row r="3607" spans="1:2">
      <c r="A3607" s="11">
        <v>90</v>
      </c>
      <c r="B3607" s="12">
        <v>7.7</v>
      </c>
    </row>
    <row r="3608" spans="1:2">
      <c r="A3608" s="6">
        <v>100</v>
      </c>
      <c r="B3608" s="7">
        <v>6.7</v>
      </c>
    </row>
    <row r="3609" spans="1:2">
      <c r="A3609" s="11">
        <v>94</v>
      </c>
      <c r="B3609" s="12">
        <v>6.6</v>
      </c>
    </row>
    <row r="3610" spans="1:2">
      <c r="A3610" s="6">
        <v>98</v>
      </c>
      <c r="B3610" s="7">
        <v>8.1999999999999993</v>
      </c>
    </row>
    <row r="3611" spans="1:2">
      <c r="A3611" s="11">
        <v>129</v>
      </c>
      <c r="B3611" s="12">
        <v>8.1</v>
      </c>
    </row>
    <row r="3612" spans="1:2">
      <c r="A3612" s="6">
        <v>103</v>
      </c>
      <c r="B3612" s="7">
        <v>7.2</v>
      </c>
    </row>
    <row r="3613" spans="1:2">
      <c r="A3613" s="11">
        <v>128</v>
      </c>
      <c r="B3613" s="12">
        <v>7.4</v>
      </c>
    </row>
    <row r="3614" spans="1:2">
      <c r="A3614" s="6">
        <v>106</v>
      </c>
      <c r="B3614" s="7">
        <v>6.5</v>
      </c>
    </row>
    <row r="3615" spans="1:2">
      <c r="A3615" s="11">
        <v>95</v>
      </c>
      <c r="B3615" s="12">
        <v>5.7</v>
      </c>
    </row>
    <row r="3616" spans="1:2">
      <c r="A3616" s="6">
        <v>104</v>
      </c>
      <c r="B3616" s="7">
        <v>6.1</v>
      </c>
    </row>
    <row r="3617" spans="1:2">
      <c r="A3617" s="11">
        <v>87</v>
      </c>
      <c r="B3617" s="12">
        <v>6.2</v>
      </c>
    </row>
    <row r="3618" spans="1:2">
      <c r="A3618" s="6">
        <v>81</v>
      </c>
      <c r="B3618" s="7">
        <v>3.3</v>
      </c>
    </row>
    <row r="3619" spans="1:2">
      <c r="A3619" s="11">
        <v>94</v>
      </c>
      <c r="B3619" s="12">
        <v>6.1</v>
      </c>
    </row>
    <row r="3620" spans="1:2">
      <c r="A3620" s="6">
        <v>89</v>
      </c>
      <c r="B3620" s="7">
        <v>5.7</v>
      </c>
    </row>
    <row r="3621" spans="1:2">
      <c r="A3621" s="11">
        <v>88</v>
      </c>
      <c r="B3621" s="12">
        <v>7.2</v>
      </c>
    </row>
    <row r="3622" spans="1:2">
      <c r="A3622" s="6">
        <v>108</v>
      </c>
      <c r="B3622" s="7">
        <v>7.7</v>
      </c>
    </row>
    <row r="3623" spans="1:2">
      <c r="A3623" s="11">
        <v>115</v>
      </c>
      <c r="B3623" s="12">
        <v>7.1</v>
      </c>
    </row>
    <row r="3624" spans="1:2">
      <c r="A3624" s="6">
        <v>96</v>
      </c>
      <c r="B3624" s="7">
        <v>7</v>
      </c>
    </row>
    <row r="3625" spans="1:2">
      <c r="A3625" s="11">
        <v>135</v>
      </c>
      <c r="B3625" s="12">
        <v>5.5</v>
      </c>
    </row>
    <row r="3626" spans="1:2">
      <c r="A3626" s="6">
        <v>113</v>
      </c>
      <c r="B3626" s="7">
        <v>7.4</v>
      </c>
    </row>
    <row r="3627" spans="1:2">
      <c r="A3627" s="11">
        <v>93</v>
      </c>
      <c r="B3627" s="12">
        <v>7.7</v>
      </c>
    </row>
    <row r="3628" spans="1:2">
      <c r="A3628" s="6">
        <v>109</v>
      </c>
      <c r="B3628" s="7">
        <v>7.8</v>
      </c>
    </row>
    <row r="3629" spans="1:2">
      <c r="A3629" s="11">
        <v>127</v>
      </c>
      <c r="B3629" s="12">
        <v>6.6</v>
      </c>
    </row>
    <row r="3630" spans="1:2">
      <c r="A3630" s="6">
        <v>101</v>
      </c>
      <c r="B3630" s="7">
        <v>6</v>
      </c>
    </row>
    <row r="3631" spans="1:2">
      <c r="A3631" s="11">
        <v>124</v>
      </c>
      <c r="B3631" s="12">
        <v>8.4</v>
      </c>
    </row>
    <row r="3632" spans="1:2">
      <c r="A3632" s="6">
        <v>117</v>
      </c>
      <c r="B3632" s="7">
        <v>8.9</v>
      </c>
    </row>
    <row r="3633" spans="1:2">
      <c r="A3633" s="11">
        <v>83</v>
      </c>
      <c r="B3633" s="12">
        <v>7.9</v>
      </c>
    </row>
    <row r="3634" spans="1:2">
      <c r="A3634" s="6">
        <v>113</v>
      </c>
      <c r="B3634" s="7">
        <v>6</v>
      </c>
    </row>
    <row r="3635" spans="1:2">
      <c r="A3635" s="11">
        <v>104</v>
      </c>
      <c r="B3635" s="12">
        <v>6.1</v>
      </c>
    </row>
    <row r="3636" spans="1:2">
      <c r="A3636" s="6">
        <v>97</v>
      </c>
      <c r="B3636" s="7">
        <v>6.2</v>
      </c>
    </row>
    <row r="3637" spans="1:2">
      <c r="A3637" s="11">
        <v>110</v>
      </c>
      <c r="B3637" s="12">
        <v>7.2</v>
      </c>
    </row>
    <row r="3638" spans="1:2">
      <c r="A3638" s="6">
        <v>103</v>
      </c>
      <c r="B3638" s="7">
        <v>6.2</v>
      </c>
    </row>
    <row r="3639" spans="1:2">
      <c r="A3639" s="11">
        <v>94</v>
      </c>
      <c r="B3639" s="12">
        <v>6.8</v>
      </c>
    </row>
    <row r="3640" spans="1:2">
      <c r="A3640" s="6">
        <v>102</v>
      </c>
      <c r="B3640" s="7">
        <v>7.7</v>
      </c>
    </row>
    <row r="3641" spans="1:2">
      <c r="A3641" s="11">
        <v>77</v>
      </c>
      <c r="B3641" s="12">
        <v>5.9</v>
      </c>
    </row>
    <row r="3642" spans="1:2">
      <c r="A3642" s="6">
        <v>134</v>
      </c>
      <c r="B3642" s="7">
        <v>7</v>
      </c>
    </row>
    <row r="3643" spans="1:2">
      <c r="A3643" s="11">
        <v>129</v>
      </c>
      <c r="B3643" s="12">
        <v>6.1</v>
      </c>
    </row>
    <row r="3644" spans="1:2">
      <c r="A3644" s="6">
        <v>90</v>
      </c>
      <c r="B3644" s="7">
        <v>7.6</v>
      </c>
    </row>
    <row r="3645" spans="1:2">
      <c r="A3645" s="11">
        <v>134</v>
      </c>
      <c r="B3645" s="12">
        <v>8.1</v>
      </c>
    </row>
    <row r="3646" spans="1:2">
      <c r="A3646" s="6">
        <v>104</v>
      </c>
      <c r="B3646" s="7">
        <v>6.8</v>
      </c>
    </row>
    <row r="3647" spans="1:2">
      <c r="A3647" s="11">
        <v>95</v>
      </c>
      <c r="B3647" s="12">
        <v>5.7</v>
      </c>
    </row>
    <row r="3648" spans="1:2">
      <c r="A3648" s="6">
        <v>93</v>
      </c>
      <c r="B3648" s="7">
        <v>6.6</v>
      </c>
    </row>
    <row r="3649" spans="1:2">
      <c r="A3649" s="11">
        <v>106</v>
      </c>
      <c r="B3649" s="12">
        <v>7.3</v>
      </c>
    </row>
    <row r="3650" spans="1:2">
      <c r="A3650" s="6">
        <v>109</v>
      </c>
      <c r="B3650" s="7">
        <v>5</v>
      </c>
    </row>
    <row r="3651" spans="1:2">
      <c r="A3651" s="11">
        <v>101</v>
      </c>
      <c r="B3651" s="12">
        <v>7</v>
      </c>
    </row>
    <row r="3652" spans="1:2">
      <c r="A3652" s="6">
        <v>139</v>
      </c>
      <c r="B3652" s="7">
        <v>3.4</v>
      </c>
    </row>
    <row r="3653" spans="1:2">
      <c r="A3653" s="11">
        <v>99</v>
      </c>
      <c r="B3653" s="12">
        <v>5.9</v>
      </c>
    </row>
    <row r="3654" spans="1:2">
      <c r="A3654" s="6">
        <v>100</v>
      </c>
      <c r="B3654" s="7">
        <v>6</v>
      </c>
    </row>
    <row r="3655" spans="1:2">
      <c r="A3655" s="11">
        <v>95</v>
      </c>
      <c r="B3655" s="12">
        <v>7.4</v>
      </c>
    </row>
    <row r="3656" spans="1:2">
      <c r="A3656" s="6">
        <v>94</v>
      </c>
      <c r="B3656" s="7">
        <v>7.4</v>
      </c>
    </row>
    <row r="3657" spans="1:2">
      <c r="A3657" s="11">
        <v>93</v>
      </c>
      <c r="B3657" s="12">
        <v>4.2</v>
      </c>
    </row>
    <row r="3658" spans="1:2">
      <c r="A3658" s="6">
        <v>106</v>
      </c>
      <c r="B3658" s="7">
        <v>6.2</v>
      </c>
    </row>
    <row r="3659" spans="1:2">
      <c r="A3659" s="11">
        <v>99</v>
      </c>
      <c r="B3659" s="12">
        <v>5.4</v>
      </c>
    </row>
    <row r="3660" spans="1:2">
      <c r="A3660" s="6">
        <v>82</v>
      </c>
      <c r="B3660" s="7">
        <v>7.2</v>
      </c>
    </row>
    <row r="3661" spans="1:2">
      <c r="A3661" s="11">
        <v>135</v>
      </c>
      <c r="B3661" s="12">
        <v>6.7</v>
      </c>
    </row>
    <row r="3662" spans="1:2">
      <c r="A3662" s="6">
        <v>88</v>
      </c>
      <c r="B3662" s="7">
        <v>7.5</v>
      </c>
    </row>
    <row r="3663" spans="1:2">
      <c r="A3663" s="11">
        <v>89</v>
      </c>
      <c r="B3663" s="12">
        <v>7.2</v>
      </c>
    </row>
    <row r="3664" spans="1:2">
      <c r="A3664" s="6">
        <v>110</v>
      </c>
      <c r="B3664" s="7">
        <v>7.4</v>
      </c>
    </row>
    <row r="3665" spans="1:2">
      <c r="A3665" s="11">
        <v>107</v>
      </c>
      <c r="B3665" s="12">
        <v>5.6</v>
      </c>
    </row>
    <row r="3666" spans="1:2">
      <c r="A3666" s="6">
        <v>86</v>
      </c>
      <c r="B3666" s="7">
        <v>6.8</v>
      </c>
    </row>
    <row r="3667" spans="1:2">
      <c r="A3667" s="11">
        <v>91</v>
      </c>
      <c r="B3667" s="12">
        <v>7.2</v>
      </c>
    </row>
    <row r="3668" spans="1:2">
      <c r="A3668" s="6">
        <v>103</v>
      </c>
      <c r="B3668" s="7">
        <v>7.7</v>
      </c>
    </row>
    <row r="3669" spans="1:2">
      <c r="A3669" s="11">
        <v>90</v>
      </c>
      <c r="B3669" s="12">
        <v>7</v>
      </c>
    </row>
    <row r="3670" spans="1:2">
      <c r="A3670" s="6">
        <v>141</v>
      </c>
      <c r="B3670" s="7">
        <v>6.4</v>
      </c>
    </row>
    <row r="3671" spans="1:2">
      <c r="A3671" s="11">
        <v>92</v>
      </c>
      <c r="B3671" s="12">
        <v>7.2</v>
      </c>
    </row>
    <row r="3672" spans="1:2">
      <c r="A3672" s="6">
        <v>99</v>
      </c>
      <c r="B3672" s="7">
        <v>7.2</v>
      </c>
    </row>
    <row r="3673" spans="1:2">
      <c r="A3673" s="11">
        <v>79</v>
      </c>
      <c r="B3673" s="12">
        <v>6.2</v>
      </c>
    </row>
    <row r="3674" spans="1:2">
      <c r="A3674" s="6">
        <v>96</v>
      </c>
      <c r="B3674" s="7">
        <v>6.2</v>
      </c>
    </row>
    <row r="3675" spans="1:2">
      <c r="A3675" s="11">
        <v>82</v>
      </c>
      <c r="B3675" s="12">
        <v>6.9</v>
      </c>
    </row>
    <row r="3676" spans="1:2">
      <c r="A3676" s="6">
        <v>92</v>
      </c>
      <c r="B3676" s="7">
        <v>7</v>
      </c>
    </row>
    <row r="3677" spans="1:2">
      <c r="A3677" s="11">
        <v>112</v>
      </c>
      <c r="B3677" s="12">
        <v>6.7</v>
      </c>
    </row>
    <row r="3678" spans="1:2">
      <c r="A3678" s="6">
        <v>106</v>
      </c>
      <c r="B3678" s="7">
        <v>3.6</v>
      </c>
    </row>
    <row r="3679" spans="1:2">
      <c r="A3679" s="11">
        <v>90</v>
      </c>
      <c r="B3679" s="12">
        <v>7.4</v>
      </c>
    </row>
    <row r="3680" spans="1:2">
      <c r="A3680" s="6">
        <v>126</v>
      </c>
      <c r="B3680" s="7">
        <v>6.1</v>
      </c>
    </row>
    <row r="3681" spans="1:2">
      <c r="A3681" s="11">
        <v>150</v>
      </c>
      <c r="B3681" s="12">
        <v>6.7</v>
      </c>
    </row>
    <row r="3682" spans="1:2">
      <c r="A3682" s="6">
        <v>90</v>
      </c>
      <c r="B3682" s="7">
        <v>8.1999999999999993</v>
      </c>
    </row>
    <row r="3683" spans="1:2">
      <c r="A3683" s="11">
        <v>91</v>
      </c>
      <c r="B3683" s="12">
        <v>7.7</v>
      </c>
    </row>
    <row r="3684" spans="1:2">
      <c r="A3684" s="6">
        <v>145</v>
      </c>
      <c r="B3684" s="7">
        <v>7.3</v>
      </c>
    </row>
    <row r="3685" spans="1:2">
      <c r="A3685" s="11">
        <v>95</v>
      </c>
      <c r="B3685" s="12">
        <v>7.6</v>
      </c>
    </row>
    <row r="3686" spans="1:2">
      <c r="A3686" s="6">
        <v>97</v>
      </c>
      <c r="B3686" s="7">
        <v>6.8</v>
      </c>
    </row>
    <row r="3687" spans="1:2">
      <c r="A3687" s="11">
        <v>90</v>
      </c>
      <c r="B3687" s="12">
        <v>5.6</v>
      </c>
    </row>
    <row r="3688" spans="1:2">
      <c r="A3688" s="6">
        <v>41</v>
      </c>
      <c r="B3688" s="7">
        <v>4.8</v>
      </c>
    </row>
    <row r="3689" spans="1:2">
      <c r="A3689" s="11">
        <v>112</v>
      </c>
      <c r="B3689" s="12">
        <v>6.4</v>
      </c>
    </row>
    <row r="3690" spans="1:2">
      <c r="A3690" s="6">
        <v>122</v>
      </c>
      <c r="B3690" s="7">
        <v>6.8</v>
      </c>
    </row>
    <row r="3691" spans="1:2">
      <c r="A3691" s="11">
        <v>110</v>
      </c>
      <c r="B3691" s="12">
        <v>6.1</v>
      </c>
    </row>
    <row r="3692" spans="1:2">
      <c r="A3692" s="6">
        <v>87</v>
      </c>
      <c r="B3692" s="7">
        <v>6</v>
      </c>
    </row>
    <row r="3693" spans="1:2">
      <c r="A3693" s="11">
        <v>108</v>
      </c>
      <c r="B3693" s="12">
        <v>6.1</v>
      </c>
    </row>
    <row r="3694" spans="1:2">
      <c r="A3694" s="6">
        <v>121</v>
      </c>
      <c r="B3694" s="7">
        <v>5.5</v>
      </c>
    </row>
    <row r="3695" spans="1:2">
      <c r="A3695" s="11">
        <v>97</v>
      </c>
      <c r="B3695" s="12">
        <v>6.9</v>
      </c>
    </row>
    <row r="3696" spans="1:2">
      <c r="A3696" s="6">
        <v>116</v>
      </c>
      <c r="B3696" s="7">
        <v>4.0999999999999996</v>
      </c>
    </row>
    <row r="3697" spans="1:2">
      <c r="A3697" s="11">
        <v>94</v>
      </c>
      <c r="B3697" s="12">
        <v>5.4</v>
      </c>
    </row>
    <row r="3698" spans="1:2">
      <c r="A3698" s="6">
        <v>103</v>
      </c>
      <c r="B3698" s="7">
        <v>7</v>
      </c>
    </row>
    <row r="3699" spans="1:2">
      <c r="A3699" s="11">
        <v>112</v>
      </c>
      <c r="B3699" s="12">
        <v>8.1999999999999993</v>
      </c>
    </row>
    <row r="3700" spans="1:2">
      <c r="A3700" s="6">
        <v>91</v>
      </c>
      <c r="B3700" s="7">
        <v>5.7</v>
      </c>
    </row>
    <row r="3701" spans="1:2">
      <c r="A3701" s="11">
        <v>98</v>
      </c>
      <c r="B3701" s="12">
        <v>7.9</v>
      </c>
    </row>
    <row r="3702" spans="1:2">
      <c r="A3702" s="6">
        <v>95</v>
      </c>
      <c r="B3702" s="7">
        <v>7.1</v>
      </c>
    </row>
    <row r="3703" spans="1:2">
      <c r="A3703" s="11">
        <v>88</v>
      </c>
      <c r="B3703" s="12">
        <v>6.4</v>
      </c>
    </row>
    <row r="3704" spans="1:2">
      <c r="A3704" s="6">
        <v>99</v>
      </c>
      <c r="B3704" s="7">
        <v>7.5</v>
      </c>
    </row>
    <row r="3705" spans="1:2">
      <c r="A3705" s="11">
        <v>91</v>
      </c>
      <c r="B3705" s="12">
        <v>6.4</v>
      </c>
    </row>
    <row r="3706" spans="1:2">
      <c r="A3706" s="6">
        <v>97</v>
      </c>
      <c r="B3706" s="7">
        <v>7.3</v>
      </c>
    </row>
    <row r="3707" spans="1:2">
      <c r="A3707" s="11">
        <v>136</v>
      </c>
      <c r="B3707" s="12">
        <v>6.5</v>
      </c>
    </row>
    <row r="3708" spans="1:2">
      <c r="A3708" s="6">
        <v>118</v>
      </c>
      <c r="B3708" s="7">
        <v>7.2</v>
      </c>
    </row>
    <row r="3709" spans="1:2">
      <c r="A3709" s="11">
        <v>94</v>
      </c>
      <c r="B3709" s="12">
        <v>6</v>
      </c>
    </row>
    <row r="3710" spans="1:2">
      <c r="A3710" s="6">
        <v>89</v>
      </c>
      <c r="B3710" s="7">
        <v>5.6</v>
      </c>
    </row>
    <row r="3711" spans="1:2">
      <c r="A3711" s="11">
        <v>90</v>
      </c>
      <c r="B3711" s="12">
        <v>8.4</v>
      </c>
    </row>
    <row r="3712" spans="1:2">
      <c r="A3712" s="6">
        <v>95</v>
      </c>
      <c r="B3712" s="7">
        <v>7.5</v>
      </c>
    </row>
    <row r="3713" spans="1:2">
      <c r="A3713" s="11">
        <v>90</v>
      </c>
      <c r="B3713" s="12">
        <v>7.2</v>
      </c>
    </row>
    <row r="3714" spans="1:2">
      <c r="A3714" s="6">
        <v>95</v>
      </c>
      <c r="B3714" s="7">
        <v>7.2</v>
      </c>
    </row>
    <row r="3715" spans="1:2">
      <c r="A3715" s="11">
        <v>94</v>
      </c>
      <c r="B3715" s="12">
        <v>6.5</v>
      </c>
    </row>
    <row r="3716" spans="1:2">
      <c r="A3716" s="6">
        <v>90</v>
      </c>
      <c r="B3716" s="7">
        <v>5.0999999999999996</v>
      </c>
    </row>
    <row r="3717" spans="1:2">
      <c r="A3717" s="11">
        <v>103</v>
      </c>
      <c r="B3717" s="12">
        <v>6.4</v>
      </c>
    </row>
    <row r="3718" spans="1:2">
      <c r="A3718" s="6">
        <v>91</v>
      </c>
      <c r="B3718" s="7">
        <v>6.8</v>
      </c>
    </row>
    <row r="3719" spans="1:2">
      <c r="A3719" s="11">
        <v>102</v>
      </c>
      <c r="B3719" s="12">
        <v>7.5</v>
      </c>
    </row>
    <row r="3720" spans="1:2">
      <c r="A3720" s="6">
        <v>92</v>
      </c>
      <c r="B3720" s="7">
        <v>6.9</v>
      </c>
    </row>
    <row r="3721" spans="1:2">
      <c r="A3721" s="11">
        <v>87</v>
      </c>
      <c r="B3721" s="12">
        <v>7</v>
      </c>
    </row>
    <row r="3722" spans="1:2">
      <c r="A3722" s="6">
        <v>80</v>
      </c>
      <c r="B3722" s="7">
        <v>6.3</v>
      </c>
    </row>
    <row r="3723" spans="1:2">
      <c r="A3723" s="11">
        <v>105</v>
      </c>
      <c r="B3723" s="12">
        <v>5.5</v>
      </c>
    </row>
    <row r="3724" spans="1:2">
      <c r="A3724" s="6">
        <v>67</v>
      </c>
      <c r="B3724" s="7">
        <v>4.8</v>
      </c>
    </row>
    <row r="3725" spans="1:2">
      <c r="A3725" s="11">
        <v>95</v>
      </c>
      <c r="B3725" s="12">
        <v>6.6</v>
      </c>
    </row>
    <row r="3726" spans="1:2">
      <c r="A3726" s="6">
        <v>94</v>
      </c>
      <c r="B3726" s="7">
        <v>5.2</v>
      </c>
    </row>
    <row r="3727" spans="1:2">
      <c r="A3727" s="11">
        <v>109</v>
      </c>
      <c r="B3727" s="12">
        <v>8.3000000000000007</v>
      </c>
    </row>
    <row r="3728" spans="1:2">
      <c r="A3728" s="6">
        <v>130</v>
      </c>
      <c r="B3728" s="7">
        <v>7.2</v>
      </c>
    </row>
    <row r="3729" spans="1:2">
      <c r="A3729" s="11">
        <v>88</v>
      </c>
      <c r="B3729" s="12">
        <v>7.2</v>
      </c>
    </row>
    <row r="3730" spans="1:2">
      <c r="A3730" s="6">
        <v>97</v>
      </c>
      <c r="B3730" s="7">
        <v>5.3</v>
      </c>
    </row>
    <row r="3731" spans="1:2">
      <c r="A3731" s="11">
        <v>113</v>
      </c>
      <c r="B3731" s="12">
        <v>7.2</v>
      </c>
    </row>
    <row r="3732" spans="1:2">
      <c r="A3732" s="6">
        <v>99</v>
      </c>
      <c r="B3732" s="7">
        <v>6.5</v>
      </c>
    </row>
    <row r="3733" spans="1:2">
      <c r="A3733" s="11">
        <v>148</v>
      </c>
      <c r="B3733" s="12">
        <v>6.5</v>
      </c>
    </row>
    <row r="3734" spans="1:2">
      <c r="A3734" s="6">
        <v>107</v>
      </c>
      <c r="B3734" s="7">
        <v>7.8</v>
      </c>
    </row>
    <row r="3735" spans="1:2">
      <c r="A3735" s="11">
        <v>93</v>
      </c>
      <c r="B3735" s="12">
        <v>6.4</v>
      </c>
    </row>
    <row r="3736" spans="1:2">
      <c r="A3736" s="6">
        <v>94</v>
      </c>
      <c r="B3736" s="7">
        <v>8.1</v>
      </c>
    </row>
    <row r="3737" spans="1:2">
      <c r="A3737" s="11">
        <v>121</v>
      </c>
      <c r="B3737" s="12">
        <v>5.6</v>
      </c>
    </row>
    <row r="3738" spans="1:2">
      <c r="A3738" s="6">
        <v>118</v>
      </c>
      <c r="B3738" s="7">
        <v>6.6</v>
      </c>
    </row>
    <row r="3739" spans="1:2">
      <c r="A3739" s="11">
        <v>98</v>
      </c>
      <c r="B3739" s="12">
        <v>7.7</v>
      </c>
    </row>
    <row r="3740" spans="1:2">
      <c r="A3740" s="6">
        <v>82</v>
      </c>
      <c r="B3740" s="7">
        <v>6.5</v>
      </c>
    </row>
    <row r="3741" spans="1:2">
      <c r="A3741" s="11">
        <v>101</v>
      </c>
      <c r="B3741" s="12">
        <v>6.1</v>
      </c>
    </row>
    <row r="3742" spans="1:2">
      <c r="A3742" s="6">
        <v>106</v>
      </c>
      <c r="B3742" s="7">
        <v>5.7</v>
      </c>
    </row>
    <row r="3743" spans="1:2">
      <c r="A3743" s="11">
        <v>90</v>
      </c>
      <c r="B3743" s="12">
        <v>5.9</v>
      </c>
    </row>
    <row r="3744" spans="1:2">
      <c r="A3744" s="6">
        <v>79</v>
      </c>
      <c r="B3744" s="7">
        <v>7.7</v>
      </c>
    </row>
    <row r="3745" spans="1:2">
      <c r="A3745" s="11">
        <v>87</v>
      </c>
      <c r="B3745" s="12">
        <v>7.1</v>
      </c>
    </row>
    <row r="3746" spans="1:2">
      <c r="A3746" s="6">
        <v>105</v>
      </c>
      <c r="B3746" s="7">
        <v>7.6</v>
      </c>
    </row>
    <row r="3747" spans="1:2">
      <c r="A3747" s="11">
        <v>89</v>
      </c>
      <c r="B3747" s="12">
        <v>6.4</v>
      </c>
    </row>
    <row r="3748" spans="1:2">
      <c r="A3748" s="6">
        <v>100</v>
      </c>
      <c r="B3748" s="7">
        <v>7.4</v>
      </c>
    </row>
    <row r="3749" spans="1:2">
      <c r="A3749" s="11">
        <v>92</v>
      </c>
      <c r="B3749" s="12">
        <v>6.8</v>
      </c>
    </row>
    <row r="3750" spans="1:2">
      <c r="A3750" s="6">
        <v>97</v>
      </c>
      <c r="B3750" s="7">
        <v>6.5</v>
      </c>
    </row>
    <row r="3751" spans="1:2">
      <c r="A3751" s="11">
        <v>100</v>
      </c>
      <c r="B3751" s="12">
        <v>6</v>
      </c>
    </row>
    <row r="3752" spans="1:2">
      <c r="A3752" s="6">
        <v>96</v>
      </c>
      <c r="B3752" s="7">
        <v>7.3</v>
      </c>
    </row>
    <row r="3753" spans="1:2">
      <c r="A3753" s="11">
        <v>104</v>
      </c>
      <c r="B3753" s="12">
        <v>7.3</v>
      </c>
    </row>
    <row r="3754" spans="1:2">
      <c r="A3754" s="6">
        <v>117</v>
      </c>
      <c r="B3754" s="7">
        <v>6.5</v>
      </c>
    </row>
    <row r="3755" spans="1:2">
      <c r="A3755" s="11">
        <v>90</v>
      </c>
      <c r="B3755" s="12">
        <v>6</v>
      </c>
    </row>
    <row r="3756" spans="1:2">
      <c r="A3756" s="6">
        <v>115</v>
      </c>
      <c r="B3756" s="7">
        <v>5.3</v>
      </c>
    </row>
    <row r="3757" spans="1:2">
      <c r="A3757" s="11">
        <v>108</v>
      </c>
      <c r="B3757" s="12">
        <v>6.6</v>
      </c>
    </row>
    <row r="3758" spans="1:2">
      <c r="A3758" s="6">
        <v>109</v>
      </c>
      <c r="B3758" s="7">
        <v>7.1</v>
      </c>
    </row>
    <row r="3759" spans="1:2">
      <c r="A3759" s="11">
        <v>102</v>
      </c>
      <c r="B3759" s="12">
        <v>8.6999999999999993</v>
      </c>
    </row>
    <row r="3760" spans="1:2">
      <c r="A3760" s="6">
        <v>100</v>
      </c>
      <c r="B3760" s="7">
        <v>8.4</v>
      </c>
    </row>
    <row r="3761" spans="1:2">
      <c r="A3761" s="11">
        <v>115</v>
      </c>
      <c r="B3761" s="12">
        <v>6.2</v>
      </c>
    </row>
    <row r="3762" spans="1:2">
      <c r="A3762" s="6">
        <v>122</v>
      </c>
      <c r="B3762" s="7">
        <v>5.8</v>
      </c>
    </row>
    <row r="3763" spans="1:2">
      <c r="A3763" s="11">
        <v>98</v>
      </c>
      <c r="B3763" s="12">
        <v>6.7</v>
      </c>
    </row>
    <row r="3764" spans="1:2">
      <c r="A3764" s="6">
        <v>133</v>
      </c>
      <c r="B3764" s="7">
        <v>5.7</v>
      </c>
    </row>
    <row r="3765" spans="1:2">
      <c r="A3765" s="11">
        <v>105</v>
      </c>
      <c r="B3765" s="12">
        <v>6.1</v>
      </c>
    </row>
    <row r="3766" spans="1:2">
      <c r="A3766" s="6">
        <v>122</v>
      </c>
      <c r="B3766" s="7">
        <v>6.4</v>
      </c>
    </row>
    <row r="3767" spans="1:2">
      <c r="A3767" s="11">
        <v>106</v>
      </c>
      <c r="B3767" s="12">
        <v>6.5</v>
      </c>
    </row>
    <row r="3768" spans="1:2">
      <c r="A3768" s="6">
        <v>98</v>
      </c>
      <c r="B3768" s="7">
        <v>4.5999999999999996</v>
      </c>
    </row>
    <row r="3769" spans="1:2">
      <c r="A3769" s="11">
        <v>112</v>
      </c>
      <c r="B3769" s="12">
        <v>3.3</v>
      </c>
    </row>
    <row r="3770" spans="1:2">
      <c r="A3770" s="6">
        <v>120</v>
      </c>
      <c r="B3770" s="7">
        <v>6.8</v>
      </c>
    </row>
    <row r="3771" spans="1:2">
      <c r="A3771" s="11">
        <v>99</v>
      </c>
      <c r="B3771" s="12">
        <v>6.4</v>
      </c>
    </row>
    <row r="3772" spans="1:2">
      <c r="A3772" s="6">
        <v>110</v>
      </c>
      <c r="B3772" s="7">
        <v>5.9</v>
      </c>
    </row>
    <row r="3773" spans="1:2">
      <c r="A3773" s="11">
        <v>102</v>
      </c>
      <c r="B3773" s="12">
        <v>7.7</v>
      </c>
    </row>
    <row r="3774" spans="1:2">
      <c r="A3774" s="6">
        <v>109</v>
      </c>
      <c r="B3774" s="7">
        <v>7.1</v>
      </c>
    </row>
    <row r="3775" spans="1:2">
      <c r="A3775" s="11">
        <v>104</v>
      </c>
      <c r="B3775" s="12">
        <v>6.2</v>
      </c>
    </row>
    <row r="3776" spans="1:2">
      <c r="A3776" s="6">
        <v>134</v>
      </c>
      <c r="B3776" s="7">
        <v>7.7</v>
      </c>
    </row>
    <row r="3777" spans="1:2">
      <c r="A3777" s="11">
        <v>133</v>
      </c>
      <c r="B3777" s="12">
        <v>7.5</v>
      </c>
    </row>
    <row r="3778" spans="1:2">
      <c r="A3778" s="6">
        <v>85</v>
      </c>
      <c r="B3778" s="7">
        <v>7.6</v>
      </c>
    </row>
    <row r="3779" spans="1:2">
      <c r="A3779" s="11">
        <v>87</v>
      </c>
      <c r="B3779" s="12">
        <v>6.9</v>
      </c>
    </row>
    <row r="3780" spans="1:2">
      <c r="A3780" s="6">
        <v>130</v>
      </c>
      <c r="B3780" s="7">
        <v>7.1</v>
      </c>
    </row>
    <row r="3781" spans="1:2">
      <c r="A3781" s="11">
        <v>103</v>
      </c>
      <c r="B3781" s="12">
        <v>6.3</v>
      </c>
    </row>
    <row r="3782" spans="1:2">
      <c r="A3782" s="6">
        <v>112</v>
      </c>
      <c r="B3782" s="7">
        <v>8.3000000000000007</v>
      </c>
    </row>
    <row r="3783" spans="1:2">
      <c r="A3783" s="11">
        <v>89</v>
      </c>
      <c r="B3783" s="12">
        <v>7.1</v>
      </c>
    </row>
    <row r="3784" spans="1:2">
      <c r="A3784" s="6">
        <v>124</v>
      </c>
      <c r="B3784" s="7">
        <v>4.7</v>
      </c>
    </row>
    <row r="3785" spans="1:2">
      <c r="A3785" s="11">
        <v>101</v>
      </c>
      <c r="B3785" s="12">
        <v>7.2</v>
      </c>
    </row>
    <row r="3786" spans="1:2">
      <c r="A3786" s="6">
        <v>133</v>
      </c>
      <c r="B3786" s="7">
        <v>5.0999999999999996</v>
      </c>
    </row>
    <row r="3787" spans="1:2">
      <c r="A3787" s="11">
        <v>112</v>
      </c>
      <c r="B3787" s="12">
        <v>6.9</v>
      </c>
    </row>
    <row r="3788" spans="1:2">
      <c r="A3788" s="6">
        <v>111</v>
      </c>
      <c r="B3788" s="7">
        <v>6.1</v>
      </c>
    </row>
    <row r="3789" spans="1:2">
      <c r="A3789" s="11">
        <v>98</v>
      </c>
      <c r="B3789" s="12">
        <v>7</v>
      </c>
    </row>
    <row r="3790" spans="1:2">
      <c r="A3790" s="6">
        <v>93</v>
      </c>
      <c r="B3790" s="7">
        <v>6.3</v>
      </c>
    </row>
    <row r="3791" spans="1:2">
      <c r="A3791" s="11">
        <v>104</v>
      </c>
      <c r="B3791" s="12">
        <v>6.1</v>
      </c>
    </row>
    <row r="3792" spans="1:2">
      <c r="A3792" s="6">
        <v>112</v>
      </c>
      <c r="B3792" s="7">
        <v>7.8</v>
      </c>
    </row>
    <row r="3793" spans="1:2">
      <c r="A3793" s="11">
        <v>94</v>
      </c>
      <c r="B3793" s="12">
        <v>4.7</v>
      </c>
    </row>
    <row r="3794" spans="1:2">
      <c r="A3794" s="6">
        <v>90</v>
      </c>
      <c r="B3794" s="7">
        <v>7.9</v>
      </c>
    </row>
    <row r="3795" spans="1:2">
      <c r="A3795" s="11">
        <v>96</v>
      </c>
      <c r="B3795" s="12">
        <v>6.7</v>
      </c>
    </row>
    <row r="3796" spans="1:2">
      <c r="A3796" s="6">
        <v>101</v>
      </c>
      <c r="B3796" s="7">
        <v>6.6</v>
      </c>
    </row>
    <row r="3797" spans="1:2">
      <c r="A3797" s="11">
        <v>93</v>
      </c>
      <c r="B3797" s="12">
        <v>6.9</v>
      </c>
    </row>
    <row r="3798" spans="1:2">
      <c r="A3798" s="6">
        <v>152</v>
      </c>
      <c r="B3798" s="7">
        <v>7.1</v>
      </c>
    </row>
    <row r="3799" spans="1:2">
      <c r="A3799" s="11">
        <v>150</v>
      </c>
      <c r="B3799" s="12">
        <v>6.7</v>
      </c>
    </row>
    <row r="3800" spans="1:2">
      <c r="A3800" s="6">
        <v>112</v>
      </c>
      <c r="B3800" s="7">
        <v>7.1</v>
      </c>
    </row>
    <row r="3801" spans="1:2">
      <c r="A3801" s="11">
        <v>95</v>
      </c>
      <c r="B3801" s="12">
        <v>8.1</v>
      </c>
    </row>
    <row r="3802" spans="1:2">
      <c r="A3802" s="6">
        <v>111</v>
      </c>
      <c r="B3802" s="7">
        <v>5.5</v>
      </c>
    </row>
    <row r="3803" spans="1:2">
      <c r="A3803" s="11">
        <v>86</v>
      </c>
      <c r="B3803" s="12">
        <v>6.6</v>
      </c>
    </row>
    <row r="3804" spans="1:2">
      <c r="A3804" s="6">
        <v>108</v>
      </c>
      <c r="B3804" s="7">
        <v>7.4</v>
      </c>
    </row>
    <row r="3805" spans="1:2">
      <c r="A3805" s="11">
        <v>105</v>
      </c>
      <c r="B3805" s="12">
        <v>4.8</v>
      </c>
    </row>
    <row r="3806" spans="1:2">
      <c r="A3806" s="6">
        <v>91</v>
      </c>
      <c r="B3806" s="7">
        <v>6.4</v>
      </c>
    </row>
    <row r="3807" spans="1:2">
      <c r="A3807" s="11">
        <v>105</v>
      </c>
      <c r="B3807" s="12">
        <v>7.3</v>
      </c>
    </row>
    <row r="3808" spans="1:2">
      <c r="A3808" s="6">
        <v>106</v>
      </c>
      <c r="B3808" s="7">
        <v>6.9</v>
      </c>
    </row>
    <row r="3809" spans="1:2">
      <c r="A3809" s="11">
        <v>93</v>
      </c>
      <c r="B3809" s="12">
        <v>7.2</v>
      </c>
    </row>
    <row r="3810" spans="1:2">
      <c r="A3810" s="6">
        <v>172</v>
      </c>
      <c r="B3810" s="7">
        <v>6.5</v>
      </c>
    </row>
    <row r="3811" spans="1:2">
      <c r="A3811" s="11">
        <v>109</v>
      </c>
      <c r="B3811" s="12">
        <v>6.6</v>
      </c>
    </row>
    <row r="3812" spans="1:2">
      <c r="A3812" s="6">
        <v>93</v>
      </c>
      <c r="B3812" s="7">
        <v>6.7</v>
      </c>
    </row>
    <row r="3813" spans="1:2">
      <c r="A3813" s="11">
        <v>165</v>
      </c>
      <c r="B3813" s="12">
        <v>7.3</v>
      </c>
    </row>
    <row r="3814" spans="1:2">
      <c r="A3814" s="6">
        <v>96</v>
      </c>
      <c r="B3814" s="7">
        <v>6.4</v>
      </c>
    </row>
    <row r="3815" spans="1:2">
      <c r="A3815" s="11">
        <v>119</v>
      </c>
      <c r="B3815" s="12">
        <v>7</v>
      </c>
    </row>
    <row r="3816" spans="1:2">
      <c r="A3816" s="6">
        <v>93</v>
      </c>
      <c r="B3816" s="7">
        <v>5.5</v>
      </c>
    </row>
    <row r="3817" spans="1:2">
      <c r="A3817" s="11">
        <v>82</v>
      </c>
      <c r="B3817" s="12">
        <v>6.7</v>
      </c>
    </row>
    <row r="3818" spans="1:2">
      <c r="A3818" s="6">
        <v>101</v>
      </c>
      <c r="B3818" s="7">
        <v>6.1</v>
      </c>
    </row>
    <row r="3819" spans="1:2">
      <c r="A3819" s="11">
        <v>120</v>
      </c>
      <c r="B3819" s="12">
        <v>3.9</v>
      </c>
    </row>
    <row r="3820" spans="1:2">
      <c r="A3820" s="6">
        <v>81</v>
      </c>
      <c r="B3820" s="7">
        <v>6.3</v>
      </c>
    </row>
    <row r="3821" spans="1:2">
      <c r="A3821" s="11">
        <v>82</v>
      </c>
      <c r="B3821" s="12">
        <v>7.5</v>
      </c>
    </row>
    <row r="3822" spans="1:2">
      <c r="A3822" s="6">
        <v>107</v>
      </c>
      <c r="B3822" s="7">
        <v>7</v>
      </c>
    </row>
    <row r="3823" spans="1:2">
      <c r="A3823" s="11">
        <v>105</v>
      </c>
      <c r="B3823" s="12">
        <v>6.7</v>
      </c>
    </row>
    <row r="3824" spans="1:2">
      <c r="A3824" s="6">
        <v>86</v>
      </c>
      <c r="B3824" s="7">
        <v>7.4</v>
      </c>
    </row>
    <row r="3825" spans="1:2">
      <c r="A3825" s="11">
        <v>110</v>
      </c>
      <c r="B3825" s="12">
        <v>8</v>
      </c>
    </row>
    <row r="3826" spans="1:2">
      <c r="A3826" s="6">
        <v>127</v>
      </c>
      <c r="B3826" s="7">
        <v>7.2</v>
      </c>
    </row>
    <row r="3827" spans="1:2">
      <c r="A3827" s="11">
        <v>90</v>
      </c>
      <c r="B3827" s="12">
        <v>6.4</v>
      </c>
    </row>
    <row r="3828" spans="1:2">
      <c r="A3828" s="6">
        <v>110</v>
      </c>
      <c r="B3828" s="7">
        <v>6.5</v>
      </c>
    </row>
    <row r="3829" spans="1:2">
      <c r="A3829" s="11">
        <v>104</v>
      </c>
      <c r="B3829" s="12">
        <v>6.9</v>
      </c>
    </row>
    <row r="3830" spans="1:2">
      <c r="A3830" s="6">
        <v>96</v>
      </c>
      <c r="B3830" s="7">
        <v>7.5</v>
      </c>
    </row>
    <row r="3831" spans="1:2">
      <c r="A3831" s="11">
        <v>110</v>
      </c>
      <c r="B3831" s="12">
        <v>7.1</v>
      </c>
    </row>
    <row r="3832" spans="1:2">
      <c r="A3832" s="6">
        <v>84</v>
      </c>
      <c r="B3832" s="7">
        <v>7.7</v>
      </c>
    </row>
    <row r="3833" spans="1:2">
      <c r="A3833" s="11">
        <v>94</v>
      </c>
      <c r="B3833" s="12">
        <v>8.5</v>
      </c>
    </row>
    <row r="3834" spans="1:2">
      <c r="A3834" s="6">
        <v>93</v>
      </c>
      <c r="B3834" s="7">
        <v>7.7</v>
      </c>
    </row>
    <row r="3835" spans="1:2">
      <c r="A3835" s="11">
        <v>96</v>
      </c>
      <c r="B3835" s="12">
        <v>6.5</v>
      </c>
    </row>
    <row r="3836" spans="1:2">
      <c r="A3836" s="6">
        <v>88</v>
      </c>
      <c r="B3836" s="7">
        <v>7</v>
      </c>
    </row>
    <row r="3837" spans="1:2">
      <c r="A3837" s="11">
        <v>101</v>
      </c>
      <c r="B3837" s="12">
        <v>5.5</v>
      </c>
    </row>
    <row r="3838" spans="1:2">
      <c r="A3838" s="6">
        <v>102</v>
      </c>
      <c r="B3838" s="7">
        <v>6.3</v>
      </c>
    </row>
    <row r="3839" spans="1:2">
      <c r="A3839" s="11">
        <v>87</v>
      </c>
      <c r="B3839" s="12">
        <v>7.9</v>
      </c>
    </row>
    <row r="3840" spans="1:2">
      <c r="A3840" s="6">
        <v>83</v>
      </c>
      <c r="B3840" s="7">
        <v>7.3</v>
      </c>
    </row>
    <row r="3841" spans="1:2">
      <c r="A3841" s="11">
        <v>103</v>
      </c>
      <c r="B3841" s="12">
        <v>7.4</v>
      </c>
    </row>
    <row r="3842" spans="1:2">
      <c r="A3842" s="6">
        <v>99</v>
      </c>
      <c r="B3842" s="7">
        <v>7.5</v>
      </c>
    </row>
    <row r="3843" spans="1:2">
      <c r="A3843" s="11">
        <v>106</v>
      </c>
      <c r="B3843" s="12">
        <v>7</v>
      </c>
    </row>
    <row r="3844" spans="1:2">
      <c r="A3844" s="6">
        <v>115</v>
      </c>
      <c r="B3844" s="7">
        <v>7.1</v>
      </c>
    </row>
    <row r="3845" spans="1:2">
      <c r="A3845" s="11">
        <v>117</v>
      </c>
      <c r="B3845" s="12">
        <v>7.5</v>
      </c>
    </row>
    <row r="3846" spans="1:2">
      <c r="A3846" s="6">
        <v>99</v>
      </c>
      <c r="B3846" s="7">
        <v>6.7</v>
      </c>
    </row>
    <row r="3847" spans="1:2">
      <c r="A3847" s="11">
        <v>102</v>
      </c>
      <c r="B3847" s="12">
        <v>6.7</v>
      </c>
    </row>
    <row r="3848" spans="1:2">
      <c r="A3848" s="6">
        <v>85</v>
      </c>
      <c r="B3848" s="7">
        <v>4.2</v>
      </c>
    </row>
    <row r="3849" spans="1:2">
      <c r="A3849" s="11">
        <v>86</v>
      </c>
      <c r="B3849" s="12">
        <v>7</v>
      </c>
    </row>
    <row r="3850" spans="1:2">
      <c r="A3850" s="6">
        <v>120</v>
      </c>
      <c r="B3850" s="7">
        <v>7</v>
      </c>
    </row>
    <row r="3851" spans="1:2">
      <c r="A3851" s="11">
        <v>106</v>
      </c>
      <c r="B3851" s="12">
        <v>6.8</v>
      </c>
    </row>
    <row r="3852" spans="1:2">
      <c r="A3852" s="6">
        <v>103</v>
      </c>
      <c r="B3852" s="7">
        <v>6.6</v>
      </c>
    </row>
    <row r="3853" spans="1:2">
      <c r="A3853" s="11">
        <v>93</v>
      </c>
      <c r="B3853" s="12">
        <v>7.5</v>
      </c>
    </row>
    <row r="3854" spans="1:2">
      <c r="A3854" s="6">
        <v>112</v>
      </c>
      <c r="B3854" s="7">
        <v>5.3</v>
      </c>
    </row>
    <row r="3855" spans="1:2">
      <c r="A3855" s="11">
        <v>100</v>
      </c>
      <c r="B3855" s="12">
        <v>7.3</v>
      </c>
    </row>
    <row r="3856" spans="1:2">
      <c r="A3856" s="6">
        <v>113</v>
      </c>
      <c r="B3856" s="7">
        <v>5.6</v>
      </c>
    </row>
    <row r="3857" spans="1:2">
      <c r="A3857" s="11">
        <v>98</v>
      </c>
      <c r="B3857" s="12">
        <v>5.6</v>
      </c>
    </row>
    <row r="3858" spans="1:2">
      <c r="A3858" s="6">
        <v>92</v>
      </c>
      <c r="B3858" s="7">
        <v>6.6</v>
      </c>
    </row>
    <row r="3859" spans="1:2">
      <c r="A3859" s="11">
        <v>106</v>
      </c>
      <c r="B3859" s="12">
        <v>6.3</v>
      </c>
    </row>
    <row r="3860" spans="1:2">
      <c r="A3860" s="6">
        <v>119</v>
      </c>
      <c r="B3860" s="7">
        <v>7.5</v>
      </c>
    </row>
    <row r="3861" spans="1:2">
      <c r="A3861" s="11">
        <v>99</v>
      </c>
      <c r="B3861" s="12">
        <v>7.6</v>
      </c>
    </row>
    <row r="3862" spans="1:2">
      <c r="A3862" s="6">
        <v>90</v>
      </c>
      <c r="B3862" s="7">
        <v>4.0999999999999996</v>
      </c>
    </row>
    <row r="3863" spans="1:2">
      <c r="A3863" s="11">
        <v>120</v>
      </c>
      <c r="B3863" s="12">
        <v>7.8</v>
      </c>
    </row>
    <row r="3864" spans="1:2">
      <c r="A3864" s="6">
        <v>168</v>
      </c>
      <c r="B3864" s="7">
        <v>7.3</v>
      </c>
    </row>
    <row r="3865" spans="1:2">
      <c r="A3865" s="11">
        <v>93</v>
      </c>
      <c r="B3865" s="12">
        <v>5.7</v>
      </c>
    </row>
    <row r="3866" spans="1:2">
      <c r="A3866" s="6">
        <v>96</v>
      </c>
      <c r="B3866" s="7">
        <v>7.1</v>
      </c>
    </row>
    <row r="3867" spans="1:2">
      <c r="A3867" s="11">
        <v>103</v>
      </c>
      <c r="B3867" s="12">
        <v>6.6</v>
      </c>
    </row>
    <row r="3868" spans="1:2">
      <c r="A3868" s="6">
        <v>93</v>
      </c>
      <c r="B3868" s="7">
        <v>6.2</v>
      </c>
    </row>
    <row r="3869" spans="1:2">
      <c r="A3869" s="11">
        <v>84</v>
      </c>
      <c r="B3869" s="12">
        <v>6.1</v>
      </c>
    </row>
    <row r="3870" spans="1:2">
      <c r="A3870" s="6">
        <v>81</v>
      </c>
      <c r="B3870" s="7">
        <v>6.9</v>
      </c>
    </row>
    <row r="3871" spans="1:2">
      <c r="A3871" s="11">
        <v>84</v>
      </c>
      <c r="B3871" s="12">
        <v>7.5</v>
      </c>
    </row>
    <row r="3872" spans="1:2">
      <c r="A3872" s="6">
        <v>94</v>
      </c>
      <c r="B3872" s="7">
        <v>7.4</v>
      </c>
    </row>
    <row r="3873" spans="1:2">
      <c r="A3873" s="11">
        <v>141</v>
      </c>
      <c r="B3873" s="12">
        <v>7</v>
      </c>
    </row>
    <row r="3874" spans="1:2">
      <c r="A3874" s="6">
        <v>120</v>
      </c>
      <c r="B3874" s="7">
        <v>6.3</v>
      </c>
    </row>
    <row r="3875" spans="1:2">
      <c r="A3875" s="11">
        <v>121</v>
      </c>
      <c r="B3875" s="12">
        <v>6.9</v>
      </c>
    </row>
    <row r="3876" spans="1:2">
      <c r="A3876" s="6">
        <v>226</v>
      </c>
      <c r="B3876" s="7">
        <v>6.4</v>
      </c>
    </row>
    <row r="3877" spans="1:2">
      <c r="A3877" s="11">
        <v>104</v>
      </c>
      <c r="B3877" s="12">
        <v>6.6</v>
      </c>
    </row>
    <row r="3878" spans="1:2" hidden="1">
      <c r="A3878" s="6">
        <v>152</v>
      </c>
    </row>
    <row r="3879" spans="1:2" hidden="1">
      <c r="A3879" s="11">
        <v>92</v>
      </c>
    </row>
    <row r="3880" spans="1:2" hidden="1">
      <c r="A3880" s="6">
        <v>107</v>
      </c>
    </row>
    <row r="3881" spans="1:2" hidden="1">
      <c r="A3881" s="11">
        <v>97</v>
      </c>
    </row>
    <row r="3882" spans="1:2" hidden="1">
      <c r="A3882" s="6">
        <v>115</v>
      </c>
    </row>
    <row r="3883" spans="1:2" hidden="1">
      <c r="A3883" s="11">
        <v>95</v>
      </c>
    </row>
    <row r="3884" spans="1:2" hidden="1">
      <c r="A3884" s="6">
        <v>102</v>
      </c>
    </row>
    <row r="3885" spans="1:2" hidden="1">
      <c r="A3885" s="11">
        <v>99</v>
      </c>
    </row>
    <row r="3886" spans="1:2" hidden="1">
      <c r="A3886" s="6">
        <v>109</v>
      </c>
    </row>
    <row r="3887" spans="1:2" hidden="1">
      <c r="A3887" s="11">
        <v>113</v>
      </c>
    </row>
    <row r="3888" spans="1:2" hidden="1">
      <c r="A3888" s="6">
        <v>113</v>
      </c>
    </row>
    <row r="3889" spans="1:1" hidden="1">
      <c r="A3889" s="11">
        <v>91</v>
      </c>
    </row>
    <row r="3890" spans="1:1" hidden="1">
      <c r="A3890" s="6">
        <v>88</v>
      </c>
    </row>
    <row r="3891" spans="1:1" hidden="1">
      <c r="A3891" s="11">
        <v>88</v>
      </c>
    </row>
    <row r="3892" spans="1:1" hidden="1">
      <c r="A3892" s="6">
        <v>97</v>
      </c>
    </row>
    <row r="3893" spans="1:1" hidden="1">
      <c r="A3893" s="11">
        <v>97</v>
      </c>
    </row>
    <row r="3894" spans="1:1" hidden="1">
      <c r="A3894" s="6">
        <v>85</v>
      </c>
    </row>
    <row r="3895" spans="1:1" hidden="1">
      <c r="A3895" s="11">
        <v>121</v>
      </c>
    </row>
    <row r="3896" spans="1:1" hidden="1">
      <c r="A3896" s="6">
        <v>134</v>
      </c>
    </row>
    <row r="3897" spans="1:1" hidden="1">
      <c r="A3897" s="11">
        <v>149</v>
      </c>
    </row>
    <row r="3898" spans="1:1" hidden="1">
      <c r="A3898" s="6">
        <v>121</v>
      </c>
    </row>
    <row r="3899" spans="1:1" hidden="1">
      <c r="A3899" s="11">
        <v>116</v>
      </c>
    </row>
    <row r="3900" spans="1:1" hidden="1">
      <c r="A3900" s="6">
        <v>92</v>
      </c>
    </row>
    <row r="3901" spans="1:1" hidden="1">
      <c r="A3901" s="11">
        <v>93</v>
      </c>
    </row>
    <row r="3902" spans="1:1" hidden="1">
      <c r="A3902" s="6">
        <v>96</v>
      </c>
    </row>
    <row r="3903" spans="1:1" hidden="1">
      <c r="A3903" s="11">
        <v>105</v>
      </c>
    </row>
    <row r="3904" spans="1:1" hidden="1">
      <c r="A3904" s="6">
        <v>129</v>
      </c>
    </row>
    <row r="3905" spans="1:1" hidden="1">
      <c r="A3905" s="11">
        <v>87</v>
      </c>
    </row>
    <row r="3906" spans="1:1" hidden="1">
      <c r="A3906" s="6">
        <v>94</v>
      </c>
    </row>
    <row r="3907" spans="1:1" hidden="1">
      <c r="A3907" s="11">
        <v>37</v>
      </c>
    </row>
    <row r="3908" spans="1:1" hidden="1">
      <c r="A3908" s="6">
        <v>81</v>
      </c>
    </row>
    <row r="3909" spans="1:1" hidden="1">
      <c r="A3909" s="11">
        <v>97</v>
      </c>
    </row>
    <row r="3910" spans="1:1" hidden="1">
      <c r="A3910" s="6">
        <v>106</v>
      </c>
    </row>
    <row r="3911" spans="1:1" hidden="1">
      <c r="A3911" s="11">
        <v>103</v>
      </c>
    </row>
    <row r="3912" spans="1:1" hidden="1">
      <c r="A3912" s="6">
        <v>101</v>
      </c>
    </row>
    <row r="3913" spans="1:1" hidden="1">
      <c r="A3913" s="11">
        <v>102</v>
      </c>
    </row>
    <row r="3914" spans="1:1" hidden="1">
      <c r="A3914" s="6">
        <v>98</v>
      </c>
    </row>
    <row r="3915" spans="1:1" hidden="1">
      <c r="A3915" s="11">
        <v>91</v>
      </c>
    </row>
    <row r="3916" spans="1:1" hidden="1">
      <c r="A3916" s="6">
        <v>105</v>
      </c>
    </row>
    <row r="3917" spans="1:1" hidden="1">
      <c r="A3917" s="11">
        <v>98</v>
      </c>
    </row>
    <row r="3918" spans="1:1" hidden="1">
      <c r="A3918" s="6">
        <v>104</v>
      </c>
    </row>
    <row r="3919" spans="1:1" hidden="1">
      <c r="A3919" s="11">
        <v>96</v>
      </c>
    </row>
    <row r="3920" spans="1:1" hidden="1">
      <c r="A3920" s="6">
        <v>148</v>
      </c>
    </row>
    <row r="3921" spans="1:1" hidden="1">
      <c r="A3921" s="11">
        <v>100</v>
      </c>
    </row>
    <row r="3922" spans="1:1" hidden="1">
      <c r="A3922" s="6">
        <v>86</v>
      </c>
    </row>
    <row r="3923" spans="1:1" hidden="1">
      <c r="A3923" s="11">
        <v>92</v>
      </c>
    </row>
    <row r="3924" spans="1:1" hidden="1">
      <c r="A3924" s="6">
        <v>90</v>
      </c>
    </row>
    <row r="3925" spans="1:1" hidden="1">
      <c r="A3925" s="11">
        <v>94</v>
      </c>
    </row>
    <row r="3926" spans="1:1" hidden="1">
      <c r="A3926" s="6">
        <v>80</v>
      </c>
    </row>
    <row r="3927" spans="1:1" hidden="1">
      <c r="A3927" s="11">
        <v>107</v>
      </c>
    </row>
    <row r="3928" spans="1:1" hidden="1">
      <c r="A3928" s="6">
        <v>99</v>
      </c>
    </row>
    <row r="3929" spans="1:1" hidden="1">
      <c r="A3929" s="11">
        <v>92</v>
      </c>
    </row>
    <row r="3930" spans="1:1" hidden="1">
      <c r="A3930" s="6">
        <v>107</v>
      </c>
    </row>
    <row r="3931" spans="1:1" hidden="1">
      <c r="A3931" s="11">
        <v>135</v>
      </c>
    </row>
    <row r="3932" spans="1:1" hidden="1">
      <c r="A3932" s="6">
        <v>99</v>
      </c>
    </row>
    <row r="3933" spans="1:1" hidden="1">
      <c r="A3933" s="11">
        <v>102</v>
      </c>
    </row>
    <row r="3934" spans="1:1" hidden="1">
      <c r="A3934" s="6">
        <v>93</v>
      </c>
    </row>
    <row r="3935" spans="1:1" hidden="1">
      <c r="A3935" s="11">
        <v>115</v>
      </c>
    </row>
    <row r="3936" spans="1:1" hidden="1">
      <c r="A3936" s="6">
        <v>94</v>
      </c>
    </row>
    <row r="3937" spans="1:1" hidden="1">
      <c r="A3937" s="11">
        <v>91</v>
      </c>
    </row>
    <row r="3938" spans="1:1" hidden="1">
      <c r="A3938" s="6">
        <v>98</v>
      </c>
    </row>
    <row r="3939" spans="1:1" hidden="1">
      <c r="A3939" s="11">
        <v>97</v>
      </c>
    </row>
    <row r="3940" spans="1:1" hidden="1">
      <c r="A3940" s="6">
        <v>92</v>
      </c>
    </row>
    <row r="3941" spans="1:1" hidden="1">
      <c r="A3941" s="11">
        <v>128</v>
      </c>
    </row>
    <row r="3942" spans="1:1" hidden="1">
      <c r="A3942" s="6">
        <v>136</v>
      </c>
    </row>
    <row r="3943" spans="1:1" hidden="1">
      <c r="A3943" s="11">
        <v>113</v>
      </c>
    </row>
    <row r="3944" spans="1:1" hidden="1">
      <c r="A3944" s="6">
        <v>99</v>
      </c>
    </row>
    <row r="3945" spans="1:1" hidden="1">
      <c r="A3945" s="11">
        <v>101</v>
      </c>
    </row>
    <row r="3946" spans="1:1" hidden="1">
      <c r="A3946" s="6">
        <v>105</v>
      </c>
    </row>
    <row r="3947" spans="1:1" hidden="1">
      <c r="A3947" s="11">
        <v>95</v>
      </c>
    </row>
    <row r="3948" spans="1:1" hidden="1">
      <c r="A3948" s="6">
        <v>109</v>
      </c>
    </row>
    <row r="3949" spans="1:1" hidden="1">
      <c r="A3949" s="11">
        <v>110</v>
      </c>
    </row>
    <row r="3950" spans="1:1" hidden="1">
      <c r="A3950" s="6">
        <v>108</v>
      </c>
    </row>
    <row r="3951" spans="1:1" hidden="1">
      <c r="A3951" s="11">
        <v>118</v>
      </c>
    </row>
    <row r="3952" spans="1:1" hidden="1">
      <c r="A3952" s="6">
        <v>94</v>
      </c>
    </row>
    <row r="3953" spans="1:1" hidden="1">
      <c r="A3953" s="11">
        <v>115</v>
      </c>
    </row>
    <row r="3954" spans="1:1" hidden="1">
      <c r="A3954" s="6">
        <v>98</v>
      </c>
    </row>
    <row r="3955" spans="1:1" hidden="1">
      <c r="A3955" s="11">
        <v>91</v>
      </c>
    </row>
    <row r="3956" spans="1:1" hidden="1">
      <c r="A3956" s="6">
        <v>120</v>
      </c>
    </row>
    <row r="3957" spans="1:1" hidden="1">
      <c r="A3957" s="11">
        <v>109</v>
      </c>
    </row>
    <row r="3958" spans="1:1" hidden="1">
      <c r="A3958" s="6">
        <v>87</v>
      </c>
    </row>
    <row r="3959" spans="1:1" hidden="1">
      <c r="A3959" s="11">
        <v>117</v>
      </c>
    </row>
    <row r="3960" spans="1:1" hidden="1">
      <c r="A3960" s="6">
        <v>85</v>
      </c>
    </row>
    <row r="3961" spans="1:1" hidden="1">
      <c r="A3961" s="11">
        <v>110</v>
      </c>
    </row>
    <row r="3962" spans="1:1" hidden="1">
      <c r="A3962" s="6">
        <v>113</v>
      </c>
    </row>
    <row r="3963" spans="1:1" hidden="1">
      <c r="A3963" s="11">
        <v>108</v>
      </c>
    </row>
    <row r="3964" spans="1:1" hidden="1">
      <c r="A3964" s="6">
        <v>95</v>
      </c>
    </row>
    <row r="3965" spans="1:1" hidden="1">
      <c r="A3965" s="11">
        <v>98</v>
      </c>
    </row>
    <row r="3966" spans="1:1" hidden="1">
      <c r="A3966" s="6">
        <v>93</v>
      </c>
    </row>
    <row r="3967" spans="1:1" hidden="1">
      <c r="A3967" s="11">
        <v>86</v>
      </c>
    </row>
    <row r="3968" spans="1:1" hidden="1">
      <c r="A3968" s="6">
        <v>161</v>
      </c>
    </row>
    <row r="3969" spans="1:1" hidden="1">
      <c r="A3969" s="11">
        <v>100</v>
      </c>
    </row>
    <row r="3970" spans="1:1" hidden="1">
      <c r="A3970" s="6">
        <v>120</v>
      </c>
    </row>
    <row r="3971" spans="1:1" hidden="1">
      <c r="A3971" s="11">
        <v>125</v>
      </c>
    </row>
    <row r="3972" spans="1:1" hidden="1">
      <c r="A3972" s="6">
        <v>91</v>
      </c>
    </row>
    <row r="3973" spans="1:1" hidden="1">
      <c r="A3973" s="11">
        <v>128</v>
      </c>
    </row>
    <row r="3974" spans="1:1" hidden="1">
      <c r="A3974" s="6">
        <v>100</v>
      </c>
    </row>
    <row r="3975" spans="1:1" hidden="1">
      <c r="A3975" s="11">
        <v>84</v>
      </c>
    </row>
    <row r="3976" spans="1:1" hidden="1">
      <c r="A3976" s="6">
        <v>97</v>
      </c>
    </row>
    <row r="3977" spans="1:1" hidden="1">
      <c r="A3977" s="11">
        <v>84</v>
      </c>
    </row>
    <row r="3978" spans="1:1" hidden="1">
      <c r="A3978" s="6">
        <v>146</v>
      </c>
    </row>
    <row r="3979" spans="1:1" hidden="1">
      <c r="A3979" s="11">
        <v>186</v>
      </c>
    </row>
    <row r="3980" spans="1:1" hidden="1">
      <c r="A3980" s="6">
        <v>94</v>
      </c>
    </row>
    <row r="3981" spans="1:1" hidden="1">
      <c r="A3981" s="11">
        <v>126</v>
      </c>
    </row>
    <row r="3982" spans="1:1" hidden="1">
      <c r="A3982" s="6">
        <v>99</v>
      </c>
    </row>
    <row r="3983" spans="1:1" hidden="1">
      <c r="A3983" s="11">
        <v>109</v>
      </c>
    </row>
    <row r="3984" spans="1:1" hidden="1">
      <c r="A3984" s="6">
        <v>95</v>
      </c>
    </row>
    <row r="3985" spans="1:1" hidden="1">
      <c r="A3985" s="11">
        <v>97</v>
      </c>
    </row>
    <row r="3986" spans="1:1" hidden="1">
      <c r="A3986" s="6">
        <v>94</v>
      </c>
    </row>
    <row r="3987" spans="1:1" hidden="1">
      <c r="A3987" s="11">
        <v>90</v>
      </c>
    </row>
    <row r="3988" spans="1:1" hidden="1">
      <c r="A3988" s="6">
        <v>117</v>
      </c>
    </row>
    <row r="3989" spans="1:1" hidden="1">
      <c r="A3989" s="11">
        <v>96</v>
      </c>
    </row>
    <row r="3990" spans="1:1" hidden="1">
      <c r="A3990" s="6">
        <v>82</v>
      </c>
    </row>
    <row r="3991" spans="1:1" hidden="1">
      <c r="A3991" s="11">
        <v>109</v>
      </c>
    </row>
    <row r="3992" spans="1:1" hidden="1">
      <c r="A3992" s="6">
        <v>90</v>
      </c>
    </row>
    <row r="3993" spans="1:1" hidden="1">
      <c r="A3993" s="11">
        <v>89</v>
      </c>
    </row>
    <row r="3994" spans="1:1" hidden="1">
      <c r="A3994" s="6">
        <v>98</v>
      </c>
    </row>
    <row r="3995" spans="1:1" hidden="1">
      <c r="A3995" s="11">
        <v>95</v>
      </c>
    </row>
    <row r="3996" spans="1:1" hidden="1">
      <c r="A3996" s="6">
        <v>94</v>
      </c>
    </row>
    <row r="3997" spans="1:1" hidden="1">
      <c r="A3997" s="11">
        <v>104</v>
      </c>
    </row>
    <row r="3998" spans="1:1" hidden="1">
      <c r="A3998" s="6">
        <v>87</v>
      </c>
    </row>
    <row r="3999" spans="1:1" hidden="1">
      <c r="A3999" s="11">
        <v>108</v>
      </c>
    </row>
    <row r="4000" spans="1:1" hidden="1">
      <c r="A4000" s="6">
        <v>86</v>
      </c>
    </row>
    <row r="4001" spans="1:1" hidden="1">
      <c r="A4001" s="11">
        <v>94</v>
      </c>
    </row>
    <row r="4002" spans="1:1" hidden="1">
      <c r="A4002" s="6">
        <v>134</v>
      </c>
    </row>
    <row r="4003" spans="1:1" hidden="1">
      <c r="A4003" s="11">
        <v>89</v>
      </c>
    </row>
    <row r="4004" spans="1:1" hidden="1">
      <c r="A4004" s="6">
        <v>102</v>
      </c>
    </row>
    <row r="4005" spans="1:1" hidden="1">
      <c r="A4005" s="11">
        <v>120</v>
      </c>
    </row>
    <row r="4006" spans="1:1" hidden="1">
      <c r="A4006" s="6">
        <v>110</v>
      </c>
    </row>
    <row r="4007" spans="1:1" hidden="1">
      <c r="A4007" s="11">
        <v>86</v>
      </c>
    </row>
    <row r="4008" spans="1:1" hidden="1">
      <c r="A4008" s="6">
        <v>101</v>
      </c>
    </row>
    <row r="4009" spans="1:1" hidden="1">
      <c r="A4009" s="11">
        <v>102</v>
      </c>
    </row>
    <row r="4010" spans="1:1" hidden="1">
      <c r="A4010" s="6">
        <v>87</v>
      </c>
    </row>
    <row r="4011" spans="1:1" hidden="1">
      <c r="A4011" s="11">
        <v>123</v>
      </c>
    </row>
    <row r="4012" spans="1:1" hidden="1">
      <c r="A4012" s="6">
        <v>99</v>
      </c>
    </row>
    <row r="4013" spans="1:1" hidden="1">
      <c r="A4013" s="11">
        <v>87</v>
      </c>
    </row>
    <row r="4014" spans="1:1" hidden="1">
      <c r="A4014" s="6">
        <v>120</v>
      </c>
    </row>
    <row r="4015" spans="1:1" hidden="1">
      <c r="A4015" s="11">
        <v>93</v>
      </c>
    </row>
    <row r="4016" spans="1:1" hidden="1">
      <c r="A4016" s="6">
        <v>111</v>
      </c>
    </row>
    <row r="4017" spans="1:1" hidden="1">
      <c r="A4017" s="11">
        <v>98</v>
      </c>
    </row>
    <row r="4018" spans="1:1" hidden="1">
      <c r="A4018" s="6">
        <v>100</v>
      </c>
    </row>
    <row r="4019" spans="1:1" hidden="1">
      <c r="A4019" s="11">
        <v>88</v>
      </c>
    </row>
    <row r="4020" spans="1:1" hidden="1">
      <c r="A4020" s="6">
        <v>97</v>
      </c>
    </row>
    <row r="4021" spans="1:1" hidden="1">
      <c r="A4021" s="11">
        <v>122</v>
      </c>
    </row>
    <row r="4022" spans="1:1" hidden="1">
      <c r="A4022" s="6">
        <v>86</v>
      </c>
    </row>
    <row r="4023" spans="1:1" hidden="1">
      <c r="A4023" s="11">
        <v>83</v>
      </c>
    </row>
    <row r="4024" spans="1:1" hidden="1">
      <c r="A4024" s="6">
        <v>80</v>
      </c>
    </row>
    <row r="4025" spans="1:1" hidden="1">
      <c r="A4025" s="11">
        <v>108</v>
      </c>
    </row>
    <row r="4026" spans="1:1" hidden="1">
      <c r="A4026" s="6">
        <v>96</v>
      </c>
    </row>
    <row r="4027" spans="1:1" hidden="1">
      <c r="A4027" s="11">
        <v>85</v>
      </c>
    </row>
    <row r="4028" spans="1:1" hidden="1">
      <c r="A4028" s="6">
        <v>83</v>
      </c>
    </row>
    <row r="4029" spans="1:1" hidden="1">
      <c r="A4029" s="11">
        <v>80</v>
      </c>
    </row>
    <row r="4030" spans="1:1" hidden="1">
      <c r="A4030" s="6">
        <v>90</v>
      </c>
    </row>
    <row r="4031" spans="1:1" hidden="1">
      <c r="A4031" s="11">
        <v>92</v>
      </c>
    </row>
    <row r="4032" spans="1:1" hidden="1">
      <c r="A4032" s="6">
        <v>100</v>
      </c>
    </row>
    <row r="4033" spans="1:1" hidden="1">
      <c r="A4033" s="11">
        <v>88</v>
      </c>
    </row>
    <row r="4034" spans="1:1" hidden="1">
      <c r="A4034" s="6">
        <v>95</v>
      </c>
    </row>
    <row r="4035" spans="1:1" hidden="1">
      <c r="A4035" s="11">
        <v>82</v>
      </c>
    </row>
    <row r="4036" spans="1:1" hidden="1">
      <c r="A4036" s="6">
        <v>97</v>
      </c>
    </row>
    <row r="4037" spans="1:1" hidden="1">
      <c r="A4037" s="11">
        <v>105</v>
      </c>
    </row>
    <row r="4038" spans="1:1" hidden="1">
      <c r="A4038" s="6">
        <v>94</v>
      </c>
    </row>
    <row r="4039" spans="1:1" hidden="1">
      <c r="A4039" s="11">
        <v>95</v>
      </c>
    </row>
    <row r="4040" spans="1:1" hidden="1">
      <c r="A4040" s="6">
        <v>113</v>
      </c>
    </row>
    <row r="4041" spans="1:1" hidden="1">
      <c r="A4041" s="11">
        <v>136</v>
      </c>
    </row>
    <row r="4042" spans="1:1" hidden="1">
      <c r="A4042" s="6">
        <v>80</v>
      </c>
    </row>
    <row r="4043" spans="1:1" hidden="1">
      <c r="A4043" s="11">
        <v>105</v>
      </c>
    </row>
    <row r="4044" spans="1:1" hidden="1">
      <c r="A4044" s="6">
        <v>90</v>
      </c>
    </row>
    <row r="4045" spans="1:1" hidden="1">
      <c r="A4045" s="11">
        <v>93</v>
      </c>
    </row>
    <row r="4046" spans="1:1" hidden="1">
      <c r="A4046" s="6">
        <v>107</v>
      </c>
    </row>
    <row r="4047" spans="1:1" hidden="1">
      <c r="A4047" s="11">
        <v>89</v>
      </c>
    </row>
    <row r="4048" spans="1:1" hidden="1">
      <c r="A4048" s="6">
        <v>90</v>
      </c>
    </row>
    <row r="4049" spans="1:1" hidden="1">
      <c r="A4049" s="11">
        <v>89</v>
      </c>
    </row>
    <row r="4050" spans="1:1" hidden="1">
      <c r="A4050" s="6">
        <v>116</v>
      </c>
    </row>
    <row r="4051" spans="1:1" hidden="1">
      <c r="A4051" s="11">
        <v>120</v>
      </c>
    </row>
    <row r="4052" spans="1:1" hidden="1">
      <c r="A4052" s="6">
        <v>88</v>
      </c>
    </row>
    <row r="4053" spans="1:1" hidden="1">
      <c r="A4053" s="11">
        <v>102</v>
      </c>
    </row>
    <row r="4054" spans="1:1" hidden="1">
      <c r="A4054" s="6">
        <v>106</v>
      </c>
    </row>
    <row r="4055" spans="1:1" hidden="1">
      <c r="A4055" s="11">
        <v>95</v>
      </c>
    </row>
    <row r="4056" spans="1:1" hidden="1">
      <c r="A4056" s="6">
        <v>144</v>
      </c>
    </row>
    <row r="4057" spans="1:1" hidden="1">
      <c r="A4057" s="11">
        <v>113</v>
      </c>
    </row>
    <row r="4058" spans="1:1" hidden="1">
      <c r="A4058" s="6">
        <v>118</v>
      </c>
    </row>
    <row r="4059" spans="1:1" hidden="1">
      <c r="A4059" s="11">
        <v>141</v>
      </c>
    </row>
    <row r="4060" spans="1:1" hidden="1">
      <c r="A4060" s="6">
        <v>90</v>
      </c>
    </row>
    <row r="4061" spans="1:1" hidden="1">
      <c r="A4061" s="11">
        <v>109</v>
      </c>
    </row>
    <row r="4062" spans="1:1" hidden="1">
      <c r="A4062" s="6">
        <v>95</v>
      </c>
    </row>
    <row r="4063" spans="1:1" hidden="1">
      <c r="A4063" s="11">
        <v>122</v>
      </c>
    </row>
    <row r="4064" spans="1:1" hidden="1">
      <c r="A4064" s="6">
        <v>93</v>
      </c>
    </row>
    <row r="4065" spans="1:1" hidden="1">
      <c r="A4065" s="11">
        <v>97</v>
      </c>
    </row>
    <row r="4066" spans="1:1" hidden="1">
      <c r="A4066" s="6">
        <v>82</v>
      </c>
    </row>
    <row r="4067" spans="1:1" hidden="1">
      <c r="A4067" s="11">
        <v>140</v>
      </c>
    </row>
    <row r="4068" spans="1:1" hidden="1">
      <c r="A4068" s="6">
        <v>86</v>
      </c>
    </row>
    <row r="4069" spans="1:1" hidden="1">
      <c r="A4069" s="11">
        <v>109</v>
      </c>
    </row>
    <row r="4070" spans="1:1" hidden="1">
      <c r="A4070" s="6">
        <v>105</v>
      </c>
    </row>
    <row r="4071" spans="1:1" hidden="1">
      <c r="A4071" s="11">
        <v>66</v>
      </c>
    </row>
    <row r="4072" spans="1:1" hidden="1">
      <c r="A4072" s="6">
        <v>99</v>
      </c>
    </row>
    <row r="4073" spans="1:1" hidden="1">
      <c r="A4073" s="11">
        <v>100</v>
      </c>
    </row>
    <row r="4074" spans="1:1" hidden="1">
      <c r="A4074" s="6">
        <v>103</v>
      </c>
    </row>
    <row r="4075" spans="1:1" hidden="1">
      <c r="A4075" s="11">
        <v>97</v>
      </c>
    </row>
    <row r="4076" spans="1:1" hidden="1">
      <c r="A4076" s="6">
        <v>86</v>
      </c>
    </row>
    <row r="4077" spans="1:1" hidden="1">
      <c r="A4077" s="11">
        <v>87</v>
      </c>
    </row>
    <row r="4078" spans="1:1" hidden="1">
      <c r="A4078" s="6">
        <v>119</v>
      </c>
    </row>
    <row r="4079" spans="1:1" hidden="1">
      <c r="A4079" s="11">
        <v>149</v>
      </c>
    </row>
    <row r="4080" spans="1:1" hidden="1">
      <c r="A4080" s="6">
        <v>98</v>
      </c>
    </row>
    <row r="4081" spans="1:1" hidden="1">
      <c r="A4081" s="11">
        <v>98</v>
      </c>
    </row>
    <row r="4082" spans="1:1" hidden="1">
      <c r="A4082" s="6">
        <v>112</v>
      </c>
    </row>
    <row r="4083" spans="1:1" hidden="1">
      <c r="A4083" s="11">
        <v>75</v>
      </c>
    </row>
    <row r="4084" spans="1:1" hidden="1">
      <c r="A4084" s="6">
        <v>104</v>
      </c>
    </row>
    <row r="4085" spans="1:1" hidden="1">
      <c r="A4085" s="11">
        <v>102</v>
      </c>
    </row>
    <row r="4086" spans="1:1" hidden="1">
      <c r="A4086" s="6">
        <v>105</v>
      </c>
    </row>
    <row r="4087" spans="1:1" hidden="1">
      <c r="A4087" s="11">
        <v>99</v>
      </c>
    </row>
    <row r="4088" spans="1:1" hidden="1">
      <c r="A4088" s="6">
        <v>107</v>
      </c>
    </row>
    <row r="4089" spans="1:1" hidden="1">
      <c r="A4089" s="11">
        <v>96</v>
      </c>
    </row>
    <row r="4090" spans="1:1" hidden="1">
      <c r="A4090" s="6">
        <v>101</v>
      </c>
    </row>
    <row r="4091" spans="1:1" hidden="1">
      <c r="A4091" s="11">
        <v>89</v>
      </c>
    </row>
    <row r="4092" spans="1:1" hidden="1">
      <c r="A4092" s="6">
        <v>106</v>
      </c>
    </row>
    <row r="4093" spans="1:1" hidden="1">
      <c r="A4093" s="11">
        <v>95</v>
      </c>
    </row>
    <row r="4094" spans="1:1" hidden="1">
      <c r="A4094" s="6">
        <v>34</v>
      </c>
    </row>
    <row r="4095" spans="1:1" hidden="1">
      <c r="A4095" s="11">
        <v>101</v>
      </c>
    </row>
    <row r="4096" spans="1:1" hidden="1">
      <c r="A4096" s="6">
        <v>112</v>
      </c>
    </row>
    <row r="4097" spans="1:1" hidden="1">
      <c r="A4097" s="11">
        <v>100</v>
      </c>
    </row>
    <row r="4098" spans="1:1" hidden="1">
      <c r="A4098" s="6">
        <v>92</v>
      </c>
    </row>
    <row r="4099" spans="1:1" hidden="1">
      <c r="A4099" s="11">
        <v>100</v>
      </c>
    </row>
    <row r="4100" spans="1:1" hidden="1">
      <c r="A4100" s="6">
        <v>80</v>
      </c>
    </row>
    <row r="4101" spans="1:1" hidden="1">
      <c r="A4101" s="11">
        <v>106</v>
      </c>
    </row>
    <row r="4102" spans="1:1" hidden="1">
      <c r="A4102" s="6">
        <v>103</v>
      </c>
    </row>
    <row r="4103" spans="1:1" hidden="1">
      <c r="A4103" s="11">
        <v>90</v>
      </c>
    </row>
    <row r="4104" spans="1:1" hidden="1">
      <c r="A4104" s="6">
        <v>96</v>
      </c>
    </row>
    <row r="4105" spans="1:1" hidden="1">
      <c r="A4105" s="11">
        <v>89</v>
      </c>
    </row>
    <row r="4106" spans="1:1" hidden="1">
      <c r="A4106" s="6">
        <v>87</v>
      </c>
    </row>
    <row r="4107" spans="1:1" hidden="1">
      <c r="A4107" s="11">
        <v>94</v>
      </c>
    </row>
    <row r="4108" spans="1:1" hidden="1">
      <c r="A4108" s="6">
        <v>120</v>
      </c>
    </row>
    <row r="4109" spans="1:1" hidden="1">
      <c r="A4109" s="11">
        <v>101</v>
      </c>
    </row>
    <row r="4110" spans="1:1" hidden="1">
      <c r="A4110" s="6">
        <v>84</v>
      </c>
    </row>
    <row r="4111" spans="1:1" hidden="1">
      <c r="A4111" s="11">
        <v>110</v>
      </c>
    </row>
    <row r="4112" spans="1:1" hidden="1">
      <c r="A4112" s="6">
        <v>101</v>
      </c>
    </row>
    <row r="4113" spans="1:1" hidden="1">
      <c r="A4113" s="11">
        <v>101</v>
      </c>
    </row>
    <row r="4114" spans="1:1" hidden="1">
      <c r="A4114" s="6">
        <v>101</v>
      </c>
    </row>
    <row r="4115" spans="1:1" hidden="1">
      <c r="A4115" s="11">
        <v>105</v>
      </c>
    </row>
    <row r="4116" spans="1:1" hidden="1">
      <c r="A4116" s="6">
        <v>97</v>
      </c>
    </row>
    <row r="4117" spans="1:1" hidden="1">
      <c r="A4117" s="11">
        <v>108</v>
      </c>
    </row>
    <row r="4118" spans="1:1" hidden="1">
      <c r="A4118" s="6">
        <v>95</v>
      </c>
    </row>
    <row r="4119" spans="1:1" hidden="1">
      <c r="A4119" s="11">
        <v>108</v>
      </c>
    </row>
    <row r="4120" spans="1:1" hidden="1">
      <c r="A4120" s="6">
        <v>90</v>
      </c>
    </row>
    <row r="4121" spans="1:1" hidden="1">
      <c r="A4121" s="11">
        <v>120</v>
      </c>
    </row>
    <row r="4122" spans="1:1" hidden="1">
      <c r="A4122" s="6">
        <v>104</v>
      </c>
    </row>
    <row r="4123" spans="1:1" hidden="1">
      <c r="A4123" s="11">
        <v>91</v>
      </c>
    </row>
    <row r="4124" spans="1:1" hidden="1">
      <c r="A4124" s="6">
        <v>92</v>
      </c>
    </row>
    <row r="4125" spans="1:1" hidden="1">
      <c r="A4125" s="11">
        <v>117</v>
      </c>
    </row>
    <row r="4126" spans="1:1" hidden="1">
      <c r="A4126" s="6">
        <v>120</v>
      </c>
    </row>
    <row r="4127" spans="1:1" hidden="1">
      <c r="A4127" s="11">
        <v>90</v>
      </c>
    </row>
    <row r="4128" spans="1:1" hidden="1">
      <c r="A4128" s="6">
        <v>119</v>
      </c>
    </row>
    <row r="4129" spans="1:1" hidden="1">
      <c r="A4129" s="11">
        <v>90</v>
      </c>
    </row>
    <row r="4130" spans="1:1" hidden="1">
      <c r="A4130" s="6">
        <v>90</v>
      </c>
    </row>
    <row r="4131" spans="1:1" hidden="1">
      <c r="A4131" s="11">
        <v>97</v>
      </c>
    </row>
    <row r="4132" spans="1:1" hidden="1">
      <c r="A4132" s="6">
        <v>90</v>
      </c>
    </row>
    <row r="4133" spans="1:1" hidden="1">
      <c r="A4133" s="11">
        <v>172</v>
      </c>
    </row>
    <row r="4134" spans="1:1" hidden="1">
      <c r="A4134" s="6">
        <v>115</v>
      </c>
    </row>
    <row r="4135" spans="1:1" hidden="1">
      <c r="A4135" s="11">
        <v>89</v>
      </c>
    </row>
    <row r="4136" spans="1:1" hidden="1">
      <c r="A4136" s="6">
        <v>125</v>
      </c>
    </row>
    <row r="4137" spans="1:1" hidden="1">
      <c r="A4137" s="11">
        <v>78</v>
      </c>
    </row>
    <row r="4138" spans="1:1" hidden="1">
      <c r="A4138" s="6">
        <v>100</v>
      </c>
    </row>
    <row r="4139" spans="1:1" hidden="1">
      <c r="A4139" s="11">
        <v>77</v>
      </c>
    </row>
    <row r="4140" spans="1:1" hidden="1">
      <c r="A4140" s="6">
        <v>81</v>
      </c>
    </row>
    <row r="4141" spans="1:1" hidden="1">
      <c r="A4141" s="11">
        <v>115</v>
      </c>
    </row>
    <row r="4142" spans="1:1" hidden="1">
      <c r="A4142" s="6">
        <v>96</v>
      </c>
    </row>
    <row r="4143" spans="1:1" hidden="1">
      <c r="A4143" s="11">
        <v>89</v>
      </c>
    </row>
    <row r="4144" spans="1:1" hidden="1">
      <c r="A4144" s="6">
        <v>100</v>
      </c>
    </row>
    <row r="4145" spans="1:1" hidden="1">
      <c r="A4145" s="11">
        <v>88</v>
      </c>
    </row>
    <row r="4146" spans="1:1" hidden="1">
      <c r="A4146" s="6">
        <v>129</v>
      </c>
    </row>
    <row r="4147" spans="1:1" hidden="1">
      <c r="A4147" s="11">
        <v>87</v>
      </c>
    </row>
    <row r="4148" spans="1:1" hidden="1">
      <c r="A4148" s="6">
        <v>102</v>
      </c>
    </row>
    <row r="4149" spans="1:1" hidden="1">
      <c r="A4149" s="11">
        <v>152</v>
      </c>
    </row>
    <row r="4150" spans="1:1" hidden="1">
      <c r="A4150" s="6">
        <v>118</v>
      </c>
    </row>
    <row r="4151" spans="1:1" hidden="1">
      <c r="A4151" s="11">
        <v>86</v>
      </c>
    </row>
    <row r="4152" spans="1:1" hidden="1">
      <c r="A4152" s="6">
        <v>137</v>
      </c>
    </row>
    <row r="4153" spans="1:1" hidden="1">
      <c r="A4153" s="11">
        <v>129</v>
      </c>
    </row>
    <row r="4154" spans="1:1" hidden="1">
      <c r="A4154" s="6">
        <v>134</v>
      </c>
    </row>
    <row r="4155" spans="1:1" hidden="1">
      <c r="A4155" s="11">
        <v>119</v>
      </c>
    </row>
    <row r="4156" spans="1:1" hidden="1">
      <c r="A4156" s="6">
        <v>80</v>
      </c>
    </row>
    <row r="4157" spans="1:1" hidden="1">
      <c r="A4157" s="11">
        <v>89</v>
      </c>
    </row>
    <row r="4158" spans="1:1" hidden="1">
      <c r="A4158" s="6">
        <v>101</v>
      </c>
    </row>
    <row r="4159" spans="1:1" hidden="1">
      <c r="A4159" s="11">
        <v>80</v>
      </c>
    </row>
    <row r="4160" spans="1:1" hidden="1">
      <c r="A4160" s="6">
        <v>115</v>
      </c>
    </row>
    <row r="4161" spans="1:1" hidden="1">
      <c r="A4161" s="11">
        <v>100</v>
      </c>
    </row>
    <row r="4162" spans="1:1" hidden="1">
      <c r="A4162" s="6">
        <v>118</v>
      </c>
    </row>
    <row r="4163" spans="1:1" hidden="1">
      <c r="A4163" s="11">
        <v>100</v>
      </c>
    </row>
    <row r="4164" spans="1:1" hidden="1">
      <c r="A4164" s="6">
        <v>106</v>
      </c>
    </row>
    <row r="4165" spans="1:1" hidden="1">
      <c r="A4165" s="11">
        <v>106</v>
      </c>
    </row>
    <row r="4166" spans="1:1" hidden="1">
      <c r="A4166" s="6">
        <v>91</v>
      </c>
    </row>
    <row r="4167" spans="1:1" hidden="1">
      <c r="A4167" s="11">
        <v>105</v>
      </c>
    </row>
    <row r="4168" spans="1:1" hidden="1">
      <c r="A4168" s="6">
        <v>96</v>
      </c>
    </row>
    <row r="4169" spans="1:1" hidden="1">
      <c r="A4169" s="11">
        <v>116</v>
      </c>
    </row>
    <row r="4170" spans="1:1" hidden="1">
      <c r="A4170" s="6">
        <v>116</v>
      </c>
    </row>
    <row r="4171" spans="1:1" hidden="1">
      <c r="A4171" s="11">
        <v>97</v>
      </c>
    </row>
    <row r="4172" spans="1:1" hidden="1">
      <c r="A4172" s="6">
        <v>101</v>
      </c>
    </row>
    <row r="4173" spans="1:1" hidden="1">
      <c r="A4173" s="11">
        <v>98</v>
      </c>
    </row>
    <row r="4174" spans="1:1" hidden="1">
      <c r="A4174" s="6">
        <v>150</v>
      </c>
    </row>
    <row r="4175" spans="1:1" hidden="1">
      <c r="A4175" s="11">
        <v>101</v>
      </c>
    </row>
    <row r="4176" spans="1:1" hidden="1">
      <c r="A4176" s="6">
        <v>90</v>
      </c>
    </row>
    <row r="4177" spans="1:1" hidden="1">
      <c r="A4177" s="11">
        <v>120</v>
      </c>
    </row>
    <row r="4178" spans="1:1" hidden="1">
      <c r="A4178" s="6">
        <v>102</v>
      </c>
    </row>
    <row r="4179" spans="1:1" hidden="1">
      <c r="A4179" s="11">
        <v>102</v>
      </c>
    </row>
    <row r="4180" spans="1:1" hidden="1">
      <c r="A4180" s="6">
        <v>100</v>
      </c>
    </row>
    <row r="4181" spans="1:1" hidden="1">
      <c r="A4181" s="11">
        <v>104</v>
      </c>
    </row>
    <row r="4182" spans="1:1" hidden="1">
      <c r="A4182" s="6">
        <v>89</v>
      </c>
    </row>
    <row r="4183" spans="1:1" hidden="1">
      <c r="A4183" s="11">
        <v>99</v>
      </c>
    </row>
    <row r="4184" spans="1:1" hidden="1">
      <c r="A4184" s="6">
        <v>96</v>
      </c>
    </row>
    <row r="4185" spans="1:1" hidden="1">
      <c r="A4185" s="11">
        <v>86</v>
      </c>
    </row>
    <row r="4186" spans="1:1" hidden="1">
      <c r="A4186" s="6">
        <v>98</v>
      </c>
    </row>
    <row r="4187" spans="1:1" hidden="1">
      <c r="A4187" s="11">
        <v>96</v>
      </c>
    </row>
    <row r="4188" spans="1:1" hidden="1">
      <c r="A4188" s="6">
        <v>94</v>
      </c>
    </row>
    <row r="4189" spans="1:1" hidden="1">
      <c r="A4189" s="11">
        <v>91</v>
      </c>
    </row>
    <row r="4190" spans="1:1" hidden="1">
      <c r="A4190" s="6">
        <v>90</v>
      </c>
    </row>
    <row r="4191" spans="1:1" hidden="1">
      <c r="A4191" s="11">
        <v>85</v>
      </c>
    </row>
    <row r="4192" spans="1:1" hidden="1">
      <c r="A4192" s="6">
        <v>96</v>
      </c>
    </row>
    <row r="4193" spans="1:1" hidden="1">
      <c r="A4193" s="11">
        <v>129</v>
      </c>
    </row>
    <row r="4194" spans="1:1" hidden="1">
      <c r="A4194" s="6">
        <v>93</v>
      </c>
    </row>
    <row r="4195" spans="1:1" hidden="1">
      <c r="A4195" s="11">
        <v>100</v>
      </c>
    </row>
    <row r="4196" spans="1:1" hidden="1">
      <c r="A4196" s="6">
        <v>97</v>
      </c>
    </row>
    <row r="4197" spans="1:1" hidden="1">
      <c r="A4197" s="11">
        <v>94</v>
      </c>
    </row>
    <row r="4198" spans="1:1" hidden="1">
      <c r="A4198" s="6">
        <v>95</v>
      </c>
    </row>
    <row r="4199" spans="1:1" hidden="1">
      <c r="A4199" s="11">
        <v>97</v>
      </c>
    </row>
    <row r="4200" spans="1:1" hidden="1">
      <c r="A4200" s="6">
        <v>92</v>
      </c>
    </row>
    <row r="4201" spans="1:1" hidden="1">
      <c r="A4201" s="11">
        <v>96</v>
      </c>
    </row>
    <row r="4202" spans="1:1" hidden="1">
      <c r="A4202" s="6">
        <v>85</v>
      </c>
    </row>
    <row r="4203" spans="1:1" hidden="1">
      <c r="A4203" s="11">
        <v>87</v>
      </c>
    </row>
    <row r="4204" spans="1:1" hidden="1">
      <c r="A4204" s="6">
        <v>91</v>
      </c>
    </row>
    <row r="4205" spans="1:1" hidden="1">
      <c r="A4205" s="11">
        <v>99</v>
      </c>
    </row>
    <row r="4206" spans="1:1" hidden="1">
      <c r="A4206" s="6">
        <v>88</v>
      </c>
    </row>
    <row r="4207" spans="1:1" hidden="1">
      <c r="A4207" s="11">
        <v>119</v>
      </c>
    </row>
    <row r="4208" spans="1:1" hidden="1">
      <c r="A4208" s="6">
        <v>99</v>
      </c>
    </row>
    <row r="4209" spans="1:1" hidden="1">
      <c r="A4209" s="11">
        <v>92</v>
      </c>
    </row>
    <row r="4210" spans="1:1" hidden="1">
      <c r="A4210" s="6">
        <v>86</v>
      </c>
    </row>
    <row r="4211" spans="1:1" hidden="1">
      <c r="A4211" s="11">
        <v>83</v>
      </c>
    </row>
    <row r="4212" spans="1:1" hidden="1">
      <c r="A4212" s="6">
        <v>82</v>
      </c>
    </row>
    <row r="4213" spans="1:1" hidden="1">
      <c r="A4213" s="11">
        <v>102</v>
      </c>
    </row>
    <row r="4214" spans="1:1" hidden="1">
      <c r="A4214" s="6">
        <v>90</v>
      </c>
    </row>
    <row r="4215" spans="1:1" hidden="1">
      <c r="A4215" s="11">
        <v>92</v>
      </c>
    </row>
    <row r="4216" spans="1:1" hidden="1">
      <c r="A4216" s="6">
        <v>88</v>
      </c>
    </row>
    <row r="4217" spans="1:1" hidden="1">
      <c r="A4217" s="11">
        <v>97</v>
      </c>
    </row>
    <row r="4218" spans="1:1" hidden="1">
      <c r="A4218" s="6">
        <v>96</v>
      </c>
    </row>
    <row r="4219" spans="1:1" hidden="1">
      <c r="A4219" s="11">
        <v>87</v>
      </c>
    </row>
    <row r="4220" spans="1:1" hidden="1">
      <c r="A4220" s="6">
        <v>106</v>
      </c>
    </row>
    <row r="4221" spans="1:1" hidden="1">
      <c r="A4221" s="11">
        <v>107</v>
      </c>
    </row>
    <row r="4222" spans="1:1" hidden="1">
      <c r="A4222" s="6">
        <v>80</v>
      </c>
    </row>
    <row r="4223" spans="1:1" hidden="1">
      <c r="A4223" s="11">
        <v>91</v>
      </c>
    </row>
    <row r="4224" spans="1:1" hidden="1">
      <c r="A4224" s="6">
        <v>99</v>
      </c>
    </row>
    <row r="4225" spans="1:1" hidden="1">
      <c r="A4225" s="11">
        <v>102</v>
      </c>
    </row>
    <row r="4226" spans="1:1" hidden="1">
      <c r="A4226" s="6">
        <v>108</v>
      </c>
    </row>
    <row r="4227" spans="1:1" hidden="1">
      <c r="A4227" s="11">
        <v>88</v>
      </c>
    </row>
    <row r="4228" spans="1:1" hidden="1">
      <c r="A4228" s="6">
        <v>89</v>
      </c>
    </row>
    <row r="4229" spans="1:1" hidden="1">
      <c r="A4229" s="11">
        <v>92</v>
      </c>
    </row>
    <row r="4230" spans="1:1" hidden="1">
      <c r="A4230" s="6">
        <v>99</v>
      </c>
    </row>
    <row r="4231" spans="1:1" hidden="1">
      <c r="A4231" s="11">
        <v>103</v>
      </c>
    </row>
    <row r="4232" spans="1:1" hidden="1">
      <c r="A4232" s="6">
        <v>90</v>
      </c>
    </row>
    <row r="4233" spans="1:1" hidden="1">
      <c r="A4233" s="11">
        <v>95</v>
      </c>
    </row>
    <row r="4234" spans="1:1" hidden="1">
      <c r="A4234" s="6">
        <v>97</v>
      </c>
    </row>
    <row r="4235" spans="1:1" hidden="1">
      <c r="A4235" s="11">
        <v>108</v>
      </c>
    </row>
    <row r="4236" spans="1:1" hidden="1">
      <c r="A4236" s="6">
        <v>95</v>
      </c>
    </row>
    <row r="4237" spans="1:1" hidden="1">
      <c r="A4237" s="11">
        <v>100</v>
      </c>
    </row>
    <row r="4238" spans="1:1" hidden="1">
      <c r="A4238" s="6">
        <v>160</v>
      </c>
    </row>
    <row r="4239" spans="1:1" hidden="1">
      <c r="A4239" s="11">
        <v>101</v>
      </c>
    </row>
    <row r="4240" spans="1:1" hidden="1">
      <c r="A4240" s="6">
        <v>90</v>
      </c>
    </row>
    <row r="4241" spans="1:1" hidden="1">
      <c r="A4241" s="11">
        <v>89</v>
      </c>
    </row>
    <row r="4242" spans="1:1" hidden="1">
      <c r="A4242" s="6">
        <v>87</v>
      </c>
    </row>
    <row r="4243" spans="1:1" hidden="1">
      <c r="A4243" s="11">
        <v>98</v>
      </c>
    </row>
    <row r="4244" spans="1:1" hidden="1">
      <c r="A4244" s="6">
        <v>125</v>
      </c>
    </row>
    <row r="4245" spans="1:1" hidden="1">
      <c r="A4245" s="11">
        <v>95</v>
      </c>
    </row>
    <row r="4246" spans="1:1" hidden="1">
      <c r="A4246" s="6">
        <v>118</v>
      </c>
    </row>
    <row r="4247" spans="1:1" hidden="1">
      <c r="A4247" s="11">
        <v>93</v>
      </c>
    </row>
    <row r="4248" spans="1:1" hidden="1">
      <c r="A4248" s="6">
        <v>96</v>
      </c>
    </row>
    <row r="4249" spans="1:1" hidden="1">
      <c r="A4249" s="11">
        <v>109</v>
      </c>
    </row>
    <row r="4250" spans="1:1" hidden="1">
      <c r="A4250" s="6">
        <v>109</v>
      </c>
    </row>
    <row r="4251" spans="1:1" hidden="1">
      <c r="A4251" s="11">
        <v>155</v>
      </c>
    </row>
    <row r="4252" spans="1:1" hidden="1">
      <c r="A4252" s="6">
        <v>90</v>
      </c>
    </row>
    <row r="4253" spans="1:1" hidden="1">
      <c r="A4253" s="11">
        <v>93</v>
      </c>
    </row>
    <row r="4254" spans="1:1" hidden="1">
      <c r="A4254" s="6">
        <v>108</v>
      </c>
    </row>
    <row r="4255" spans="1:1" hidden="1">
      <c r="A4255" s="11">
        <v>114</v>
      </c>
    </row>
    <row r="4256" spans="1:1" hidden="1">
      <c r="A4256" s="6">
        <v>87</v>
      </c>
    </row>
    <row r="4257" spans="1:1" hidden="1">
      <c r="A4257" s="11">
        <v>113</v>
      </c>
    </row>
    <row r="4258" spans="1:1" hidden="1">
      <c r="A4258" s="6">
        <v>90</v>
      </c>
    </row>
    <row r="4259" spans="1:1" hidden="1">
      <c r="A4259" s="11">
        <v>111</v>
      </c>
    </row>
    <row r="4260" spans="1:1" hidden="1">
      <c r="A4260" s="6">
        <v>81</v>
      </c>
    </row>
    <row r="4261" spans="1:1" hidden="1">
      <c r="A4261" s="11">
        <v>93</v>
      </c>
    </row>
    <row r="4262" spans="1:1" hidden="1">
      <c r="A4262" s="6">
        <v>90</v>
      </c>
    </row>
    <row r="4263" spans="1:1" hidden="1">
      <c r="A4263" s="11">
        <v>112</v>
      </c>
    </row>
    <row r="4264" spans="1:1" hidden="1">
      <c r="A4264" s="6">
        <v>106</v>
      </c>
    </row>
    <row r="4265" spans="1:1" hidden="1">
      <c r="A4265" s="11">
        <v>88</v>
      </c>
    </row>
    <row r="4266" spans="1:1" hidden="1">
      <c r="A4266" s="6">
        <v>138</v>
      </c>
    </row>
    <row r="4267" spans="1:1" hidden="1">
      <c r="A4267" s="11">
        <v>105</v>
      </c>
    </row>
    <row r="4268" spans="1:1" hidden="1">
      <c r="A4268" s="6">
        <v>98</v>
      </c>
    </row>
    <row r="4269" spans="1:1" hidden="1">
      <c r="A4269" s="11">
        <v>86</v>
      </c>
    </row>
    <row r="4270" spans="1:1" hidden="1">
      <c r="A4270" s="6">
        <v>104</v>
      </c>
    </row>
    <row r="4271" spans="1:1" hidden="1">
      <c r="A4271" s="11">
        <v>100</v>
      </c>
    </row>
    <row r="4272" spans="1:1" hidden="1">
      <c r="A4272" s="6">
        <v>126</v>
      </c>
    </row>
    <row r="4273" spans="1:1" hidden="1">
      <c r="A4273" s="11">
        <v>118</v>
      </c>
    </row>
    <row r="4274" spans="1:1" hidden="1">
      <c r="A4274" s="6">
        <v>103</v>
      </c>
    </row>
    <row r="4275" spans="1:1" hidden="1">
      <c r="A4275" s="11">
        <v>102</v>
      </c>
    </row>
    <row r="4276" spans="1:1" hidden="1">
      <c r="A4276" s="6">
        <v>84</v>
      </c>
    </row>
    <row r="4277" spans="1:1" hidden="1">
      <c r="A4277" s="11">
        <v>95</v>
      </c>
    </row>
    <row r="4278" spans="1:1" hidden="1">
      <c r="A4278" s="6">
        <v>92</v>
      </c>
    </row>
    <row r="4279" spans="1:1" hidden="1">
      <c r="A4279" s="11">
        <v>90</v>
      </c>
    </row>
    <row r="4280" spans="1:1" hidden="1">
      <c r="A4280" s="6">
        <v>113</v>
      </c>
    </row>
    <row r="4281" spans="1:1" hidden="1">
      <c r="A4281" s="11">
        <v>123</v>
      </c>
    </row>
    <row r="4282" spans="1:1" hidden="1">
      <c r="A4282" s="6">
        <v>111</v>
      </c>
    </row>
    <row r="4283" spans="1:1" hidden="1">
      <c r="A4283" s="11">
        <v>99</v>
      </c>
    </row>
    <row r="4284" spans="1:1" hidden="1">
      <c r="A4284" s="6">
        <v>110</v>
      </c>
    </row>
    <row r="4285" spans="1:1" hidden="1">
      <c r="A4285" s="11">
        <v>108</v>
      </c>
    </row>
    <row r="4286" spans="1:1" hidden="1">
      <c r="A4286" s="6">
        <v>92</v>
      </c>
    </row>
    <row r="4287" spans="1:1" hidden="1">
      <c r="A4287" s="11">
        <v>120</v>
      </c>
    </row>
    <row r="4288" spans="1:1" hidden="1">
      <c r="A4288" s="6">
        <v>91</v>
      </c>
    </row>
    <row r="4289" spans="1:1" hidden="1">
      <c r="A4289" s="11">
        <v>88</v>
      </c>
    </row>
    <row r="4290" spans="1:1" hidden="1">
      <c r="A4290" s="6">
        <v>97</v>
      </c>
    </row>
    <row r="4291" spans="1:1" hidden="1">
      <c r="A4291" s="11">
        <v>95</v>
      </c>
    </row>
    <row r="4292" spans="1:1" hidden="1">
      <c r="A4292" s="6">
        <v>90</v>
      </c>
    </row>
    <row r="4293" spans="1:1" hidden="1">
      <c r="A4293" s="11">
        <v>95</v>
      </c>
    </row>
    <row r="4294" spans="1:1" hidden="1">
      <c r="A4294" s="6">
        <v>103</v>
      </c>
    </row>
    <row r="4295" spans="1:1" hidden="1">
      <c r="A4295" s="11">
        <v>110</v>
      </c>
    </row>
    <row r="4296" spans="1:1" hidden="1">
      <c r="A4296" s="6">
        <v>103</v>
      </c>
    </row>
    <row r="4297" spans="1:1" hidden="1">
      <c r="A4297" s="11">
        <v>92</v>
      </c>
    </row>
    <row r="4298" spans="1:1" hidden="1">
      <c r="A4298" s="6">
        <v>114</v>
      </c>
    </row>
    <row r="4299" spans="1:1" hidden="1">
      <c r="A4299" s="11">
        <v>101</v>
      </c>
    </row>
    <row r="4300" spans="1:1" hidden="1">
      <c r="A4300" s="6">
        <v>112</v>
      </c>
    </row>
    <row r="4301" spans="1:1" hidden="1">
      <c r="A4301" s="11">
        <v>104</v>
      </c>
    </row>
    <row r="4302" spans="1:1" hidden="1">
      <c r="A4302" s="6">
        <v>99</v>
      </c>
    </row>
    <row r="4303" spans="1:1" hidden="1">
      <c r="A4303" s="11">
        <v>98</v>
      </c>
    </row>
    <row r="4304" spans="1:1" hidden="1">
      <c r="A4304" s="6">
        <v>107</v>
      </c>
    </row>
    <row r="4305" spans="1:1" hidden="1">
      <c r="A4305" s="11">
        <v>93</v>
      </c>
    </row>
    <row r="4306" spans="1:1" hidden="1">
      <c r="A4306" s="6">
        <v>100</v>
      </c>
    </row>
    <row r="4307" spans="1:1" hidden="1">
      <c r="A4307" s="11">
        <v>80</v>
      </c>
    </row>
    <row r="4308" spans="1:1" hidden="1">
      <c r="A4308" s="6">
        <v>94</v>
      </c>
    </row>
    <row r="4309" spans="1:1" hidden="1">
      <c r="A4309" s="11">
        <v>93</v>
      </c>
    </row>
    <row r="4310" spans="1:1" hidden="1">
      <c r="A4310" s="6">
        <v>87</v>
      </c>
    </row>
    <row r="4311" spans="1:1" hidden="1">
      <c r="A4311" s="11">
        <v>91</v>
      </c>
    </row>
    <row r="4312" spans="1:1" hidden="1">
      <c r="A4312" s="6">
        <v>84</v>
      </c>
    </row>
    <row r="4313" spans="1:1" hidden="1">
      <c r="A4313" s="11">
        <v>90</v>
      </c>
    </row>
    <row r="4314" spans="1:1" hidden="1">
      <c r="A4314" s="6">
        <v>98</v>
      </c>
    </row>
    <row r="4315" spans="1:1" hidden="1">
      <c r="A4315" s="11">
        <v>108</v>
      </c>
    </row>
    <row r="4316" spans="1:1" hidden="1">
      <c r="A4316" s="6">
        <v>124</v>
      </c>
    </row>
    <row r="4317" spans="1:1" hidden="1">
      <c r="A4317" s="11">
        <v>95</v>
      </c>
    </row>
    <row r="4318" spans="1:1" hidden="1">
      <c r="A4318" s="6">
        <v>90</v>
      </c>
    </row>
    <row r="4319" spans="1:1" hidden="1">
      <c r="A4319" s="11">
        <v>101</v>
      </c>
    </row>
    <row r="4320" spans="1:1" hidden="1">
      <c r="A4320" s="6">
        <v>107</v>
      </c>
    </row>
    <row r="4321" spans="1:1" hidden="1">
      <c r="A4321" s="11">
        <v>20</v>
      </c>
    </row>
    <row r="4322" spans="1:1" hidden="1">
      <c r="A4322" s="6">
        <v>87</v>
      </c>
    </row>
    <row r="4323" spans="1:1" hidden="1">
      <c r="A4323" s="11">
        <v>98</v>
      </c>
    </row>
    <row r="4324" spans="1:1" hidden="1">
      <c r="A4324" s="6">
        <v>112</v>
      </c>
    </row>
    <row r="4325" spans="1:1" hidden="1">
      <c r="A4325" s="11">
        <v>82</v>
      </c>
    </row>
    <row r="4326" spans="1:1" hidden="1">
      <c r="A4326" s="6">
        <v>97</v>
      </c>
    </row>
    <row r="4327" spans="1:1" hidden="1">
      <c r="A4327" s="11">
        <v>130</v>
      </c>
    </row>
    <row r="4328" spans="1:1" hidden="1">
      <c r="A4328" s="6">
        <v>101</v>
      </c>
    </row>
    <row r="4329" spans="1:1" hidden="1">
      <c r="A4329" s="11">
        <v>93</v>
      </c>
    </row>
    <row r="4330" spans="1:1" hidden="1">
      <c r="A4330" s="6">
        <v>83</v>
      </c>
    </row>
    <row r="4331" spans="1:1" hidden="1">
      <c r="A4331" s="11">
        <v>106</v>
      </c>
    </row>
    <row r="4332" spans="1:1" hidden="1">
      <c r="A4332" s="6">
        <v>113</v>
      </c>
    </row>
    <row r="4333" spans="1:1" hidden="1">
      <c r="A4333" s="11">
        <v>94</v>
      </c>
    </row>
    <row r="4334" spans="1:1" hidden="1">
      <c r="A4334" s="6">
        <v>101</v>
      </c>
    </row>
    <row r="4335" spans="1:1" hidden="1">
      <c r="A4335" s="11">
        <v>99</v>
      </c>
    </row>
    <row r="4336" spans="1:1" hidden="1">
      <c r="A4336" s="6">
        <v>76</v>
      </c>
    </row>
    <row r="4337" spans="1:1" hidden="1">
      <c r="A4337" s="11">
        <v>91</v>
      </c>
    </row>
    <row r="4338" spans="1:1" hidden="1">
      <c r="A4338" s="6">
        <v>105</v>
      </c>
    </row>
    <row r="4339" spans="1:1" hidden="1">
      <c r="A4339" s="11">
        <v>120</v>
      </c>
    </row>
    <row r="4340" spans="1:1" hidden="1">
      <c r="A4340" s="6">
        <v>105</v>
      </c>
    </row>
    <row r="4341" spans="1:1" hidden="1">
      <c r="A4341" s="11">
        <v>95</v>
      </c>
    </row>
    <row r="4342" spans="1:1" hidden="1">
      <c r="A4342" s="6">
        <v>135</v>
      </c>
    </row>
    <row r="4343" spans="1:1" hidden="1">
      <c r="A4343" s="11">
        <v>105</v>
      </c>
    </row>
    <row r="4344" spans="1:1" hidden="1">
      <c r="A4344" s="6">
        <v>83</v>
      </c>
    </row>
    <row r="4345" spans="1:1" hidden="1">
      <c r="A4345" s="11">
        <v>111</v>
      </c>
    </row>
    <row r="4346" spans="1:1" hidden="1">
      <c r="A4346" s="6">
        <v>135</v>
      </c>
    </row>
    <row r="4347" spans="1:1" hidden="1">
      <c r="A4347" s="11">
        <v>88</v>
      </c>
    </row>
    <row r="4348" spans="1:1" hidden="1">
      <c r="A4348" s="6">
        <v>87</v>
      </c>
    </row>
    <row r="4349" spans="1:1" hidden="1">
      <c r="A4349" s="11">
        <v>97</v>
      </c>
    </row>
    <row r="4350" spans="1:1" hidden="1">
      <c r="A4350" s="6">
        <v>82</v>
      </c>
    </row>
    <row r="4351" spans="1:1" hidden="1">
      <c r="A4351" s="11">
        <v>103</v>
      </c>
    </row>
    <row r="4352" spans="1:1" hidden="1">
      <c r="A4352" s="6">
        <v>130</v>
      </c>
    </row>
    <row r="4353" spans="1:1" hidden="1">
      <c r="A4353" s="11">
        <v>87</v>
      </c>
    </row>
    <row r="4354" spans="1:1" hidden="1">
      <c r="A4354" s="6">
        <v>101</v>
      </c>
    </row>
    <row r="4355" spans="1:1" hidden="1">
      <c r="A4355" s="11">
        <v>96</v>
      </c>
    </row>
    <row r="4356" spans="1:1" hidden="1">
      <c r="A4356" s="6">
        <v>80</v>
      </c>
    </row>
    <row r="4357" spans="1:1" hidden="1">
      <c r="A4357" s="11">
        <v>87</v>
      </c>
    </row>
    <row r="4358" spans="1:1" hidden="1">
      <c r="A4358" s="6">
        <v>92</v>
      </c>
    </row>
    <row r="4359" spans="1:1" hidden="1">
      <c r="A4359" s="11">
        <v>118</v>
      </c>
    </row>
    <row r="4360" spans="1:1" hidden="1">
      <c r="A4360" s="6">
        <v>123</v>
      </c>
    </row>
    <row r="4361" spans="1:1" hidden="1">
      <c r="A4361" s="11">
        <v>100</v>
      </c>
    </row>
    <row r="4362" spans="1:1" hidden="1">
      <c r="A4362" s="6">
        <v>103</v>
      </c>
    </row>
    <row r="4363" spans="1:1" hidden="1">
      <c r="A4363" s="11">
        <v>100</v>
      </c>
    </row>
    <row r="4364" spans="1:1" hidden="1">
      <c r="A4364" s="6">
        <v>99</v>
      </c>
    </row>
    <row r="4365" spans="1:1" hidden="1">
      <c r="A4365" s="11">
        <v>89</v>
      </c>
    </row>
    <row r="4366" spans="1:1" hidden="1">
      <c r="A4366" s="6">
        <v>104</v>
      </c>
    </row>
    <row r="4367" spans="1:1" hidden="1">
      <c r="A4367" s="11">
        <v>114</v>
      </c>
    </row>
    <row r="4368" spans="1:1" hidden="1">
      <c r="A4368" s="6">
        <v>111</v>
      </c>
    </row>
    <row r="4369" spans="1:1" hidden="1">
      <c r="A4369" s="11">
        <v>99</v>
      </c>
    </row>
    <row r="4370" spans="1:1" hidden="1">
      <c r="A4370" s="6">
        <v>110</v>
      </c>
    </row>
    <row r="4371" spans="1:1" hidden="1">
      <c r="A4371" s="11">
        <v>85</v>
      </c>
    </row>
    <row r="4372" spans="1:1" hidden="1">
      <c r="A4372" s="6">
        <v>113</v>
      </c>
    </row>
    <row r="4373" spans="1:1" hidden="1">
      <c r="A4373" s="11">
        <v>99</v>
      </c>
    </row>
    <row r="4374" spans="1:1" hidden="1">
      <c r="A4374" s="6">
        <v>83</v>
      </c>
    </row>
    <row r="4375" spans="1:1" hidden="1">
      <c r="A4375" s="11">
        <v>142</v>
      </c>
    </row>
    <row r="4376" spans="1:1" hidden="1">
      <c r="A4376" s="6">
        <v>112</v>
      </c>
    </row>
    <row r="4377" spans="1:1" hidden="1">
      <c r="A4377" s="11">
        <v>108</v>
      </c>
    </row>
    <row r="4378" spans="1:1" hidden="1">
      <c r="A4378" s="6">
        <v>88</v>
      </c>
    </row>
    <row r="4379" spans="1:1" hidden="1">
      <c r="A4379" s="11">
        <v>97</v>
      </c>
    </row>
    <row r="4380" spans="1:1" hidden="1">
      <c r="A4380" s="6">
        <v>85</v>
      </c>
    </row>
    <row r="4381" spans="1:1" hidden="1">
      <c r="A4381" s="11">
        <v>103</v>
      </c>
    </row>
    <row r="4382" spans="1:1" hidden="1">
      <c r="A4382" s="6">
        <v>110</v>
      </c>
    </row>
    <row r="4383" spans="1:1" hidden="1">
      <c r="A4383" s="11">
        <v>88</v>
      </c>
    </row>
    <row r="4384" spans="1:1" hidden="1">
      <c r="A4384" s="6">
        <v>76</v>
      </c>
    </row>
    <row r="4385" spans="1:1" hidden="1">
      <c r="A4385" s="11">
        <v>100</v>
      </c>
    </row>
    <row r="4386" spans="1:1" hidden="1">
      <c r="A4386" s="6">
        <v>99</v>
      </c>
    </row>
    <row r="4387" spans="1:1" hidden="1">
      <c r="A4387" s="11">
        <v>84</v>
      </c>
    </row>
    <row r="4388" spans="1:1" hidden="1">
      <c r="A4388" s="6">
        <v>91</v>
      </c>
    </row>
    <row r="4389" spans="1:1" hidden="1">
      <c r="A4389" s="11">
        <v>97</v>
      </c>
    </row>
    <row r="4390" spans="1:1" hidden="1">
      <c r="A4390" s="6">
        <v>84</v>
      </c>
    </row>
    <row r="4391" spans="1:1" hidden="1">
      <c r="A4391" s="11">
        <v>100</v>
      </c>
    </row>
    <row r="4392" spans="1:1" hidden="1">
      <c r="A4392" s="6">
        <v>94</v>
      </c>
    </row>
    <row r="4393" spans="1:1" hidden="1">
      <c r="A4393" s="11">
        <v>90</v>
      </c>
    </row>
    <row r="4394" spans="1:1" hidden="1">
      <c r="A4394" s="6">
        <v>92</v>
      </c>
    </row>
    <row r="4395" spans="1:1" hidden="1">
      <c r="A4395" s="11">
        <v>105</v>
      </c>
    </row>
    <row r="4396" spans="1:1" hidden="1">
      <c r="A4396" s="6">
        <v>73</v>
      </c>
    </row>
    <row r="4397" spans="1:1" hidden="1">
      <c r="A4397" s="11">
        <v>116</v>
      </c>
    </row>
    <row r="4398" spans="1:1" hidden="1">
      <c r="A4398" s="6">
        <v>110</v>
      </c>
    </row>
    <row r="4399" spans="1:1" hidden="1">
      <c r="A4399" s="11">
        <v>102</v>
      </c>
    </row>
    <row r="4400" spans="1:1" hidden="1">
      <c r="A4400" s="6">
        <v>89</v>
      </c>
    </row>
    <row r="4401" spans="1:1" hidden="1">
      <c r="A4401" s="11">
        <v>76</v>
      </c>
    </row>
    <row r="4402" spans="1:1" hidden="1">
      <c r="A4402" s="6">
        <v>82</v>
      </c>
    </row>
    <row r="4403" spans="1:1" hidden="1">
      <c r="A4403" s="11">
        <v>89</v>
      </c>
    </row>
    <row r="4404" spans="1:1" hidden="1">
      <c r="A4404" s="6">
        <v>150</v>
      </c>
    </row>
    <row r="4405" spans="1:1" hidden="1">
      <c r="A4405" s="11">
        <v>89</v>
      </c>
    </row>
    <row r="4406" spans="1:1" hidden="1">
      <c r="A4406" s="6">
        <v>145</v>
      </c>
    </row>
    <row r="4407" spans="1:1" hidden="1">
      <c r="A4407" s="11">
        <v>91</v>
      </c>
    </row>
    <row r="4408" spans="1:1" hidden="1">
      <c r="A4408" s="6">
        <v>89</v>
      </c>
    </row>
    <row r="4409" spans="1:1" hidden="1">
      <c r="A4409" s="11">
        <v>121</v>
      </c>
    </row>
    <row r="4410" spans="1:1" hidden="1">
      <c r="A4410" s="6">
        <v>83</v>
      </c>
    </row>
    <row r="4411" spans="1:1" hidden="1">
      <c r="A4411" s="11">
        <v>110</v>
      </c>
    </row>
    <row r="4412" spans="1:1" hidden="1">
      <c r="A4412" s="6">
        <v>91</v>
      </c>
    </row>
    <row r="4413" spans="1:1" hidden="1">
      <c r="A4413" s="11">
        <v>110</v>
      </c>
    </row>
    <row r="4414" spans="1:1" hidden="1">
      <c r="A4414" s="6">
        <v>86</v>
      </c>
    </row>
    <row r="4415" spans="1:1" hidden="1">
      <c r="A4415" s="11">
        <v>86</v>
      </c>
    </row>
    <row r="4416" spans="1:1" hidden="1">
      <c r="A4416" s="6">
        <v>120</v>
      </c>
    </row>
    <row r="4417" spans="1:1" hidden="1">
      <c r="A4417" s="11">
        <v>90</v>
      </c>
    </row>
    <row r="4418" spans="1:1" hidden="1">
      <c r="A4418" s="6">
        <v>99</v>
      </c>
    </row>
    <row r="4419" spans="1:1" hidden="1">
      <c r="A4419" s="11">
        <v>112</v>
      </c>
    </row>
    <row r="4420" spans="1:1" hidden="1">
      <c r="A4420" s="6">
        <v>103</v>
      </c>
    </row>
    <row r="4421" spans="1:1" hidden="1">
      <c r="A4421" s="11">
        <v>83</v>
      </c>
    </row>
    <row r="4422" spans="1:1" hidden="1">
      <c r="A4422" s="6">
        <v>109</v>
      </c>
    </row>
    <row r="4423" spans="1:1" hidden="1">
      <c r="A4423" s="11">
        <v>89</v>
      </c>
    </row>
    <row r="4424" spans="1:1" hidden="1">
      <c r="A4424" s="6">
        <v>96</v>
      </c>
    </row>
    <row r="4425" spans="1:1" hidden="1">
      <c r="A4425" s="11">
        <v>109</v>
      </c>
    </row>
    <row r="4426" spans="1:1" hidden="1">
      <c r="A4426" s="6">
        <v>122</v>
      </c>
    </row>
    <row r="4427" spans="1:1" hidden="1">
      <c r="A4427" s="11">
        <v>100</v>
      </c>
    </row>
    <row r="4428" spans="1:1" hidden="1">
      <c r="A4428" s="6">
        <v>109</v>
      </c>
    </row>
    <row r="4429" spans="1:1" hidden="1">
      <c r="A4429" s="11">
        <v>95</v>
      </c>
    </row>
    <row r="4430" spans="1:1" hidden="1">
      <c r="A4430" s="6">
        <v>94</v>
      </c>
    </row>
    <row r="4431" spans="1:1" hidden="1">
      <c r="A4431" s="11">
        <v>107</v>
      </c>
    </row>
    <row r="4432" spans="1:1" hidden="1">
      <c r="A4432" s="6">
        <v>104</v>
      </c>
    </row>
    <row r="4433" spans="1:1" hidden="1">
      <c r="A4433" s="11">
        <v>96</v>
      </c>
    </row>
    <row r="4434" spans="1:1" hidden="1">
      <c r="A4434" s="6">
        <v>93</v>
      </c>
    </row>
    <row r="4435" spans="1:1" hidden="1">
      <c r="A4435" s="11">
        <v>102</v>
      </c>
    </row>
    <row r="4436" spans="1:1" hidden="1">
      <c r="A4436" s="6">
        <v>84</v>
      </c>
    </row>
    <row r="4437" spans="1:1" hidden="1">
      <c r="A4437" s="11">
        <v>97</v>
      </c>
    </row>
    <row r="4438" spans="1:1" hidden="1">
      <c r="A4438" s="6">
        <v>91</v>
      </c>
    </row>
    <row r="4439" spans="1:1" hidden="1">
      <c r="A4439" s="11">
        <v>84</v>
      </c>
    </row>
    <row r="4440" spans="1:1" hidden="1">
      <c r="A4440" s="6">
        <v>86</v>
      </c>
    </row>
    <row r="4441" spans="1:1" hidden="1">
      <c r="A4441" s="11">
        <v>91</v>
      </c>
    </row>
    <row r="4442" spans="1:1" hidden="1">
      <c r="A4442" s="6">
        <v>92</v>
      </c>
    </row>
    <row r="4443" spans="1:1" hidden="1">
      <c r="A4443" s="11">
        <v>94</v>
      </c>
    </row>
    <row r="4444" spans="1:1" hidden="1">
      <c r="A4444" s="6">
        <v>92</v>
      </c>
    </row>
    <row r="4445" spans="1:1" hidden="1">
      <c r="A4445" s="11">
        <v>103</v>
      </c>
    </row>
    <row r="4446" spans="1:1" hidden="1">
      <c r="A4446" s="6">
        <v>100</v>
      </c>
    </row>
    <row r="4447" spans="1:1" hidden="1">
      <c r="A4447" s="11">
        <v>119</v>
      </c>
    </row>
    <row r="4448" spans="1:1" hidden="1">
      <c r="A4448" s="6">
        <v>167</v>
      </c>
    </row>
    <row r="4449" spans="1:1" hidden="1">
      <c r="A4449" s="11">
        <v>92</v>
      </c>
    </row>
    <row r="4450" spans="1:1" hidden="1">
      <c r="A4450" s="6">
        <v>92</v>
      </c>
    </row>
    <row r="4451" spans="1:1" hidden="1">
      <c r="A4451" s="11">
        <v>108</v>
      </c>
    </row>
    <row r="4452" spans="1:1" hidden="1">
      <c r="A4452" s="6">
        <v>97</v>
      </c>
    </row>
    <row r="4453" spans="1:1" hidden="1">
      <c r="A4453" s="11">
        <v>88</v>
      </c>
    </row>
    <row r="4454" spans="1:1" hidden="1">
      <c r="A4454" s="6">
        <v>100</v>
      </c>
    </row>
    <row r="4455" spans="1:1" hidden="1">
      <c r="A4455" s="11">
        <v>100</v>
      </c>
    </row>
    <row r="4456" spans="1:1" hidden="1">
      <c r="A4456" s="6">
        <v>124</v>
      </c>
    </row>
    <row r="4457" spans="1:1" hidden="1">
      <c r="A4457" s="11">
        <v>88</v>
      </c>
    </row>
    <row r="4458" spans="1:1" hidden="1">
      <c r="A4458" s="6">
        <v>106</v>
      </c>
    </row>
    <row r="4459" spans="1:1" hidden="1">
      <c r="A4459" s="11">
        <v>79</v>
      </c>
    </row>
    <row r="4460" spans="1:1" hidden="1">
      <c r="A4460" s="6">
        <v>135</v>
      </c>
    </row>
    <row r="4461" spans="1:1" hidden="1">
      <c r="A4461" s="11">
        <v>96</v>
      </c>
    </row>
    <row r="4462" spans="1:1" hidden="1">
      <c r="A4462" s="6">
        <v>53</v>
      </c>
    </row>
    <row r="4463" spans="1:1" hidden="1">
      <c r="A4463" s="11">
        <v>97</v>
      </c>
    </row>
    <row r="4464" spans="1:1" hidden="1">
      <c r="A4464" s="6">
        <v>90</v>
      </c>
    </row>
    <row r="4465" spans="1:1" hidden="1">
      <c r="A4465" s="11">
        <v>91</v>
      </c>
    </row>
    <row r="4466" spans="1:1" hidden="1">
      <c r="A4466" s="6">
        <v>93</v>
      </c>
    </row>
    <row r="4467" spans="1:1" hidden="1">
      <c r="A4467" s="11">
        <v>112</v>
      </c>
    </row>
    <row r="4468" spans="1:1" hidden="1">
      <c r="A4468" s="6">
        <v>160</v>
      </c>
    </row>
    <row r="4469" spans="1:1" hidden="1">
      <c r="A4469" s="11">
        <v>95</v>
      </c>
    </row>
    <row r="4470" spans="1:1" hidden="1">
      <c r="A4470" s="6">
        <v>93</v>
      </c>
    </row>
    <row r="4471" spans="1:1" hidden="1">
      <c r="A4471" s="11">
        <v>88</v>
      </c>
    </row>
    <row r="4472" spans="1:1" hidden="1">
      <c r="A4472" s="6">
        <v>105</v>
      </c>
    </row>
    <row r="4473" spans="1:1" hidden="1">
      <c r="A4473" s="11">
        <v>98</v>
      </c>
    </row>
    <row r="4474" spans="1:1" hidden="1">
      <c r="A4474" s="6">
        <v>82</v>
      </c>
    </row>
    <row r="4475" spans="1:1" hidden="1">
      <c r="A4475" s="11">
        <v>89</v>
      </c>
    </row>
    <row r="4476" spans="1:1" hidden="1">
      <c r="A4476" s="6">
        <v>78</v>
      </c>
    </row>
    <row r="4477" spans="1:1" hidden="1">
      <c r="A4477" s="11">
        <v>97</v>
      </c>
    </row>
    <row r="4478" spans="1:1" hidden="1">
      <c r="A4478" s="6">
        <v>81</v>
      </c>
    </row>
    <row r="4479" spans="1:1" hidden="1">
      <c r="A4479" s="11">
        <v>90</v>
      </c>
    </row>
    <row r="4480" spans="1:1" hidden="1">
      <c r="A4480" s="6">
        <v>97</v>
      </c>
    </row>
    <row r="4481" spans="1:1" hidden="1">
      <c r="A4481" s="11">
        <v>88</v>
      </c>
    </row>
    <row r="4482" spans="1:1" hidden="1">
      <c r="A4482" s="6">
        <v>96</v>
      </c>
    </row>
    <row r="4483" spans="1:1" hidden="1">
      <c r="A4483" s="11">
        <v>105</v>
      </c>
    </row>
    <row r="4484" spans="1:1" hidden="1">
      <c r="A4484" s="6">
        <v>76</v>
      </c>
    </row>
    <row r="4485" spans="1:1" hidden="1">
      <c r="A4485" s="11">
        <v>96</v>
      </c>
    </row>
    <row r="4486" spans="1:1" hidden="1">
      <c r="A4486" s="6">
        <v>99</v>
      </c>
    </row>
    <row r="4487" spans="1:1" hidden="1">
      <c r="A4487" s="11">
        <v>90</v>
      </c>
    </row>
    <row r="4488" spans="1:1" hidden="1">
      <c r="A4488" s="6">
        <v>94</v>
      </c>
    </row>
    <row r="4489" spans="1:1" hidden="1">
      <c r="A4489" s="11">
        <v>87</v>
      </c>
    </row>
    <row r="4490" spans="1:1" hidden="1">
      <c r="A4490" s="6">
        <v>93</v>
      </c>
    </row>
    <row r="4491" spans="1:1" hidden="1">
      <c r="A4491" s="11">
        <v>89</v>
      </c>
    </row>
    <row r="4492" spans="1:1" hidden="1">
      <c r="A4492" s="6">
        <v>83</v>
      </c>
    </row>
    <row r="4493" spans="1:1" hidden="1">
      <c r="A4493" s="11">
        <v>96</v>
      </c>
    </row>
    <row r="4494" spans="1:1" hidden="1">
      <c r="A4494" s="6">
        <v>90</v>
      </c>
    </row>
    <row r="4495" spans="1:1" hidden="1">
      <c r="A4495" s="11">
        <v>84</v>
      </c>
    </row>
    <row r="4496" spans="1:1" hidden="1">
      <c r="A4496" s="6">
        <v>83</v>
      </c>
    </row>
    <row r="4497" spans="1:1" hidden="1">
      <c r="A4497" s="11">
        <v>96</v>
      </c>
    </row>
    <row r="4498" spans="1:1" hidden="1">
      <c r="A4498" s="6">
        <v>94</v>
      </c>
    </row>
    <row r="4499" spans="1:1" hidden="1">
      <c r="A4499" s="11">
        <v>90</v>
      </c>
    </row>
    <row r="4500" spans="1:1" hidden="1">
      <c r="A4500" s="6">
        <v>95</v>
      </c>
    </row>
    <row r="4501" spans="1:1" hidden="1">
      <c r="A4501" s="11">
        <v>93</v>
      </c>
    </row>
    <row r="4502" spans="1:1" hidden="1">
      <c r="A4502" s="6">
        <v>111</v>
      </c>
    </row>
    <row r="4503" spans="1:1" hidden="1">
      <c r="A4503" s="11">
        <v>101</v>
      </c>
    </row>
    <row r="4504" spans="1:1" hidden="1">
      <c r="A4504" s="6">
        <v>103</v>
      </c>
    </row>
    <row r="4505" spans="1:1" hidden="1">
      <c r="A4505" s="11">
        <v>87</v>
      </c>
    </row>
    <row r="4506" spans="1:1" hidden="1">
      <c r="A4506" s="6">
        <v>100</v>
      </c>
    </row>
    <row r="4507" spans="1:1" hidden="1">
      <c r="A4507" s="11">
        <v>90</v>
      </c>
    </row>
    <row r="4508" spans="1:1" hidden="1">
      <c r="A4508" s="6">
        <v>83</v>
      </c>
    </row>
    <row r="4509" spans="1:1" hidden="1">
      <c r="A4509" s="11">
        <v>108</v>
      </c>
    </row>
    <row r="4510" spans="1:1" hidden="1">
      <c r="A4510" s="6">
        <v>100</v>
      </c>
    </row>
    <row r="4511" spans="1:1" hidden="1">
      <c r="A4511" s="11">
        <v>113</v>
      </c>
    </row>
    <row r="4512" spans="1:1" hidden="1">
      <c r="A4512" s="6">
        <v>97</v>
      </c>
    </row>
    <row r="4513" spans="1:1" hidden="1">
      <c r="A4513" s="11">
        <v>104</v>
      </c>
    </row>
    <row r="4514" spans="1:1" hidden="1">
      <c r="A4514" s="6">
        <v>91</v>
      </c>
    </row>
    <row r="4515" spans="1:1" hidden="1">
      <c r="A4515" s="11">
        <v>107</v>
      </c>
    </row>
    <row r="4516" spans="1:1" hidden="1">
      <c r="A4516" s="6">
        <v>85</v>
      </c>
    </row>
    <row r="4517" spans="1:1" hidden="1">
      <c r="A4517" s="11">
        <v>101</v>
      </c>
    </row>
    <row r="4518" spans="1:1" hidden="1">
      <c r="A4518" s="6">
        <v>70</v>
      </c>
    </row>
    <row r="4519" spans="1:1" hidden="1">
      <c r="A4519" s="11">
        <v>88</v>
      </c>
    </row>
    <row r="4520" spans="1:1" hidden="1">
      <c r="A4520" s="6">
        <v>112</v>
      </c>
    </row>
    <row r="4521" spans="1:1" hidden="1">
      <c r="A4521" s="11">
        <v>107</v>
      </c>
    </row>
    <row r="4522" spans="1:1" hidden="1">
      <c r="A4522" s="6">
        <v>78</v>
      </c>
    </row>
    <row r="4523" spans="1:1" hidden="1">
      <c r="A4523" s="11">
        <v>90</v>
      </c>
    </row>
    <row r="4524" spans="1:1" hidden="1">
      <c r="A4524" s="6">
        <v>88</v>
      </c>
    </row>
    <row r="4525" spans="1:1" hidden="1">
      <c r="A4525" s="11">
        <v>92</v>
      </c>
    </row>
    <row r="4526" spans="1:1" hidden="1">
      <c r="A4526" s="6">
        <v>95</v>
      </c>
    </row>
    <row r="4527" spans="1:1" hidden="1">
      <c r="A4527" s="11">
        <v>85</v>
      </c>
    </row>
    <row r="4528" spans="1:1" hidden="1">
      <c r="A4528" s="6">
        <v>86</v>
      </c>
    </row>
    <row r="4529" spans="1:1" hidden="1">
      <c r="A4529" s="11">
        <v>90</v>
      </c>
    </row>
    <row r="4530" spans="1:1" hidden="1">
      <c r="A4530" s="6">
        <v>123</v>
      </c>
    </row>
    <row r="4531" spans="1:1" hidden="1">
      <c r="A4531" s="11">
        <v>93</v>
      </c>
    </row>
    <row r="4532" spans="1:1" hidden="1">
      <c r="A4532" s="6">
        <v>88</v>
      </c>
    </row>
    <row r="4533" spans="1:1" hidden="1">
      <c r="A4533" s="11">
        <v>114</v>
      </c>
    </row>
    <row r="4534" spans="1:1" hidden="1">
      <c r="A4534" s="6">
        <v>88</v>
      </c>
    </row>
    <row r="4535" spans="1:1" hidden="1">
      <c r="A4535" s="11">
        <v>110</v>
      </c>
    </row>
    <row r="4536" spans="1:1" hidden="1">
      <c r="A4536" s="6">
        <v>95</v>
      </c>
    </row>
    <row r="4537" spans="1:1" hidden="1">
      <c r="A4537" s="11">
        <v>83</v>
      </c>
    </row>
    <row r="4538" spans="1:1" hidden="1">
      <c r="A4538" s="6">
        <v>104</v>
      </c>
    </row>
    <row r="4539" spans="1:1" hidden="1">
      <c r="A4539" s="11">
        <v>94</v>
      </c>
    </row>
    <row r="4540" spans="1:1" hidden="1">
      <c r="A4540" s="6">
        <v>87</v>
      </c>
    </row>
    <row r="4541" spans="1:1" hidden="1">
      <c r="A4541" s="11">
        <v>93</v>
      </c>
    </row>
    <row r="4542" spans="1:1" hidden="1">
      <c r="A4542" s="6">
        <v>91</v>
      </c>
    </row>
    <row r="4543" spans="1:1" hidden="1">
      <c r="A4543" s="11">
        <v>90</v>
      </c>
    </row>
    <row r="4544" spans="1:1" hidden="1">
      <c r="A4544" s="6">
        <v>14</v>
      </c>
    </row>
    <row r="4545" spans="1:1" hidden="1">
      <c r="A4545" s="11">
        <v>112</v>
      </c>
    </row>
    <row r="4546" spans="1:1" hidden="1">
      <c r="A4546" s="6">
        <v>75</v>
      </c>
    </row>
    <row r="4547" spans="1:1" hidden="1">
      <c r="A4547" s="11">
        <v>86</v>
      </c>
    </row>
    <row r="4548" spans="1:1" hidden="1">
      <c r="A4548" s="6">
        <v>86</v>
      </c>
    </row>
    <row r="4549" spans="1:1" hidden="1">
      <c r="A4549" s="11">
        <v>89</v>
      </c>
    </row>
    <row r="4550" spans="1:1" hidden="1">
      <c r="A4550" s="6">
        <v>95</v>
      </c>
    </row>
    <row r="4551" spans="1:1" hidden="1">
      <c r="A4551" s="11">
        <v>101</v>
      </c>
    </row>
    <row r="4552" spans="1:1" hidden="1">
      <c r="A4552" s="6">
        <v>89</v>
      </c>
    </row>
    <row r="4553" spans="1:1" hidden="1">
      <c r="A4553" s="11">
        <v>106</v>
      </c>
    </row>
    <row r="4554" spans="1:1" hidden="1">
      <c r="A4554" s="6">
        <v>88</v>
      </c>
    </row>
    <row r="4555" spans="1:1" hidden="1">
      <c r="A4555" s="11">
        <v>99</v>
      </c>
    </row>
    <row r="4556" spans="1:1" hidden="1">
      <c r="A4556" s="6">
        <v>90</v>
      </c>
    </row>
    <row r="4557" spans="1:1" hidden="1">
      <c r="A4557" s="11">
        <v>95</v>
      </c>
    </row>
    <row r="4558" spans="1:1" hidden="1">
      <c r="A4558" s="6">
        <v>85</v>
      </c>
    </row>
    <row r="4559" spans="1:1" hidden="1">
      <c r="A4559" s="11">
        <v>170</v>
      </c>
    </row>
    <row r="4560" spans="1:1" hidden="1">
      <c r="A4560" s="6">
        <v>86</v>
      </c>
    </row>
    <row r="4561" spans="1:1" hidden="1">
      <c r="A4561" s="11">
        <v>97</v>
      </c>
    </row>
    <row r="4562" spans="1:1" hidden="1">
      <c r="A4562" s="6">
        <v>104</v>
      </c>
    </row>
    <row r="4563" spans="1:1" hidden="1">
      <c r="A4563" s="11">
        <v>88</v>
      </c>
    </row>
    <row r="4564" spans="1:1" hidden="1">
      <c r="A4564" s="6">
        <v>201</v>
      </c>
    </row>
    <row r="4565" spans="1:1" hidden="1">
      <c r="A4565" s="11">
        <v>108</v>
      </c>
    </row>
    <row r="4566" spans="1:1" hidden="1">
      <c r="A4566" s="6">
        <v>106</v>
      </c>
    </row>
    <row r="4567" spans="1:1" hidden="1">
      <c r="A4567" s="11">
        <v>107</v>
      </c>
    </row>
    <row r="4568" spans="1:1" hidden="1">
      <c r="A4568" s="6">
        <v>84</v>
      </c>
    </row>
    <row r="4569" spans="1:1" hidden="1">
      <c r="A4569" s="11">
        <v>91</v>
      </c>
    </row>
    <row r="4570" spans="1:1" hidden="1">
      <c r="A4570" s="6">
        <v>90</v>
      </c>
    </row>
    <row r="4571" spans="1:1" hidden="1">
      <c r="A4571" s="11">
        <v>103</v>
      </c>
    </row>
    <row r="4572" spans="1:1" hidden="1">
      <c r="A4572" s="6">
        <v>71</v>
      </c>
    </row>
    <row r="4573" spans="1:1" hidden="1">
      <c r="A4573" s="11">
        <v>90</v>
      </c>
    </row>
    <row r="4574" spans="1:1" hidden="1">
      <c r="A4574" s="6">
        <v>67</v>
      </c>
    </row>
    <row r="4575" spans="1:1" hidden="1">
      <c r="A4575" s="11">
        <v>94</v>
      </c>
    </row>
    <row r="4576" spans="1:1" hidden="1">
      <c r="A4576" s="6">
        <v>81</v>
      </c>
    </row>
    <row r="4577" spans="1:1" hidden="1">
      <c r="A4577" s="11">
        <v>81</v>
      </c>
    </row>
    <row r="4578" spans="1:1" hidden="1">
      <c r="A4578" s="6">
        <v>215</v>
      </c>
    </row>
    <row r="4579" spans="1:1" hidden="1">
      <c r="A4579" s="11">
        <v>83</v>
      </c>
    </row>
    <row r="4580" spans="1:1" hidden="1">
      <c r="A4580" s="6">
        <v>106</v>
      </c>
    </row>
    <row r="4581" spans="1:1" hidden="1">
      <c r="A4581" s="11">
        <v>90</v>
      </c>
    </row>
    <row r="4582" spans="1:1" hidden="1">
      <c r="A4582" s="6">
        <v>105</v>
      </c>
    </row>
    <row r="4583" spans="1:1" hidden="1">
      <c r="A4583" s="11">
        <v>115</v>
      </c>
    </row>
    <row r="4584" spans="1:1" hidden="1">
      <c r="A4584" s="6">
        <v>102</v>
      </c>
    </row>
    <row r="4585" spans="1:1" hidden="1">
      <c r="A4585" s="11">
        <v>98</v>
      </c>
    </row>
    <row r="4586" spans="1:1" hidden="1">
      <c r="A4586" s="6">
        <v>87</v>
      </c>
    </row>
    <row r="4587" spans="1:1" hidden="1">
      <c r="A4587" s="11">
        <v>80</v>
      </c>
    </row>
    <row r="4588" spans="1:1" hidden="1">
      <c r="A4588" s="6">
        <v>88</v>
      </c>
    </row>
    <row r="4589" spans="1:1" hidden="1">
      <c r="A4589" s="11">
        <v>83</v>
      </c>
    </row>
    <row r="4590" spans="1:1" hidden="1">
      <c r="A4590" s="6">
        <v>122</v>
      </c>
    </row>
    <row r="4591" spans="1:1" hidden="1">
      <c r="A4591" s="11">
        <v>115</v>
      </c>
    </row>
    <row r="4592" spans="1:1" hidden="1">
      <c r="A4592" s="6">
        <v>86</v>
      </c>
    </row>
    <row r="4593" spans="1:1" hidden="1">
      <c r="A4593" s="11">
        <v>79</v>
      </c>
    </row>
    <row r="4594" spans="1:1" hidden="1">
      <c r="A4594" s="6">
        <v>87</v>
      </c>
    </row>
    <row r="4595" spans="1:1" hidden="1">
      <c r="A4595" s="11">
        <v>97</v>
      </c>
    </row>
    <row r="4596" spans="1:1" hidden="1">
      <c r="A4596" s="6">
        <v>105</v>
      </c>
    </row>
    <row r="4597" spans="1:1" hidden="1">
      <c r="A4597" s="11">
        <v>89</v>
      </c>
    </row>
    <row r="4598" spans="1:1" hidden="1">
      <c r="A4598" s="6">
        <v>120</v>
      </c>
    </row>
    <row r="4599" spans="1:1" hidden="1">
      <c r="A4599" s="11">
        <v>94</v>
      </c>
    </row>
    <row r="4600" spans="1:1" hidden="1">
      <c r="A4600" s="6">
        <v>108</v>
      </c>
    </row>
    <row r="4601" spans="1:1" hidden="1">
      <c r="A4601" s="11">
        <v>102</v>
      </c>
    </row>
    <row r="4602" spans="1:1" hidden="1">
      <c r="A4602" s="6">
        <v>83</v>
      </c>
    </row>
    <row r="4603" spans="1:1" hidden="1">
      <c r="A4603" s="11">
        <v>93</v>
      </c>
    </row>
    <row r="4604" spans="1:1" hidden="1">
      <c r="A4604" s="6">
        <v>86</v>
      </c>
    </row>
    <row r="4605" spans="1:1" hidden="1">
      <c r="A4605" s="11">
        <v>101</v>
      </c>
    </row>
    <row r="4606" spans="1:1" hidden="1">
      <c r="A4606" s="6">
        <v>111</v>
      </c>
    </row>
    <row r="4607" spans="1:1" hidden="1">
      <c r="A4607" s="11">
        <v>90</v>
      </c>
    </row>
    <row r="4608" spans="1:1" hidden="1">
      <c r="A4608" s="6">
        <v>86</v>
      </c>
    </row>
    <row r="4609" spans="1:1" hidden="1">
      <c r="A4609" s="11">
        <v>98</v>
      </c>
    </row>
    <row r="4610" spans="1:1" hidden="1">
      <c r="A4610" s="6">
        <v>91</v>
      </c>
    </row>
    <row r="4611" spans="1:1" hidden="1">
      <c r="A4611" s="11">
        <v>91</v>
      </c>
    </row>
    <row r="4612" spans="1:1" hidden="1">
      <c r="A4612" s="6">
        <v>90</v>
      </c>
    </row>
    <row r="4613" spans="1:1" hidden="1">
      <c r="A4613" s="11">
        <v>88</v>
      </c>
    </row>
    <row r="4614" spans="1:1" hidden="1">
      <c r="A4614" s="6">
        <v>202</v>
      </c>
    </row>
    <row r="4615" spans="1:1" hidden="1">
      <c r="A4615" s="11">
        <v>89</v>
      </c>
    </row>
    <row r="4616" spans="1:1" hidden="1">
      <c r="A4616" s="6">
        <v>97</v>
      </c>
    </row>
    <row r="4617" spans="1:1" hidden="1">
      <c r="A4617" s="11">
        <v>84</v>
      </c>
    </row>
    <row r="4618" spans="1:1" hidden="1">
      <c r="A4618" s="6">
        <v>82</v>
      </c>
    </row>
    <row r="4619" spans="1:1" hidden="1">
      <c r="A4619" s="11">
        <v>94</v>
      </c>
    </row>
    <row r="4620" spans="1:1" hidden="1">
      <c r="A4620" s="6">
        <v>100</v>
      </c>
    </row>
    <row r="4621" spans="1:1" hidden="1">
      <c r="A4621" s="11">
        <v>112</v>
      </c>
    </row>
    <row r="4622" spans="1:1" hidden="1">
      <c r="A4622" s="6">
        <v>94</v>
      </c>
    </row>
    <row r="4623" spans="1:1" hidden="1">
      <c r="A4623" s="11">
        <v>87</v>
      </c>
    </row>
    <row r="4624" spans="1:1" hidden="1">
      <c r="A4624" s="6">
        <v>91</v>
      </c>
    </row>
    <row r="4625" spans="1:1" hidden="1">
      <c r="A4625" s="11">
        <v>87</v>
      </c>
    </row>
    <row r="4626" spans="1:1" hidden="1">
      <c r="A4626" s="6">
        <v>98</v>
      </c>
    </row>
    <row r="4627" spans="1:1" hidden="1">
      <c r="A4627" s="11">
        <v>95</v>
      </c>
    </row>
    <row r="4628" spans="1:1" hidden="1">
      <c r="A4628" s="6">
        <v>87</v>
      </c>
    </row>
    <row r="4629" spans="1:1" hidden="1">
      <c r="A4629" s="11">
        <v>102</v>
      </c>
    </row>
    <row r="4630" spans="1:1" hidden="1">
      <c r="A4630" s="6">
        <v>96</v>
      </c>
    </row>
    <row r="4631" spans="1:1" hidden="1">
      <c r="A4631" s="11">
        <v>103</v>
      </c>
    </row>
    <row r="4632" spans="1:1" hidden="1">
      <c r="A4632" s="6">
        <v>104</v>
      </c>
    </row>
    <row r="4633" spans="1:1" hidden="1">
      <c r="A4633" s="11">
        <v>122</v>
      </c>
    </row>
    <row r="4634" spans="1:1" hidden="1">
      <c r="A4634" s="6">
        <v>93</v>
      </c>
    </row>
    <row r="4635" spans="1:1" hidden="1">
      <c r="A4635" s="11">
        <v>90</v>
      </c>
    </row>
    <row r="4636" spans="1:1" hidden="1">
      <c r="A4636" s="6">
        <v>101</v>
      </c>
    </row>
    <row r="4637" spans="1:1" hidden="1">
      <c r="A4637" s="11">
        <v>94</v>
      </c>
    </row>
    <row r="4638" spans="1:1" hidden="1">
      <c r="A4638" s="6">
        <v>97</v>
      </c>
    </row>
    <row r="4639" spans="1:1" hidden="1">
      <c r="A4639" s="11">
        <v>90</v>
      </c>
    </row>
    <row r="4640" spans="1:1" hidden="1">
      <c r="A4640" s="6">
        <v>108</v>
      </c>
    </row>
    <row r="4641" spans="1:1" hidden="1">
      <c r="A4641" s="11">
        <v>82</v>
      </c>
    </row>
    <row r="4642" spans="1:1" hidden="1">
      <c r="A4642" s="6">
        <v>84</v>
      </c>
    </row>
    <row r="4643" spans="1:1" hidden="1">
      <c r="A4643" s="11">
        <v>130</v>
      </c>
    </row>
    <row r="4644" spans="1:1" hidden="1">
      <c r="A4644" s="6">
        <v>91</v>
      </c>
    </row>
    <row r="4645" spans="1:1" hidden="1">
      <c r="A4645" s="11">
        <v>91</v>
      </c>
    </row>
    <row r="4646" spans="1:1" hidden="1">
      <c r="A4646" s="6">
        <v>107</v>
      </c>
    </row>
    <row r="4647" spans="1:1" hidden="1">
      <c r="A4647" s="11">
        <v>82</v>
      </c>
    </row>
    <row r="4648" spans="1:1" hidden="1">
      <c r="A4648" s="6">
        <v>84</v>
      </c>
    </row>
    <row r="4649" spans="1:1" hidden="1">
      <c r="A4649" s="11">
        <v>103</v>
      </c>
    </row>
    <row r="4650" spans="1:1" hidden="1">
      <c r="A4650" s="6">
        <v>86</v>
      </c>
    </row>
    <row r="4651" spans="1:1" hidden="1">
      <c r="A4651" s="11">
        <v>89</v>
      </c>
    </row>
    <row r="4652" spans="1:1" hidden="1">
      <c r="A4652" s="6">
        <v>98</v>
      </c>
    </row>
    <row r="4653" spans="1:1" hidden="1">
      <c r="A4653" s="11">
        <v>133</v>
      </c>
    </row>
    <row r="4654" spans="1:1" hidden="1">
      <c r="A4654" s="6">
        <v>81</v>
      </c>
    </row>
    <row r="4655" spans="1:1" hidden="1">
      <c r="A4655" s="11">
        <v>92</v>
      </c>
    </row>
    <row r="4656" spans="1:1" hidden="1">
      <c r="A4656" s="6">
        <v>90</v>
      </c>
    </row>
    <row r="4657" spans="1:1" hidden="1">
      <c r="A4657" s="11">
        <v>84</v>
      </c>
    </row>
    <row r="4658" spans="1:1" hidden="1">
      <c r="A4658" s="6">
        <v>91</v>
      </c>
    </row>
    <row r="4659" spans="1:1" hidden="1">
      <c r="A4659" s="11">
        <v>91</v>
      </c>
    </row>
    <row r="4660" spans="1:1" hidden="1">
      <c r="A4660" s="6">
        <v>90</v>
      </c>
    </row>
    <row r="4661" spans="1:1" hidden="1">
      <c r="A4661" s="11">
        <v>96</v>
      </c>
    </row>
    <row r="4662" spans="1:1" hidden="1">
      <c r="A4662" s="6">
        <v>88</v>
      </c>
    </row>
    <row r="4663" spans="1:1" hidden="1">
      <c r="A4663" s="11">
        <v>92</v>
      </c>
    </row>
    <row r="4664" spans="1:1" hidden="1">
      <c r="A4664" s="6">
        <v>97</v>
      </c>
    </row>
    <row r="4665" spans="1:1" hidden="1">
      <c r="A4665" s="11">
        <v>82</v>
      </c>
    </row>
    <row r="4666" spans="1:1" hidden="1">
      <c r="A4666" s="6">
        <v>101</v>
      </c>
    </row>
    <row r="4667" spans="1:1" hidden="1">
      <c r="A4667" s="11">
        <v>80</v>
      </c>
    </row>
    <row r="4668" spans="1:1" hidden="1">
      <c r="A4668" s="6">
        <v>97</v>
      </c>
    </row>
    <row r="4669" spans="1:1" hidden="1">
      <c r="A4669" s="11">
        <v>84</v>
      </c>
    </row>
    <row r="4670" spans="1:1" hidden="1">
      <c r="A4670" s="6">
        <v>97</v>
      </c>
    </row>
    <row r="4671" spans="1:1" hidden="1">
      <c r="A4671" s="11">
        <v>91</v>
      </c>
    </row>
    <row r="4672" spans="1:1" hidden="1">
      <c r="A4672" s="6">
        <v>123</v>
      </c>
    </row>
    <row r="4673" spans="1:1" hidden="1">
      <c r="A4673" s="11">
        <v>86</v>
      </c>
    </row>
    <row r="4674" spans="1:1" hidden="1">
      <c r="A4674" s="6">
        <v>100</v>
      </c>
    </row>
    <row r="4675" spans="1:1" hidden="1">
      <c r="A4675" s="11">
        <v>96</v>
      </c>
    </row>
    <row r="4676" spans="1:1" hidden="1">
      <c r="A4676" s="6">
        <v>89</v>
      </c>
    </row>
    <row r="4677" spans="1:1" hidden="1">
      <c r="A4677" s="11">
        <v>84</v>
      </c>
    </row>
    <row r="4678" spans="1:1" hidden="1">
      <c r="A4678" s="6">
        <v>88</v>
      </c>
    </row>
    <row r="4679" spans="1:1" hidden="1">
      <c r="A4679" s="11">
        <v>90</v>
      </c>
    </row>
    <row r="4680" spans="1:1" hidden="1">
      <c r="A4680" s="6">
        <v>90</v>
      </c>
    </row>
    <row r="4681" spans="1:1" hidden="1">
      <c r="A4681" s="11">
        <v>98</v>
      </c>
    </row>
    <row r="4682" spans="1:1" hidden="1">
      <c r="A4682" s="6">
        <v>101</v>
      </c>
    </row>
    <row r="4683" spans="1:1" hidden="1">
      <c r="A4683" s="11">
        <v>96</v>
      </c>
    </row>
    <row r="4684" spans="1:1" hidden="1">
      <c r="A4684" s="6">
        <v>83</v>
      </c>
    </row>
    <row r="4685" spans="1:1" hidden="1">
      <c r="A4685" s="11">
        <v>65</v>
      </c>
    </row>
    <row r="4686" spans="1:1" hidden="1">
      <c r="A4686" s="6">
        <v>94</v>
      </c>
    </row>
    <row r="4687" spans="1:1" hidden="1">
      <c r="A4687" s="11">
        <v>112</v>
      </c>
    </row>
    <row r="4688" spans="1:1" hidden="1">
      <c r="A4688" s="6">
        <v>102</v>
      </c>
    </row>
    <row r="4689" spans="1:1" hidden="1">
      <c r="A4689" s="11">
        <v>98</v>
      </c>
    </row>
    <row r="4690" spans="1:1" hidden="1">
      <c r="A4690" s="6">
        <v>91</v>
      </c>
    </row>
    <row r="4691" spans="1:1" hidden="1">
      <c r="A4691" s="11">
        <v>80</v>
      </c>
    </row>
    <row r="4692" spans="1:1" hidden="1">
      <c r="A4692" s="6">
        <v>114</v>
      </c>
    </row>
    <row r="4693" spans="1:1" hidden="1">
      <c r="A4693" s="11">
        <v>76</v>
      </c>
    </row>
    <row r="4694" spans="1:1" hidden="1">
      <c r="A4694" s="6">
        <v>80</v>
      </c>
    </row>
    <row r="4695" spans="1:1" hidden="1">
      <c r="A4695" s="11">
        <v>88</v>
      </c>
    </row>
    <row r="4696" spans="1:1" hidden="1">
      <c r="A4696" s="6">
        <v>110</v>
      </c>
    </row>
    <row r="4697" spans="1:1" hidden="1">
      <c r="A4697" s="11">
        <v>104</v>
      </c>
    </row>
    <row r="4698" spans="1:1" hidden="1">
      <c r="A4698" s="6">
        <v>102</v>
      </c>
    </row>
    <row r="4699" spans="1:1" hidden="1">
      <c r="A4699" s="11">
        <v>95</v>
      </c>
    </row>
    <row r="4700" spans="1:1" hidden="1">
      <c r="A4700" s="6">
        <v>94</v>
      </c>
    </row>
    <row r="4701" spans="1:1" hidden="1">
      <c r="A4701" s="11">
        <v>109</v>
      </c>
    </row>
    <row r="4702" spans="1:1" hidden="1">
      <c r="A4702" s="6">
        <v>90</v>
      </c>
    </row>
    <row r="4703" spans="1:1" hidden="1">
      <c r="A4703" s="11">
        <v>133</v>
      </c>
    </row>
    <row r="4704" spans="1:1" hidden="1">
      <c r="A4704" s="6">
        <v>110</v>
      </c>
    </row>
    <row r="4705" spans="1:1" hidden="1">
      <c r="A4705" s="11">
        <v>80</v>
      </c>
    </row>
    <row r="4706" spans="1:1" hidden="1">
      <c r="A4706" s="6">
        <v>95</v>
      </c>
    </row>
    <row r="4707" spans="1:1" hidden="1">
      <c r="A4707" s="11">
        <v>94</v>
      </c>
    </row>
    <row r="4708" spans="1:1" hidden="1">
      <c r="A4708" s="6">
        <v>98</v>
      </c>
    </row>
    <row r="4709" spans="1:1" hidden="1">
      <c r="A4709" s="11">
        <v>98</v>
      </c>
    </row>
    <row r="4710" spans="1:1" hidden="1">
      <c r="A4710" s="6">
        <v>96</v>
      </c>
    </row>
    <row r="4711" spans="1:1" hidden="1">
      <c r="A4711" s="11">
        <v>97</v>
      </c>
    </row>
    <row r="4712" spans="1:1" hidden="1">
      <c r="A4712" s="6">
        <v>90</v>
      </c>
    </row>
    <row r="4713" spans="1:1" hidden="1">
      <c r="A4713" s="11">
        <v>113</v>
      </c>
    </row>
    <row r="4714" spans="1:1" hidden="1">
      <c r="A4714" s="6">
        <v>91</v>
      </c>
    </row>
    <row r="4715" spans="1:1" hidden="1">
      <c r="A4715" s="11">
        <v>98</v>
      </c>
    </row>
    <row r="4716" spans="1:1" hidden="1">
      <c r="A4716" s="6">
        <v>94</v>
      </c>
    </row>
    <row r="4717" spans="1:1" hidden="1">
      <c r="A4717" s="11">
        <v>96</v>
      </c>
    </row>
    <row r="4718" spans="1:1" hidden="1">
      <c r="A4718" s="6">
        <v>100</v>
      </c>
    </row>
    <row r="4719" spans="1:1" hidden="1">
      <c r="A4719" s="11">
        <v>90</v>
      </c>
    </row>
    <row r="4720" spans="1:1" hidden="1">
      <c r="A4720" s="6">
        <v>76</v>
      </c>
    </row>
    <row r="4721" spans="1:1" hidden="1">
      <c r="A4721" s="11">
        <v>75</v>
      </c>
    </row>
    <row r="4722" spans="1:1" hidden="1">
      <c r="A4722" s="6">
        <v>78</v>
      </c>
    </row>
    <row r="4723" spans="1:1" hidden="1">
      <c r="A4723" s="11">
        <v>90</v>
      </c>
    </row>
    <row r="4724" spans="1:1" hidden="1">
      <c r="A4724" s="6">
        <v>92</v>
      </c>
    </row>
    <row r="4725" spans="1:1" hidden="1">
      <c r="A4725" s="11">
        <v>75</v>
      </c>
    </row>
    <row r="4726" spans="1:1" hidden="1">
      <c r="A4726" s="6">
        <v>99</v>
      </c>
    </row>
    <row r="4727" spans="1:1" hidden="1">
      <c r="A4727" s="11">
        <v>86</v>
      </c>
    </row>
    <row r="4728" spans="1:1" hidden="1">
      <c r="A4728" s="6">
        <v>92</v>
      </c>
    </row>
    <row r="4729" spans="1:1" hidden="1">
      <c r="A4729" s="11">
        <v>101</v>
      </c>
    </row>
    <row r="4730" spans="1:1" hidden="1">
      <c r="A4730" s="6">
        <v>81</v>
      </c>
    </row>
    <row r="4731" spans="1:1" hidden="1">
      <c r="A4731" s="11">
        <v>93</v>
      </c>
    </row>
    <row r="4732" spans="1:1" hidden="1">
      <c r="A4732" s="6">
        <v>95</v>
      </c>
    </row>
    <row r="4733" spans="1:1" hidden="1">
      <c r="A4733" s="11">
        <v>107</v>
      </c>
    </row>
    <row r="4734" spans="1:1" hidden="1">
      <c r="A4734" s="6">
        <v>98</v>
      </c>
    </row>
    <row r="4735" spans="1:1" hidden="1">
      <c r="A4735" s="11">
        <v>108</v>
      </c>
    </row>
    <row r="4736" spans="1:1" hidden="1">
      <c r="A4736" s="6">
        <v>66</v>
      </c>
    </row>
    <row r="4737" spans="1:1" hidden="1">
      <c r="A4737" s="11">
        <v>95</v>
      </c>
    </row>
    <row r="4738" spans="1:1" hidden="1">
      <c r="A4738" s="6">
        <v>108</v>
      </c>
    </row>
    <row r="4739" spans="1:1" hidden="1">
      <c r="A4739" s="11">
        <v>90</v>
      </c>
    </row>
    <row r="4740" spans="1:1" hidden="1">
      <c r="A4740" s="6">
        <v>151</v>
      </c>
    </row>
    <row r="4741" spans="1:1" hidden="1">
      <c r="A4741" s="11">
        <v>83</v>
      </c>
    </row>
    <row r="4742" spans="1:1" hidden="1">
      <c r="A4742" s="6">
        <v>108</v>
      </c>
    </row>
    <row r="4743" spans="1:1" hidden="1">
      <c r="A4743" s="11">
        <v>92</v>
      </c>
    </row>
    <row r="4744" spans="1:1" hidden="1">
      <c r="A4744" s="6">
        <v>105</v>
      </c>
    </row>
    <row r="4745" spans="1:1" hidden="1">
      <c r="A4745" s="11">
        <v>86</v>
      </c>
    </row>
    <row r="4746" spans="1:1" hidden="1">
      <c r="A4746" s="6">
        <v>106</v>
      </c>
    </row>
    <row r="4747" spans="1:1" hidden="1">
      <c r="A4747" s="11">
        <v>93</v>
      </c>
    </row>
    <row r="4748" spans="1:1" hidden="1">
      <c r="A4748" s="6">
        <v>80</v>
      </c>
    </row>
    <row r="4749" spans="1:1" hidden="1">
      <c r="A4749" s="11">
        <v>127</v>
      </c>
    </row>
    <row r="4750" spans="1:1" hidden="1">
      <c r="A4750" s="6">
        <v>93</v>
      </c>
    </row>
    <row r="4751" spans="1:1" hidden="1">
      <c r="A4751" s="11">
        <v>96</v>
      </c>
    </row>
    <row r="4752" spans="1:1" hidden="1">
      <c r="A4752" s="6">
        <v>99</v>
      </c>
    </row>
    <row r="4753" spans="1:1" hidden="1">
      <c r="A4753" s="11">
        <v>66</v>
      </c>
    </row>
    <row r="4754" spans="1:1" hidden="1">
      <c r="A4754" s="6">
        <v>85</v>
      </c>
    </row>
    <row r="4755" spans="1:1" hidden="1">
      <c r="A4755" s="11">
        <v>101</v>
      </c>
    </row>
    <row r="4756" spans="1:1" hidden="1">
      <c r="A4756" s="6">
        <v>97</v>
      </c>
    </row>
    <row r="4757" spans="1:1" hidden="1">
      <c r="A4757" s="11">
        <v>119</v>
      </c>
    </row>
    <row r="4758" spans="1:1" hidden="1">
      <c r="A4758" s="6">
        <v>103</v>
      </c>
    </row>
    <row r="4759" spans="1:1" hidden="1">
      <c r="A4759" s="11">
        <v>86</v>
      </c>
    </row>
    <row r="4760" spans="1:1" hidden="1">
      <c r="A4760" s="6">
        <v>106</v>
      </c>
    </row>
    <row r="4761" spans="1:1" hidden="1">
      <c r="A4761" s="11">
        <v>90</v>
      </c>
    </row>
    <row r="4762" spans="1:1" hidden="1">
      <c r="A4762" s="6">
        <v>95</v>
      </c>
    </row>
    <row r="4763" spans="1:1" hidden="1">
      <c r="A4763" s="11">
        <v>94</v>
      </c>
    </row>
    <row r="4764" spans="1:1" hidden="1">
      <c r="A4764" s="6">
        <v>84</v>
      </c>
    </row>
    <row r="4765" spans="1:1" hidden="1">
      <c r="A4765" s="11">
        <v>89</v>
      </c>
    </row>
    <row r="4766" spans="1:1" hidden="1">
      <c r="A4766" s="6">
        <v>59</v>
      </c>
    </row>
    <row r="4767" spans="1:1" hidden="1">
      <c r="A4767" s="11">
        <v>126</v>
      </c>
    </row>
    <row r="4768" spans="1:1" hidden="1">
      <c r="A4768" s="6">
        <v>86</v>
      </c>
    </row>
    <row r="4769" spans="1:1" hidden="1">
      <c r="A4769" s="11">
        <v>87</v>
      </c>
    </row>
    <row r="4770" spans="1:1" hidden="1">
      <c r="A4770" s="6">
        <v>106</v>
      </c>
    </row>
    <row r="4771" spans="1:1" hidden="1">
      <c r="A4771" s="11">
        <v>86</v>
      </c>
    </row>
    <row r="4772" spans="1:1" hidden="1">
      <c r="A4772" s="6">
        <v>89</v>
      </c>
    </row>
    <row r="4773" spans="1:1" hidden="1">
      <c r="A4773" s="11">
        <v>105</v>
      </c>
    </row>
    <row r="4774" spans="1:1" hidden="1">
      <c r="A4774" s="6">
        <v>93</v>
      </c>
    </row>
    <row r="4775" spans="1:1" hidden="1">
      <c r="A4775" s="11">
        <v>94</v>
      </c>
    </row>
    <row r="4776" spans="1:1" hidden="1">
      <c r="A4776" s="6">
        <v>89</v>
      </c>
    </row>
    <row r="4777" spans="1:1" hidden="1">
      <c r="A4777" s="11">
        <v>97</v>
      </c>
    </row>
    <row r="4778" spans="1:1" hidden="1">
      <c r="A4778" s="6">
        <v>88</v>
      </c>
    </row>
    <row r="4779" spans="1:1" hidden="1">
      <c r="A4779" s="11">
        <v>104</v>
      </c>
    </row>
    <row r="4780" spans="1:1" hidden="1">
      <c r="A4780" s="6">
        <v>92</v>
      </c>
    </row>
    <row r="4781" spans="1:1" hidden="1">
      <c r="A4781" s="11">
        <v>108</v>
      </c>
    </row>
    <row r="4782" spans="1:1" hidden="1">
      <c r="A4782" s="6">
        <v>97</v>
      </c>
    </row>
    <row r="4783" spans="1:1" hidden="1">
      <c r="A4783" s="11">
        <v>78</v>
      </c>
    </row>
    <row r="4784" spans="1:1" hidden="1">
      <c r="A4784" s="6">
        <v>85</v>
      </c>
    </row>
    <row r="4785" spans="1:1" hidden="1">
      <c r="A4785" s="11">
        <v>88</v>
      </c>
    </row>
    <row r="4786" spans="1:1" hidden="1">
      <c r="A4786" s="6">
        <v>93</v>
      </c>
    </row>
    <row r="4787" spans="1:1" hidden="1">
      <c r="A4787" s="11">
        <v>86</v>
      </c>
    </row>
    <row r="4788" spans="1:1" hidden="1">
      <c r="A4788" s="6">
        <v>98</v>
      </c>
    </row>
    <row r="4789" spans="1:1" hidden="1">
      <c r="A4789" s="11">
        <v>88</v>
      </c>
    </row>
    <row r="4790" spans="1:1" hidden="1">
      <c r="A4790" s="6">
        <v>25</v>
      </c>
    </row>
    <row r="4791" spans="1:1" hidden="1">
      <c r="A4791" s="11">
        <v>72</v>
      </c>
    </row>
    <row r="4792" spans="1:1" hidden="1">
      <c r="A4792" s="6">
        <v>66</v>
      </c>
    </row>
    <row r="4793" spans="1:1" hidden="1">
      <c r="A4793" s="11">
        <v>80</v>
      </c>
    </row>
    <row r="4794" spans="1:1" hidden="1">
      <c r="A4794" s="6">
        <v>91</v>
      </c>
    </row>
    <row r="4795" spans="1:1" hidden="1">
      <c r="A4795" s="11">
        <v>93</v>
      </c>
    </row>
    <row r="4796" spans="1:1" hidden="1">
      <c r="A4796" s="6">
        <v>89</v>
      </c>
    </row>
    <row r="4797" spans="1:1" hidden="1">
      <c r="A4797" s="11">
        <v>85</v>
      </c>
    </row>
    <row r="4798" spans="1:1" hidden="1">
      <c r="A4798" s="6">
        <v>90</v>
      </c>
    </row>
    <row r="4799" spans="1:1" hidden="1">
      <c r="A4799" s="11">
        <v>90</v>
      </c>
    </row>
    <row r="4800" spans="1:1" hidden="1">
      <c r="A4800" s="6">
        <v>88</v>
      </c>
    </row>
    <row r="4801" spans="1:1" hidden="1">
      <c r="A4801" s="11">
        <v>88</v>
      </c>
    </row>
    <row r="4802" spans="1:1" hidden="1">
      <c r="A4802" s="6">
        <v>96</v>
      </c>
    </row>
    <row r="4803" spans="1:1" hidden="1">
      <c r="A4803" s="11">
        <v>94</v>
      </c>
    </row>
    <row r="4804" spans="1:1" hidden="1">
      <c r="A4804" s="6">
        <v>120</v>
      </c>
    </row>
    <row r="4805" spans="1:1" hidden="1">
      <c r="A4805" s="11">
        <v>77</v>
      </c>
    </row>
    <row r="4806" spans="1:1" hidden="1">
      <c r="A4806" s="6">
        <v>111</v>
      </c>
    </row>
    <row r="4807" spans="1:1" hidden="1">
      <c r="A4807" s="11">
        <v>81</v>
      </c>
    </row>
    <row r="4808" spans="1:1" hidden="1">
      <c r="A4808" s="6">
        <v>89</v>
      </c>
    </row>
    <row r="4809" spans="1:1" hidden="1">
      <c r="A4809" s="11">
        <v>110</v>
      </c>
    </row>
    <row r="4810" spans="1:1" hidden="1">
      <c r="A4810" s="6">
        <v>81</v>
      </c>
    </row>
    <row r="4811" spans="1:1" hidden="1">
      <c r="A4811" s="11">
        <v>100</v>
      </c>
    </row>
    <row r="4812" spans="1:1" hidden="1">
      <c r="A4812" s="6">
        <v>99</v>
      </c>
    </row>
    <row r="4813" spans="1:1" hidden="1">
      <c r="A4813" s="11">
        <v>90</v>
      </c>
    </row>
    <row r="4814" spans="1:1" hidden="1">
      <c r="A4814" s="6">
        <v>82</v>
      </c>
    </row>
    <row r="4815" spans="1:1" hidden="1">
      <c r="A4815" s="11">
        <v>88</v>
      </c>
    </row>
    <row r="4816" spans="1:1" hidden="1">
      <c r="A4816" s="6">
        <v>103</v>
      </c>
    </row>
    <row r="4817" spans="1:1" hidden="1">
      <c r="A4817" s="11">
        <v>80</v>
      </c>
    </row>
    <row r="4818" spans="1:1" hidden="1">
      <c r="A4818" s="6">
        <v>68</v>
      </c>
    </row>
    <row r="4819" spans="1:1" hidden="1">
      <c r="A4819" s="11">
        <v>81</v>
      </c>
    </row>
    <row r="4820" spans="1:1" hidden="1">
      <c r="A4820" s="6">
        <v>106</v>
      </c>
    </row>
    <row r="4821" spans="1:1" hidden="1">
      <c r="A4821" s="11">
        <v>77</v>
      </c>
    </row>
    <row r="4822" spans="1:1" hidden="1">
      <c r="A4822" s="6">
        <v>114</v>
      </c>
    </row>
    <row r="4823" spans="1:1" hidden="1">
      <c r="A4823" s="11">
        <v>80</v>
      </c>
    </row>
    <row r="4824" spans="1:1" hidden="1">
      <c r="A4824" s="6">
        <v>84</v>
      </c>
    </row>
    <row r="4825" spans="1:1" hidden="1">
      <c r="A4825" s="11">
        <v>86</v>
      </c>
    </row>
    <row r="4826" spans="1:1" hidden="1">
      <c r="A4826" s="6">
        <v>87</v>
      </c>
    </row>
    <row r="4827" spans="1:1" hidden="1">
      <c r="A4827" s="11">
        <v>80</v>
      </c>
    </row>
    <row r="4828" spans="1:1" hidden="1">
      <c r="A4828" s="6">
        <v>100</v>
      </c>
    </row>
    <row r="4829" spans="1:1" hidden="1">
      <c r="A4829" s="11">
        <v>82</v>
      </c>
    </row>
    <row r="4830" spans="1:1" hidden="1">
      <c r="A4830" s="6">
        <v>82</v>
      </c>
    </row>
    <row r="4831" spans="1:1" hidden="1">
      <c r="A4831" s="11">
        <v>70</v>
      </c>
    </row>
    <row r="4832" spans="1:1" hidden="1">
      <c r="A4832" s="6">
        <v>75</v>
      </c>
    </row>
    <row r="4833" spans="1:1" hidden="1">
      <c r="A4833" s="11">
        <v>87</v>
      </c>
    </row>
    <row r="4834" spans="1:1" hidden="1">
      <c r="A4834" s="6">
        <v>87</v>
      </c>
    </row>
    <row r="4835" spans="1:1" hidden="1">
      <c r="A4835" s="11">
        <v>98</v>
      </c>
    </row>
    <row r="4836" spans="1:1" hidden="1">
      <c r="A4836" s="6">
        <v>83</v>
      </c>
    </row>
    <row r="4837" spans="1:1" hidden="1">
      <c r="A4837" s="11">
        <v>99</v>
      </c>
    </row>
    <row r="4838" spans="1:1" hidden="1">
      <c r="A4838" s="6">
        <v>98</v>
      </c>
    </row>
    <row r="4839" spans="1:1" hidden="1">
      <c r="A4839" s="11">
        <v>93</v>
      </c>
    </row>
    <row r="4840" spans="1:1" hidden="1">
      <c r="A4840" s="6">
        <v>111</v>
      </c>
    </row>
    <row r="4841" spans="1:1" hidden="1">
      <c r="A4841" s="11">
        <v>47</v>
      </c>
    </row>
    <row r="4842" spans="1:1" hidden="1">
      <c r="A4842" s="6">
        <v>92</v>
      </c>
    </row>
    <row r="4843" spans="1:1" hidden="1">
      <c r="A4843" s="11">
        <v>97</v>
      </c>
    </row>
    <row r="4844" spans="1:1" hidden="1">
      <c r="A4844" s="6">
        <v>81</v>
      </c>
    </row>
    <row r="4845" spans="1:1" hidden="1">
      <c r="A4845" s="11">
        <v>83</v>
      </c>
    </row>
    <row r="4846" spans="1:1" hidden="1">
      <c r="A4846" s="6">
        <v>90</v>
      </c>
    </row>
    <row r="4847" spans="1:1" hidden="1">
      <c r="A4847" s="11">
        <v>90</v>
      </c>
    </row>
    <row r="4848" spans="1:1" hidden="1">
      <c r="A4848" s="6">
        <v>95</v>
      </c>
    </row>
    <row r="4849" spans="1:1" hidden="1">
      <c r="A4849" s="11">
        <v>83</v>
      </c>
    </row>
    <row r="4850" spans="1:1" hidden="1">
      <c r="A4850" s="6">
        <v>117</v>
      </c>
    </row>
    <row r="4851" spans="1:1" hidden="1">
      <c r="A4851" s="11">
        <v>75</v>
      </c>
    </row>
    <row r="4852" spans="1:1" hidden="1">
      <c r="A4852" s="6">
        <v>79</v>
      </c>
    </row>
    <row r="4853" spans="1:1" hidden="1">
      <c r="A4853" s="11">
        <v>78</v>
      </c>
    </row>
    <row r="4854" spans="1:1" hidden="1">
      <c r="A4854" s="6">
        <v>109</v>
      </c>
    </row>
    <row r="4855" spans="1:1" hidden="1">
      <c r="A4855" s="11">
        <v>93</v>
      </c>
    </row>
    <row r="4856" spans="1:1" hidden="1">
      <c r="A4856" s="6">
        <v>102</v>
      </c>
    </row>
    <row r="4857" spans="1:1" hidden="1">
      <c r="A4857" s="11">
        <v>65</v>
      </c>
    </row>
    <row r="4858" spans="1:1" hidden="1">
      <c r="A4858" s="6">
        <v>85</v>
      </c>
    </row>
    <row r="4859" spans="1:1" hidden="1">
      <c r="A4859" s="11">
        <v>97</v>
      </c>
    </row>
    <row r="4860" spans="1:1" hidden="1">
      <c r="A4860" s="6">
        <v>109</v>
      </c>
    </row>
    <row r="4861" spans="1:1" hidden="1">
      <c r="A4861" s="11">
        <v>79</v>
      </c>
    </row>
    <row r="4862" spans="1:1" hidden="1">
      <c r="A4862" s="6">
        <v>80</v>
      </c>
    </row>
    <row r="4863" spans="1:1" hidden="1">
      <c r="A4863" s="11">
        <v>100</v>
      </c>
    </row>
    <row r="4864" spans="1:1" hidden="1">
      <c r="A4864" s="6">
        <v>90</v>
      </c>
    </row>
    <row r="4865" spans="1:1" hidden="1">
      <c r="A4865" s="11">
        <v>120</v>
      </c>
    </row>
    <row r="4866" spans="1:1" hidden="1">
      <c r="A4866" s="6">
        <v>91</v>
      </c>
    </row>
    <row r="4867" spans="1:1" hidden="1">
      <c r="A4867" s="11">
        <v>85</v>
      </c>
    </row>
    <row r="4868" spans="1:1" hidden="1">
      <c r="A4868" s="6">
        <v>60</v>
      </c>
    </row>
    <row r="4869" spans="1:1" hidden="1">
      <c r="A4869" s="11">
        <v>88</v>
      </c>
    </row>
  </sheetData>
  <autoFilter ref="A1:B4869" xr:uid="{E12057B3-0B26-4F1B-B2D2-5AB40C2FCA5B}">
    <filterColumn colId="1">
      <customFilters>
        <customFilter operator="notEqual" val=" "/>
      </customFilters>
    </filterColumn>
  </autoFilter>
  <mergeCells count="1">
    <mergeCell ref="D1:H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D5A59-A939-4E41-8E19-D56E238F65CB}">
  <dimension ref="A1:C312"/>
  <sheetViews>
    <sheetView workbookViewId="0">
      <selection activeCell="J17" sqref="J17"/>
    </sheetView>
  </sheetViews>
  <sheetFormatPr defaultRowHeight="17.25"/>
  <cols>
    <col min="1" max="1" width="9.5" bestFit="1" customWidth="1"/>
    <col min="2" max="2" width="17.75" bestFit="1" customWidth="1"/>
    <col min="3" max="3" width="20.5" bestFit="1" customWidth="1"/>
  </cols>
  <sheetData>
    <row r="1" spans="1:3" ht="18" thickBot="1">
      <c r="A1" s="25" t="s">
        <v>5590</v>
      </c>
      <c r="B1" s="17" t="s">
        <v>5610</v>
      </c>
      <c r="C1" s="15" t="s">
        <v>5609</v>
      </c>
    </row>
    <row r="2" spans="1:3">
      <c r="A2" s="26" t="s">
        <v>2</v>
      </c>
      <c r="B2" s="32">
        <v>4545</v>
      </c>
      <c r="C2" s="21">
        <v>6.4568899782135007</v>
      </c>
    </row>
    <row r="3" spans="1:3">
      <c r="A3" s="26" t="s">
        <v>393</v>
      </c>
      <c r="B3" s="33">
        <v>72</v>
      </c>
      <c r="C3" s="19">
        <v>6.5566037735849063</v>
      </c>
    </row>
    <row r="4" spans="1:3">
      <c r="A4" s="26" t="s">
        <v>747</v>
      </c>
      <c r="B4" s="33">
        <v>40</v>
      </c>
      <c r="C4" s="19">
        <v>6.4714285714285715</v>
      </c>
    </row>
    <row r="5" spans="1:3">
      <c r="A5" s="26" t="s">
        <v>1550</v>
      </c>
      <c r="B5" s="33">
        <v>27</v>
      </c>
      <c r="C5" s="19">
        <v>7.3058823529411772</v>
      </c>
    </row>
    <row r="6" spans="1:3" ht="18" thickBot="1">
      <c r="A6" s="27" t="s">
        <v>526</v>
      </c>
      <c r="B6" s="31">
        <v>26</v>
      </c>
      <c r="C6" s="20">
        <v>6.4318181818181817</v>
      </c>
    </row>
    <row r="47" ht="18" thickBot="1"/>
    <row r="312" ht="18" thickBot="1"/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5DB5D-A944-437D-87E7-FA9CA8382CAB}">
  <dimension ref="A1:B2365"/>
  <sheetViews>
    <sheetView workbookViewId="0">
      <selection activeCell="B16" sqref="B16"/>
    </sheetView>
  </sheetViews>
  <sheetFormatPr defaultRowHeight="17.25"/>
  <cols>
    <col min="1" max="1" width="18.875" bestFit="1" customWidth="1"/>
    <col min="2" max="3" width="20.5" bestFit="1" customWidth="1"/>
  </cols>
  <sheetData>
    <row r="1" spans="1:2" ht="18" thickBot="1">
      <c r="A1" s="25" t="s">
        <v>5613</v>
      </c>
      <c r="B1" s="18" t="s">
        <v>5609</v>
      </c>
    </row>
    <row r="2" spans="1:2">
      <c r="A2" s="26" t="s">
        <v>5204</v>
      </c>
      <c r="B2" s="34">
        <v>8.9</v>
      </c>
    </row>
    <row r="3" spans="1:2">
      <c r="A3" s="26" t="s">
        <v>536</v>
      </c>
      <c r="B3" s="35">
        <v>8.6999999999999993</v>
      </c>
    </row>
    <row r="4" spans="1:2">
      <c r="A4" s="26" t="s">
        <v>4738</v>
      </c>
      <c r="B4" s="35">
        <v>8.6999999999999993</v>
      </c>
    </row>
    <row r="5" spans="1:2">
      <c r="A5" s="26" t="s">
        <v>4875</v>
      </c>
      <c r="B5" s="35">
        <v>8.6999999999999993</v>
      </c>
    </row>
    <row r="6" spans="1:2">
      <c r="A6" s="26" t="s">
        <v>4067</v>
      </c>
      <c r="B6" s="35">
        <v>8.6</v>
      </c>
    </row>
    <row r="7" spans="1:2">
      <c r="A7" s="26" t="s">
        <v>5149</v>
      </c>
      <c r="B7" s="35">
        <v>8.6</v>
      </c>
    </row>
    <row r="8" spans="1:2">
      <c r="A8" s="26" t="s">
        <v>2873</v>
      </c>
      <c r="B8" s="35">
        <v>8.5</v>
      </c>
    </row>
    <row r="9" spans="1:2">
      <c r="A9" s="26" t="s">
        <v>761</v>
      </c>
      <c r="B9" s="35">
        <v>8.5</v>
      </c>
    </row>
    <row r="10" spans="1:2" ht="18" thickBot="1">
      <c r="A10" s="27" t="s">
        <v>4801</v>
      </c>
      <c r="B10" s="36">
        <v>8.5</v>
      </c>
    </row>
    <row r="17" ht="18" thickBot="1"/>
    <row r="34" ht="18" thickBot="1"/>
    <row r="2359" ht="18" thickBot="1"/>
    <row r="2365" ht="18" thickBot="1"/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95D3B-E1A1-4E20-A5F3-5BE3DE750BB2}">
  <dimension ref="A1:F3877"/>
  <sheetViews>
    <sheetView topLeftCell="B1" workbookViewId="0">
      <selection activeCell="F1" sqref="F1"/>
    </sheetView>
  </sheetViews>
  <sheetFormatPr defaultRowHeight="17.25"/>
  <cols>
    <col min="1" max="1" width="79.875" style="4" customWidth="1"/>
    <col min="2" max="2" width="18.625" style="9" customWidth="1"/>
    <col min="3" max="3" width="15.625" style="9" customWidth="1"/>
    <col min="4" max="4" width="19.5" style="9" customWidth="1"/>
    <col min="5" max="5" width="14" bestFit="1" customWidth="1"/>
    <col min="6" max="6" width="36.25" bestFit="1" customWidth="1"/>
  </cols>
  <sheetData>
    <row r="1" spans="1:6">
      <c r="A1" s="1" t="s">
        <v>5591</v>
      </c>
      <c r="B1" s="3" t="s">
        <v>5593</v>
      </c>
      <c r="C1" s="3" t="s">
        <v>5594</v>
      </c>
      <c r="D1" s="3" t="s">
        <v>5595</v>
      </c>
      <c r="E1" s="3" t="s">
        <v>5611</v>
      </c>
      <c r="F1" s="3" t="s">
        <v>5612</v>
      </c>
    </row>
    <row r="2" spans="1:6">
      <c r="A2" s="11" t="s">
        <v>4392</v>
      </c>
      <c r="B2" s="8">
        <v>87000000</v>
      </c>
      <c r="C2" s="8">
        <v>623279547</v>
      </c>
      <c r="D2" s="9">
        <v>536279547</v>
      </c>
      <c r="E2" s="37">
        <f t="shared" ref="E2:E65" si="0">((D2/C2)*100)/100</f>
        <v>0.86041576300914624</v>
      </c>
      <c r="F2" s="23">
        <f>CORREL(B2:B3877,C2:C3877)</f>
        <v>9.9253857011408236E-2</v>
      </c>
    </row>
    <row r="3" spans="1:6">
      <c r="A3" s="11" t="s">
        <v>5431</v>
      </c>
      <c r="B3" s="8">
        <v>237000000</v>
      </c>
      <c r="C3" s="8">
        <v>760505847</v>
      </c>
      <c r="D3" s="9">
        <v>523505847</v>
      </c>
      <c r="E3" s="37">
        <f t="shared" si="0"/>
        <v>0.68836531509270571</v>
      </c>
    </row>
    <row r="4" spans="1:6">
      <c r="A4" s="11" t="s">
        <v>5363</v>
      </c>
      <c r="B4" s="8">
        <v>150000000</v>
      </c>
      <c r="C4" s="8">
        <v>652177271</v>
      </c>
      <c r="D4" s="9">
        <v>502177271</v>
      </c>
      <c r="E4" s="37">
        <f t="shared" si="0"/>
        <v>0.77000118423323582</v>
      </c>
    </row>
    <row r="5" spans="1:6">
      <c r="A5" s="6" t="s">
        <v>4336</v>
      </c>
      <c r="B5" s="13">
        <v>200000000</v>
      </c>
      <c r="C5" s="13">
        <v>658672302</v>
      </c>
      <c r="D5" s="9">
        <v>458672302</v>
      </c>
      <c r="E5" s="37">
        <f t="shared" si="0"/>
        <v>0.69635887315632106</v>
      </c>
    </row>
    <row r="6" spans="1:6">
      <c r="A6" s="6" t="s">
        <v>4954</v>
      </c>
      <c r="B6" s="13">
        <v>13000000</v>
      </c>
      <c r="C6" s="13">
        <v>460935665</v>
      </c>
      <c r="D6" s="9">
        <v>447935665</v>
      </c>
      <c r="E6" s="37">
        <f t="shared" si="0"/>
        <v>0.97179649789087164</v>
      </c>
    </row>
    <row r="7" spans="1:6">
      <c r="A7" s="11" t="s">
        <v>5416</v>
      </c>
      <c r="B7" s="13">
        <v>12000000</v>
      </c>
      <c r="C7" s="13">
        <v>434949459</v>
      </c>
      <c r="D7" s="9">
        <v>422949459</v>
      </c>
      <c r="E7" s="37">
        <f t="shared" si="0"/>
        <v>0.97241058759427035</v>
      </c>
    </row>
    <row r="8" spans="1:6">
      <c r="A8" s="11" t="s">
        <v>5179</v>
      </c>
      <c r="B8" s="8">
        <v>220000000</v>
      </c>
      <c r="C8" s="8">
        <v>623279547</v>
      </c>
      <c r="D8" s="9">
        <v>403279547</v>
      </c>
      <c r="E8" s="37">
        <f t="shared" si="0"/>
        <v>0.64702836623002502</v>
      </c>
    </row>
    <row r="9" spans="1:6">
      <c r="A9" s="6" t="s">
        <v>4988</v>
      </c>
      <c r="B9" s="13">
        <v>60000000</v>
      </c>
      <c r="C9" s="13">
        <v>436471036</v>
      </c>
      <c r="D9" s="9">
        <v>376471036</v>
      </c>
      <c r="E9" s="37">
        <f t="shared" si="0"/>
        <v>0.86253383374561421</v>
      </c>
    </row>
    <row r="10" spans="1:6">
      <c r="A10" s="6" t="s">
        <v>1637</v>
      </c>
      <c r="B10" s="8">
        <v>115000000</v>
      </c>
      <c r="C10" s="8">
        <v>474544677</v>
      </c>
      <c r="D10" s="9">
        <v>359544677</v>
      </c>
      <c r="E10" s="37">
        <f t="shared" si="0"/>
        <v>0.75766243817755441</v>
      </c>
    </row>
    <row r="11" spans="1:6">
      <c r="A11" s="6" t="s">
        <v>4957</v>
      </c>
      <c r="B11" s="8">
        <v>185000000</v>
      </c>
      <c r="C11" s="8">
        <v>533316061</v>
      </c>
      <c r="D11" s="9">
        <v>348316061</v>
      </c>
      <c r="E11" s="37">
        <f t="shared" si="0"/>
        <v>0.65311376587250392</v>
      </c>
    </row>
    <row r="12" spans="1:6">
      <c r="A12" s="11" t="s">
        <v>5345</v>
      </c>
      <c r="B12" s="13">
        <v>80000000</v>
      </c>
      <c r="C12" s="13">
        <v>422783777</v>
      </c>
      <c r="D12" s="9">
        <v>342783777</v>
      </c>
      <c r="E12" s="37">
        <f t="shared" si="0"/>
        <v>0.8107779807265405</v>
      </c>
    </row>
    <row r="13" spans="1:6">
      <c r="A13" s="11" t="s">
        <v>1290</v>
      </c>
      <c r="B13" s="8">
        <v>28000000</v>
      </c>
      <c r="C13" s="8">
        <v>362645141</v>
      </c>
      <c r="D13" s="9">
        <v>334645141</v>
      </c>
      <c r="E13" s="37">
        <f t="shared" si="0"/>
        <v>0.9227895349079005</v>
      </c>
    </row>
    <row r="14" spans="1:6">
      <c r="A14" s="11" t="s">
        <v>3957</v>
      </c>
      <c r="B14" s="8">
        <v>5000000</v>
      </c>
      <c r="C14" s="8">
        <v>336530303</v>
      </c>
      <c r="D14" s="9">
        <v>331530303</v>
      </c>
      <c r="E14" s="37">
        <f t="shared" si="0"/>
        <v>0.98514249695962741</v>
      </c>
    </row>
    <row r="15" spans="1:6">
      <c r="A15" s="11" t="s">
        <v>5445</v>
      </c>
      <c r="B15" s="8">
        <v>5000000</v>
      </c>
      <c r="C15" s="8">
        <v>334185206</v>
      </c>
      <c r="D15" s="9">
        <v>329185206</v>
      </c>
      <c r="E15" s="37">
        <f t="shared" si="0"/>
        <v>0.98503823655197953</v>
      </c>
    </row>
    <row r="16" spans="1:6">
      <c r="A16" s="11" t="s">
        <v>1503</v>
      </c>
      <c r="B16" s="8">
        <v>80000000</v>
      </c>
      <c r="C16" s="8">
        <v>407999255</v>
      </c>
      <c r="D16" s="9">
        <v>327999255</v>
      </c>
      <c r="E16" s="37">
        <f t="shared" si="0"/>
        <v>0.80392121059142629</v>
      </c>
    </row>
    <row r="17" spans="1:5">
      <c r="A17" s="11" t="s">
        <v>3899</v>
      </c>
      <c r="B17" s="13">
        <v>65000000</v>
      </c>
      <c r="C17" s="13">
        <v>380838870</v>
      </c>
      <c r="D17" s="9">
        <v>315838870</v>
      </c>
      <c r="E17" s="37">
        <f t="shared" si="0"/>
        <v>0.82932414435532786</v>
      </c>
    </row>
    <row r="18" spans="1:5">
      <c r="A18" s="11" t="s">
        <v>4631</v>
      </c>
      <c r="B18" s="13">
        <v>35000000</v>
      </c>
      <c r="C18" s="13">
        <v>350123553</v>
      </c>
      <c r="D18" s="9">
        <v>315123553</v>
      </c>
      <c r="E18" s="37">
        <f t="shared" si="0"/>
        <v>0.90003528840003522</v>
      </c>
    </row>
    <row r="19" spans="1:5">
      <c r="A19" s="6" t="s">
        <v>4836</v>
      </c>
      <c r="B19" s="13">
        <v>60000000</v>
      </c>
      <c r="C19" s="13">
        <v>363024263</v>
      </c>
      <c r="D19" s="9">
        <v>303024263</v>
      </c>
      <c r="E19" s="37">
        <f t="shared" si="0"/>
        <v>0.83472179103356514</v>
      </c>
    </row>
    <row r="20" spans="1:5">
      <c r="A20" s="11" t="s">
        <v>4370</v>
      </c>
      <c r="B20" s="8">
        <v>55000000</v>
      </c>
      <c r="C20" s="8">
        <v>356784000</v>
      </c>
      <c r="D20" s="9">
        <v>301784000</v>
      </c>
      <c r="E20" s="37">
        <f t="shared" si="0"/>
        <v>0.84584510516166644</v>
      </c>
    </row>
    <row r="21" spans="1:5">
      <c r="A21" s="11" t="s">
        <v>4777</v>
      </c>
      <c r="B21" s="13">
        <v>9500000</v>
      </c>
      <c r="C21" s="13">
        <v>304360277</v>
      </c>
      <c r="D21" s="9">
        <v>294860277</v>
      </c>
      <c r="E21" s="37">
        <f t="shared" si="0"/>
        <v>0.96878699121436274</v>
      </c>
    </row>
    <row r="22" spans="1:5">
      <c r="A22" s="11" t="s">
        <v>5230</v>
      </c>
      <c r="B22" s="13">
        <v>130000000</v>
      </c>
      <c r="C22" s="13">
        <v>424645577</v>
      </c>
      <c r="D22" s="9">
        <v>294645577</v>
      </c>
      <c r="E22" s="37">
        <f t="shared" si="0"/>
        <v>0.69386234770555488</v>
      </c>
    </row>
    <row r="23" spans="1:5">
      <c r="A23" s="11" t="s">
        <v>1819</v>
      </c>
      <c r="B23" s="13">
        <v>76000000</v>
      </c>
      <c r="C23" s="13">
        <v>368049635</v>
      </c>
      <c r="D23" s="9">
        <v>292049635</v>
      </c>
      <c r="E23" s="37">
        <f t="shared" si="0"/>
        <v>0.7935061122937942</v>
      </c>
    </row>
    <row r="24" spans="1:5">
      <c r="A24" s="11" t="s">
        <v>5010</v>
      </c>
      <c r="B24" s="8">
        <v>94000000</v>
      </c>
      <c r="C24" s="8">
        <v>377019252</v>
      </c>
      <c r="D24" s="9">
        <v>283019252</v>
      </c>
      <c r="E24" s="37">
        <f t="shared" si="0"/>
        <v>0.75067586203794179</v>
      </c>
    </row>
    <row r="25" spans="1:5">
      <c r="A25" s="6" t="s">
        <v>4887</v>
      </c>
      <c r="B25" s="13">
        <v>15000000</v>
      </c>
      <c r="C25" s="13">
        <v>290158751</v>
      </c>
      <c r="D25" s="9">
        <v>275158751</v>
      </c>
      <c r="E25" s="37">
        <f t="shared" si="0"/>
        <v>0.94830416126239792</v>
      </c>
    </row>
    <row r="26" spans="1:5">
      <c r="A26" s="11" t="s">
        <v>2908</v>
      </c>
      <c r="B26" s="8">
        <v>35000000</v>
      </c>
      <c r="C26" s="8">
        <v>309125409</v>
      </c>
      <c r="D26" s="9">
        <v>274125409</v>
      </c>
      <c r="E26" s="37">
        <f t="shared" si="0"/>
        <v>0.88677734349556492</v>
      </c>
    </row>
    <row r="27" spans="1:5">
      <c r="A27" s="11" t="s">
        <v>3285</v>
      </c>
      <c r="B27" s="13">
        <v>58000000</v>
      </c>
      <c r="C27" s="13">
        <v>329691196</v>
      </c>
      <c r="D27" s="9">
        <v>271691196</v>
      </c>
      <c r="E27" s="37">
        <f t="shared" si="0"/>
        <v>0.82407780158011856</v>
      </c>
    </row>
    <row r="28" spans="1:5">
      <c r="A28" s="6" t="s">
        <v>5453</v>
      </c>
      <c r="B28" s="8">
        <v>113000000</v>
      </c>
      <c r="C28" s="8">
        <v>380262555</v>
      </c>
      <c r="D28" s="9">
        <v>267262555</v>
      </c>
      <c r="E28" s="37">
        <f t="shared" si="0"/>
        <v>0.70283689909988634</v>
      </c>
    </row>
    <row r="29" spans="1:5">
      <c r="A29" s="11" t="s">
        <v>5203</v>
      </c>
      <c r="B29" s="13">
        <v>139000000</v>
      </c>
      <c r="C29" s="13">
        <v>403706375</v>
      </c>
      <c r="D29" s="9">
        <v>264706375</v>
      </c>
      <c r="E29" s="37">
        <f t="shared" si="0"/>
        <v>0.65569035168196199</v>
      </c>
    </row>
    <row r="30" spans="1:5">
      <c r="A30" s="6" t="s">
        <v>4756</v>
      </c>
      <c r="B30" s="13">
        <v>32000000</v>
      </c>
      <c r="C30" s="13">
        <v>293501675</v>
      </c>
      <c r="D30" s="9">
        <v>261501675</v>
      </c>
      <c r="E30" s="37">
        <f t="shared" si="0"/>
        <v>0.89097166140533945</v>
      </c>
    </row>
    <row r="31" spans="1:5">
      <c r="A31" s="11" t="s">
        <v>3770</v>
      </c>
      <c r="B31" s="8">
        <v>75000000</v>
      </c>
      <c r="C31" s="8">
        <v>336029560</v>
      </c>
      <c r="D31" s="9">
        <v>261029560</v>
      </c>
      <c r="E31" s="37">
        <f t="shared" si="0"/>
        <v>0.77680535010074725</v>
      </c>
    </row>
    <row r="32" spans="1:5">
      <c r="A32" s="6" t="s">
        <v>4977</v>
      </c>
      <c r="B32" s="13">
        <v>150000000</v>
      </c>
      <c r="C32" s="13">
        <v>400736600</v>
      </c>
      <c r="D32" s="9">
        <v>250736600</v>
      </c>
      <c r="E32" s="37">
        <f t="shared" si="0"/>
        <v>0.62568929316663369</v>
      </c>
    </row>
    <row r="33" spans="1:5">
      <c r="A33" s="6" t="s">
        <v>4338</v>
      </c>
      <c r="B33" s="13">
        <v>50000000</v>
      </c>
      <c r="C33" s="13">
        <v>300523113</v>
      </c>
      <c r="D33" s="9">
        <v>250523113</v>
      </c>
      <c r="E33" s="37">
        <f t="shared" si="0"/>
        <v>0.83362344579466674</v>
      </c>
    </row>
    <row r="34" spans="1:5">
      <c r="A34" s="6" t="s">
        <v>3397</v>
      </c>
      <c r="B34" s="13">
        <v>94000000</v>
      </c>
      <c r="C34" s="13">
        <v>340478898</v>
      </c>
      <c r="D34" s="9">
        <v>246478898</v>
      </c>
      <c r="E34" s="37">
        <f t="shared" si="0"/>
        <v>0.72391827936426179</v>
      </c>
    </row>
    <row r="35" spans="1:5">
      <c r="A35" s="6" t="s">
        <v>4346</v>
      </c>
      <c r="B35" s="8">
        <v>14000000</v>
      </c>
      <c r="C35" s="8">
        <v>260000000</v>
      </c>
      <c r="D35" s="9">
        <v>246000000</v>
      </c>
      <c r="E35" s="37">
        <f t="shared" si="0"/>
        <v>0.94615384615384612</v>
      </c>
    </row>
    <row r="36" spans="1:5">
      <c r="A36" s="11" t="s">
        <v>2010</v>
      </c>
      <c r="B36" s="13">
        <v>52000000</v>
      </c>
      <c r="C36" s="13">
        <v>296623634</v>
      </c>
      <c r="D36" s="9">
        <v>244623634</v>
      </c>
      <c r="E36" s="37">
        <f t="shared" si="0"/>
        <v>0.82469367225134871</v>
      </c>
    </row>
    <row r="37" spans="1:5">
      <c r="A37" s="6" t="s">
        <v>5268</v>
      </c>
      <c r="B37" s="13">
        <v>81200000</v>
      </c>
      <c r="C37" s="13">
        <v>323505540</v>
      </c>
      <c r="D37" s="9">
        <v>242305540</v>
      </c>
      <c r="E37" s="37">
        <f t="shared" si="0"/>
        <v>0.74899966164412524</v>
      </c>
    </row>
    <row r="38" spans="1:5">
      <c r="A38" s="6" t="s">
        <v>2793</v>
      </c>
      <c r="B38" s="13">
        <v>44000000</v>
      </c>
      <c r="C38" s="13">
        <v>279167575</v>
      </c>
      <c r="D38" s="9">
        <v>235167575</v>
      </c>
      <c r="E38" s="37">
        <f t="shared" si="0"/>
        <v>0.84238857252673416</v>
      </c>
    </row>
    <row r="39" spans="1:5">
      <c r="A39" s="11" t="s">
        <v>4466</v>
      </c>
      <c r="B39" s="13">
        <v>7000000</v>
      </c>
      <c r="C39" s="13">
        <v>241437427</v>
      </c>
      <c r="D39" s="9">
        <v>234437427</v>
      </c>
      <c r="E39" s="37">
        <f t="shared" si="0"/>
        <v>0.97100698062028301</v>
      </c>
    </row>
    <row r="40" spans="1:5">
      <c r="A40" s="6" t="s">
        <v>3174</v>
      </c>
      <c r="B40" s="13">
        <v>3000000</v>
      </c>
      <c r="C40" s="13">
        <v>234903076</v>
      </c>
      <c r="D40" s="9">
        <v>231903076</v>
      </c>
      <c r="E40" s="37">
        <f t="shared" si="0"/>
        <v>0.98722877515660967</v>
      </c>
    </row>
    <row r="41" spans="1:5">
      <c r="A41" s="6" t="s">
        <v>514</v>
      </c>
      <c r="B41" s="8">
        <v>75000000</v>
      </c>
      <c r="C41" s="8">
        <v>306124059</v>
      </c>
      <c r="D41" s="9">
        <v>231124059</v>
      </c>
      <c r="E41" s="37">
        <f t="shared" si="0"/>
        <v>0.75500128854622306</v>
      </c>
    </row>
    <row r="42" spans="1:5">
      <c r="A42" s="6" t="s">
        <v>5177</v>
      </c>
      <c r="B42" s="13">
        <v>22000000</v>
      </c>
      <c r="C42" s="13">
        <v>242374454</v>
      </c>
      <c r="D42" s="9">
        <v>220374454</v>
      </c>
      <c r="E42" s="37">
        <f t="shared" si="0"/>
        <v>0.90923135818595791</v>
      </c>
    </row>
    <row r="43" spans="1:5">
      <c r="A43" s="6" t="s">
        <v>4559</v>
      </c>
      <c r="B43" s="8">
        <v>36000000</v>
      </c>
      <c r="C43" s="8">
        <v>255950375</v>
      </c>
      <c r="D43" s="9">
        <v>219950375</v>
      </c>
      <c r="E43" s="37">
        <f t="shared" si="0"/>
        <v>0.85934773488806182</v>
      </c>
    </row>
    <row r="44" spans="1:5">
      <c r="A44" s="11" t="s">
        <v>2750</v>
      </c>
      <c r="B44" s="13">
        <v>17000000</v>
      </c>
      <c r="C44" s="13">
        <v>234760500</v>
      </c>
      <c r="D44" s="9">
        <v>217760500</v>
      </c>
      <c r="E44" s="37">
        <f t="shared" si="0"/>
        <v>0.92758577358627192</v>
      </c>
    </row>
    <row r="45" spans="1:5">
      <c r="A45" s="6" t="s">
        <v>3771</v>
      </c>
      <c r="B45" s="8">
        <v>52000000</v>
      </c>
      <c r="C45" s="8">
        <v>267652016</v>
      </c>
      <c r="D45" s="9">
        <v>215652016</v>
      </c>
      <c r="E45" s="37">
        <f t="shared" si="0"/>
        <v>0.80571788407526879</v>
      </c>
    </row>
    <row r="46" spans="1:5">
      <c r="A46" s="6" t="s">
        <v>4208</v>
      </c>
      <c r="B46" s="13">
        <v>36000000</v>
      </c>
      <c r="C46" s="13">
        <v>251188924</v>
      </c>
      <c r="D46" s="9">
        <v>215188924</v>
      </c>
      <c r="E46" s="37">
        <f t="shared" si="0"/>
        <v>0.85668157884222618</v>
      </c>
    </row>
    <row r="47" spans="1:5">
      <c r="A47" s="11" t="s">
        <v>4973</v>
      </c>
      <c r="B47" s="13">
        <v>3000000</v>
      </c>
      <c r="C47" s="13">
        <v>218051260</v>
      </c>
      <c r="D47" s="9">
        <v>215051260</v>
      </c>
      <c r="E47" s="37">
        <f t="shared" si="0"/>
        <v>0.98624176718813727</v>
      </c>
    </row>
    <row r="48" spans="1:5">
      <c r="A48" s="6" t="s">
        <v>4744</v>
      </c>
      <c r="B48" s="8">
        <v>200000000</v>
      </c>
      <c r="C48" s="8">
        <v>414984497</v>
      </c>
      <c r="D48" s="9">
        <v>214984497</v>
      </c>
      <c r="E48" s="37">
        <f t="shared" si="0"/>
        <v>0.51805428529056596</v>
      </c>
    </row>
    <row r="49" spans="1:5">
      <c r="A49" s="6" t="s">
        <v>3541</v>
      </c>
      <c r="B49" s="8">
        <v>65000000</v>
      </c>
      <c r="C49" s="8">
        <v>277313371</v>
      </c>
      <c r="D49" s="9">
        <v>212313371</v>
      </c>
      <c r="E49" s="37">
        <f t="shared" si="0"/>
        <v>0.76560812857451443</v>
      </c>
    </row>
    <row r="50" spans="1:5">
      <c r="A50" s="6" t="s">
        <v>5109</v>
      </c>
      <c r="B50" s="13">
        <v>125000000</v>
      </c>
      <c r="C50" s="13">
        <v>337103873</v>
      </c>
      <c r="D50" s="9">
        <v>212103873</v>
      </c>
      <c r="E50" s="37">
        <f t="shared" si="0"/>
        <v>0.62919441153973332</v>
      </c>
    </row>
    <row r="51" spans="1:5">
      <c r="A51" s="6" t="s">
        <v>2208</v>
      </c>
      <c r="B51" s="13">
        <v>200000000</v>
      </c>
      <c r="C51" s="13">
        <v>408992272</v>
      </c>
      <c r="D51" s="9">
        <v>208992272</v>
      </c>
      <c r="E51" s="37">
        <f t="shared" si="0"/>
        <v>0.51099320527014747</v>
      </c>
    </row>
    <row r="52" spans="1:5">
      <c r="A52" s="11" t="s">
        <v>5381</v>
      </c>
      <c r="B52" s="13">
        <v>250000000</v>
      </c>
      <c r="C52" s="13">
        <v>458991599</v>
      </c>
      <c r="D52" s="9">
        <v>208991599</v>
      </c>
      <c r="E52" s="37">
        <f t="shared" si="0"/>
        <v>0.4553277215864685</v>
      </c>
    </row>
    <row r="53" spans="1:5">
      <c r="A53" s="6" t="s">
        <v>5527</v>
      </c>
      <c r="B53" s="8">
        <v>110000000</v>
      </c>
      <c r="C53" s="8">
        <v>313837577</v>
      </c>
      <c r="D53" s="9">
        <v>203837577</v>
      </c>
      <c r="E53" s="37">
        <f t="shared" si="0"/>
        <v>0.6495002253984391</v>
      </c>
    </row>
    <row r="54" spans="1:5">
      <c r="A54" s="6" t="s">
        <v>4892</v>
      </c>
      <c r="B54" s="13">
        <v>200000000</v>
      </c>
      <c r="C54" s="13">
        <v>402076689</v>
      </c>
      <c r="D54" s="9">
        <v>202076689</v>
      </c>
      <c r="E54" s="37">
        <f t="shared" si="0"/>
        <v>0.50258245386615785</v>
      </c>
    </row>
    <row r="55" spans="1:5">
      <c r="A55" s="11" t="s">
        <v>1527</v>
      </c>
      <c r="B55" s="13">
        <v>250000000</v>
      </c>
      <c r="C55" s="13">
        <v>448130642</v>
      </c>
      <c r="D55" s="9">
        <v>198130642</v>
      </c>
      <c r="E55" s="37">
        <f t="shared" si="0"/>
        <v>0.44212696796573886</v>
      </c>
    </row>
    <row r="56" spans="1:5">
      <c r="A56" s="11" t="s">
        <v>5443</v>
      </c>
      <c r="B56" s="8">
        <v>225000000</v>
      </c>
      <c r="C56" s="8">
        <v>423032628</v>
      </c>
      <c r="D56" s="9">
        <v>198032628</v>
      </c>
      <c r="E56" s="37">
        <f t="shared" si="0"/>
        <v>0.46812613234173511</v>
      </c>
    </row>
    <row r="57" spans="1:5">
      <c r="A57" s="6" t="s">
        <v>4234</v>
      </c>
      <c r="B57" s="8">
        <v>5000000</v>
      </c>
      <c r="C57" s="8">
        <v>201148159</v>
      </c>
      <c r="D57" s="9">
        <v>196148159</v>
      </c>
      <c r="E57" s="37">
        <f t="shared" si="0"/>
        <v>0.97514270065976594</v>
      </c>
    </row>
    <row r="58" spans="1:5">
      <c r="A58" s="11" t="s">
        <v>5137</v>
      </c>
      <c r="B58" s="13">
        <v>8500000</v>
      </c>
      <c r="C58" s="13">
        <v>204565000</v>
      </c>
      <c r="D58" s="9">
        <v>196065000</v>
      </c>
      <c r="E58" s="37">
        <f t="shared" si="0"/>
        <v>0.95844841492924004</v>
      </c>
    </row>
    <row r="59" spans="1:5">
      <c r="A59" s="11" t="s">
        <v>4469</v>
      </c>
      <c r="B59" s="13">
        <v>115000000</v>
      </c>
      <c r="C59" s="13">
        <v>310675583</v>
      </c>
      <c r="D59" s="9">
        <v>195675583</v>
      </c>
      <c r="E59" s="37">
        <f t="shared" si="0"/>
        <v>0.62983895004069246</v>
      </c>
    </row>
    <row r="60" spans="1:5">
      <c r="A60" s="11" t="s">
        <v>4353</v>
      </c>
      <c r="B60" s="8">
        <v>38000000</v>
      </c>
      <c r="C60" s="8">
        <v>233630478</v>
      </c>
      <c r="D60" s="9">
        <v>195630478</v>
      </c>
      <c r="E60" s="37">
        <f t="shared" si="0"/>
        <v>0.83734998821515061</v>
      </c>
    </row>
    <row r="61" spans="1:5">
      <c r="A61" s="11" t="s">
        <v>4592</v>
      </c>
      <c r="B61" s="13">
        <v>24000000</v>
      </c>
      <c r="C61" s="13">
        <v>217631306</v>
      </c>
      <c r="D61" s="9">
        <v>193631306</v>
      </c>
      <c r="E61" s="37">
        <f t="shared" si="0"/>
        <v>0.88972174802829163</v>
      </c>
    </row>
    <row r="62" spans="1:5">
      <c r="A62" s="6" t="s">
        <v>5352</v>
      </c>
      <c r="B62" s="8">
        <v>6000000</v>
      </c>
      <c r="C62" s="8">
        <v>198655278</v>
      </c>
      <c r="D62" s="9">
        <v>192655278</v>
      </c>
      <c r="E62" s="37">
        <f t="shared" si="0"/>
        <v>0.96979692631171877</v>
      </c>
    </row>
    <row r="63" spans="1:5">
      <c r="A63" s="6" t="s">
        <v>4851</v>
      </c>
      <c r="B63" s="8">
        <v>125000000</v>
      </c>
      <c r="C63" s="8">
        <v>317557891</v>
      </c>
      <c r="D63" s="9">
        <v>192557891</v>
      </c>
      <c r="E63" s="37">
        <f t="shared" si="0"/>
        <v>0.60637098449554827</v>
      </c>
    </row>
    <row r="64" spans="1:5">
      <c r="A64" s="11" t="s">
        <v>4594</v>
      </c>
      <c r="B64" s="8">
        <v>27000000</v>
      </c>
      <c r="C64" s="8">
        <v>219200000</v>
      </c>
      <c r="D64" s="9">
        <v>192200000</v>
      </c>
      <c r="E64" s="37">
        <f t="shared" si="0"/>
        <v>0.87682481751824815</v>
      </c>
    </row>
    <row r="65" spans="1:5">
      <c r="A65" s="11" t="s">
        <v>4876</v>
      </c>
      <c r="B65" s="8">
        <v>10000000</v>
      </c>
      <c r="C65" s="8">
        <v>202007640</v>
      </c>
      <c r="D65" s="9">
        <v>192007640</v>
      </c>
      <c r="E65" s="37">
        <f t="shared" si="0"/>
        <v>0.95049692179959133</v>
      </c>
    </row>
    <row r="66" spans="1:5">
      <c r="A66" s="11" t="s">
        <v>3382</v>
      </c>
      <c r="B66" s="8">
        <v>20000000</v>
      </c>
      <c r="C66" s="8">
        <v>210609762</v>
      </c>
      <c r="D66" s="9">
        <v>190609762</v>
      </c>
      <c r="E66" s="37">
        <f t="shared" ref="E66:E129" si="1">((D66/C66)*100)/100</f>
        <v>0.90503764018307953</v>
      </c>
    </row>
    <row r="67" spans="1:5">
      <c r="A67" s="6" t="s">
        <v>5199</v>
      </c>
      <c r="B67" s="13">
        <v>175000000</v>
      </c>
      <c r="C67" s="13">
        <v>362645141</v>
      </c>
      <c r="D67" s="9">
        <v>187645141</v>
      </c>
      <c r="E67" s="37">
        <f t="shared" si="1"/>
        <v>0.51743459317437812</v>
      </c>
    </row>
    <row r="68" spans="1:5">
      <c r="A68" s="11" t="s">
        <v>3891</v>
      </c>
      <c r="B68" s="13">
        <v>30000000</v>
      </c>
      <c r="C68" s="13">
        <v>217350219</v>
      </c>
      <c r="D68" s="9">
        <v>187350219</v>
      </c>
      <c r="E68" s="37">
        <f t="shared" si="1"/>
        <v>0.8619739140911562</v>
      </c>
    </row>
    <row r="69" spans="1:5">
      <c r="A69" s="11" t="s">
        <v>5146</v>
      </c>
      <c r="B69" s="13">
        <v>33000000</v>
      </c>
      <c r="C69" s="13">
        <v>218051260</v>
      </c>
      <c r="D69" s="9">
        <v>185051260</v>
      </c>
      <c r="E69" s="37">
        <f t="shared" si="1"/>
        <v>0.84865943906951058</v>
      </c>
    </row>
    <row r="70" spans="1:5">
      <c r="A70" s="6" t="s">
        <v>4341</v>
      </c>
      <c r="B70" s="13">
        <v>68000000</v>
      </c>
      <c r="C70" s="13">
        <v>251501645</v>
      </c>
      <c r="D70" s="9">
        <v>183501645</v>
      </c>
      <c r="E70" s="37">
        <f t="shared" si="1"/>
        <v>0.72962403486466276</v>
      </c>
    </row>
    <row r="71" spans="1:5">
      <c r="A71" s="11" t="s">
        <v>4588</v>
      </c>
      <c r="B71" s="8">
        <v>75000000</v>
      </c>
      <c r="C71" s="8">
        <v>257756197</v>
      </c>
      <c r="D71" s="9">
        <v>182756197</v>
      </c>
      <c r="E71" s="37">
        <f t="shared" si="1"/>
        <v>0.70902736433529856</v>
      </c>
    </row>
    <row r="72" spans="1:5">
      <c r="A72" s="11" t="s">
        <v>5264</v>
      </c>
      <c r="B72" s="8">
        <v>175000000</v>
      </c>
      <c r="C72" s="8">
        <v>356454367</v>
      </c>
      <c r="D72" s="9">
        <v>181454367</v>
      </c>
      <c r="E72" s="37">
        <f t="shared" si="1"/>
        <v>0.50905356701661619</v>
      </c>
    </row>
    <row r="73" spans="1:5">
      <c r="A73" s="6" t="s">
        <v>767</v>
      </c>
      <c r="B73" s="13">
        <v>4000000</v>
      </c>
      <c r="C73" s="13">
        <v>184925485</v>
      </c>
      <c r="D73" s="9">
        <v>180925485</v>
      </c>
      <c r="E73" s="37">
        <f t="shared" si="1"/>
        <v>0.9783696660306177</v>
      </c>
    </row>
    <row r="74" spans="1:5">
      <c r="A74" s="6" t="s">
        <v>1525</v>
      </c>
      <c r="B74" s="13">
        <v>140000000</v>
      </c>
      <c r="C74" s="13">
        <v>318298180</v>
      </c>
      <c r="D74" s="9">
        <v>178298180</v>
      </c>
      <c r="E74" s="37">
        <f t="shared" si="1"/>
        <v>0.56016085294612739</v>
      </c>
    </row>
    <row r="75" spans="1:5">
      <c r="A75" s="6" t="s">
        <v>2461</v>
      </c>
      <c r="B75" s="13">
        <v>65000000</v>
      </c>
      <c r="C75" s="13">
        <v>242589580</v>
      </c>
      <c r="D75" s="9">
        <v>177589580</v>
      </c>
      <c r="E75" s="37">
        <f t="shared" si="1"/>
        <v>0.73205774130941648</v>
      </c>
    </row>
    <row r="76" spans="1:5">
      <c r="A76" s="6" t="s">
        <v>3147</v>
      </c>
      <c r="B76" s="8">
        <v>29500000</v>
      </c>
      <c r="C76" s="8">
        <v>205399422</v>
      </c>
      <c r="D76" s="9">
        <v>175899422</v>
      </c>
      <c r="E76" s="37">
        <f t="shared" si="1"/>
        <v>0.85637739525868772</v>
      </c>
    </row>
    <row r="77" spans="1:5">
      <c r="A77" s="6" t="s">
        <v>4470</v>
      </c>
      <c r="B77" s="8">
        <v>115000000</v>
      </c>
      <c r="C77" s="8">
        <v>289907418</v>
      </c>
      <c r="D77" s="9">
        <v>174907418</v>
      </c>
      <c r="E77" s="37">
        <f t="shared" si="1"/>
        <v>0.60332163697860264</v>
      </c>
    </row>
    <row r="78" spans="1:5">
      <c r="A78" s="11" t="s">
        <v>4472</v>
      </c>
      <c r="B78" s="13">
        <v>80000000</v>
      </c>
      <c r="C78" s="13">
        <v>254455986</v>
      </c>
      <c r="D78" s="9">
        <v>174455986</v>
      </c>
      <c r="E78" s="37">
        <f t="shared" si="1"/>
        <v>0.68560378060825011</v>
      </c>
    </row>
    <row r="79" spans="1:5">
      <c r="A79" s="11" t="s">
        <v>3912</v>
      </c>
      <c r="B79" s="13">
        <v>3300000</v>
      </c>
      <c r="C79" s="13">
        <v>177343675</v>
      </c>
      <c r="D79" s="9">
        <v>174043675</v>
      </c>
      <c r="E79" s="37">
        <f t="shared" si="1"/>
        <v>0.98139206261514544</v>
      </c>
    </row>
    <row r="80" spans="1:5">
      <c r="A80" s="11" t="s">
        <v>5285</v>
      </c>
      <c r="B80" s="13">
        <v>6000000</v>
      </c>
      <c r="C80" s="13">
        <v>180011740</v>
      </c>
      <c r="D80" s="9">
        <v>174011740</v>
      </c>
      <c r="E80" s="37">
        <f t="shared" si="1"/>
        <v>0.96666884059895208</v>
      </c>
    </row>
    <row r="81" spans="1:5">
      <c r="A81" s="11" t="s">
        <v>1694</v>
      </c>
      <c r="B81" s="8">
        <v>200000000</v>
      </c>
      <c r="C81" s="8">
        <v>373377893</v>
      </c>
      <c r="D81" s="9">
        <v>173377893</v>
      </c>
      <c r="E81" s="37">
        <f t="shared" si="1"/>
        <v>0.46434964750309943</v>
      </c>
    </row>
    <row r="82" spans="1:5">
      <c r="A82" s="6" t="s">
        <v>2618</v>
      </c>
      <c r="B82" s="13">
        <v>8500000</v>
      </c>
      <c r="C82" s="13">
        <v>181360000</v>
      </c>
      <c r="D82" s="9">
        <v>172860000</v>
      </c>
      <c r="E82" s="37">
        <f t="shared" si="1"/>
        <v>0.95313189236876927</v>
      </c>
    </row>
    <row r="83" spans="1:5">
      <c r="A83" s="11" t="s">
        <v>3584</v>
      </c>
      <c r="B83" s="8">
        <v>71500000</v>
      </c>
      <c r="C83" s="8">
        <v>244052771</v>
      </c>
      <c r="D83" s="9">
        <v>172552771</v>
      </c>
      <c r="E83" s="37">
        <f t="shared" si="1"/>
        <v>0.70703057495708577</v>
      </c>
    </row>
    <row r="84" spans="1:5">
      <c r="A84" s="11" t="s">
        <v>3387</v>
      </c>
      <c r="B84" s="8">
        <v>120000000</v>
      </c>
      <c r="C84" s="8">
        <v>292298923</v>
      </c>
      <c r="D84" s="9">
        <v>172298923</v>
      </c>
      <c r="E84" s="37">
        <f t="shared" si="1"/>
        <v>0.5894613679435281</v>
      </c>
    </row>
    <row r="85" spans="1:5">
      <c r="A85" s="6" t="s">
        <v>4724</v>
      </c>
      <c r="B85" s="8">
        <v>120000000</v>
      </c>
      <c r="C85" s="8">
        <v>292298923</v>
      </c>
      <c r="D85" s="9">
        <v>172298923</v>
      </c>
      <c r="E85" s="37">
        <f t="shared" si="1"/>
        <v>0.5894613679435281</v>
      </c>
    </row>
    <row r="86" spans="1:5">
      <c r="A86" s="11" t="s">
        <v>3960</v>
      </c>
      <c r="B86" s="8">
        <v>20000000</v>
      </c>
      <c r="C86" s="8">
        <v>190871240</v>
      </c>
      <c r="D86" s="9">
        <v>170871240</v>
      </c>
      <c r="E86" s="37">
        <f t="shared" si="1"/>
        <v>0.89521732032547174</v>
      </c>
    </row>
    <row r="87" spans="1:5">
      <c r="A87" s="6" t="s">
        <v>4467</v>
      </c>
      <c r="B87" s="8">
        <v>22000000</v>
      </c>
      <c r="C87" s="8">
        <v>191449475</v>
      </c>
      <c r="D87" s="9">
        <v>169449475</v>
      </c>
      <c r="E87" s="37">
        <f t="shared" si="1"/>
        <v>0.88508717508888457</v>
      </c>
    </row>
    <row r="88" spans="1:5">
      <c r="A88" s="6" t="s">
        <v>3898</v>
      </c>
      <c r="B88" s="8">
        <v>150000000</v>
      </c>
      <c r="C88" s="8">
        <v>318759914</v>
      </c>
      <c r="D88" s="9">
        <v>168759914</v>
      </c>
      <c r="E88" s="37">
        <f t="shared" si="1"/>
        <v>0.52942640083658699</v>
      </c>
    </row>
    <row r="89" spans="1:5">
      <c r="A89" s="11" t="s">
        <v>5326</v>
      </c>
      <c r="B89" s="8">
        <v>42000000</v>
      </c>
      <c r="C89" s="8">
        <v>210592590</v>
      </c>
      <c r="D89" s="9">
        <v>168592590</v>
      </c>
      <c r="E89" s="37">
        <f t="shared" si="1"/>
        <v>0.80056278333439934</v>
      </c>
    </row>
    <row r="90" spans="1:5">
      <c r="A90" s="11" t="s">
        <v>1579</v>
      </c>
      <c r="B90" s="8">
        <v>59660000</v>
      </c>
      <c r="C90" s="8">
        <v>227965690</v>
      </c>
      <c r="D90" s="9">
        <v>168305690</v>
      </c>
      <c r="E90" s="37">
        <f t="shared" si="1"/>
        <v>0.73829395116431773</v>
      </c>
    </row>
    <row r="91" spans="1:5">
      <c r="A91" s="6" t="s">
        <v>5379</v>
      </c>
      <c r="B91" s="8">
        <v>8200000</v>
      </c>
      <c r="C91" s="8">
        <v>176483808</v>
      </c>
      <c r="D91" s="9">
        <v>168283808</v>
      </c>
      <c r="E91" s="37">
        <f t="shared" si="1"/>
        <v>0.95353681398352419</v>
      </c>
    </row>
    <row r="92" spans="1:5">
      <c r="A92" s="6" t="s">
        <v>3810</v>
      </c>
      <c r="B92" s="8">
        <v>51000000</v>
      </c>
      <c r="C92" s="8">
        <v>218628680</v>
      </c>
      <c r="D92" s="9">
        <v>167628680</v>
      </c>
      <c r="E92" s="37">
        <f t="shared" si="1"/>
        <v>0.76672776874470439</v>
      </c>
    </row>
    <row r="93" spans="1:5">
      <c r="A93" s="11" t="s">
        <v>4965</v>
      </c>
      <c r="B93" s="8">
        <v>14000000</v>
      </c>
      <c r="C93" s="8">
        <v>181395380</v>
      </c>
      <c r="D93" s="9">
        <v>167395380</v>
      </c>
      <c r="E93" s="37">
        <f t="shared" si="1"/>
        <v>0.92282052607955067</v>
      </c>
    </row>
    <row r="94" spans="1:5">
      <c r="A94" s="11" t="s">
        <v>2877</v>
      </c>
      <c r="B94" s="8">
        <v>140000000</v>
      </c>
      <c r="C94" s="8">
        <v>305388685</v>
      </c>
      <c r="D94" s="9">
        <v>165388685</v>
      </c>
      <c r="E94" s="37">
        <f t="shared" si="1"/>
        <v>0.54156782200362141</v>
      </c>
    </row>
    <row r="95" spans="1:5">
      <c r="A95" s="6" t="s">
        <v>4587</v>
      </c>
      <c r="B95" s="8">
        <v>10000000</v>
      </c>
      <c r="C95" s="8">
        <v>174635000</v>
      </c>
      <c r="D95" s="9">
        <v>164635000</v>
      </c>
      <c r="E95" s="37">
        <f t="shared" si="1"/>
        <v>0.94273771008102614</v>
      </c>
    </row>
    <row r="96" spans="1:5">
      <c r="A96" s="11" t="s">
        <v>4897</v>
      </c>
      <c r="B96" s="13">
        <v>13000000</v>
      </c>
      <c r="C96" s="13">
        <v>177343675</v>
      </c>
      <c r="D96" s="9">
        <v>164343675</v>
      </c>
      <c r="E96" s="37">
        <f t="shared" si="1"/>
        <v>0.92669600424148202</v>
      </c>
    </row>
    <row r="97" spans="1:5">
      <c r="A97" s="6" t="s">
        <v>5365</v>
      </c>
      <c r="B97" s="13">
        <v>15000000</v>
      </c>
      <c r="C97" s="13">
        <v>178406268</v>
      </c>
      <c r="D97" s="9">
        <v>163406268</v>
      </c>
      <c r="E97" s="37">
        <f t="shared" si="1"/>
        <v>0.91592223654384175</v>
      </c>
    </row>
    <row r="98" spans="1:5">
      <c r="A98" s="6" t="s">
        <v>5205</v>
      </c>
      <c r="B98" s="8">
        <v>170000000</v>
      </c>
      <c r="C98" s="8">
        <v>333130696</v>
      </c>
      <c r="D98" s="9">
        <v>163130696</v>
      </c>
      <c r="E98" s="37">
        <f t="shared" si="1"/>
        <v>0.4896897762912848</v>
      </c>
    </row>
    <row r="99" spans="1:5">
      <c r="A99" s="6" t="s">
        <v>4308</v>
      </c>
      <c r="B99" s="13">
        <v>15000000</v>
      </c>
      <c r="C99" s="13">
        <v>176781728</v>
      </c>
      <c r="D99" s="9">
        <v>161781728</v>
      </c>
      <c r="E99" s="37">
        <f t="shared" si="1"/>
        <v>0.91514960188645744</v>
      </c>
    </row>
    <row r="100" spans="1:5">
      <c r="A100" s="11" t="s">
        <v>5427</v>
      </c>
      <c r="B100" s="13">
        <v>160000000</v>
      </c>
      <c r="C100" s="13">
        <v>320706665</v>
      </c>
      <c r="D100" s="9">
        <v>160706665</v>
      </c>
      <c r="E100" s="37">
        <f t="shared" si="1"/>
        <v>0.50110173107877254</v>
      </c>
    </row>
    <row r="101" spans="1:5">
      <c r="A101" s="6" t="s">
        <v>3112</v>
      </c>
      <c r="B101" s="8">
        <v>57000000</v>
      </c>
      <c r="C101" s="8">
        <v>217326336</v>
      </c>
      <c r="D101" s="9">
        <v>160326336</v>
      </c>
      <c r="E101" s="37">
        <f t="shared" si="1"/>
        <v>0.73772161695120109</v>
      </c>
    </row>
    <row r="102" spans="1:5">
      <c r="A102" s="6" t="s">
        <v>3582</v>
      </c>
      <c r="B102" s="8">
        <v>17000000</v>
      </c>
      <c r="C102" s="8">
        <v>177200000</v>
      </c>
      <c r="D102" s="9">
        <v>160200000</v>
      </c>
      <c r="E102" s="37">
        <f t="shared" si="1"/>
        <v>0.90406320541760721</v>
      </c>
    </row>
    <row r="103" spans="1:5">
      <c r="A103" s="6" t="s">
        <v>3386</v>
      </c>
      <c r="B103" s="8">
        <v>190000000</v>
      </c>
      <c r="C103" s="8">
        <v>350034110</v>
      </c>
      <c r="D103" s="9">
        <v>160034110</v>
      </c>
      <c r="E103" s="37">
        <f t="shared" si="1"/>
        <v>0.45719575729348205</v>
      </c>
    </row>
    <row r="104" spans="1:5">
      <c r="A104" s="11" t="s">
        <v>3446</v>
      </c>
      <c r="B104" s="8">
        <v>102000000</v>
      </c>
      <c r="C104" s="8">
        <v>261970615</v>
      </c>
      <c r="D104" s="9">
        <v>159970615</v>
      </c>
      <c r="E104" s="37">
        <f t="shared" si="1"/>
        <v>0.61064335402655756</v>
      </c>
    </row>
    <row r="105" spans="1:5">
      <c r="A105" s="6" t="s">
        <v>4847</v>
      </c>
      <c r="B105" s="8">
        <v>195000000</v>
      </c>
      <c r="C105" s="8">
        <v>352358779</v>
      </c>
      <c r="D105" s="9">
        <v>157358779</v>
      </c>
      <c r="E105" s="37">
        <f t="shared" si="1"/>
        <v>0.44658679839505289</v>
      </c>
    </row>
    <row r="106" spans="1:5">
      <c r="A106" s="11" t="s">
        <v>2987</v>
      </c>
      <c r="B106" s="8">
        <v>250000000</v>
      </c>
      <c r="C106" s="8">
        <v>407197282</v>
      </c>
      <c r="D106" s="9">
        <v>157197282</v>
      </c>
      <c r="E106" s="37">
        <f t="shared" si="1"/>
        <v>0.38604698250417102</v>
      </c>
    </row>
    <row r="107" spans="1:5">
      <c r="A107" s="11" t="s">
        <v>664</v>
      </c>
      <c r="B107" s="8">
        <v>90000000</v>
      </c>
      <c r="C107" s="8">
        <v>245823397</v>
      </c>
      <c r="D107" s="9">
        <v>155823397</v>
      </c>
      <c r="E107" s="37">
        <f t="shared" si="1"/>
        <v>0.63388350702842167</v>
      </c>
    </row>
    <row r="108" spans="1:5">
      <c r="A108" s="11" t="s">
        <v>1181</v>
      </c>
      <c r="B108" s="13">
        <v>95000000</v>
      </c>
      <c r="C108" s="13">
        <v>250147615</v>
      </c>
      <c r="D108" s="9">
        <v>155147615</v>
      </c>
      <c r="E108" s="37">
        <f t="shared" si="1"/>
        <v>0.62022424239383611</v>
      </c>
    </row>
    <row r="109" spans="1:5">
      <c r="A109" s="11" t="s">
        <v>4762</v>
      </c>
      <c r="B109" s="8">
        <v>87000000</v>
      </c>
      <c r="C109" s="8">
        <v>241688385</v>
      </c>
      <c r="D109" s="9">
        <v>154688385</v>
      </c>
      <c r="E109" s="37">
        <f t="shared" si="1"/>
        <v>0.64003234992033231</v>
      </c>
    </row>
    <row r="110" spans="1:5">
      <c r="A110" s="11" t="s">
        <v>4891</v>
      </c>
      <c r="B110" s="8">
        <v>107000000</v>
      </c>
      <c r="C110" s="8">
        <v>261437578</v>
      </c>
      <c r="D110" s="9">
        <v>154437578</v>
      </c>
      <c r="E110" s="37">
        <f t="shared" si="1"/>
        <v>0.59072448261435473</v>
      </c>
    </row>
    <row r="111" spans="1:5">
      <c r="A111" s="11" t="s">
        <v>3384</v>
      </c>
      <c r="B111" s="8">
        <v>30000000</v>
      </c>
      <c r="C111" s="8">
        <v>184208848</v>
      </c>
      <c r="D111" s="9">
        <v>154208848</v>
      </c>
      <c r="E111" s="37">
        <f t="shared" si="1"/>
        <v>0.83714137336117533</v>
      </c>
    </row>
    <row r="112" spans="1:5">
      <c r="A112" s="6" t="s">
        <v>4663</v>
      </c>
      <c r="B112" s="13">
        <v>18000000</v>
      </c>
      <c r="C112" s="13">
        <v>172051787</v>
      </c>
      <c r="D112" s="9">
        <v>154051787</v>
      </c>
      <c r="E112" s="37">
        <f t="shared" si="1"/>
        <v>0.89538033685171781</v>
      </c>
    </row>
    <row r="113" spans="1:5">
      <c r="A113" s="11" t="s">
        <v>4755</v>
      </c>
      <c r="B113" s="8">
        <v>38000000</v>
      </c>
      <c r="C113" s="8">
        <v>191449475</v>
      </c>
      <c r="D113" s="9">
        <v>153449475</v>
      </c>
      <c r="E113" s="37">
        <f t="shared" si="1"/>
        <v>0.80151421151716395</v>
      </c>
    </row>
    <row r="114" spans="1:5">
      <c r="A114" s="11" t="s">
        <v>3816</v>
      </c>
      <c r="B114" s="8">
        <v>30000000</v>
      </c>
      <c r="C114" s="8">
        <v>183436380</v>
      </c>
      <c r="D114" s="9">
        <v>153436380</v>
      </c>
      <c r="E114" s="37">
        <f t="shared" si="1"/>
        <v>0.83645556023292655</v>
      </c>
    </row>
    <row r="115" spans="1:5">
      <c r="A115" s="11" t="s">
        <v>3267</v>
      </c>
      <c r="B115" s="8">
        <v>11000000</v>
      </c>
      <c r="C115" s="8">
        <v>163214286</v>
      </c>
      <c r="D115" s="9">
        <v>152214286</v>
      </c>
      <c r="E115" s="37">
        <f t="shared" si="1"/>
        <v>0.93260393884883341</v>
      </c>
    </row>
    <row r="116" spans="1:5">
      <c r="A116" s="6" t="s">
        <v>3645</v>
      </c>
      <c r="B116" s="8">
        <v>15000000</v>
      </c>
      <c r="C116" s="8">
        <v>167007184</v>
      </c>
      <c r="D116" s="9">
        <v>152007184</v>
      </c>
      <c r="E116" s="37">
        <f t="shared" si="1"/>
        <v>0.91018350444134188</v>
      </c>
    </row>
    <row r="117" spans="1:5">
      <c r="A117" s="11" t="s">
        <v>4342</v>
      </c>
      <c r="B117" s="13">
        <v>68000000</v>
      </c>
      <c r="C117" s="13">
        <v>219613391</v>
      </c>
      <c r="D117" s="9">
        <v>151613391</v>
      </c>
      <c r="E117" s="37">
        <f t="shared" si="1"/>
        <v>0.69036496503985956</v>
      </c>
    </row>
    <row r="118" spans="1:5">
      <c r="A118" s="11" t="s">
        <v>3058</v>
      </c>
      <c r="B118" s="8">
        <v>8000000</v>
      </c>
      <c r="C118" s="8">
        <v>159600000</v>
      </c>
      <c r="D118" s="9">
        <v>151600000</v>
      </c>
      <c r="E118" s="37">
        <f t="shared" si="1"/>
        <v>0.94987468671679198</v>
      </c>
    </row>
    <row r="119" spans="1:5">
      <c r="A119" s="11" t="s">
        <v>4429</v>
      </c>
      <c r="B119" s="8">
        <v>22000000</v>
      </c>
      <c r="C119" s="8">
        <v>173585516</v>
      </c>
      <c r="D119" s="9">
        <v>151585516</v>
      </c>
      <c r="E119" s="37">
        <f t="shared" si="1"/>
        <v>0.87326131518945393</v>
      </c>
    </row>
    <row r="120" spans="1:5">
      <c r="A120" s="11" t="s">
        <v>4701</v>
      </c>
      <c r="B120" s="13">
        <v>78000000</v>
      </c>
      <c r="C120" s="13">
        <v>229074524</v>
      </c>
      <c r="D120" s="9">
        <v>151074524</v>
      </c>
      <c r="E120" s="37">
        <f t="shared" si="1"/>
        <v>0.65949945616824679</v>
      </c>
    </row>
    <row r="121" spans="1:5">
      <c r="A121" s="11" t="s">
        <v>3979</v>
      </c>
      <c r="B121" s="13">
        <v>17000000</v>
      </c>
      <c r="C121" s="13">
        <v>167780960</v>
      </c>
      <c r="D121" s="9">
        <v>150780960</v>
      </c>
      <c r="E121" s="37">
        <f t="shared" si="1"/>
        <v>0.89867741846273863</v>
      </c>
    </row>
    <row r="122" spans="1:5">
      <c r="A122" s="11" t="s">
        <v>1670</v>
      </c>
      <c r="B122" s="13">
        <v>66000000</v>
      </c>
      <c r="C122" s="13">
        <v>216119491</v>
      </c>
      <c r="D122" s="9">
        <v>150119491</v>
      </c>
      <c r="E122" s="37">
        <f t="shared" si="1"/>
        <v>0.6946133840376294</v>
      </c>
    </row>
    <row r="123" spans="1:5">
      <c r="A123" s="11" t="s">
        <v>4243</v>
      </c>
      <c r="B123" s="13">
        <v>30000000</v>
      </c>
      <c r="C123" s="13">
        <v>179870271</v>
      </c>
      <c r="D123" s="9">
        <v>149870271</v>
      </c>
      <c r="E123" s="37">
        <f t="shared" si="1"/>
        <v>0.83321312725436447</v>
      </c>
    </row>
    <row r="124" spans="1:5">
      <c r="A124" s="11" t="s">
        <v>4228</v>
      </c>
      <c r="B124" s="13">
        <v>125000000</v>
      </c>
      <c r="C124" s="13">
        <v>274084951</v>
      </c>
      <c r="D124" s="9">
        <v>149084951</v>
      </c>
      <c r="E124" s="37">
        <f t="shared" si="1"/>
        <v>0.54393701827138985</v>
      </c>
    </row>
    <row r="125" spans="1:5">
      <c r="A125" s="11" t="s">
        <v>2792</v>
      </c>
      <c r="B125" s="8">
        <v>65000000</v>
      </c>
      <c r="C125" s="8">
        <v>213079163</v>
      </c>
      <c r="D125" s="9">
        <v>148079163</v>
      </c>
      <c r="E125" s="37">
        <f t="shared" si="1"/>
        <v>0.69494905515467975</v>
      </c>
    </row>
    <row r="126" spans="1:5">
      <c r="A126" s="11" t="s">
        <v>4225</v>
      </c>
      <c r="B126" s="13">
        <v>35000000</v>
      </c>
      <c r="C126" s="13">
        <v>182805123</v>
      </c>
      <c r="D126" s="9">
        <v>147805123</v>
      </c>
      <c r="E126" s="37">
        <f t="shared" si="1"/>
        <v>0.80853928256704277</v>
      </c>
    </row>
    <row r="127" spans="1:5">
      <c r="A127" s="6" t="s">
        <v>2122</v>
      </c>
      <c r="B127" s="13">
        <v>16000000</v>
      </c>
      <c r="C127" s="13">
        <v>163192114</v>
      </c>
      <c r="D127" s="9">
        <v>147192114</v>
      </c>
      <c r="E127" s="37">
        <f t="shared" si="1"/>
        <v>0.90195604672416951</v>
      </c>
    </row>
    <row r="128" spans="1:5">
      <c r="A128" s="11" t="s">
        <v>5372</v>
      </c>
      <c r="B128" s="8">
        <v>50000000</v>
      </c>
      <c r="C128" s="8">
        <v>197171806</v>
      </c>
      <c r="D128" s="9">
        <v>147171806</v>
      </c>
      <c r="E128" s="37">
        <f t="shared" si="1"/>
        <v>0.74641404866981842</v>
      </c>
    </row>
    <row r="129" spans="1:5">
      <c r="A129" s="6" t="s">
        <v>3343</v>
      </c>
      <c r="B129" s="13">
        <v>27000000</v>
      </c>
      <c r="C129" s="13">
        <v>172825435</v>
      </c>
      <c r="D129" s="9">
        <v>145825435</v>
      </c>
      <c r="E129" s="37">
        <f t="shared" si="1"/>
        <v>0.84377299556630658</v>
      </c>
    </row>
    <row r="130" spans="1:5">
      <c r="A130" s="6" t="s">
        <v>4899</v>
      </c>
      <c r="B130" s="8">
        <v>26000000</v>
      </c>
      <c r="C130" s="8">
        <v>169705587</v>
      </c>
      <c r="D130" s="9">
        <v>143705587</v>
      </c>
      <c r="E130" s="37">
        <f t="shared" ref="E130:E193" si="2">((D130/C130)*100)/100</f>
        <v>0.84679349419415406</v>
      </c>
    </row>
    <row r="131" spans="1:5">
      <c r="A131" s="6" t="s">
        <v>3004</v>
      </c>
      <c r="B131" s="8">
        <v>150000000</v>
      </c>
      <c r="C131" s="8">
        <v>292000866</v>
      </c>
      <c r="D131" s="9">
        <v>142000866</v>
      </c>
      <c r="E131" s="37">
        <f t="shared" si="2"/>
        <v>0.48630289336196697</v>
      </c>
    </row>
    <row r="132" spans="1:5">
      <c r="A132" s="11" t="s">
        <v>3151</v>
      </c>
      <c r="B132" s="8">
        <v>15000000</v>
      </c>
      <c r="C132" s="8">
        <v>156645693</v>
      </c>
      <c r="D132" s="9">
        <v>141645693</v>
      </c>
      <c r="E132" s="37">
        <f t="shared" si="2"/>
        <v>0.90424249966451375</v>
      </c>
    </row>
    <row r="133" spans="1:5">
      <c r="A133" s="11" t="s">
        <v>3903</v>
      </c>
      <c r="B133" s="8">
        <v>50000000</v>
      </c>
      <c r="C133" s="8">
        <v>191616238</v>
      </c>
      <c r="D133" s="9">
        <v>141616238</v>
      </c>
      <c r="E133" s="37">
        <f t="shared" si="2"/>
        <v>0.73906178034869885</v>
      </c>
    </row>
    <row r="134" spans="1:5">
      <c r="A134" s="6" t="s">
        <v>3656</v>
      </c>
      <c r="B134" s="13">
        <v>150000000</v>
      </c>
      <c r="C134" s="13">
        <v>289994397</v>
      </c>
      <c r="D134" s="9">
        <v>139994397</v>
      </c>
      <c r="E134" s="37">
        <f t="shared" si="2"/>
        <v>0.48274862703640442</v>
      </c>
    </row>
    <row r="135" spans="1:5">
      <c r="A135" s="6" t="s">
        <v>5192</v>
      </c>
      <c r="B135" s="13">
        <v>34000000</v>
      </c>
      <c r="C135" s="13">
        <v>173381405</v>
      </c>
      <c r="D135" s="9">
        <v>139381405</v>
      </c>
      <c r="E135" s="37">
        <f t="shared" si="2"/>
        <v>0.80390053939175321</v>
      </c>
    </row>
    <row r="136" spans="1:5">
      <c r="A136" s="6" t="s">
        <v>3391</v>
      </c>
      <c r="B136" s="8">
        <v>27000000</v>
      </c>
      <c r="C136" s="8">
        <v>166147885</v>
      </c>
      <c r="D136" s="9">
        <v>139147885</v>
      </c>
      <c r="E136" s="37">
        <f t="shared" si="2"/>
        <v>0.83749416972716806</v>
      </c>
    </row>
    <row r="137" spans="1:5">
      <c r="A137" s="6" t="s">
        <v>2532</v>
      </c>
      <c r="B137" s="8">
        <v>32000000</v>
      </c>
      <c r="C137" s="8">
        <v>170684505</v>
      </c>
      <c r="D137" s="9">
        <v>138684505</v>
      </c>
      <c r="E137" s="37">
        <f t="shared" si="2"/>
        <v>0.81251959573014565</v>
      </c>
    </row>
    <row r="138" spans="1:5">
      <c r="A138" s="6" t="s">
        <v>5473</v>
      </c>
      <c r="B138" s="8">
        <v>6200000</v>
      </c>
      <c r="C138" s="8">
        <v>143492840</v>
      </c>
      <c r="D138" s="9">
        <v>137292840</v>
      </c>
      <c r="E138" s="37">
        <f t="shared" si="2"/>
        <v>0.95679226921705629</v>
      </c>
    </row>
    <row r="139" spans="1:5">
      <c r="A139" s="6" t="s">
        <v>4986</v>
      </c>
      <c r="B139" s="8">
        <v>123000000</v>
      </c>
      <c r="C139" s="8">
        <v>260031035</v>
      </c>
      <c r="D139" s="9">
        <v>137031035</v>
      </c>
      <c r="E139" s="37">
        <f t="shared" si="2"/>
        <v>0.52697953919231222</v>
      </c>
    </row>
    <row r="140" spans="1:5">
      <c r="A140" s="11" t="s">
        <v>3056</v>
      </c>
      <c r="B140" s="13">
        <v>55000000</v>
      </c>
      <c r="C140" s="13">
        <v>191796233</v>
      </c>
      <c r="D140" s="9">
        <v>136796233</v>
      </c>
      <c r="E140" s="37">
        <f t="shared" si="2"/>
        <v>0.71323732932752648</v>
      </c>
    </row>
    <row r="141" spans="1:5">
      <c r="A141" s="11" t="s">
        <v>3400</v>
      </c>
      <c r="B141" s="8">
        <v>5000000</v>
      </c>
      <c r="C141" s="8">
        <v>141600000</v>
      </c>
      <c r="D141" s="9">
        <v>136600000</v>
      </c>
      <c r="E141" s="37">
        <f t="shared" si="2"/>
        <v>0.96468926553672318</v>
      </c>
    </row>
    <row r="142" spans="1:5">
      <c r="A142" s="6" t="s">
        <v>2879</v>
      </c>
      <c r="B142" s="8">
        <v>25000000</v>
      </c>
      <c r="C142" s="8">
        <v>161487252</v>
      </c>
      <c r="D142" s="9">
        <v>136487252</v>
      </c>
      <c r="E142" s="37">
        <f t="shared" si="2"/>
        <v>0.84518901838765581</v>
      </c>
    </row>
    <row r="143" spans="1:5">
      <c r="A143" s="6" t="s">
        <v>4162</v>
      </c>
      <c r="B143" s="8">
        <v>13000000</v>
      </c>
      <c r="C143" s="8">
        <v>148170000</v>
      </c>
      <c r="D143" s="9">
        <v>135170000</v>
      </c>
      <c r="E143" s="37">
        <f t="shared" si="2"/>
        <v>0.91226294121617058</v>
      </c>
    </row>
    <row r="144" spans="1:5">
      <c r="A144" s="11" t="s">
        <v>5233</v>
      </c>
      <c r="B144" s="8">
        <v>34000000</v>
      </c>
      <c r="C144" s="8">
        <v>169076745</v>
      </c>
      <c r="D144" s="9">
        <v>135076745</v>
      </c>
      <c r="E144" s="37">
        <f t="shared" si="2"/>
        <v>0.79890788647486677</v>
      </c>
    </row>
    <row r="145" spans="1:5">
      <c r="A145" s="11" t="s">
        <v>4889</v>
      </c>
      <c r="B145" s="13">
        <v>10000000</v>
      </c>
      <c r="C145" s="13">
        <v>144812796</v>
      </c>
      <c r="D145" s="9">
        <v>134812796</v>
      </c>
      <c r="E145" s="37">
        <f t="shared" si="2"/>
        <v>0.93094532889206827</v>
      </c>
    </row>
    <row r="146" spans="1:5">
      <c r="A146" s="6" t="s">
        <v>5102</v>
      </c>
      <c r="B146" s="8">
        <v>200000000</v>
      </c>
      <c r="C146" s="8">
        <v>334185206</v>
      </c>
      <c r="D146" s="9">
        <v>134185206</v>
      </c>
      <c r="E146" s="37">
        <f t="shared" si="2"/>
        <v>0.40152946207918011</v>
      </c>
    </row>
    <row r="147" spans="1:5">
      <c r="A147" s="11" t="s">
        <v>3390</v>
      </c>
      <c r="B147" s="13">
        <v>37000000</v>
      </c>
      <c r="C147" s="13">
        <v>171031347</v>
      </c>
      <c r="D147" s="9">
        <v>134031347</v>
      </c>
      <c r="E147" s="37">
        <f t="shared" si="2"/>
        <v>0.7836653885442415</v>
      </c>
    </row>
    <row r="148" spans="1:5">
      <c r="A148" s="11" t="s">
        <v>4849</v>
      </c>
      <c r="B148" s="8">
        <v>31000000</v>
      </c>
      <c r="C148" s="8">
        <v>163947053</v>
      </c>
      <c r="D148" s="9">
        <v>132947053</v>
      </c>
      <c r="E148" s="37">
        <f t="shared" si="2"/>
        <v>0.81091456398426387</v>
      </c>
    </row>
    <row r="149" spans="1:5">
      <c r="A149" s="6" t="s">
        <v>4593</v>
      </c>
      <c r="B149" s="8">
        <v>160000000</v>
      </c>
      <c r="C149" s="8">
        <v>292568851</v>
      </c>
      <c r="D149" s="9">
        <v>132568851</v>
      </c>
      <c r="E149" s="37">
        <f t="shared" si="2"/>
        <v>0.45312018195675935</v>
      </c>
    </row>
    <row r="150" spans="1:5">
      <c r="A150" s="6" t="s">
        <v>3389</v>
      </c>
      <c r="B150" s="13">
        <v>185000000</v>
      </c>
      <c r="C150" s="13">
        <v>317011114</v>
      </c>
      <c r="D150" s="9">
        <v>132011114</v>
      </c>
      <c r="E150" s="37">
        <f t="shared" si="2"/>
        <v>0.41642424561808894</v>
      </c>
    </row>
    <row r="151" spans="1:5">
      <c r="A151" s="11" t="s">
        <v>3143</v>
      </c>
      <c r="B151" s="13">
        <v>22000000</v>
      </c>
      <c r="C151" s="13">
        <v>153665036</v>
      </c>
      <c r="D151" s="9">
        <v>131665036</v>
      </c>
      <c r="E151" s="37">
        <f t="shared" si="2"/>
        <v>0.85683145253680204</v>
      </c>
    </row>
    <row r="152" spans="1:5">
      <c r="A152" s="11" t="s">
        <v>3907</v>
      </c>
      <c r="B152" s="8">
        <v>150000000</v>
      </c>
      <c r="C152" s="8">
        <v>281492479</v>
      </c>
      <c r="D152" s="9">
        <v>131492479</v>
      </c>
      <c r="E152" s="37">
        <f t="shared" si="2"/>
        <v>0.46712608261196209</v>
      </c>
    </row>
    <row r="153" spans="1:5">
      <c r="A153" s="11" t="s">
        <v>4768</v>
      </c>
      <c r="B153" s="13">
        <v>32000000</v>
      </c>
      <c r="C153" s="13">
        <v>163479795</v>
      </c>
      <c r="D153" s="9">
        <v>131479795</v>
      </c>
      <c r="E153" s="37">
        <f t="shared" si="2"/>
        <v>0.80425715606017245</v>
      </c>
    </row>
    <row r="154" spans="1:5">
      <c r="A154" s="11" t="s">
        <v>4560</v>
      </c>
      <c r="B154" s="13">
        <v>120000000</v>
      </c>
      <c r="C154" s="13">
        <v>250863268</v>
      </c>
      <c r="D154" s="9">
        <v>130863268</v>
      </c>
      <c r="E154" s="37">
        <f t="shared" si="2"/>
        <v>0.52165177087623682</v>
      </c>
    </row>
    <row r="155" spans="1:5">
      <c r="A155" s="11" t="s">
        <v>5036</v>
      </c>
      <c r="B155" s="13">
        <v>20000000</v>
      </c>
      <c r="C155" s="13">
        <v>150056505</v>
      </c>
      <c r="D155" s="9">
        <v>130056505</v>
      </c>
      <c r="E155" s="37">
        <f t="shared" si="2"/>
        <v>0.8667168744200725</v>
      </c>
    </row>
    <row r="156" spans="1:5">
      <c r="A156" s="11" t="s">
        <v>5240</v>
      </c>
      <c r="B156" s="8">
        <v>57000000</v>
      </c>
      <c r="C156" s="8">
        <v>183875760</v>
      </c>
      <c r="D156" s="9">
        <v>126875760</v>
      </c>
      <c r="E156" s="37">
        <f t="shared" si="2"/>
        <v>0.69000807936837349</v>
      </c>
    </row>
    <row r="157" spans="1:5">
      <c r="A157" s="11" t="s">
        <v>865</v>
      </c>
      <c r="B157" s="13">
        <v>12000000</v>
      </c>
      <c r="C157" s="13">
        <v>138339411</v>
      </c>
      <c r="D157" s="9">
        <v>126339411</v>
      </c>
      <c r="E157" s="37">
        <f t="shared" si="2"/>
        <v>0.91325682310444423</v>
      </c>
    </row>
    <row r="158" spans="1:5">
      <c r="A158" s="11" t="s">
        <v>3772</v>
      </c>
      <c r="B158" s="13">
        <v>15000000</v>
      </c>
      <c r="C158" s="13">
        <v>141319195</v>
      </c>
      <c r="D158" s="9">
        <v>126319195</v>
      </c>
      <c r="E158" s="37">
        <f t="shared" si="2"/>
        <v>0.89385730650390416</v>
      </c>
    </row>
    <row r="159" spans="1:5">
      <c r="A159" s="11" t="s">
        <v>2375</v>
      </c>
      <c r="B159" s="8">
        <v>100000000</v>
      </c>
      <c r="C159" s="8">
        <v>226138454</v>
      </c>
      <c r="D159" s="9">
        <v>126138454</v>
      </c>
      <c r="E159" s="37">
        <f t="shared" si="2"/>
        <v>0.55779303240482925</v>
      </c>
    </row>
    <row r="160" spans="1:5">
      <c r="A160" s="6" t="s">
        <v>437</v>
      </c>
      <c r="B160" s="8">
        <v>12000000</v>
      </c>
      <c r="C160" s="8">
        <v>137963328</v>
      </c>
      <c r="D160" s="9">
        <v>125963328</v>
      </c>
      <c r="E160" s="37">
        <f t="shared" si="2"/>
        <v>0.91302036436813117</v>
      </c>
    </row>
    <row r="161" spans="1:5">
      <c r="A161" s="6" t="s">
        <v>4590</v>
      </c>
      <c r="B161" s="8">
        <v>35000000</v>
      </c>
      <c r="C161" s="8">
        <v>160762022</v>
      </c>
      <c r="D161" s="9">
        <v>125762022</v>
      </c>
      <c r="E161" s="37">
        <f t="shared" si="2"/>
        <v>0.78228688862845974</v>
      </c>
    </row>
    <row r="162" spans="1:5">
      <c r="A162" s="6" t="s">
        <v>4473</v>
      </c>
      <c r="B162" s="8">
        <v>10000000</v>
      </c>
      <c r="C162" s="8">
        <v>134821952</v>
      </c>
      <c r="D162" s="9">
        <v>124821952</v>
      </c>
      <c r="E162" s="37">
        <f t="shared" si="2"/>
        <v>0.92582810253333225</v>
      </c>
    </row>
    <row r="163" spans="1:5">
      <c r="A163" s="6" t="s">
        <v>1153</v>
      </c>
      <c r="B163" s="13">
        <v>16000000</v>
      </c>
      <c r="C163" s="13">
        <v>140530114</v>
      </c>
      <c r="D163" s="9">
        <v>124530114</v>
      </c>
      <c r="E163" s="37">
        <f t="shared" si="2"/>
        <v>0.88614539941239923</v>
      </c>
    </row>
    <row r="164" spans="1:5">
      <c r="A164" s="11" t="s">
        <v>4174</v>
      </c>
      <c r="B164" s="8">
        <v>105000000</v>
      </c>
      <c r="C164" s="8">
        <v>228430993</v>
      </c>
      <c r="D164" s="9">
        <v>123430993</v>
      </c>
      <c r="E164" s="37">
        <f t="shared" si="2"/>
        <v>0.54034258389797396</v>
      </c>
    </row>
    <row r="165" spans="1:5">
      <c r="A165" s="6" t="s">
        <v>1961</v>
      </c>
      <c r="B165" s="13">
        <v>180000000</v>
      </c>
      <c r="C165" s="13">
        <v>303001229</v>
      </c>
      <c r="D165" s="9">
        <v>123001229</v>
      </c>
      <c r="E165" s="37">
        <f t="shared" si="2"/>
        <v>0.40594300361732194</v>
      </c>
    </row>
    <row r="166" spans="1:5">
      <c r="A166" s="11" t="s">
        <v>3963</v>
      </c>
      <c r="B166" s="8">
        <v>17000000</v>
      </c>
      <c r="C166" s="8">
        <v>138795342</v>
      </c>
      <c r="D166" s="9">
        <v>121795342</v>
      </c>
      <c r="E166" s="37">
        <f t="shared" si="2"/>
        <v>0.87751750343322044</v>
      </c>
    </row>
    <row r="167" spans="1:5">
      <c r="A167" s="11" t="s">
        <v>3314</v>
      </c>
      <c r="B167" s="13">
        <v>160000000</v>
      </c>
      <c r="C167" s="13">
        <v>281666058</v>
      </c>
      <c r="D167" s="9">
        <v>121666058</v>
      </c>
      <c r="E167" s="37">
        <f t="shared" si="2"/>
        <v>0.43195143519919604</v>
      </c>
    </row>
    <row r="168" spans="1:5">
      <c r="A168" s="6" t="s">
        <v>3894</v>
      </c>
      <c r="B168" s="8">
        <v>40000000</v>
      </c>
      <c r="C168" s="8">
        <v>161029270</v>
      </c>
      <c r="D168" s="9">
        <v>121029270</v>
      </c>
      <c r="E168" s="37">
        <f t="shared" si="2"/>
        <v>0.75159795483144154</v>
      </c>
    </row>
    <row r="169" spans="1:5">
      <c r="A169" s="11" t="s">
        <v>2883</v>
      </c>
      <c r="B169" s="13">
        <v>24000000</v>
      </c>
      <c r="C169" s="13">
        <v>144833357</v>
      </c>
      <c r="D169" s="9">
        <v>120833357</v>
      </c>
      <c r="E169" s="37">
        <f t="shared" si="2"/>
        <v>0.83429231706615747</v>
      </c>
    </row>
    <row r="170" spans="1:5">
      <c r="A170" s="11" t="s">
        <v>1958</v>
      </c>
      <c r="B170" s="8">
        <v>28000000</v>
      </c>
      <c r="C170" s="8">
        <v>148734225</v>
      </c>
      <c r="D170" s="9">
        <v>120734225</v>
      </c>
      <c r="E170" s="37">
        <f t="shared" si="2"/>
        <v>0.81174474133307262</v>
      </c>
    </row>
    <row r="171" spans="1:5">
      <c r="A171" s="6" t="s">
        <v>3905</v>
      </c>
      <c r="B171" s="13">
        <v>75000000</v>
      </c>
      <c r="C171" s="13">
        <v>195329763</v>
      </c>
      <c r="D171" s="9">
        <v>120329763</v>
      </c>
      <c r="E171" s="37">
        <f t="shared" si="2"/>
        <v>0.61603393743942647</v>
      </c>
    </row>
    <row r="172" spans="1:5">
      <c r="A172" s="6" t="s">
        <v>1957</v>
      </c>
      <c r="B172" s="8">
        <v>28000000</v>
      </c>
      <c r="C172" s="8">
        <v>148085755</v>
      </c>
      <c r="D172" s="9">
        <v>120085755</v>
      </c>
      <c r="E172" s="37">
        <f t="shared" si="2"/>
        <v>0.81092036840410475</v>
      </c>
    </row>
    <row r="173" spans="1:5">
      <c r="A173" s="11" t="s">
        <v>5043</v>
      </c>
      <c r="B173" s="13">
        <v>40000000</v>
      </c>
      <c r="C173" s="13">
        <v>159578352</v>
      </c>
      <c r="D173" s="9">
        <v>119578352</v>
      </c>
      <c r="E173" s="37">
        <f t="shared" si="2"/>
        <v>0.74933943421097604</v>
      </c>
    </row>
    <row r="174" spans="1:5">
      <c r="A174" s="6" t="s">
        <v>4758</v>
      </c>
      <c r="B174" s="8">
        <v>130000000</v>
      </c>
      <c r="C174" s="8">
        <v>249358727</v>
      </c>
      <c r="D174" s="9">
        <v>119358727</v>
      </c>
      <c r="E174" s="37">
        <f t="shared" si="2"/>
        <v>0.47866272191869186</v>
      </c>
    </row>
    <row r="175" spans="1:5">
      <c r="A175" s="6" t="s">
        <v>4596</v>
      </c>
      <c r="B175" s="13">
        <v>90000000</v>
      </c>
      <c r="C175" s="13">
        <v>209019489</v>
      </c>
      <c r="D175" s="9">
        <v>119019489</v>
      </c>
      <c r="E175" s="37">
        <f t="shared" si="2"/>
        <v>0.56941814167386084</v>
      </c>
    </row>
    <row r="176" spans="1:5">
      <c r="A176" s="6" t="s">
        <v>3896</v>
      </c>
      <c r="B176" s="8">
        <v>52000000</v>
      </c>
      <c r="C176" s="8">
        <v>170708996</v>
      </c>
      <c r="D176" s="9">
        <v>118708996</v>
      </c>
      <c r="E176" s="37">
        <f t="shared" si="2"/>
        <v>0.6953880509027186</v>
      </c>
    </row>
    <row r="177" spans="1:5">
      <c r="A177" s="6" t="s">
        <v>4712</v>
      </c>
      <c r="B177" s="8">
        <v>10000000</v>
      </c>
      <c r="C177" s="8">
        <v>128505958</v>
      </c>
      <c r="D177" s="9">
        <v>118505958</v>
      </c>
      <c r="E177" s="37">
        <f t="shared" si="2"/>
        <v>0.92218259638981093</v>
      </c>
    </row>
    <row r="178" spans="1:5">
      <c r="A178" s="11" t="s">
        <v>3577</v>
      </c>
      <c r="B178" s="8">
        <v>27000000</v>
      </c>
      <c r="C178" s="8">
        <v>145000989</v>
      </c>
      <c r="D178" s="9">
        <v>118000989</v>
      </c>
      <c r="E178" s="37">
        <f t="shared" si="2"/>
        <v>0.81379437349906625</v>
      </c>
    </row>
    <row r="179" spans="1:5">
      <c r="A179" s="6" t="s">
        <v>4945</v>
      </c>
      <c r="B179" s="13">
        <v>175000000</v>
      </c>
      <c r="C179" s="13">
        <v>292979556</v>
      </c>
      <c r="D179" s="9">
        <v>117979556</v>
      </c>
      <c r="E179" s="37">
        <f t="shared" si="2"/>
        <v>0.40268869818343228</v>
      </c>
    </row>
    <row r="180" spans="1:5">
      <c r="A180" s="11" t="s">
        <v>3659</v>
      </c>
      <c r="B180" s="13">
        <v>60000000</v>
      </c>
      <c r="C180" s="13">
        <v>177575142</v>
      </c>
      <c r="D180" s="9">
        <v>117575142</v>
      </c>
      <c r="E180" s="37">
        <f t="shared" si="2"/>
        <v>0.66211486965895261</v>
      </c>
    </row>
    <row r="181" spans="1:5">
      <c r="A181" s="6" t="s">
        <v>3961</v>
      </c>
      <c r="B181" s="8">
        <v>110000000</v>
      </c>
      <c r="C181" s="8">
        <v>227137090</v>
      </c>
      <c r="D181" s="9">
        <v>117137090</v>
      </c>
      <c r="E181" s="37">
        <f t="shared" si="2"/>
        <v>0.51571097437234936</v>
      </c>
    </row>
    <row r="182" spans="1:5">
      <c r="A182" s="11" t="s">
        <v>5248</v>
      </c>
      <c r="B182" s="8">
        <v>76000000</v>
      </c>
      <c r="C182" s="8">
        <v>193136719</v>
      </c>
      <c r="D182" s="9">
        <v>117136719</v>
      </c>
      <c r="E182" s="37">
        <f t="shared" si="2"/>
        <v>0.60649637006622237</v>
      </c>
    </row>
    <row r="183" spans="1:5">
      <c r="A183" s="11" t="s">
        <v>2747</v>
      </c>
      <c r="B183" s="8">
        <v>28000000</v>
      </c>
      <c r="C183" s="8">
        <v>145096820</v>
      </c>
      <c r="D183" s="9">
        <v>117096820</v>
      </c>
      <c r="E183" s="37">
        <f t="shared" si="2"/>
        <v>0.80702540551888047</v>
      </c>
    </row>
    <row r="184" spans="1:5">
      <c r="A184" s="6" t="s">
        <v>3776</v>
      </c>
      <c r="B184" s="8">
        <v>46000000</v>
      </c>
      <c r="C184" s="8">
        <v>162792677</v>
      </c>
      <c r="D184" s="9">
        <v>116792677</v>
      </c>
      <c r="E184" s="37">
        <f t="shared" si="2"/>
        <v>0.71743200709206345</v>
      </c>
    </row>
    <row r="185" spans="1:5">
      <c r="A185" s="6" t="s">
        <v>2542</v>
      </c>
      <c r="B185" s="8">
        <v>170000000</v>
      </c>
      <c r="C185" s="8">
        <v>285761243</v>
      </c>
      <c r="D185" s="9">
        <v>115761243</v>
      </c>
      <c r="E185" s="37">
        <f t="shared" si="2"/>
        <v>0.40509777247854428</v>
      </c>
    </row>
    <row r="186" spans="1:5">
      <c r="A186" s="11" t="s">
        <v>4978</v>
      </c>
      <c r="B186" s="8">
        <v>22000000</v>
      </c>
      <c r="C186" s="8">
        <v>137387272</v>
      </c>
      <c r="D186" s="9">
        <v>115387272</v>
      </c>
      <c r="E186" s="37">
        <f t="shared" si="2"/>
        <v>0.83986871796974027</v>
      </c>
    </row>
    <row r="187" spans="1:5">
      <c r="A187" s="6" t="s">
        <v>1019</v>
      </c>
      <c r="B187" s="8">
        <v>5000000</v>
      </c>
      <c r="C187" s="8">
        <v>119500000</v>
      </c>
      <c r="D187" s="9">
        <v>114500000</v>
      </c>
      <c r="E187" s="37">
        <f t="shared" si="2"/>
        <v>0.95815899581589958</v>
      </c>
    </row>
    <row r="188" spans="1:5">
      <c r="A188" s="6" t="s">
        <v>2749</v>
      </c>
      <c r="B188" s="13">
        <v>44000000</v>
      </c>
      <c r="C188" s="13">
        <v>158348400</v>
      </c>
      <c r="D188" s="9">
        <v>114348400</v>
      </c>
      <c r="E188" s="37">
        <f t="shared" si="2"/>
        <v>0.72213170451990683</v>
      </c>
    </row>
    <row r="189" spans="1:5">
      <c r="A189" s="11" t="s">
        <v>4991</v>
      </c>
      <c r="B189" s="8">
        <v>52000000</v>
      </c>
      <c r="C189" s="8">
        <v>165500000</v>
      </c>
      <c r="D189" s="9">
        <v>113500000</v>
      </c>
      <c r="E189" s="37">
        <f t="shared" si="2"/>
        <v>0.68580060422960709</v>
      </c>
    </row>
    <row r="190" spans="1:5">
      <c r="A190" s="11" t="s">
        <v>2533</v>
      </c>
      <c r="B190" s="8">
        <v>30000000</v>
      </c>
      <c r="C190" s="8">
        <v>143492840</v>
      </c>
      <c r="D190" s="9">
        <v>113492840</v>
      </c>
      <c r="E190" s="37">
        <f t="shared" si="2"/>
        <v>0.79093033492124065</v>
      </c>
    </row>
    <row r="191" spans="1:5">
      <c r="A191" s="6" t="s">
        <v>3236</v>
      </c>
      <c r="B191" s="13">
        <v>4000000</v>
      </c>
      <c r="C191" s="13">
        <v>117235247</v>
      </c>
      <c r="D191" s="9">
        <v>113235247</v>
      </c>
      <c r="E191" s="37">
        <f t="shared" si="2"/>
        <v>0.96588056832430269</v>
      </c>
    </row>
    <row r="192" spans="1:5">
      <c r="A192" s="11" t="s">
        <v>3949</v>
      </c>
      <c r="B192" s="13">
        <v>17000000</v>
      </c>
      <c r="C192" s="13">
        <v>130058047</v>
      </c>
      <c r="D192" s="9">
        <v>113058047</v>
      </c>
      <c r="E192" s="37">
        <f t="shared" si="2"/>
        <v>0.86928913364353377</v>
      </c>
    </row>
    <row r="193" spans="1:5">
      <c r="A193" s="6" t="s">
        <v>4167</v>
      </c>
      <c r="B193" s="13">
        <v>59000000</v>
      </c>
      <c r="C193" s="13">
        <v>171383253</v>
      </c>
      <c r="D193" s="9">
        <v>112383253</v>
      </c>
      <c r="E193" s="37">
        <f t="shared" si="2"/>
        <v>0.65574232623534112</v>
      </c>
    </row>
    <row r="194" spans="1:5">
      <c r="A194" s="11" t="s">
        <v>1039</v>
      </c>
      <c r="B194" s="13">
        <v>38000000</v>
      </c>
      <c r="C194" s="13">
        <v>150368971</v>
      </c>
      <c r="D194" s="9">
        <v>112368971</v>
      </c>
      <c r="E194" s="37">
        <f t="shared" ref="E194:E257" si="3">((D194/C194)*100)/100</f>
        <v>0.74728828861906615</v>
      </c>
    </row>
    <row r="195" spans="1:5">
      <c r="A195" s="6" t="s">
        <v>2884</v>
      </c>
      <c r="B195" s="8">
        <v>70000000</v>
      </c>
      <c r="C195" s="8">
        <v>182204440</v>
      </c>
      <c r="D195" s="9">
        <v>112204440</v>
      </c>
      <c r="E195" s="37">
        <f t="shared" si="3"/>
        <v>0.61581616781676674</v>
      </c>
    </row>
    <row r="196" spans="1:5">
      <c r="A196" s="6" t="s">
        <v>4562</v>
      </c>
      <c r="B196" s="8">
        <v>200000000</v>
      </c>
      <c r="C196" s="8">
        <v>312057433</v>
      </c>
      <c r="D196" s="9">
        <v>112057433</v>
      </c>
      <c r="E196" s="37">
        <f t="shared" si="3"/>
        <v>0.35909233733906926</v>
      </c>
    </row>
    <row r="197" spans="1:5">
      <c r="A197" s="6" t="s">
        <v>4967</v>
      </c>
      <c r="B197" s="13">
        <v>50000000</v>
      </c>
      <c r="C197" s="13">
        <v>162001186</v>
      </c>
      <c r="D197" s="9">
        <v>112001186</v>
      </c>
      <c r="E197" s="37">
        <f t="shared" si="3"/>
        <v>0.69136028423890683</v>
      </c>
    </row>
    <row r="198" spans="1:5">
      <c r="A198" s="6" t="s">
        <v>2892</v>
      </c>
      <c r="B198" s="13">
        <v>3000000</v>
      </c>
      <c r="C198" s="13">
        <v>115000000</v>
      </c>
      <c r="D198" s="9">
        <v>112000000</v>
      </c>
      <c r="E198" s="37">
        <f t="shared" si="3"/>
        <v>0.97391304347826091</v>
      </c>
    </row>
    <row r="199" spans="1:5">
      <c r="A199" s="6" t="s">
        <v>1684</v>
      </c>
      <c r="B199" s="13">
        <v>13000000</v>
      </c>
      <c r="C199" s="13">
        <v>124868837</v>
      </c>
      <c r="D199" s="9">
        <v>111868837</v>
      </c>
      <c r="E199" s="37">
        <f t="shared" si="3"/>
        <v>0.89589075775567606</v>
      </c>
    </row>
    <row r="200" spans="1:5">
      <c r="A200" s="6" t="s">
        <v>615</v>
      </c>
      <c r="B200" s="8">
        <v>180000000</v>
      </c>
      <c r="C200" s="8">
        <v>291709845</v>
      </c>
      <c r="D200" s="9">
        <v>111709845</v>
      </c>
      <c r="E200" s="37">
        <f t="shared" si="3"/>
        <v>0.38294849116251117</v>
      </c>
    </row>
    <row r="201" spans="1:5">
      <c r="A201" s="6" t="s">
        <v>3102</v>
      </c>
      <c r="B201" s="8">
        <v>21000000</v>
      </c>
      <c r="C201" s="8">
        <v>132541238</v>
      </c>
      <c r="D201" s="9">
        <v>111541238</v>
      </c>
      <c r="E201" s="37">
        <f t="shared" si="3"/>
        <v>0.84155874566374578</v>
      </c>
    </row>
    <row r="202" spans="1:5">
      <c r="A202" s="11" t="s">
        <v>5206</v>
      </c>
      <c r="B202" s="13">
        <v>53000000</v>
      </c>
      <c r="C202" s="13">
        <v>164435221</v>
      </c>
      <c r="D202" s="9">
        <v>111435221</v>
      </c>
      <c r="E202" s="37">
        <f t="shared" si="3"/>
        <v>0.67768462451240907</v>
      </c>
    </row>
    <row r="203" spans="1:5">
      <c r="A203" s="6" t="s">
        <v>2359</v>
      </c>
      <c r="B203" s="8">
        <v>72000000</v>
      </c>
      <c r="C203" s="8">
        <v>183132370</v>
      </c>
      <c r="D203" s="9">
        <v>111132370</v>
      </c>
      <c r="E203" s="37">
        <f t="shared" si="3"/>
        <v>0.606841761508356</v>
      </c>
    </row>
    <row r="204" spans="1:5">
      <c r="A204" s="11" t="s">
        <v>5519</v>
      </c>
      <c r="B204" s="8">
        <v>17000000</v>
      </c>
      <c r="C204" s="8">
        <v>128067808</v>
      </c>
      <c r="D204" s="9">
        <v>111067808</v>
      </c>
      <c r="E204" s="37">
        <f t="shared" si="3"/>
        <v>0.86725782016976505</v>
      </c>
    </row>
    <row r="205" spans="1:5">
      <c r="A205" s="6" t="s">
        <v>3662</v>
      </c>
      <c r="B205" s="13">
        <v>8200000</v>
      </c>
      <c r="C205" s="13">
        <v>119078393</v>
      </c>
      <c r="D205" s="9">
        <v>110878393</v>
      </c>
      <c r="E205" s="37">
        <f t="shared" si="3"/>
        <v>0.93113780096108623</v>
      </c>
    </row>
    <row r="206" spans="1:5">
      <c r="A206" s="11" t="s">
        <v>4726</v>
      </c>
      <c r="B206" s="13">
        <v>4000000</v>
      </c>
      <c r="C206" s="13">
        <v>114324072</v>
      </c>
      <c r="D206" s="9">
        <v>110324072</v>
      </c>
      <c r="E206" s="37">
        <f t="shared" si="3"/>
        <v>0.96501174310866045</v>
      </c>
    </row>
    <row r="207" spans="1:5">
      <c r="A207" s="11" t="s">
        <v>1177</v>
      </c>
      <c r="B207" s="13">
        <v>57000000</v>
      </c>
      <c r="C207" s="13">
        <v>166225040</v>
      </c>
      <c r="D207" s="9">
        <v>109225040</v>
      </c>
      <c r="E207" s="37">
        <f t="shared" si="3"/>
        <v>0.65709137444033705</v>
      </c>
    </row>
    <row r="208" spans="1:5">
      <c r="A208" s="11" t="s">
        <v>2794</v>
      </c>
      <c r="B208" s="13">
        <v>18000000</v>
      </c>
      <c r="C208" s="13">
        <v>127175354</v>
      </c>
      <c r="D208" s="9">
        <v>109175354</v>
      </c>
      <c r="E208" s="37">
        <f t="shared" si="3"/>
        <v>0.85846314215881803</v>
      </c>
    </row>
    <row r="209" spans="1:5">
      <c r="A209" s="11" t="s">
        <v>4759</v>
      </c>
      <c r="B209" s="8">
        <v>23000000</v>
      </c>
      <c r="C209" s="8">
        <v>132088910</v>
      </c>
      <c r="D209" s="9">
        <v>109088910</v>
      </c>
      <c r="E209" s="37">
        <f t="shared" si="3"/>
        <v>0.82587485959267892</v>
      </c>
    </row>
    <row r="210" spans="1:5">
      <c r="A210" s="11" t="s">
        <v>932</v>
      </c>
      <c r="B210" s="8">
        <v>15000000</v>
      </c>
      <c r="C210" s="8">
        <v>123922370</v>
      </c>
      <c r="D210" s="9">
        <v>108922370</v>
      </c>
      <c r="E210" s="37">
        <f t="shared" si="3"/>
        <v>0.87895647896340268</v>
      </c>
    </row>
    <row r="211" spans="1:5">
      <c r="A211" s="11" t="s">
        <v>2379</v>
      </c>
      <c r="B211" s="13">
        <v>36000000</v>
      </c>
      <c r="C211" s="13">
        <v>144731527</v>
      </c>
      <c r="D211" s="9">
        <v>108731527</v>
      </c>
      <c r="E211" s="37">
        <f t="shared" si="3"/>
        <v>0.75126359303871648</v>
      </c>
    </row>
    <row r="212" spans="1:5">
      <c r="A212" s="6" t="s">
        <v>4237</v>
      </c>
      <c r="B212" s="13">
        <v>22000000</v>
      </c>
      <c r="C212" s="13">
        <v>130727000</v>
      </c>
      <c r="D212" s="9">
        <v>108727000</v>
      </c>
      <c r="E212" s="37">
        <f t="shared" si="3"/>
        <v>0.8317103582274511</v>
      </c>
    </row>
    <row r="213" spans="1:5">
      <c r="A213" s="6" t="s">
        <v>5120</v>
      </c>
      <c r="B213" s="8">
        <v>5000000</v>
      </c>
      <c r="C213" s="8">
        <v>113709992</v>
      </c>
      <c r="D213" s="9">
        <v>108709992</v>
      </c>
      <c r="E213" s="37">
        <f t="shared" si="3"/>
        <v>0.95602849044259897</v>
      </c>
    </row>
    <row r="214" spans="1:5">
      <c r="A214" s="11" t="s">
        <v>4597</v>
      </c>
      <c r="B214" s="13">
        <v>26000000</v>
      </c>
      <c r="C214" s="13">
        <v>134141530</v>
      </c>
      <c r="D214" s="9">
        <v>108141530</v>
      </c>
      <c r="E214" s="37">
        <f t="shared" si="3"/>
        <v>0.80617486620288292</v>
      </c>
    </row>
    <row r="215" spans="1:5">
      <c r="A215" s="11" t="s">
        <v>2885</v>
      </c>
      <c r="B215" s="13">
        <v>90000000</v>
      </c>
      <c r="C215" s="13">
        <v>197992827</v>
      </c>
      <c r="D215" s="9">
        <v>107992827</v>
      </c>
      <c r="E215" s="37">
        <f t="shared" si="3"/>
        <v>0.54543807791582266</v>
      </c>
    </row>
    <row r="216" spans="1:5">
      <c r="A216" s="11" t="s">
        <v>5103</v>
      </c>
      <c r="B216" s="8">
        <v>150000000</v>
      </c>
      <c r="C216" s="8">
        <v>257704099</v>
      </c>
      <c r="D216" s="9">
        <v>107704099</v>
      </c>
      <c r="E216" s="37">
        <f t="shared" si="3"/>
        <v>0.41793708139659819</v>
      </c>
    </row>
    <row r="217" spans="1:5">
      <c r="A217" s="11" t="s">
        <v>537</v>
      </c>
      <c r="B217" s="8">
        <v>55000000</v>
      </c>
      <c r="C217" s="8">
        <v>162586036</v>
      </c>
      <c r="D217" s="9">
        <v>107586036</v>
      </c>
      <c r="E217" s="37">
        <f t="shared" si="3"/>
        <v>0.66171756595381903</v>
      </c>
    </row>
    <row r="218" spans="1:5">
      <c r="A218" s="11" t="s">
        <v>4050</v>
      </c>
      <c r="B218" s="8">
        <v>38000000</v>
      </c>
      <c r="C218" s="8">
        <v>144512310</v>
      </c>
      <c r="D218" s="9">
        <v>106512310</v>
      </c>
      <c r="E218" s="37">
        <f t="shared" si="3"/>
        <v>0.73704662253340214</v>
      </c>
    </row>
    <row r="219" spans="1:5">
      <c r="A219" s="6" t="s">
        <v>4598</v>
      </c>
      <c r="B219" s="8">
        <v>70000000</v>
      </c>
      <c r="C219" s="8">
        <v>176387405</v>
      </c>
      <c r="D219" s="9">
        <v>106387405</v>
      </c>
      <c r="E219" s="37">
        <f t="shared" si="3"/>
        <v>0.6031462677281294</v>
      </c>
    </row>
    <row r="220" spans="1:5">
      <c r="A220" s="11" t="s">
        <v>2880</v>
      </c>
      <c r="B220" s="13">
        <v>150000000</v>
      </c>
      <c r="C220" s="13">
        <v>256386216</v>
      </c>
      <c r="D220" s="9">
        <v>106386216</v>
      </c>
      <c r="E220" s="37">
        <f t="shared" si="3"/>
        <v>0.41494514666108256</v>
      </c>
    </row>
    <row r="221" spans="1:5">
      <c r="A221" s="11" t="s">
        <v>3146</v>
      </c>
      <c r="B221" s="8">
        <v>35000000</v>
      </c>
      <c r="C221" s="8">
        <v>141340178</v>
      </c>
      <c r="D221" s="9">
        <v>106340178</v>
      </c>
      <c r="E221" s="37">
        <f t="shared" si="3"/>
        <v>0.752370483076652</v>
      </c>
    </row>
    <row r="222" spans="1:5">
      <c r="A222" s="6" t="s">
        <v>2861</v>
      </c>
      <c r="B222" s="13">
        <v>22000000</v>
      </c>
      <c r="C222" s="13">
        <v>128300000</v>
      </c>
      <c r="D222" s="9">
        <v>106300000</v>
      </c>
      <c r="E222" s="37">
        <f t="shared" si="3"/>
        <v>0.82852689010132496</v>
      </c>
    </row>
    <row r="223" spans="1:5">
      <c r="A223" s="6" t="s">
        <v>4351</v>
      </c>
      <c r="B223" s="13">
        <v>95000000</v>
      </c>
      <c r="C223" s="13">
        <v>201148159</v>
      </c>
      <c r="D223" s="9">
        <v>106148159</v>
      </c>
      <c r="E223" s="37">
        <f t="shared" si="3"/>
        <v>0.52771131253555248</v>
      </c>
    </row>
    <row r="224" spans="1:5">
      <c r="A224" s="11" t="s">
        <v>1329</v>
      </c>
      <c r="B224" s="8">
        <v>6500000</v>
      </c>
      <c r="C224" s="8">
        <v>112000000</v>
      </c>
      <c r="D224" s="9">
        <v>105500000</v>
      </c>
      <c r="E224" s="37">
        <f t="shared" si="3"/>
        <v>0.9419642857142857</v>
      </c>
    </row>
    <row r="225" spans="1:5">
      <c r="A225" s="6" t="s">
        <v>3965</v>
      </c>
      <c r="B225" s="13">
        <v>45000000</v>
      </c>
      <c r="C225" s="13">
        <v>150415432</v>
      </c>
      <c r="D225" s="9">
        <v>105415432</v>
      </c>
      <c r="E225" s="37">
        <f t="shared" si="3"/>
        <v>0.70082856923882664</v>
      </c>
    </row>
    <row r="226" spans="1:5">
      <c r="A226" s="11" t="s">
        <v>1208</v>
      </c>
      <c r="B226" s="8">
        <v>110000000</v>
      </c>
      <c r="C226" s="8">
        <v>214948780</v>
      </c>
      <c r="D226" s="9">
        <v>104948780</v>
      </c>
      <c r="E226" s="37">
        <f t="shared" si="3"/>
        <v>0.48825017755392702</v>
      </c>
    </row>
    <row r="227" spans="1:5">
      <c r="A227" s="6" t="s">
        <v>4068</v>
      </c>
      <c r="B227" s="13">
        <v>3000000</v>
      </c>
      <c r="C227" s="13">
        <v>107917283</v>
      </c>
      <c r="D227" s="9">
        <v>104917283</v>
      </c>
      <c r="E227" s="37">
        <f t="shared" si="3"/>
        <v>0.97220093096672944</v>
      </c>
    </row>
    <row r="228" spans="1:5">
      <c r="A228" s="11" t="s">
        <v>5386</v>
      </c>
      <c r="B228" s="13">
        <v>100000000</v>
      </c>
      <c r="C228" s="13">
        <v>204843350</v>
      </c>
      <c r="D228" s="9">
        <v>104843350</v>
      </c>
      <c r="E228" s="37">
        <f t="shared" si="3"/>
        <v>0.51182208258164108</v>
      </c>
    </row>
    <row r="229" spans="1:5">
      <c r="A229" s="6" t="s">
        <v>3779</v>
      </c>
      <c r="B229" s="13">
        <v>40000000</v>
      </c>
      <c r="C229" s="13">
        <v>144512310</v>
      </c>
      <c r="D229" s="9">
        <v>104512310</v>
      </c>
      <c r="E229" s="37">
        <f t="shared" si="3"/>
        <v>0.72320697108779175</v>
      </c>
    </row>
    <row r="230" spans="1:5">
      <c r="A230" s="6" t="s">
        <v>5207</v>
      </c>
      <c r="B230" s="13">
        <v>200000000</v>
      </c>
      <c r="C230" s="13">
        <v>304360277</v>
      </c>
      <c r="D230" s="9">
        <v>104360277</v>
      </c>
      <c r="E230" s="37">
        <f t="shared" si="3"/>
        <v>0.34288402556553066</v>
      </c>
    </row>
    <row r="231" spans="1:5">
      <c r="A231" s="6" t="s">
        <v>5461</v>
      </c>
      <c r="B231" s="8">
        <v>2600000</v>
      </c>
      <c r="C231" s="8">
        <v>106793915</v>
      </c>
      <c r="D231" s="9">
        <v>104193915</v>
      </c>
      <c r="E231" s="37">
        <f t="shared" si="3"/>
        <v>0.97565404358478669</v>
      </c>
    </row>
    <row r="232" spans="1:5">
      <c r="A232" s="11" t="s">
        <v>4599</v>
      </c>
      <c r="B232" s="8">
        <v>68000000</v>
      </c>
      <c r="C232" s="8">
        <v>172071312</v>
      </c>
      <c r="D232" s="9">
        <v>104071312</v>
      </c>
      <c r="E232" s="37">
        <f t="shared" si="3"/>
        <v>0.6048150083263153</v>
      </c>
    </row>
    <row r="233" spans="1:5">
      <c r="A233" s="11" t="s">
        <v>3396</v>
      </c>
      <c r="B233" s="8">
        <v>19000000</v>
      </c>
      <c r="C233" s="8">
        <v>121463226</v>
      </c>
      <c r="D233" s="9">
        <v>102463226</v>
      </c>
      <c r="E233" s="37">
        <f t="shared" si="3"/>
        <v>0.84357405425737664</v>
      </c>
    </row>
    <row r="234" spans="1:5">
      <c r="A234" s="11" t="s">
        <v>4235</v>
      </c>
      <c r="B234" s="13">
        <v>35000000</v>
      </c>
      <c r="C234" s="13">
        <v>137340146</v>
      </c>
      <c r="D234" s="9">
        <v>102340146</v>
      </c>
      <c r="E234" s="37">
        <f t="shared" si="3"/>
        <v>0.74515827294955694</v>
      </c>
    </row>
    <row r="235" spans="1:5">
      <c r="A235" s="6" t="s">
        <v>4761</v>
      </c>
      <c r="B235" s="8">
        <v>132000000</v>
      </c>
      <c r="C235" s="8">
        <v>234277056</v>
      </c>
      <c r="D235" s="9">
        <v>102277056</v>
      </c>
      <c r="E235" s="37">
        <f t="shared" si="3"/>
        <v>0.43656454347795803</v>
      </c>
    </row>
    <row r="236" spans="1:5">
      <c r="A236" s="11" t="s">
        <v>3644</v>
      </c>
      <c r="B236" s="13">
        <v>52000000</v>
      </c>
      <c r="C236" s="13">
        <v>153620822</v>
      </c>
      <c r="D236" s="9">
        <v>101620822</v>
      </c>
      <c r="E236" s="37">
        <f t="shared" si="3"/>
        <v>0.66150421978603913</v>
      </c>
    </row>
    <row r="237" spans="1:5">
      <c r="A237" s="6" t="s">
        <v>2886</v>
      </c>
      <c r="B237" s="8">
        <v>4000000</v>
      </c>
      <c r="C237" s="8">
        <v>105500000</v>
      </c>
      <c r="D237" s="9">
        <v>101500000</v>
      </c>
      <c r="E237" s="37">
        <f t="shared" si="3"/>
        <v>0.96208530805687209</v>
      </c>
    </row>
    <row r="238" spans="1:5">
      <c r="A238" s="11" t="s">
        <v>5198</v>
      </c>
      <c r="B238" s="13">
        <v>50000000</v>
      </c>
      <c r="C238" s="13">
        <v>150117807</v>
      </c>
      <c r="D238" s="9">
        <v>100117807</v>
      </c>
      <c r="E238" s="37">
        <f t="shared" si="3"/>
        <v>0.66692825455410498</v>
      </c>
    </row>
    <row r="239" spans="1:5">
      <c r="A239" s="6" t="s">
        <v>5241</v>
      </c>
      <c r="B239" s="13">
        <v>81000000</v>
      </c>
      <c r="C239" s="13">
        <v>180965237</v>
      </c>
      <c r="D239" s="9">
        <v>99965237</v>
      </c>
      <c r="E239" s="37">
        <f t="shared" si="3"/>
        <v>0.55240022148563261</v>
      </c>
    </row>
    <row r="240" spans="1:5">
      <c r="A240" s="6" t="s">
        <v>4329</v>
      </c>
      <c r="B240" s="8">
        <v>22000000</v>
      </c>
      <c r="C240" s="8">
        <v>121697350</v>
      </c>
      <c r="D240" s="9">
        <v>99697350</v>
      </c>
      <c r="E240" s="37">
        <f t="shared" si="3"/>
        <v>0.81922367249574468</v>
      </c>
    </row>
    <row r="241" spans="1:5">
      <c r="A241" s="6" t="s">
        <v>3144</v>
      </c>
      <c r="B241" s="8">
        <v>23000000</v>
      </c>
      <c r="C241" s="8">
        <v>121945720</v>
      </c>
      <c r="D241" s="9">
        <v>98945720</v>
      </c>
      <c r="E241" s="37">
        <f t="shared" si="3"/>
        <v>0.81139149451083659</v>
      </c>
    </row>
    <row r="242" spans="1:5">
      <c r="A242" s="11" t="s">
        <v>4310</v>
      </c>
      <c r="B242" s="8">
        <v>6500000</v>
      </c>
      <c r="C242" s="8">
        <v>105444419</v>
      </c>
      <c r="D242" s="9">
        <v>98944419</v>
      </c>
      <c r="E242" s="37">
        <f t="shared" si="3"/>
        <v>0.93835614950849133</v>
      </c>
    </row>
    <row r="243" spans="1:5">
      <c r="A243" s="6" t="s">
        <v>4244</v>
      </c>
      <c r="B243" s="13">
        <v>13000000</v>
      </c>
      <c r="C243" s="13">
        <v>111722000</v>
      </c>
      <c r="D243" s="9">
        <v>98722000</v>
      </c>
      <c r="E243" s="37">
        <f t="shared" si="3"/>
        <v>0.88363974866185713</v>
      </c>
    </row>
    <row r="244" spans="1:5">
      <c r="A244" s="11" t="s">
        <v>4752</v>
      </c>
      <c r="B244" s="8">
        <v>85000000</v>
      </c>
      <c r="C244" s="8">
        <v>183405771</v>
      </c>
      <c r="D244" s="9">
        <v>98405771</v>
      </c>
      <c r="E244" s="37">
        <f t="shared" si="3"/>
        <v>0.5365467534824736</v>
      </c>
    </row>
    <row r="245" spans="1:5">
      <c r="A245" s="6" t="s">
        <v>2538</v>
      </c>
      <c r="B245" s="13">
        <v>52000000</v>
      </c>
      <c r="C245" s="13">
        <v>150315155</v>
      </c>
      <c r="D245" s="9">
        <v>98315155</v>
      </c>
      <c r="E245" s="37">
        <f t="shared" si="3"/>
        <v>0.65406016445913251</v>
      </c>
    </row>
    <row r="246" spans="1:5">
      <c r="A246" s="6" t="s">
        <v>3405</v>
      </c>
      <c r="B246" s="13">
        <v>12000000</v>
      </c>
      <c r="C246" s="13">
        <v>110175871</v>
      </c>
      <c r="D246" s="9">
        <v>98175871</v>
      </c>
      <c r="E246" s="37">
        <f t="shared" si="3"/>
        <v>0.89108323001140599</v>
      </c>
    </row>
    <row r="247" spans="1:5">
      <c r="A247" s="11" t="s">
        <v>3777</v>
      </c>
      <c r="B247" s="8">
        <v>22000000</v>
      </c>
      <c r="C247" s="8">
        <v>119938730</v>
      </c>
      <c r="D247" s="9">
        <v>97938730</v>
      </c>
      <c r="E247" s="37">
        <f t="shared" si="3"/>
        <v>0.81657301190366116</v>
      </c>
    </row>
    <row r="248" spans="1:5">
      <c r="A248" s="11" t="s">
        <v>3248</v>
      </c>
      <c r="B248" s="8">
        <v>90000000</v>
      </c>
      <c r="C248" s="8">
        <v>187670866</v>
      </c>
      <c r="D248" s="9">
        <v>97670866</v>
      </c>
      <c r="E248" s="37">
        <f t="shared" si="3"/>
        <v>0.52043701871125803</v>
      </c>
    </row>
    <row r="249" spans="1:5">
      <c r="A249" s="11" t="s">
        <v>4995</v>
      </c>
      <c r="B249" s="13">
        <v>75000000</v>
      </c>
      <c r="C249" s="13">
        <v>172620724</v>
      </c>
      <c r="D249" s="9">
        <v>97620724</v>
      </c>
      <c r="E249" s="37">
        <f t="shared" si="3"/>
        <v>0.56552146079517085</v>
      </c>
    </row>
    <row r="250" spans="1:5">
      <c r="A250" s="6" t="s">
        <v>5231</v>
      </c>
      <c r="B250" s="13">
        <v>41000000</v>
      </c>
      <c r="C250" s="13">
        <v>138614544</v>
      </c>
      <c r="D250" s="9">
        <v>97614544</v>
      </c>
      <c r="E250" s="37">
        <f t="shared" si="3"/>
        <v>0.70421574232499007</v>
      </c>
    </row>
    <row r="251" spans="1:5">
      <c r="A251" s="6" t="s">
        <v>2185</v>
      </c>
      <c r="B251" s="8">
        <v>37000000</v>
      </c>
      <c r="C251" s="8">
        <v>134455175</v>
      </c>
      <c r="D251" s="9">
        <v>97455175</v>
      </c>
      <c r="E251" s="37">
        <f t="shared" si="3"/>
        <v>0.72481535203089065</v>
      </c>
    </row>
    <row r="252" spans="1:5">
      <c r="A252" s="6" t="s">
        <v>3313</v>
      </c>
      <c r="B252" s="13">
        <v>51000000</v>
      </c>
      <c r="C252" s="13">
        <v>147637474</v>
      </c>
      <c r="D252" s="9">
        <v>96637474</v>
      </c>
      <c r="E252" s="37">
        <f t="shared" si="3"/>
        <v>0.6545592482840773</v>
      </c>
    </row>
    <row r="253" spans="1:5">
      <c r="A253" s="11" t="s">
        <v>3775</v>
      </c>
      <c r="B253" s="8">
        <v>10000000</v>
      </c>
      <c r="C253" s="8">
        <v>106593296</v>
      </c>
      <c r="D253" s="9">
        <v>96593296</v>
      </c>
      <c r="E253" s="37">
        <f t="shared" si="3"/>
        <v>0.9061854696753161</v>
      </c>
    </row>
    <row r="254" spans="1:5">
      <c r="A254" s="6" t="s">
        <v>2447</v>
      </c>
      <c r="B254" s="13">
        <v>100000000</v>
      </c>
      <c r="C254" s="13">
        <v>196573705</v>
      </c>
      <c r="D254" s="9">
        <v>96573705</v>
      </c>
      <c r="E254" s="37">
        <f t="shared" si="3"/>
        <v>0.4912849610277224</v>
      </c>
    </row>
    <row r="255" spans="1:5">
      <c r="A255" s="11" t="s">
        <v>4604</v>
      </c>
      <c r="B255" s="13">
        <v>7500000</v>
      </c>
      <c r="C255" s="13">
        <v>104007828</v>
      </c>
      <c r="D255" s="9">
        <v>96507828</v>
      </c>
      <c r="E255" s="37">
        <f t="shared" si="3"/>
        <v>0.92789004304560618</v>
      </c>
    </row>
    <row r="256" spans="1:5">
      <c r="A256" s="6" t="s">
        <v>2540</v>
      </c>
      <c r="B256" s="8">
        <v>8000000</v>
      </c>
      <c r="C256" s="8">
        <v>103812241</v>
      </c>
      <c r="D256" s="9">
        <v>95812241</v>
      </c>
      <c r="E256" s="37">
        <f t="shared" si="3"/>
        <v>0.92293779690200506</v>
      </c>
    </row>
    <row r="257" spans="1:5">
      <c r="A257" s="6" t="s">
        <v>4625</v>
      </c>
      <c r="B257" s="13">
        <v>20000000</v>
      </c>
      <c r="C257" s="13">
        <v>114968774</v>
      </c>
      <c r="D257" s="9">
        <v>94968774</v>
      </c>
      <c r="E257" s="37">
        <f t="shared" si="3"/>
        <v>0.82603972101155054</v>
      </c>
    </row>
    <row r="258" spans="1:5">
      <c r="A258" s="11" t="s">
        <v>1490</v>
      </c>
      <c r="B258" s="8">
        <v>44000000</v>
      </c>
      <c r="C258" s="8">
        <v>138447667</v>
      </c>
      <c r="D258" s="9">
        <v>94447667</v>
      </c>
      <c r="E258" s="37">
        <f t="shared" ref="E258:E321" si="4">((D258/C258)*100)/100</f>
        <v>0.68219038317200387</v>
      </c>
    </row>
    <row r="259" spans="1:5">
      <c r="A259" s="6" t="s">
        <v>2534</v>
      </c>
      <c r="B259" s="8">
        <v>8000000</v>
      </c>
      <c r="C259" s="8">
        <v>102308900</v>
      </c>
      <c r="D259" s="9">
        <v>94308900</v>
      </c>
      <c r="E259" s="37">
        <f t="shared" si="4"/>
        <v>0.92180543432682782</v>
      </c>
    </row>
    <row r="260" spans="1:5">
      <c r="A260" s="6" t="s">
        <v>1679</v>
      </c>
      <c r="B260" s="13">
        <v>8000000</v>
      </c>
      <c r="C260" s="13">
        <v>102300000</v>
      </c>
      <c r="D260" s="9">
        <v>94300000</v>
      </c>
      <c r="E260" s="37">
        <f t="shared" si="4"/>
        <v>0.92179863147605079</v>
      </c>
    </row>
    <row r="261" spans="1:5">
      <c r="A261" s="11" t="s">
        <v>766</v>
      </c>
      <c r="B261" s="8">
        <v>50000000</v>
      </c>
      <c r="C261" s="8">
        <v>143704210</v>
      </c>
      <c r="D261" s="9">
        <v>93704210</v>
      </c>
      <c r="E261" s="37">
        <f t="shared" si="4"/>
        <v>0.65206308152001957</v>
      </c>
    </row>
    <row r="262" spans="1:5">
      <c r="A262" s="6" t="s">
        <v>3968</v>
      </c>
      <c r="B262" s="13">
        <v>47000000</v>
      </c>
      <c r="C262" s="13">
        <v>139852971</v>
      </c>
      <c r="D262" s="9">
        <v>92852971</v>
      </c>
      <c r="E262" s="37">
        <f t="shared" si="4"/>
        <v>0.66393277408457774</v>
      </c>
    </row>
    <row r="263" spans="1:5">
      <c r="A263" s="6" t="s">
        <v>3971</v>
      </c>
      <c r="B263" s="8">
        <v>125000000</v>
      </c>
      <c r="C263" s="8">
        <v>217536138</v>
      </c>
      <c r="D263" s="9">
        <v>92536138</v>
      </c>
      <c r="E263" s="37">
        <f t="shared" si="4"/>
        <v>0.4253828299553612</v>
      </c>
    </row>
    <row r="264" spans="1:5">
      <c r="A264" s="6" t="s">
        <v>3974</v>
      </c>
      <c r="B264" s="13">
        <v>26000000</v>
      </c>
      <c r="C264" s="13">
        <v>117224271</v>
      </c>
      <c r="D264" s="9">
        <v>91224271</v>
      </c>
      <c r="E264" s="37">
        <f t="shared" si="4"/>
        <v>0.77820292864094687</v>
      </c>
    </row>
    <row r="265" spans="1:5">
      <c r="A265" s="6" t="s">
        <v>4476</v>
      </c>
      <c r="B265" s="13">
        <v>45000000</v>
      </c>
      <c r="C265" s="13">
        <v>136019448</v>
      </c>
      <c r="D265" s="9">
        <v>91019448</v>
      </c>
      <c r="E265" s="37">
        <f t="shared" si="4"/>
        <v>0.66916495647004837</v>
      </c>
    </row>
    <row r="266" spans="1:5">
      <c r="A266" s="6" t="s">
        <v>4896</v>
      </c>
      <c r="B266" s="13">
        <v>16000000</v>
      </c>
      <c r="C266" s="13">
        <v>106952327</v>
      </c>
      <c r="D266" s="9">
        <v>90952327</v>
      </c>
      <c r="E266" s="37">
        <f t="shared" si="4"/>
        <v>0.85040063691180834</v>
      </c>
    </row>
    <row r="267" spans="1:5">
      <c r="A267" s="11" t="s">
        <v>958</v>
      </c>
      <c r="B267" s="8">
        <v>125000000</v>
      </c>
      <c r="C267" s="8">
        <v>215397307</v>
      </c>
      <c r="D267" s="9">
        <v>90397307</v>
      </c>
      <c r="E267" s="37">
        <f t="shared" si="4"/>
        <v>0.41967705287977436</v>
      </c>
    </row>
    <row r="268" spans="1:5">
      <c r="A268" s="11" t="s">
        <v>4247</v>
      </c>
      <c r="B268" s="13">
        <v>35000000</v>
      </c>
      <c r="C268" s="13">
        <v>125014030</v>
      </c>
      <c r="D268" s="9">
        <v>90014030</v>
      </c>
      <c r="E268" s="37">
        <f t="shared" si="4"/>
        <v>0.72003142367300699</v>
      </c>
    </row>
    <row r="269" spans="1:5">
      <c r="A269" s="11" t="s">
        <v>4148</v>
      </c>
      <c r="B269" s="8">
        <v>32000000</v>
      </c>
      <c r="C269" s="8">
        <v>122012643</v>
      </c>
      <c r="D269" s="9">
        <v>90012643</v>
      </c>
      <c r="E269" s="37">
        <f t="shared" si="4"/>
        <v>0.73773209715652177</v>
      </c>
    </row>
    <row r="270" spans="1:5">
      <c r="A270" s="6" t="s">
        <v>2187</v>
      </c>
      <c r="B270" s="13">
        <v>170000000</v>
      </c>
      <c r="C270" s="13">
        <v>259746958</v>
      </c>
      <c r="D270" s="9">
        <v>89746958</v>
      </c>
      <c r="E270" s="37">
        <f t="shared" si="4"/>
        <v>0.34551687800709485</v>
      </c>
    </row>
    <row r="271" spans="1:5">
      <c r="A271" s="11" t="s">
        <v>4989</v>
      </c>
      <c r="B271" s="8">
        <v>80000000</v>
      </c>
      <c r="C271" s="8">
        <v>169692572</v>
      </c>
      <c r="D271" s="9">
        <v>89692572</v>
      </c>
      <c r="E271" s="37">
        <f t="shared" si="4"/>
        <v>0.52855921118338633</v>
      </c>
    </row>
    <row r="272" spans="1:5">
      <c r="A272" s="11" t="s">
        <v>2555</v>
      </c>
      <c r="B272" s="13">
        <v>30000000</v>
      </c>
      <c r="C272" s="13">
        <v>119518352</v>
      </c>
      <c r="D272" s="9">
        <v>89518352</v>
      </c>
      <c r="E272" s="37">
        <f t="shared" si="4"/>
        <v>0.74899252292233753</v>
      </c>
    </row>
    <row r="273" spans="1:5">
      <c r="A273" s="6" t="s">
        <v>3315</v>
      </c>
      <c r="B273" s="8">
        <v>32000000</v>
      </c>
      <c r="C273" s="8">
        <v>121248145</v>
      </c>
      <c r="D273" s="9">
        <v>89248145</v>
      </c>
      <c r="E273" s="37">
        <f t="shared" si="4"/>
        <v>0.73607843649896665</v>
      </c>
    </row>
    <row r="274" spans="1:5">
      <c r="A274" s="6" t="s">
        <v>1330</v>
      </c>
      <c r="B274" s="13">
        <v>8000000</v>
      </c>
      <c r="C274" s="13">
        <v>96917897</v>
      </c>
      <c r="D274" s="9">
        <v>88917897</v>
      </c>
      <c r="E274" s="37">
        <f t="shared" si="4"/>
        <v>0.91745590600258287</v>
      </c>
    </row>
    <row r="275" spans="1:5">
      <c r="A275" s="6" t="s">
        <v>4870</v>
      </c>
      <c r="B275" s="8">
        <v>36000000</v>
      </c>
      <c r="C275" s="8">
        <v>124732962</v>
      </c>
      <c r="D275" s="9">
        <v>88732962</v>
      </c>
      <c r="E275" s="37">
        <f t="shared" si="4"/>
        <v>0.71138342726119175</v>
      </c>
    </row>
    <row r="276" spans="1:5">
      <c r="A276" s="11" t="s">
        <v>2186</v>
      </c>
      <c r="B276" s="13">
        <v>65000000</v>
      </c>
      <c r="C276" s="13">
        <v>153288182</v>
      </c>
      <c r="D276" s="9">
        <v>88288182</v>
      </c>
      <c r="E276" s="37">
        <f t="shared" si="4"/>
        <v>0.57596209210700922</v>
      </c>
    </row>
    <row r="277" spans="1:5">
      <c r="A277" s="6" t="s">
        <v>675</v>
      </c>
      <c r="B277" s="13">
        <v>14000000</v>
      </c>
      <c r="C277" s="13">
        <v>101736215</v>
      </c>
      <c r="D277" s="9">
        <v>87736215</v>
      </c>
      <c r="E277" s="37">
        <f t="shared" si="4"/>
        <v>0.86238921902097498</v>
      </c>
    </row>
    <row r="278" spans="1:5">
      <c r="A278" s="11" t="s">
        <v>2125</v>
      </c>
      <c r="B278" s="13">
        <v>80000000</v>
      </c>
      <c r="C278" s="13">
        <v>167735396</v>
      </c>
      <c r="D278" s="9">
        <v>87735396</v>
      </c>
      <c r="E278" s="37">
        <f t="shared" si="4"/>
        <v>0.52305832932245255</v>
      </c>
    </row>
    <row r="279" spans="1:5">
      <c r="A279" s="6" t="s">
        <v>3150</v>
      </c>
      <c r="B279" s="8">
        <v>40000000</v>
      </c>
      <c r="C279" s="8">
        <v>127214072</v>
      </c>
      <c r="D279" s="9">
        <v>87214072</v>
      </c>
      <c r="E279" s="37">
        <f t="shared" si="4"/>
        <v>0.68556937631868275</v>
      </c>
    </row>
    <row r="280" spans="1:5">
      <c r="A280" s="6" t="s">
        <v>5384</v>
      </c>
      <c r="B280" s="8">
        <v>4000000</v>
      </c>
      <c r="C280" s="8">
        <v>91121452</v>
      </c>
      <c r="D280" s="9">
        <v>87121452</v>
      </c>
      <c r="E280" s="37">
        <f t="shared" si="4"/>
        <v>0.95610254322988619</v>
      </c>
    </row>
    <row r="281" spans="1:5">
      <c r="A281" s="6" t="s">
        <v>4256</v>
      </c>
      <c r="B281" s="13">
        <v>62000000</v>
      </c>
      <c r="C281" s="13">
        <v>148775460</v>
      </c>
      <c r="D281" s="9">
        <v>86775460</v>
      </c>
      <c r="E281" s="37">
        <f t="shared" si="4"/>
        <v>0.58326460560095061</v>
      </c>
    </row>
    <row r="282" spans="1:5">
      <c r="A282" s="6" t="s">
        <v>4647</v>
      </c>
      <c r="B282" s="13">
        <v>15000000</v>
      </c>
      <c r="C282" s="13">
        <v>101157447</v>
      </c>
      <c r="D282" s="9">
        <v>86157447</v>
      </c>
      <c r="E282" s="37">
        <f t="shared" si="4"/>
        <v>0.85171630517721553</v>
      </c>
    </row>
    <row r="283" spans="1:5">
      <c r="A283" s="11" t="s">
        <v>4431</v>
      </c>
      <c r="B283" s="13">
        <v>30000000</v>
      </c>
      <c r="C283" s="13">
        <v>115648585</v>
      </c>
      <c r="D283" s="9">
        <v>85648585</v>
      </c>
      <c r="E283" s="37">
        <f t="shared" si="4"/>
        <v>0.74059345386716147</v>
      </c>
    </row>
    <row r="284" spans="1:5">
      <c r="A284" s="6" t="s">
        <v>1931</v>
      </c>
      <c r="B284" s="8">
        <v>56000000</v>
      </c>
      <c r="C284" s="8">
        <v>141600000</v>
      </c>
      <c r="D284" s="9">
        <v>85600000</v>
      </c>
      <c r="E284" s="37">
        <f t="shared" si="4"/>
        <v>0.60451977401129942</v>
      </c>
    </row>
    <row r="285" spans="1:5">
      <c r="A285" s="11" t="s">
        <v>4345</v>
      </c>
      <c r="B285" s="13">
        <v>130000000</v>
      </c>
      <c r="C285" s="13">
        <v>215395021</v>
      </c>
      <c r="D285" s="9">
        <v>85395021</v>
      </c>
      <c r="E285" s="37">
        <f t="shared" si="4"/>
        <v>0.39645772963340692</v>
      </c>
    </row>
    <row r="286" spans="1:5">
      <c r="A286" s="6" t="s">
        <v>1037</v>
      </c>
      <c r="B286" s="8">
        <v>40000000</v>
      </c>
      <c r="C286" s="8">
        <v>125069696</v>
      </c>
      <c r="D286" s="9">
        <v>85069696</v>
      </c>
      <c r="E286" s="37">
        <f t="shared" si="4"/>
        <v>0.68017832233317332</v>
      </c>
    </row>
    <row r="287" spans="1:5">
      <c r="A287" s="6" t="s">
        <v>3785</v>
      </c>
      <c r="B287" s="8">
        <v>50000000</v>
      </c>
      <c r="C287" s="8">
        <v>135014968</v>
      </c>
      <c r="D287" s="9">
        <v>85014968</v>
      </c>
      <c r="E287" s="37">
        <f t="shared" si="4"/>
        <v>0.62967068954902838</v>
      </c>
    </row>
    <row r="288" spans="1:5">
      <c r="A288" s="11" t="s">
        <v>4477</v>
      </c>
      <c r="B288" s="13">
        <v>10000000</v>
      </c>
      <c r="C288" s="13">
        <v>94900000</v>
      </c>
      <c r="D288" s="9">
        <v>84900000</v>
      </c>
      <c r="E288" s="37">
        <f t="shared" si="4"/>
        <v>0.89462592202318225</v>
      </c>
    </row>
    <row r="289" spans="1:5">
      <c r="A289" s="6" t="s">
        <v>2132</v>
      </c>
      <c r="B289" s="8">
        <v>78000000</v>
      </c>
      <c r="C289" s="8">
        <v>162831698</v>
      </c>
      <c r="D289" s="9">
        <v>84831698</v>
      </c>
      <c r="E289" s="37">
        <f t="shared" si="4"/>
        <v>0.52097778898061975</v>
      </c>
    </row>
    <row r="290" spans="1:5">
      <c r="A290" s="11" t="s">
        <v>5033</v>
      </c>
      <c r="B290" s="13">
        <v>125000000</v>
      </c>
      <c r="C290" s="13">
        <v>209805005</v>
      </c>
      <c r="D290" s="9">
        <v>84805005</v>
      </c>
      <c r="E290" s="37">
        <f t="shared" si="4"/>
        <v>0.40420868415412686</v>
      </c>
    </row>
    <row r="291" spans="1:5">
      <c r="A291" s="11" t="s">
        <v>4094</v>
      </c>
      <c r="B291" s="8">
        <v>25000000</v>
      </c>
      <c r="C291" s="8">
        <v>109713132</v>
      </c>
      <c r="D291" s="9">
        <v>84713132</v>
      </c>
      <c r="E291" s="37">
        <f t="shared" si="4"/>
        <v>0.7721330205029604</v>
      </c>
    </row>
    <row r="292" spans="1:5">
      <c r="A292" s="6" t="s">
        <v>4901</v>
      </c>
      <c r="B292" s="8">
        <v>31000000</v>
      </c>
      <c r="C292" s="8">
        <v>115646235</v>
      </c>
      <c r="D292" s="9">
        <v>84646235</v>
      </c>
      <c r="E292" s="37">
        <f t="shared" si="4"/>
        <v>0.73194112199156336</v>
      </c>
    </row>
    <row r="293" spans="1:5">
      <c r="A293" s="6" t="s">
        <v>4767</v>
      </c>
      <c r="B293" s="13">
        <v>32000000</v>
      </c>
      <c r="C293" s="13">
        <v>116631310</v>
      </c>
      <c r="D293" s="9">
        <v>84631310</v>
      </c>
      <c r="E293" s="37">
        <f t="shared" si="4"/>
        <v>0.7256311362703548</v>
      </c>
    </row>
    <row r="294" spans="1:5">
      <c r="A294" s="6" t="s">
        <v>5320</v>
      </c>
      <c r="B294" s="8">
        <v>73000000</v>
      </c>
      <c r="C294" s="8">
        <v>157299717</v>
      </c>
      <c r="D294" s="9">
        <v>84299717</v>
      </c>
      <c r="E294" s="37">
        <f t="shared" si="4"/>
        <v>0.53591779189278521</v>
      </c>
    </row>
    <row r="295" spans="1:5">
      <c r="A295" s="11" t="s">
        <v>4903</v>
      </c>
      <c r="B295" s="8">
        <v>100000000</v>
      </c>
      <c r="C295" s="8">
        <v>184031112</v>
      </c>
      <c r="D295" s="9">
        <v>84031112</v>
      </c>
      <c r="E295" s="37">
        <f t="shared" si="4"/>
        <v>0.45661361867986755</v>
      </c>
    </row>
    <row r="296" spans="1:5">
      <c r="A296" s="6" t="s">
        <v>3479</v>
      </c>
      <c r="B296" s="8">
        <v>93000000</v>
      </c>
      <c r="C296" s="8">
        <v>176740650</v>
      </c>
      <c r="D296" s="9">
        <v>83740650</v>
      </c>
      <c r="E296" s="37">
        <f t="shared" si="4"/>
        <v>0.47380526211711904</v>
      </c>
    </row>
    <row r="297" spans="1:5">
      <c r="A297" s="11" t="s">
        <v>783</v>
      </c>
      <c r="B297" s="8">
        <v>47000000</v>
      </c>
      <c r="C297" s="8">
        <v>130512915</v>
      </c>
      <c r="D297" s="9">
        <v>83512915</v>
      </c>
      <c r="E297" s="37">
        <f t="shared" si="4"/>
        <v>0.6398823825213007</v>
      </c>
    </row>
    <row r="298" spans="1:5">
      <c r="A298" s="11" t="s">
        <v>4612</v>
      </c>
      <c r="B298" s="13">
        <v>75000000</v>
      </c>
      <c r="C298" s="13">
        <v>158115031</v>
      </c>
      <c r="D298" s="9">
        <v>83115031</v>
      </c>
      <c r="E298" s="37">
        <f t="shared" si="4"/>
        <v>0.52566179492448128</v>
      </c>
    </row>
    <row r="299" spans="1:5">
      <c r="A299" s="6" t="s">
        <v>4764</v>
      </c>
      <c r="B299" s="13">
        <v>35000000</v>
      </c>
      <c r="C299" s="13">
        <v>118099659</v>
      </c>
      <c r="D299" s="9">
        <v>83099659</v>
      </c>
      <c r="E299" s="37">
        <f t="shared" si="4"/>
        <v>0.70364012651382846</v>
      </c>
    </row>
    <row r="300" spans="1:5">
      <c r="A300" s="11" t="s">
        <v>4602</v>
      </c>
      <c r="B300" s="8">
        <v>19000000</v>
      </c>
      <c r="C300" s="8">
        <v>101978840</v>
      </c>
      <c r="D300" s="9">
        <v>82978840</v>
      </c>
      <c r="E300" s="37">
        <f t="shared" si="4"/>
        <v>0.81368683934824138</v>
      </c>
    </row>
    <row r="301" spans="1:5">
      <c r="A301" s="11" t="s">
        <v>4354</v>
      </c>
      <c r="B301" s="13">
        <v>25000000</v>
      </c>
      <c r="C301" s="13">
        <v>107930000</v>
      </c>
      <c r="D301" s="9">
        <v>82930000</v>
      </c>
      <c r="E301" s="37">
        <f t="shared" si="4"/>
        <v>0.76836838691744647</v>
      </c>
    </row>
    <row r="302" spans="1:5">
      <c r="A302" s="6" t="s">
        <v>5256</v>
      </c>
      <c r="B302" s="8">
        <v>35000000</v>
      </c>
      <c r="C302" s="8">
        <v>117559438</v>
      </c>
      <c r="D302" s="9">
        <v>82559438</v>
      </c>
      <c r="E302" s="37">
        <f t="shared" si="4"/>
        <v>0.70227826369840263</v>
      </c>
    </row>
    <row r="303" spans="1:5">
      <c r="A303" s="11" t="s">
        <v>5195</v>
      </c>
      <c r="B303" s="8">
        <v>32000000</v>
      </c>
      <c r="C303" s="8">
        <v>114324072</v>
      </c>
      <c r="D303" s="9">
        <v>82324072</v>
      </c>
      <c r="E303" s="37">
        <f t="shared" si="4"/>
        <v>0.72009394486928358</v>
      </c>
    </row>
    <row r="304" spans="1:5">
      <c r="A304" s="6" t="s">
        <v>5138</v>
      </c>
      <c r="B304" s="8">
        <v>27000000</v>
      </c>
      <c r="C304" s="8">
        <v>109243478</v>
      </c>
      <c r="D304" s="9">
        <v>82243478</v>
      </c>
      <c r="E304" s="37">
        <f t="shared" si="4"/>
        <v>0.75284565729406749</v>
      </c>
    </row>
    <row r="305" spans="1:5">
      <c r="A305" s="11" t="s">
        <v>3149</v>
      </c>
      <c r="B305" s="13">
        <v>28000000</v>
      </c>
      <c r="C305" s="13">
        <v>110222438</v>
      </c>
      <c r="D305" s="9">
        <v>82222438</v>
      </c>
      <c r="E305" s="37">
        <f t="shared" si="4"/>
        <v>0.74596823924362843</v>
      </c>
    </row>
    <row r="306" spans="1:5">
      <c r="A306" s="6" t="s">
        <v>3249</v>
      </c>
      <c r="B306" s="8">
        <v>61000000</v>
      </c>
      <c r="C306" s="8">
        <v>143151473</v>
      </c>
      <c r="D306" s="9">
        <v>82151473</v>
      </c>
      <c r="E306" s="37">
        <f t="shared" si="4"/>
        <v>0.57387794395940306</v>
      </c>
    </row>
    <row r="307" spans="1:5">
      <c r="A307" s="6" t="s">
        <v>3950</v>
      </c>
      <c r="B307" s="13">
        <v>45000000</v>
      </c>
      <c r="C307" s="13">
        <v>126546825</v>
      </c>
      <c r="D307" s="9">
        <v>81546825</v>
      </c>
      <c r="E307" s="37">
        <f t="shared" si="4"/>
        <v>0.64440040277581045</v>
      </c>
    </row>
    <row r="308" spans="1:5">
      <c r="A308" s="11" t="s">
        <v>3570</v>
      </c>
      <c r="B308" s="8">
        <v>36000000</v>
      </c>
      <c r="C308" s="8">
        <v>117528646</v>
      </c>
      <c r="D308" s="9">
        <v>81528646</v>
      </c>
      <c r="E308" s="37">
        <f t="shared" si="4"/>
        <v>0.69369169793719909</v>
      </c>
    </row>
    <row r="309" spans="1:5">
      <c r="A309" s="6" t="s">
        <v>3956</v>
      </c>
      <c r="B309" s="13">
        <v>32000000</v>
      </c>
      <c r="C309" s="13">
        <v>113502246</v>
      </c>
      <c r="D309" s="9">
        <v>81502246</v>
      </c>
      <c r="E309" s="37">
        <f t="shared" si="4"/>
        <v>0.71806725304801455</v>
      </c>
    </row>
    <row r="310" spans="1:5">
      <c r="A310" s="6" t="s">
        <v>3109</v>
      </c>
      <c r="B310" s="13">
        <v>5000000</v>
      </c>
      <c r="C310" s="13">
        <v>86300000</v>
      </c>
      <c r="D310" s="9">
        <v>81300000</v>
      </c>
      <c r="E310" s="37">
        <f t="shared" si="4"/>
        <v>0.94206257242178448</v>
      </c>
    </row>
    <row r="311" spans="1:5">
      <c r="A311" s="11" t="s">
        <v>3783</v>
      </c>
      <c r="B311" s="13">
        <v>100000000</v>
      </c>
      <c r="C311" s="13">
        <v>181166115</v>
      </c>
      <c r="D311" s="9">
        <v>81166115</v>
      </c>
      <c r="E311" s="37">
        <f t="shared" si="4"/>
        <v>0.44802039829578505</v>
      </c>
    </row>
    <row r="312" spans="1:5">
      <c r="A312" s="11" t="s">
        <v>3349</v>
      </c>
      <c r="B312" s="13">
        <v>12500000</v>
      </c>
      <c r="C312" s="13">
        <v>93571803</v>
      </c>
      <c r="D312" s="9">
        <v>81071803</v>
      </c>
      <c r="E312" s="37">
        <f t="shared" si="4"/>
        <v>0.86641274829341486</v>
      </c>
    </row>
    <row r="313" spans="1:5">
      <c r="A313" s="11" t="s">
        <v>3786</v>
      </c>
      <c r="B313" s="13">
        <v>92000000</v>
      </c>
      <c r="C313" s="13">
        <v>173005002</v>
      </c>
      <c r="D313" s="9">
        <v>81005002</v>
      </c>
      <c r="E313" s="37">
        <f t="shared" si="4"/>
        <v>0.46822346789718838</v>
      </c>
    </row>
    <row r="314" spans="1:5">
      <c r="A314" s="11" t="s">
        <v>3973</v>
      </c>
      <c r="B314" s="8">
        <v>22000000</v>
      </c>
      <c r="C314" s="8">
        <v>103001286</v>
      </c>
      <c r="D314" s="9">
        <v>81001286</v>
      </c>
      <c r="E314" s="37">
        <f t="shared" si="4"/>
        <v>0.78641043374934172</v>
      </c>
    </row>
    <row r="315" spans="1:5">
      <c r="A315" s="6" t="s">
        <v>4854</v>
      </c>
      <c r="B315" s="13">
        <v>10000000</v>
      </c>
      <c r="C315" s="13">
        <v>90800000</v>
      </c>
      <c r="D315" s="9">
        <v>80800000</v>
      </c>
      <c r="E315" s="37">
        <f t="shared" si="4"/>
        <v>0.88986784140969166</v>
      </c>
    </row>
    <row r="316" spans="1:5">
      <c r="A316" s="6" t="s">
        <v>4603</v>
      </c>
      <c r="B316" s="8">
        <v>35000000</v>
      </c>
      <c r="C316" s="8">
        <v>115603980</v>
      </c>
      <c r="D316" s="9">
        <v>80603980</v>
      </c>
      <c r="E316" s="37">
        <f t="shared" si="4"/>
        <v>0.69724225757625302</v>
      </c>
    </row>
    <row r="317" spans="1:5">
      <c r="A317" s="6" t="s">
        <v>3792</v>
      </c>
      <c r="B317" s="13">
        <v>6500000</v>
      </c>
      <c r="C317" s="13">
        <v>87025093</v>
      </c>
      <c r="D317" s="9">
        <v>80525093</v>
      </c>
      <c r="E317" s="37">
        <f t="shared" si="4"/>
        <v>0.92530889912407221</v>
      </c>
    </row>
    <row r="318" spans="1:5">
      <c r="A318" s="11" t="s">
        <v>4155</v>
      </c>
      <c r="B318" s="13">
        <v>250000000</v>
      </c>
      <c r="C318" s="13">
        <v>330249062</v>
      </c>
      <c r="D318" s="9">
        <v>80249062</v>
      </c>
      <c r="E318" s="37">
        <f t="shared" si="4"/>
        <v>0.24299557889433157</v>
      </c>
    </row>
    <row r="319" spans="1:5">
      <c r="A319" s="11" t="s">
        <v>1965</v>
      </c>
      <c r="B319" s="13">
        <v>72000000</v>
      </c>
      <c r="C319" s="13">
        <v>152149590</v>
      </c>
      <c r="D319" s="9">
        <v>80149590</v>
      </c>
      <c r="E319" s="37">
        <f t="shared" si="4"/>
        <v>0.52678150496494924</v>
      </c>
    </row>
    <row r="320" spans="1:5">
      <c r="A320" s="11" t="s">
        <v>5200</v>
      </c>
      <c r="B320" s="8">
        <v>5500000</v>
      </c>
      <c r="C320" s="8">
        <v>84749884</v>
      </c>
      <c r="D320" s="9">
        <v>79249884</v>
      </c>
      <c r="E320" s="37">
        <f t="shared" si="4"/>
        <v>0.93510315601139937</v>
      </c>
    </row>
    <row r="321" spans="1:5">
      <c r="A321" s="11" t="s">
        <v>5546</v>
      </c>
      <c r="B321" s="13">
        <v>48000000</v>
      </c>
      <c r="C321" s="13">
        <v>126975169</v>
      </c>
      <c r="D321" s="9">
        <v>78975169</v>
      </c>
      <c r="E321" s="37">
        <f t="shared" si="4"/>
        <v>0.62197333243951025</v>
      </c>
    </row>
    <row r="322" spans="1:5">
      <c r="A322" s="6" t="s">
        <v>4419</v>
      </c>
      <c r="B322" s="8">
        <v>48000000</v>
      </c>
      <c r="C322" s="8">
        <v>126805112</v>
      </c>
      <c r="D322" s="9">
        <v>78805112</v>
      </c>
      <c r="E322" s="37">
        <f t="shared" ref="E322:E385" si="5">((D322/C322)*100)/100</f>
        <v>0.62146636485759343</v>
      </c>
    </row>
    <row r="323" spans="1:5">
      <c r="A323" s="6" t="s">
        <v>810</v>
      </c>
      <c r="B323" s="13">
        <v>34000000</v>
      </c>
      <c r="C323" s="13">
        <v>112692062</v>
      </c>
      <c r="D323" s="9">
        <v>78692062</v>
      </c>
      <c r="E323" s="37">
        <f t="shared" si="5"/>
        <v>0.69829285757500825</v>
      </c>
    </row>
    <row r="324" spans="1:5">
      <c r="A324" s="6" t="s">
        <v>3587</v>
      </c>
      <c r="B324" s="13">
        <v>258000000</v>
      </c>
      <c r="C324" s="13">
        <v>336530303</v>
      </c>
      <c r="D324" s="9">
        <v>78530303</v>
      </c>
      <c r="E324" s="37">
        <f t="shared" si="5"/>
        <v>0.23335284311677573</v>
      </c>
    </row>
    <row r="325" spans="1:5">
      <c r="A325" s="11" t="s">
        <v>5563</v>
      </c>
      <c r="B325" s="13">
        <v>18000000</v>
      </c>
      <c r="C325" s="13">
        <v>96471845</v>
      </c>
      <c r="D325" s="9">
        <v>78471845</v>
      </c>
      <c r="E325" s="37">
        <f t="shared" si="5"/>
        <v>0.81341706484415222</v>
      </c>
    </row>
    <row r="326" spans="1:5">
      <c r="A326" s="6" t="s">
        <v>3826</v>
      </c>
      <c r="B326" s="8">
        <v>13000000</v>
      </c>
      <c r="C326" s="8">
        <v>91443253</v>
      </c>
      <c r="D326" s="9">
        <v>78443253</v>
      </c>
      <c r="E326" s="37">
        <f t="shared" si="5"/>
        <v>0.85783532875848156</v>
      </c>
    </row>
    <row r="327" spans="1:5">
      <c r="A327" s="11" t="s">
        <v>3104</v>
      </c>
      <c r="B327" s="13">
        <v>22000000</v>
      </c>
      <c r="C327" s="13">
        <v>100292856</v>
      </c>
      <c r="D327" s="9">
        <v>78292856</v>
      </c>
      <c r="E327" s="37">
        <f t="shared" si="5"/>
        <v>0.78064240188752831</v>
      </c>
    </row>
    <row r="328" spans="1:5">
      <c r="A328" s="11" t="s">
        <v>4460</v>
      </c>
      <c r="B328" s="13">
        <v>56000000</v>
      </c>
      <c r="C328" s="13">
        <v>134218018</v>
      </c>
      <c r="D328" s="9">
        <v>78218018</v>
      </c>
      <c r="E328" s="37">
        <f t="shared" si="5"/>
        <v>0.58276838807141373</v>
      </c>
    </row>
    <row r="329" spans="1:5">
      <c r="A329" s="11" t="s">
        <v>2888</v>
      </c>
      <c r="B329" s="8">
        <v>70000000</v>
      </c>
      <c r="C329" s="8">
        <v>148213377</v>
      </c>
      <c r="D329" s="9">
        <v>78213377</v>
      </c>
      <c r="E329" s="37">
        <f t="shared" si="5"/>
        <v>0.52770794771108953</v>
      </c>
    </row>
    <row r="330" spans="1:5">
      <c r="A330" s="6" t="s">
        <v>4240</v>
      </c>
      <c r="B330" s="8">
        <v>50000000</v>
      </c>
      <c r="C330" s="8">
        <v>127997349</v>
      </c>
      <c r="D330" s="9">
        <v>77997349</v>
      </c>
      <c r="E330" s="37">
        <f t="shared" si="5"/>
        <v>0.60936690962247975</v>
      </c>
    </row>
    <row r="331" spans="1:5">
      <c r="A331" s="6" t="s">
        <v>3788</v>
      </c>
      <c r="B331" s="8">
        <v>150000000</v>
      </c>
      <c r="C331" s="8">
        <v>227946274</v>
      </c>
      <c r="D331" s="9">
        <v>77946274</v>
      </c>
      <c r="E331" s="37">
        <f t="shared" si="5"/>
        <v>0.34195020007214505</v>
      </c>
    </row>
    <row r="332" spans="1:5">
      <c r="A332" s="6" t="s">
        <v>5235</v>
      </c>
      <c r="B332" s="13">
        <v>34000000</v>
      </c>
      <c r="C332" s="13">
        <v>111936400</v>
      </c>
      <c r="D332" s="9">
        <v>77936400</v>
      </c>
      <c r="E332" s="37">
        <f t="shared" si="5"/>
        <v>0.69625608827870111</v>
      </c>
    </row>
    <row r="333" spans="1:5">
      <c r="A333" s="6" t="s">
        <v>835</v>
      </c>
      <c r="B333" s="8">
        <v>18000000</v>
      </c>
      <c r="C333" s="8">
        <v>95860116</v>
      </c>
      <c r="D333" s="9">
        <v>77860116</v>
      </c>
      <c r="E333" s="37">
        <f t="shared" si="5"/>
        <v>0.81222639037908106</v>
      </c>
    </row>
    <row r="334" spans="1:5">
      <c r="A334" s="11" t="s">
        <v>4563</v>
      </c>
      <c r="B334" s="8">
        <v>13000000</v>
      </c>
      <c r="C334" s="8">
        <v>90556401</v>
      </c>
      <c r="D334" s="9">
        <v>77556401</v>
      </c>
      <c r="E334" s="37">
        <f t="shared" si="5"/>
        <v>0.85644305806720378</v>
      </c>
    </row>
    <row r="335" spans="1:5">
      <c r="A335" s="6" t="s">
        <v>4971</v>
      </c>
      <c r="B335" s="8">
        <v>14000000</v>
      </c>
      <c r="C335" s="8">
        <v>91547205</v>
      </c>
      <c r="D335" s="9">
        <v>77547205</v>
      </c>
      <c r="E335" s="37">
        <f t="shared" si="5"/>
        <v>0.84707343058698514</v>
      </c>
    </row>
    <row r="336" spans="1:5">
      <c r="A336" s="6" t="s">
        <v>5374</v>
      </c>
      <c r="B336" s="8">
        <v>6000000</v>
      </c>
      <c r="C336" s="8">
        <v>83400000</v>
      </c>
      <c r="D336" s="9">
        <v>77400000</v>
      </c>
      <c r="E336" s="37">
        <f t="shared" si="5"/>
        <v>0.92805755395683454</v>
      </c>
    </row>
    <row r="337" spans="1:5">
      <c r="A337" s="11" t="s">
        <v>3955</v>
      </c>
      <c r="B337" s="13">
        <v>18000000</v>
      </c>
      <c r="C337" s="13">
        <v>95308367</v>
      </c>
      <c r="D337" s="9">
        <v>77308367</v>
      </c>
      <c r="E337" s="37">
        <f t="shared" si="5"/>
        <v>0.81113935149051497</v>
      </c>
    </row>
    <row r="338" spans="1:5">
      <c r="A338" s="6" t="s">
        <v>2700</v>
      </c>
      <c r="B338" s="8">
        <v>3000000</v>
      </c>
      <c r="C338" s="8">
        <v>80276912</v>
      </c>
      <c r="D338" s="9">
        <v>77276912</v>
      </c>
      <c r="E338" s="37">
        <f t="shared" si="5"/>
        <v>0.96262935475146316</v>
      </c>
    </row>
    <row r="339" spans="1:5">
      <c r="A339" s="11" t="s">
        <v>4339</v>
      </c>
      <c r="B339" s="13">
        <v>17000000</v>
      </c>
      <c r="C339" s="13">
        <v>94175854</v>
      </c>
      <c r="D339" s="9">
        <v>77175854</v>
      </c>
      <c r="E339" s="37">
        <f t="shared" si="5"/>
        <v>0.81948663826292456</v>
      </c>
    </row>
    <row r="340" spans="1:5">
      <c r="A340" s="11" t="s">
        <v>3586</v>
      </c>
      <c r="B340" s="8">
        <v>31500000</v>
      </c>
      <c r="C340" s="8">
        <v>108360000</v>
      </c>
      <c r="D340" s="9">
        <v>76860000</v>
      </c>
      <c r="E340" s="37">
        <f t="shared" si="5"/>
        <v>0.70930232558139539</v>
      </c>
    </row>
    <row r="341" spans="1:5">
      <c r="A341" s="11" t="s">
        <v>3976</v>
      </c>
      <c r="B341" s="13">
        <v>40000000</v>
      </c>
      <c r="C341" s="13">
        <v>116735231</v>
      </c>
      <c r="D341" s="9">
        <v>76735231</v>
      </c>
      <c r="E341" s="37">
        <f t="shared" si="5"/>
        <v>0.65734423397851505</v>
      </c>
    </row>
    <row r="342" spans="1:5">
      <c r="A342" s="6" t="s">
        <v>2170</v>
      </c>
      <c r="B342" s="13">
        <v>3000000</v>
      </c>
      <c r="C342" s="13">
        <v>79363785</v>
      </c>
      <c r="D342" s="9">
        <v>76363785</v>
      </c>
      <c r="E342" s="37">
        <f t="shared" si="5"/>
        <v>0.96219938350974554</v>
      </c>
    </row>
    <row r="343" spans="1:5">
      <c r="A343" s="6" t="s">
        <v>3996</v>
      </c>
      <c r="B343" s="8">
        <v>110000000</v>
      </c>
      <c r="C343" s="8">
        <v>186336103</v>
      </c>
      <c r="D343" s="9">
        <v>76336103</v>
      </c>
      <c r="E343" s="37">
        <f t="shared" si="5"/>
        <v>0.40966888204160845</v>
      </c>
    </row>
    <row r="344" spans="1:5">
      <c r="A344" s="6" t="s">
        <v>54</v>
      </c>
      <c r="B344" s="13">
        <v>25000000</v>
      </c>
      <c r="C344" s="13">
        <v>101334374</v>
      </c>
      <c r="D344" s="9">
        <v>76334374</v>
      </c>
      <c r="E344" s="37">
        <f t="shared" si="5"/>
        <v>0.75329200731037238</v>
      </c>
    </row>
    <row r="345" spans="1:5">
      <c r="A345" s="6" t="s">
        <v>2913</v>
      </c>
      <c r="B345" s="8">
        <v>3716946</v>
      </c>
      <c r="C345" s="8">
        <v>80021740</v>
      </c>
      <c r="D345" s="9">
        <v>76304794</v>
      </c>
      <c r="E345" s="37">
        <f t="shared" si="5"/>
        <v>0.95355079757076011</v>
      </c>
    </row>
    <row r="346" spans="1:5">
      <c r="A346" s="11" t="s">
        <v>4230</v>
      </c>
      <c r="B346" s="13">
        <v>32000000</v>
      </c>
      <c r="C346" s="13">
        <v>108244774</v>
      </c>
      <c r="D346" s="9">
        <v>76244774</v>
      </c>
      <c r="E346" s="37">
        <f t="shared" si="5"/>
        <v>0.70437371877186417</v>
      </c>
    </row>
    <row r="347" spans="1:5">
      <c r="A347" s="6" t="s">
        <v>3408</v>
      </c>
      <c r="B347" s="8">
        <v>63000000</v>
      </c>
      <c r="C347" s="8">
        <v>139225854</v>
      </c>
      <c r="D347" s="9">
        <v>76225854</v>
      </c>
      <c r="E347" s="37">
        <f t="shared" si="5"/>
        <v>0.54749783757835668</v>
      </c>
    </row>
    <row r="348" spans="1:5">
      <c r="A348" s="6" t="s">
        <v>4149</v>
      </c>
      <c r="B348" s="13">
        <v>50000000</v>
      </c>
      <c r="C348" s="13">
        <v>126088877</v>
      </c>
      <c r="D348" s="9">
        <v>76088877</v>
      </c>
      <c r="E348" s="37">
        <f t="shared" si="5"/>
        <v>0.60345431579979891</v>
      </c>
    </row>
    <row r="349" spans="1:5">
      <c r="A349" s="11" t="s">
        <v>2150</v>
      </c>
      <c r="B349" s="8">
        <v>100000000</v>
      </c>
      <c r="C349" s="8">
        <v>176049130</v>
      </c>
      <c r="D349" s="9">
        <v>76049130</v>
      </c>
      <c r="E349" s="37">
        <f t="shared" si="5"/>
        <v>0.43197674421907112</v>
      </c>
    </row>
    <row r="350" spans="1:5">
      <c r="A350" s="6" t="s">
        <v>4608</v>
      </c>
      <c r="B350" s="8">
        <v>15000000</v>
      </c>
      <c r="C350" s="8">
        <v>91038276</v>
      </c>
      <c r="D350" s="9">
        <v>76038276</v>
      </c>
      <c r="E350" s="37">
        <f t="shared" si="5"/>
        <v>0.83523413822115888</v>
      </c>
    </row>
    <row r="351" spans="1:5">
      <c r="A351" s="11" t="s">
        <v>2891</v>
      </c>
      <c r="B351" s="8">
        <v>4000000</v>
      </c>
      <c r="C351" s="8">
        <v>80033643</v>
      </c>
      <c r="D351" s="9">
        <v>76033643</v>
      </c>
      <c r="E351" s="37">
        <f t="shared" si="5"/>
        <v>0.9500210180361276</v>
      </c>
    </row>
    <row r="352" spans="1:5">
      <c r="A352" s="6" t="s">
        <v>3980</v>
      </c>
      <c r="B352" s="8">
        <v>50200000</v>
      </c>
      <c r="C352" s="8">
        <v>126203320</v>
      </c>
      <c r="D352" s="9">
        <v>76003320</v>
      </c>
      <c r="E352" s="37">
        <f t="shared" si="5"/>
        <v>0.60222916481119515</v>
      </c>
    </row>
    <row r="353" spans="1:5">
      <c r="A353" s="11" t="s">
        <v>5478</v>
      </c>
      <c r="B353" s="8">
        <v>7700000</v>
      </c>
      <c r="C353" s="8">
        <v>83574831</v>
      </c>
      <c r="D353" s="9">
        <v>75874831</v>
      </c>
      <c r="E353" s="37">
        <f t="shared" si="5"/>
        <v>0.9078669988575867</v>
      </c>
    </row>
    <row r="354" spans="1:5">
      <c r="A354" s="6" t="s">
        <v>1335</v>
      </c>
      <c r="B354" s="8">
        <v>115000000</v>
      </c>
      <c r="C354" s="8">
        <v>190871240</v>
      </c>
      <c r="D354" s="9">
        <v>75871240</v>
      </c>
      <c r="E354" s="37">
        <f t="shared" si="5"/>
        <v>0.39749959187146267</v>
      </c>
    </row>
    <row r="355" spans="1:5">
      <c r="A355" s="6" t="s">
        <v>5550</v>
      </c>
      <c r="B355" s="8">
        <v>31000000</v>
      </c>
      <c r="C355" s="8">
        <v>106694016</v>
      </c>
      <c r="D355" s="9">
        <v>75694016</v>
      </c>
      <c r="E355" s="37">
        <f t="shared" si="5"/>
        <v>0.70944949714893102</v>
      </c>
    </row>
    <row r="356" spans="1:5">
      <c r="A356" s="6" t="s">
        <v>1954</v>
      </c>
      <c r="B356" s="8">
        <v>50000000</v>
      </c>
      <c r="C356" s="8">
        <v>125548685</v>
      </c>
      <c r="D356" s="9">
        <v>75548685</v>
      </c>
      <c r="E356" s="37">
        <f t="shared" si="5"/>
        <v>0.60174811866806888</v>
      </c>
    </row>
    <row r="357" spans="1:5">
      <c r="A357" s="11" t="s">
        <v>5026</v>
      </c>
      <c r="B357" s="13">
        <v>25000000</v>
      </c>
      <c r="C357" s="13">
        <v>100422786</v>
      </c>
      <c r="D357" s="9">
        <v>75422786</v>
      </c>
      <c r="E357" s="37">
        <f t="shared" si="5"/>
        <v>0.75105251511345239</v>
      </c>
    </row>
    <row r="358" spans="1:5">
      <c r="A358" s="6" t="s">
        <v>3252</v>
      </c>
      <c r="B358" s="13">
        <v>9000000</v>
      </c>
      <c r="C358" s="13">
        <v>84263837</v>
      </c>
      <c r="D358" s="9">
        <v>75263837</v>
      </c>
      <c r="E358" s="37">
        <f t="shared" si="5"/>
        <v>0.89319261594982924</v>
      </c>
    </row>
    <row r="359" spans="1:5">
      <c r="A359" s="6" t="s">
        <v>3689</v>
      </c>
      <c r="B359" s="13">
        <v>80000000</v>
      </c>
      <c r="C359" s="13">
        <v>155019340</v>
      </c>
      <c r="D359" s="9">
        <v>75019340</v>
      </c>
      <c r="E359" s="37">
        <f t="shared" si="5"/>
        <v>0.48393535929129877</v>
      </c>
    </row>
    <row r="360" spans="1:5">
      <c r="A360" s="6" t="s">
        <v>3908</v>
      </c>
      <c r="B360" s="13">
        <v>20000000</v>
      </c>
      <c r="C360" s="13">
        <v>95001351</v>
      </c>
      <c r="D360" s="9">
        <v>75001351</v>
      </c>
      <c r="E360" s="37">
        <f t="shared" si="5"/>
        <v>0.78947667807376765</v>
      </c>
    </row>
    <row r="361" spans="1:5">
      <c r="A361" s="6" t="s">
        <v>3461</v>
      </c>
      <c r="B361" s="8">
        <v>18000000</v>
      </c>
      <c r="C361" s="8">
        <v>92823600</v>
      </c>
      <c r="D361" s="9">
        <v>74823600</v>
      </c>
      <c r="E361" s="37">
        <f t="shared" si="5"/>
        <v>0.80608379765490668</v>
      </c>
    </row>
    <row r="362" spans="1:5">
      <c r="A362" s="6" t="s">
        <v>3977</v>
      </c>
      <c r="B362" s="8">
        <v>42000000</v>
      </c>
      <c r="C362" s="8">
        <v>116724075</v>
      </c>
      <c r="D362" s="9">
        <v>74724075</v>
      </c>
      <c r="E362" s="37">
        <f t="shared" si="5"/>
        <v>0.64017705858881302</v>
      </c>
    </row>
    <row r="363" spans="1:5">
      <c r="A363" s="11" t="s">
        <v>4773</v>
      </c>
      <c r="B363" s="8">
        <v>44000000</v>
      </c>
      <c r="C363" s="8">
        <v>118500000</v>
      </c>
      <c r="D363" s="9">
        <v>74500000</v>
      </c>
      <c r="E363" s="37">
        <f t="shared" si="5"/>
        <v>0.62869198312236285</v>
      </c>
    </row>
    <row r="364" spans="1:5">
      <c r="A364" s="6" t="s">
        <v>3255</v>
      </c>
      <c r="B364" s="8">
        <v>7000000</v>
      </c>
      <c r="C364" s="8">
        <v>81200000</v>
      </c>
      <c r="D364" s="9">
        <v>74200000</v>
      </c>
      <c r="E364" s="37">
        <f t="shared" si="5"/>
        <v>0.91379310344827591</v>
      </c>
    </row>
    <row r="365" spans="1:5">
      <c r="A365" s="11" t="s">
        <v>2929</v>
      </c>
      <c r="B365" s="13">
        <v>50000000</v>
      </c>
      <c r="C365" s="13">
        <v>124107476</v>
      </c>
      <c r="D365" s="9">
        <v>74107476</v>
      </c>
      <c r="E365" s="37">
        <f t="shared" si="5"/>
        <v>0.59712338360664108</v>
      </c>
    </row>
    <row r="366" spans="1:5">
      <c r="A366" s="11" t="s">
        <v>4987</v>
      </c>
      <c r="B366" s="13">
        <v>63000000</v>
      </c>
      <c r="C366" s="13">
        <v>136801374</v>
      </c>
      <c r="D366" s="9">
        <v>73801374</v>
      </c>
      <c r="E366" s="37">
        <f t="shared" si="5"/>
        <v>0.53947830962574983</v>
      </c>
    </row>
    <row r="367" spans="1:5">
      <c r="A367" s="11" t="s">
        <v>3261</v>
      </c>
      <c r="B367" s="8">
        <v>55000000</v>
      </c>
      <c r="C367" s="8">
        <v>128769345</v>
      </c>
      <c r="D367" s="9">
        <v>73769345</v>
      </c>
      <c r="E367" s="37">
        <f t="shared" si="5"/>
        <v>0.57287970984087866</v>
      </c>
    </row>
    <row r="368" spans="1:5">
      <c r="A368" s="6" t="s">
        <v>384</v>
      </c>
      <c r="B368" s="13">
        <v>2000000</v>
      </c>
      <c r="C368" s="13">
        <v>75604320</v>
      </c>
      <c r="D368" s="9">
        <v>73604320</v>
      </c>
      <c r="E368" s="37">
        <f t="shared" si="5"/>
        <v>0.97354648517439213</v>
      </c>
    </row>
    <row r="369" spans="1:5">
      <c r="A369" s="6" t="s">
        <v>3572</v>
      </c>
      <c r="B369" s="8">
        <v>165000000</v>
      </c>
      <c r="C369" s="8">
        <v>238371987</v>
      </c>
      <c r="D369" s="9">
        <v>73371987</v>
      </c>
      <c r="E369" s="37">
        <f t="shared" si="5"/>
        <v>0.30780457017375956</v>
      </c>
    </row>
    <row r="370" spans="1:5">
      <c r="A370" s="11" t="s">
        <v>3253</v>
      </c>
      <c r="B370" s="8">
        <v>75000000</v>
      </c>
      <c r="C370" s="8">
        <v>148313048</v>
      </c>
      <c r="D370" s="9">
        <v>73313048</v>
      </c>
      <c r="E370" s="37">
        <f t="shared" si="5"/>
        <v>0.49431286719965462</v>
      </c>
    </row>
    <row r="371" spans="1:5">
      <c r="A371" s="11" t="s">
        <v>2382</v>
      </c>
      <c r="B371" s="13">
        <v>12000000</v>
      </c>
      <c r="C371" s="13">
        <v>85300000</v>
      </c>
      <c r="D371" s="9">
        <v>73300000</v>
      </c>
      <c r="E371" s="37">
        <f t="shared" si="5"/>
        <v>0.85932004689331776</v>
      </c>
    </row>
    <row r="372" spans="1:5">
      <c r="A372" s="6" t="s">
        <v>3665</v>
      </c>
      <c r="B372" s="13">
        <v>37000000</v>
      </c>
      <c r="C372" s="13">
        <v>110008260</v>
      </c>
      <c r="D372" s="9">
        <v>73008260</v>
      </c>
      <c r="E372" s="37">
        <f t="shared" si="5"/>
        <v>0.6636616195911107</v>
      </c>
    </row>
    <row r="373" spans="1:5">
      <c r="A373" s="11" t="s">
        <v>3398</v>
      </c>
      <c r="B373" s="13">
        <v>22000000</v>
      </c>
      <c r="C373" s="13">
        <v>94497271</v>
      </c>
      <c r="D373" s="9">
        <v>72497271</v>
      </c>
      <c r="E373" s="37">
        <f t="shared" si="5"/>
        <v>0.76718904400953547</v>
      </c>
    </row>
    <row r="374" spans="1:5">
      <c r="A374" s="11" t="s">
        <v>3591</v>
      </c>
      <c r="B374" s="13">
        <v>28000000</v>
      </c>
      <c r="C374" s="13">
        <v>100241322</v>
      </c>
      <c r="D374" s="9">
        <v>72241322</v>
      </c>
      <c r="E374" s="37">
        <f t="shared" si="5"/>
        <v>0.72067407490894819</v>
      </c>
    </row>
    <row r="375" spans="1:5">
      <c r="A375" s="6" t="s">
        <v>784</v>
      </c>
      <c r="B375" s="13">
        <v>8000000</v>
      </c>
      <c r="C375" s="13">
        <v>80170146</v>
      </c>
      <c r="D375" s="9">
        <v>72170146</v>
      </c>
      <c r="E375" s="37">
        <f t="shared" si="5"/>
        <v>0.90021223112154491</v>
      </c>
    </row>
    <row r="376" spans="1:5">
      <c r="A376" s="11" t="s">
        <v>5534</v>
      </c>
      <c r="B376" s="13">
        <v>72000000</v>
      </c>
      <c r="C376" s="13">
        <v>144156464</v>
      </c>
      <c r="D376" s="9">
        <v>72156464</v>
      </c>
      <c r="E376" s="37">
        <f t="shared" si="5"/>
        <v>0.50054268811698932</v>
      </c>
    </row>
    <row r="377" spans="1:5">
      <c r="A377" s="6" t="s">
        <v>4553</v>
      </c>
      <c r="B377" s="13">
        <v>44000000</v>
      </c>
      <c r="C377" s="13">
        <v>116006080</v>
      </c>
      <c r="D377" s="9">
        <v>72006080</v>
      </c>
      <c r="E377" s="37">
        <f t="shared" si="5"/>
        <v>0.62070953522436068</v>
      </c>
    </row>
    <row r="378" spans="1:5">
      <c r="A378" s="6" t="s">
        <v>4605</v>
      </c>
      <c r="B378" s="13">
        <v>5600000</v>
      </c>
      <c r="C378" s="13">
        <v>77413017</v>
      </c>
      <c r="D378" s="9">
        <v>71813017</v>
      </c>
      <c r="E378" s="37">
        <f t="shared" si="5"/>
        <v>0.92766074470395599</v>
      </c>
    </row>
    <row r="379" spans="1:5">
      <c r="A379" s="11" t="s">
        <v>2705</v>
      </c>
      <c r="B379" s="8">
        <v>38000000</v>
      </c>
      <c r="C379" s="8">
        <v>109712885</v>
      </c>
      <c r="D379" s="9">
        <v>71712885</v>
      </c>
      <c r="E379" s="37">
        <f t="shared" si="5"/>
        <v>0.65364141139848797</v>
      </c>
    </row>
    <row r="380" spans="1:5">
      <c r="A380" s="6" t="s">
        <v>55</v>
      </c>
      <c r="B380" s="8">
        <v>145000000</v>
      </c>
      <c r="C380" s="8">
        <v>216366733</v>
      </c>
      <c r="D380" s="9">
        <v>71366733</v>
      </c>
      <c r="E380" s="37">
        <f t="shared" si="5"/>
        <v>0.32984152420510965</v>
      </c>
    </row>
    <row r="381" spans="1:5">
      <c r="A381" s="6" t="s">
        <v>2499</v>
      </c>
      <c r="B381" s="13">
        <v>9000000</v>
      </c>
      <c r="C381" s="13">
        <v>80000000</v>
      </c>
      <c r="D381" s="9">
        <v>71000000</v>
      </c>
      <c r="E381" s="37">
        <f t="shared" si="5"/>
        <v>0.88749999999999996</v>
      </c>
    </row>
    <row r="382" spans="1:5">
      <c r="A382" s="6" t="s">
        <v>2104</v>
      </c>
      <c r="B382" s="13">
        <v>41000000</v>
      </c>
      <c r="C382" s="13">
        <v>111760631</v>
      </c>
      <c r="D382" s="9">
        <v>70760631</v>
      </c>
      <c r="E382" s="37">
        <f t="shared" si="5"/>
        <v>0.63314451937910055</v>
      </c>
    </row>
    <row r="383" spans="1:5">
      <c r="A383" s="11" t="s">
        <v>3909</v>
      </c>
      <c r="B383" s="8">
        <v>30000000</v>
      </c>
      <c r="C383" s="8">
        <v>100491683</v>
      </c>
      <c r="D383" s="9">
        <v>70491683</v>
      </c>
      <c r="E383" s="37">
        <f t="shared" si="5"/>
        <v>0.70146783191998086</v>
      </c>
    </row>
    <row r="384" spans="1:5">
      <c r="A384" s="6" t="s">
        <v>2377</v>
      </c>
      <c r="B384" s="8">
        <v>65000000</v>
      </c>
      <c r="C384" s="8">
        <v>135381507</v>
      </c>
      <c r="D384" s="9">
        <v>70381507</v>
      </c>
      <c r="E384" s="37">
        <f t="shared" si="5"/>
        <v>0.51987534013785208</v>
      </c>
    </row>
    <row r="385" spans="1:5">
      <c r="A385" s="11" t="s">
        <v>5223</v>
      </c>
      <c r="B385" s="8">
        <v>35000000</v>
      </c>
      <c r="C385" s="8">
        <v>104632573</v>
      </c>
      <c r="D385" s="9">
        <v>69632573</v>
      </c>
      <c r="E385" s="37">
        <f t="shared" si="5"/>
        <v>0.66549613570145116</v>
      </c>
    </row>
    <row r="386" spans="1:5">
      <c r="A386" s="11" t="s">
        <v>1960</v>
      </c>
      <c r="B386" s="13">
        <v>27000000</v>
      </c>
      <c r="C386" s="13">
        <v>96067179</v>
      </c>
      <c r="D386" s="9">
        <v>69067179</v>
      </c>
      <c r="E386" s="37">
        <f t="shared" ref="E386:E449" si="6">((D386/C386)*100)/100</f>
        <v>0.71894667584649274</v>
      </c>
    </row>
    <row r="387" spans="1:5">
      <c r="A387" s="11" t="s">
        <v>2214</v>
      </c>
      <c r="B387" s="8">
        <v>10000000</v>
      </c>
      <c r="C387" s="8">
        <v>78900000</v>
      </c>
      <c r="D387" s="9">
        <v>68900000</v>
      </c>
      <c r="E387" s="37">
        <f t="shared" si="6"/>
        <v>0.8732572877059569</v>
      </c>
    </row>
    <row r="388" spans="1:5">
      <c r="A388" s="11" t="s">
        <v>5237</v>
      </c>
      <c r="B388" s="13">
        <v>31500000</v>
      </c>
      <c r="C388" s="13">
        <v>100125340</v>
      </c>
      <c r="D388" s="9">
        <v>68625340</v>
      </c>
      <c r="E388" s="37">
        <f t="shared" si="6"/>
        <v>0.68539432675085044</v>
      </c>
    </row>
    <row r="389" spans="1:5">
      <c r="A389" s="6" t="s">
        <v>539</v>
      </c>
      <c r="B389" s="8">
        <v>200000000</v>
      </c>
      <c r="C389" s="8">
        <v>268488329</v>
      </c>
      <c r="D389" s="9">
        <v>68488329</v>
      </c>
      <c r="E389" s="37">
        <f t="shared" si="6"/>
        <v>0.25508866346290976</v>
      </c>
    </row>
    <row r="390" spans="1:5">
      <c r="A390" s="11" t="s">
        <v>4241</v>
      </c>
      <c r="B390" s="8">
        <v>12000000</v>
      </c>
      <c r="C390" s="8">
        <v>80150343</v>
      </c>
      <c r="D390" s="9">
        <v>68150343</v>
      </c>
      <c r="E390" s="37">
        <f t="shared" si="6"/>
        <v>0.85028136436047452</v>
      </c>
    </row>
    <row r="391" spans="1:5">
      <c r="A391" s="11" t="s">
        <v>3251</v>
      </c>
      <c r="B391" s="13">
        <v>15000000</v>
      </c>
      <c r="C391" s="13">
        <v>83025853</v>
      </c>
      <c r="D391" s="9">
        <v>68025853</v>
      </c>
      <c r="E391" s="37">
        <f t="shared" si="6"/>
        <v>0.81933338281992718</v>
      </c>
    </row>
    <row r="392" spans="1:5">
      <c r="A392" s="11" t="s">
        <v>1643</v>
      </c>
      <c r="B392" s="8">
        <v>35000000</v>
      </c>
      <c r="C392" s="8">
        <v>102413606</v>
      </c>
      <c r="D392" s="9">
        <v>67413606</v>
      </c>
      <c r="E392" s="37">
        <f t="shared" si="6"/>
        <v>0.6582485338910925</v>
      </c>
    </row>
    <row r="393" spans="1:5">
      <c r="A393" s="11" t="s">
        <v>4548</v>
      </c>
      <c r="B393" s="8">
        <v>18000000</v>
      </c>
      <c r="C393" s="8">
        <v>85200000</v>
      </c>
      <c r="D393" s="9">
        <v>67200000</v>
      </c>
      <c r="E393" s="37">
        <f t="shared" si="6"/>
        <v>0.78873239436619713</v>
      </c>
    </row>
    <row r="394" spans="1:5">
      <c r="A394" s="11" t="s">
        <v>780</v>
      </c>
      <c r="B394" s="8">
        <v>20000000</v>
      </c>
      <c r="C394" s="8">
        <v>87100000</v>
      </c>
      <c r="D394" s="9">
        <v>67100000</v>
      </c>
      <c r="E394" s="37">
        <f t="shared" si="6"/>
        <v>0.77037887485648682</v>
      </c>
    </row>
    <row r="395" spans="1:5">
      <c r="A395" s="11" t="s">
        <v>2360</v>
      </c>
      <c r="B395" s="13">
        <v>100000000</v>
      </c>
      <c r="C395" s="13">
        <v>167007184</v>
      </c>
      <c r="D395" s="9">
        <v>67007184</v>
      </c>
      <c r="E395" s="37">
        <f t="shared" si="6"/>
        <v>0.40122336294227912</v>
      </c>
    </row>
    <row r="396" spans="1:5">
      <c r="A396" s="11" t="s">
        <v>3969</v>
      </c>
      <c r="B396" s="13">
        <v>24000000</v>
      </c>
      <c r="C396" s="13">
        <v>90636983</v>
      </c>
      <c r="D396" s="9">
        <v>66636983</v>
      </c>
      <c r="E396" s="37">
        <f t="shared" si="6"/>
        <v>0.73520742631073677</v>
      </c>
    </row>
    <row r="397" spans="1:5">
      <c r="A397" s="11" t="s">
        <v>1933</v>
      </c>
      <c r="B397" s="13">
        <v>35000000</v>
      </c>
      <c r="C397" s="13">
        <v>101470202</v>
      </c>
      <c r="D397" s="9">
        <v>66470202</v>
      </c>
      <c r="E397" s="37">
        <f t="shared" si="6"/>
        <v>0.65507115083894296</v>
      </c>
    </row>
    <row r="398" spans="1:5">
      <c r="A398" s="11" t="s">
        <v>4213</v>
      </c>
      <c r="B398" s="8">
        <v>70000000</v>
      </c>
      <c r="C398" s="8">
        <v>136448821</v>
      </c>
      <c r="D398" s="9">
        <v>66448821</v>
      </c>
      <c r="E398" s="37">
        <f t="shared" si="6"/>
        <v>0.48698713930258142</v>
      </c>
    </row>
    <row r="399" spans="1:5">
      <c r="A399" s="6" t="s">
        <v>1486</v>
      </c>
      <c r="B399" s="13">
        <v>8700000</v>
      </c>
      <c r="C399" s="13">
        <v>75072454</v>
      </c>
      <c r="D399" s="9">
        <v>66372454</v>
      </c>
      <c r="E399" s="37">
        <f t="shared" si="6"/>
        <v>0.88411195403309994</v>
      </c>
    </row>
    <row r="400" spans="1:5">
      <c r="A400" s="11" t="s">
        <v>2498</v>
      </c>
      <c r="B400" s="8">
        <v>95000000</v>
      </c>
      <c r="C400" s="8">
        <v>161317423</v>
      </c>
      <c r="D400" s="9">
        <v>66317423</v>
      </c>
      <c r="E400" s="37">
        <f t="shared" si="6"/>
        <v>0.41109894868578456</v>
      </c>
    </row>
    <row r="401" spans="1:5">
      <c r="A401" s="11" t="s">
        <v>660</v>
      </c>
      <c r="B401" s="8">
        <v>225000000</v>
      </c>
      <c r="C401" s="8">
        <v>291021565</v>
      </c>
      <c r="D401" s="9">
        <v>66021565</v>
      </c>
      <c r="E401" s="37">
        <f t="shared" si="6"/>
        <v>0.22686141832822596</v>
      </c>
    </row>
    <row r="402" spans="1:5">
      <c r="A402" s="11" t="s">
        <v>3800</v>
      </c>
      <c r="B402" s="8">
        <v>85000000</v>
      </c>
      <c r="C402" s="8">
        <v>150832203</v>
      </c>
      <c r="D402" s="9">
        <v>65832203</v>
      </c>
      <c r="E402" s="37">
        <f t="shared" si="6"/>
        <v>0.43645986527160913</v>
      </c>
    </row>
    <row r="403" spans="1:5">
      <c r="A403" s="6" t="s">
        <v>3660</v>
      </c>
      <c r="B403" s="8">
        <v>80000000</v>
      </c>
      <c r="C403" s="8">
        <v>145771527</v>
      </c>
      <c r="D403" s="9">
        <v>65771527</v>
      </c>
      <c r="E403" s="37">
        <f t="shared" si="6"/>
        <v>0.45119598013129136</v>
      </c>
    </row>
    <row r="404" spans="1:5">
      <c r="A404" s="6" t="s">
        <v>4651</v>
      </c>
      <c r="B404" s="13">
        <v>42000000</v>
      </c>
      <c r="C404" s="13">
        <v>107458785</v>
      </c>
      <c r="D404" s="9">
        <v>65458785</v>
      </c>
      <c r="E404" s="37">
        <f t="shared" si="6"/>
        <v>0.60915247645876514</v>
      </c>
    </row>
    <row r="405" spans="1:5">
      <c r="A405" s="6" t="s">
        <v>5541</v>
      </c>
      <c r="B405" s="13">
        <v>90000000</v>
      </c>
      <c r="C405" s="13">
        <v>155370362</v>
      </c>
      <c r="D405" s="9">
        <v>65370362</v>
      </c>
      <c r="E405" s="37">
        <f t="shared" si="6"/>
        <v>0.42073894376328996</v>
      </c>
    </row>
    <row r="406" spans="1:5">
      <c r="A406" s="11" t="s">
        <v>3418</v>
      </c>
      <c r="B406" s="8">
        <v>14000000</v>
      </c>
      <c r="C406" s="8">
        <v>78900000</v>
      </c>
      <c r="D406" s="9">
        <v>64900000</v>
      </c>
      <c r="E406" s="37">
        <f t="shared" si="6"/>
        <v>0.82256020278833963</v>
      </c>
    </row>
    <row r="407" spans="1:5">
      <c r="A407" s="6" t="s">
        <v>3988</v>
      </c>
      <c r="B407" s="13">
        <v>15000000</v>
      </c>
      <c r="C407" s="13">
        <v>79817937</v>
      </c>
      <c r="D407" s="9">
        <v>64817937</v>
      </c>
      <c r="E407" s="37">
        <f t="shared" si="6"/>
        <v>0.81207231652704825</v>
      </c>
    </row>
    <row r="408" spans="1:5">
      <c r="A408" s="11" t="s">
        <v>2509</v>
      </c>
      <c r="B408" s="13">
        <v>61000000</v>
      </c>
      <c r="C408" s="13">
        <v>125603360</v>
      </c>
      <c r="D408" s="9">
        <v>64603360</v>
      </c>
      <c r="E408" s="37">
        <f t="shared" si="6"/>
        <v>0.51434420225700972</v>
      </c>
    </row>
    <row r="409" spans="1:5">
      <c r="A409" s="11" t="s">
        <v>2196</v>
      </c>
      <c r="B409" s="13">
        <v>12000000</v>
      </c>
      <c r="C409" s="13">
        <v>76600000</v>
      </c>
      <c r="D409" s="9">
        <v>64600000</v>
      </c>
      <c r="E409" s="37">
        <f t="shared" si="6"/>
        <v>0.8433420365535248</v>
      </c>
    </row>
    <row r="410" spans="1:5">
      <c r="A410" s="6" t="s">
        <v>47</v>
      </c>
      <c r="B410" s="13">
        <v>145000000</v>
      </c>
      <c r="C410" s="13">
        <v>209364921</v>
      </c>
      <c r="D410" s="9">
        <v>64364921</v>
      </c>
      <c r="E410" s="37">
        <f t="shared" si="6"/>
        <v>0.30742934724962834</v>
      </c>
    </row>
    <row r="411" spans="1:5">
      <c r="A411" s="11" t="s">
        <v>4969</v>
      </c>
      <c r="B411" s="8">
        <v>46000000</v>
      </c>
      <c r="C411" s="8">
        <v>110000082</v>
      </c>
      <c r="D411" s="9">
        <v>64000082</v>
      </c>
      <c r="E411" s="37">
        <f t="shared" si="6"/>
        <v>0.58181849355348658</v>
      </c>
    </row>
    <row r="412" spans="1:5">
      <c r="A412" s="6" t="s">
        <v>1345</v>
      </c>
      <c r="B412" s="13">
        <v>25000000</v>
      </c>
      <c r="C412" s="13">
        <v>88915214</v>
      </c>
      <c r="D412" s="9">
        <v>63915214</v>
      </c>
      <c r="E412" s="37">
        <f t="shared" si="6"/>
        <v>0.71883326963594785</v>
      </c>
    </row>
    <row r="413" spans="1:5">
      <c r="A413" s="6" t="s">
        <v>3910</v>
      </c>
      <c r="B413" s="8">
        <v>26000000</v>
      </c>
      <c r="C413" s="8">
        <v>89808372</v>
      </c>
      <c r="D413" s="9">
        <v>63808372</v>
      </c>
      <c r="E413" s="37">
        <f t="shared" si="6"/>
        <v>0.71049469641872587</v>
      </c>
    </row>
    <row r="414" spans="1:5">
      <c r="A414" s="6" t="s">
        <v>864</v>
      </c>
      <c r="B414" s="13">
        <v>28000000</v>
      </c>
      <c r="C414" s="13">
        <v>91457688</v>
      </c>
      <c r="D414" s="9">
        <v>63457688</v>
      </c>
      <c r="E414" s="37">
        <f t="shared" si="6"/>
        <v>0.6938474980911391</v>
      </c>
    </row>
    <row r="415" spans="1:5">
      <c r="A415" s="6" t="s">
        <v>2198</v>
      </c>
      <c r="B415" s="8">
        <v>60000000</v>
      </c>
      <c r="C415" s="8">
        <v>123307945</v>
      </c>
      <c r="D415" s="9">
        <v>63307945</v>
      </c>
      <c r="E415" s="37">
        <f t="shared" si="6"/>
        <v>0.51341334899385438</v>
      </c>
    </row>
    <row r="416" spans="1:5">
      <c r="A416" s="6" t="s">
        <v>1210</v>
      </c>
      <c r="B416" s="8">
        <v>40000000</v>
      </c>
      <c r="C416" s="8">
        <v>102922376</v>
      </c>
      <c r="D416" s="9">
        <v>62922376</v>
      </c>
      <c r="E416" s="37">
        <f t="shared" si="6"/>
        <v>0.61135759244423193</v>
      </c>
    </row>
    <row r="417" spans="1:5">
      <c r="A417" s="6" t="s">
        <v>3318</v>
      </c>
      <c r="B417" s="13">
        <v>100000000</v>
      </c>
      <c r="C417" s="13">
        <v>162804648</v>
      </c>
      <c r="D417" s="9">
        <v>62804648</v>
      </c>
      <c r="E417" s="37">
        <f t="shared" si="6"/>
        <v>0.38576692233012905</v>
      </c>
    </row>
    <row r="418" spans="1:5">
      <c r="A418" s="6" t="s">
        <v>169</v>
      </c>
      <c r="B418" s="13">
        <v>9000000</v>
      </c>
      <c r="C418" s="13">
        <v>71588220</v>
      </c>
      <c r="D418" s="9">
        <v>62588220</v>
      </c>
      <c r="E418" s="37">
        <f t="shared" si="6"/>
        <v>0.87428099204031051</v>
      </c>
    </row>
    <row r="419" spans="1:5">
      <c r="A419" s="6" t="s">
        <v>2191</v>
      </c>
      <c r="B419" s="8">
        <v>22000000</v>
      </c>
      <c r="C419" s="8">
        <v>84518155</v>
      </c>
      <c r="D419" s="9">
        <v>62518155</v>
      </c>
      <c r="E419" s="37">
        <f t="shared" si="6"/>
        <v>0.73970089621573021</v>
      </c>
    </row>
    <row r="420" spans="1:5">
      <c r="A420" s="11" t="s">
        <v>2797</v>
      </c>
      <c r="B420" s="13">
        <v>20000000</v>
      </c>
      <c r="C420" s="13">
        <v>82389560</v>
      </c>
      <c r="D420" s="9">
        <v>62389560</v>
      </c>
      <c r="E420" s="37">
        <f t="shared" si="6"/>
        <v>0.7572507973097562</v>
      </c>
    </row>
    <row r="421" spans="1:5">
      <c r="A421" s="11" t="s">
        <v>3647</v>
      </c>
      <c r="B421" s="13">
        <v>25000000</v>
      </c>
      <c r="C421" s="13">
        <v>86930411</v>
      </c>
      <c r="D421" s="9">
        <v>61930411</v>
      </c>
      <c r="E421" s="37">
        <f t="shared" si="6"/>
        <v>0.71241364543876362</v>
      </c>
    </row>
    <row r="422" spans="1:5">
      <c r="A422" s="6" t="s">
        <v>3399</v>
      </c>
      <c r="B422" s="8">
        <v>10000000</v>
      </c>
      <c r="C422" s="8">
        <v>71897215</v>
      </c>
      <c r="D422" s="9">
        <v>61897215</v>
      </c>
      <c r="E422" s="37">
        <f t="shared" si="6"/>
        <v>0.86091255412327172</v>
      </c>
    </row>
    <row r="423" spans="1:5">
      <c r="A423" s="11" t="s">
        <v>4900</v>
      </c>
      <c r="B423" s="8">
        <v>125000000</v>
      </c>
      <c r="C423" s="8">
        <v>186830669</v>
      </c>
      <c r="D423" s="9">
        <v>61830669</v>
      </c>
      <c r="E423" s="37">
        <f t="shared" si="6"/>
        <v>0.33094496385922589</v>
      </c>
    </row>
    <row r="424" spans="1:5">
      <c r="A424" s="6" t="s">
        <v>2899</v>
      </c>
      <c r="B424" s="13">
        <v>58000000</v>
      </c>
      <c r="C424" s="13">
        <v>119793567</v>
      </c>
      <c r="D424" s="9">
        <v>61793567</v>
      </c>
      <c r="E424" s="37">
        <f t="shared" si="6"/>
        <v>0.5158337676012269</v>
      </c>
    </row>
    <row r="425" spans="1:5">
      <c r="A425" s="11" t="s">
        <v>2893</v>
      </c>
      <c r="B425" s="13">
        <v>125000000</v>
      </c>
      <c r="C425" s="13">
        <v>186739919</v>
      </c>
      <c r="D425" s="9">
        <v>61739919</v>
      </c>
      <c r="E425" s="37">
        <f t="shared" si="6"/>
        <v>0.3306198231777106</v>
      </c>
    </row>
    <row r="426" spans="1:5">
      <c r="A426" s="6" t="s">
        <v>2386</v>
      </c>
      <c r="B426" s="13">
        <v>140000000</v>
      </c>
      <c r="C426" s="13">
        <v>201573391</v>
      </c>
      <c r="D426" s="9">
        <v>61573391</v>
      </c>
      <c r="E426" s="37">
        <f t="shared" si="6"/>
        <v>0.30546388436755523</v>
      </c>
    </row>
    <row r="427" spans="1:5">
      <c r="A427" s="11" t="s">
        <v>671</v>
      </c>
      <c r="B427" s="13">
        <v>10000000</v>
      </c>
      <c r="C427" s="13">
        <v>71519230</v>
      </c>
      <c r="D427" s="9">
        <v>61519230</v>
      </c>
      <c r="E427" s="37">
        <f t="shared" si="6"/>
        <v>0.86017746555716557</v>
      </c>
    </row>
    <row r="428" spans="1:5">
      <c r="A428" s="6" t="s">
        <v>2211</v>
      </c>
      <c r="B428" s="8">
        <v>60000000</v>
      </c>
      <c r="C428" s="8">
        <v>121468960</v>
      </c>
      <c r="D428" s="9">
        <v>61468960</v>
      </c>
      <c r="E428" s="37">
        <f t="shared" si="6"/>
        <v>0.50604664763738816</v>
      </c>
    </row>
    <row r="429" spans="1:5">
      <c r="A429" s="11" t="s">
        <v>936</v>
      </c>
      <c r="B429" s="8">
        <v>180000000</v>
      </c>
      <c r="C429" s="8">
        <v>241407328</v>
      </c>
      <c r="D429" s="9">
        <v>61407328</v>
      </c>
      <c r="E429" s="37">
        <f t="shared" si="6"/>
        <v>0.25437226164070709</v>
      </c>
    </row>
    <row r="430" spans="1:5">
      <c r="A430" s="6" t="s">
        <v>4242</v>
      </c>
      <c r="B430" s="8">
        <v>15000000</v>
      </c>
      <c r="C430" s="8">
        <v>76400000</v>
      </c>
      <c r="D430" s="9">
        <v>61400000</v>
      </c>
      <c r="E430" s="37">
        <f t="shared" si="6"/>
        <v>0.80366492146596857</v>
      </c>
    </row>
    <row r="431" spans="1:5">
      <c r="A431" s="11" t="s">
        <v>2200</v>
      </c>
      <c r="B431" s="8">
        <v>41000000</v>
      </c>
      <c r="C431" s="8">
        <v>102310175</v>
      </c>
      <c r="D431" s="9">
        <v>61310175</v>
      </c>
      <c r="E431" s="37">
        <f t="shared" si="6"/>
        <v>0.59925784507748125</v>
      </c>
    </row>
    <row r="432" spans="1:5">
      <c r="A432" s="11" t="s">
        <v>4606</v>
      </c>
      <c r="B432" s="13">
        <v>14000000</v>
      </c>
      <c r="C432" s="13">
        <v>75074950</v>
      </c>
      <c r="D432" s="9">
        <v>61074950</v>
      </c>
      <c r="E432" s="37">
        <f t="shared" si="6"/>
        <v>0.81351968932380236</v>
      </c>
    </row>
    <row r="433" spans="1:5">
      <c r="A433" s="6" t="s">
        <v>1970</v>
      </c>
      <c r="B433" s="8">
        <v>22000000</v>
      </c>
      <c r="C433" s="8">
        <v>82624961</v>
      </c>
      <c r="D433" s="9">
        <v>60624961</v>
      </c>
      <c r="E433" s="37">
        <f t="shared" si="6"/>
        <v>0.73373663680155932</v>
      </c>
    </row>
    <row r="434" spans="1:5">
      <c r="A434" s="11" t="s">
        <v>4166</v>
      </c>
      <c r="B434" s="13">
        <v>25000000</v>
      </c>
      <c r="C434" s="13">
        <v>85570368</v>
      </c>
      <c r="D434" s="9">
        <v>60570368</v>
      </c>
      <c r="E434" s="37">
        <f t="shared" si="6"/>
        <v>0.70784278969093595</v>
      </c>
    </row>
    <row r="435" spans="1:5">
      <c r="A435" s="11" t="s">
        <v>540</v>
      </c>
      <c r="B435" s="13">
        <v>80000000</v>
      </c>
      <c r="C435" s="13">
        <v>140459099</v>
      </c>
      <c r="D435" s="9">
        <v>60459099</v>
      </c>
      <c r="E435" s="37">
        <f t="shared" si="6"/>
        <v>0.43043917717285085</v>
      </c>
    </row>
    <row r="436" spans="1:5">
      <c r="A436" s="6" t="s">
        <v>3677</v>
      </c>
      <c r="B436" s="13">
        <v>22000000</v>
      </c>
      <c r="C436" s="13">
        <v>82301521</v>
      </c>
      <c r="D436" s="9">
        <v>60301521</v>
      </c>
      <c r="E436" s="37">
        <f t="shared" si="6"/>
        <v>0.73269023788758414</v>
      </c>
    </row>
    <row r="437" spans="1:5">
      <c r="A437" s="11" t="s">
        <v>1865</v>
      </c>
      <c r="B437" s="8">
        <v>27500000</v>
      </c>
      <c r="C437" s="8">
        <v>87341380</v>
      </c>
      <c r="D437" s="9">
        <v>59841380</v>
      </c>
      <c r="E437" s="37">
        <f t="shared" si="6"/>
        <v>0.68514351387624062</v>
      </c>
    </row>
    <row r="438" spans="1:5">
      <c r="A438" s="11" t="s">
        <v>3404</v>
      </c>
      <c r="B438" s="13">
        <v>4500000</v>
      </c>
      <c r="C438" s="13">
        <v>64267897</v>
      </c>
      <c r="D438" s="9">
        <v>59767897</v>
      </c>
      <c r="E438" s="37">
        <f t="shared" si="6"/>
        <v>0.92998059357691443</v>
      </c>
    </row>
    <row r="439" spans="1:5">
      <c r="A439" s="11" t="s">
        <v>3275</v>
      </c>
      <c r="B439" s="13">
        <v>75000000</v>
      </c>
      <c r="C439" s="13">
        <v>134568845</v>
      </c>
      <c r="D439" s="9">
        <v>59568845</v>
      </c>
      <c r="E439" s="37">
        <f t="shared" si="6"/>
        <v>0.44266445922159769</v>
      </c>
    </row>
    <row r="440" spans="1:5">
      <c r="A440" s="11" t="s">
        <v>4169</v>
      </c>
      <c r="B440" s="8">
        <v>63000000</v>
      </c>
      <c r="C440" s="8">
        <v>122012710</v>
      </c>
      <c r="D440" s="9">
        <v>59012710</v>
      </c>
      <c r="E440" s="37">
        <f t="shared" si="6"/>
        <v>0.48366034981109757</v>
      </c>
    </row>
    <row r="441" spans="1:5">
      <c r="A441" s="11" t="s">
        <v>1630</v>
      </c>
      <c r="B441" s="13">
        <v>48000000</v>
      </c>
      <c r="C441" s="13">
        <v>106807667</v>
      </c>
      <c r="D441" s="9">
        <v>58807667</v>
      </c>
      <c r="E441" s="37">
        <f t="shared" si="6"/>
        <v>0.55059405988148769</v>
      </c>
    </row>
    <row r="442" spans="1:5">
      <c r="A442" s="11" t="s">
        <v>2500</v>
      </c>
      <c r="B442" s="13">
        <v>35000000</v>
      </c>
      <c r="C442" s="13">
        <v>93749203</v>
      </c>
      <c r="D442" s="9">
        <v>58749203</v>
      </c>
      <c r="E442" s="37">
        <f t="shared" si="6"/>
        <v>0.62666349280857347</v>
      </c>
    </row>
    <row r="443" spans="1:5">
      <c r="A443" s="6" t="s">
        <v>2202</v>
      </c>
      <c r="B443" s="13">
        <v>140000000</v>
      </c>
      <c r="C443" s="13">
        <v>198539855</v>
      </c>
      <c r="D443" s="9">
        <v>58539855</v>
      </c>
      <c r="E443" s="37">
        <f t="shared" si="6"/>
        <v>0.29485190769379782</v>
      </c>
    </row>
    <row r="444" spans="1:5">
      <c r="A444" s="11" t="s">
        <v>2193</v>
      </c>
      <c r="B444" s="13">
        <v>6500000</v>
      </c>
      <c r="C444" s="13">
        <v>65007045</v>
      </c>
      <c r="D444" s="9">
        <v>58507045</v>
      </c>
      <c r="E444" s="37">
        <f t="shared" si="6"/>
        <v>0.90001083728694331</v>
      </c>
    </row>
    <row r="445" spans="1:5">
      <c r="A445" s="6" t="s">
        <v>4013</v>
      </c>
      <c r="B445" s="13">
        <v>6000000</v>
      </c>
      <c r="C445" s="13">
        <v>64423650</v>
      </c>
      <c r="D445" s="9">
        <v>58423650</v>
      </c>
      <c r="E445" s="37">
        <f t="shared" si="6"/>
        <v>0.90686650011292447</v>
      </c>
    </row>
    <row r="446" spans="1:5">
      <c r="A446" s="11" t="s">
        <v>5359</v>
      </c>
      <c r="B446" s="13">
        <v>25000000</v>
      </c>
      <c r="C446" s="13">
        <v>83287363</v>
      </c>
      <c r="D446" s="9">
        <v>58287363</v>
      </c>
      <c r="E446" s="37">
        <f t="shared" si="6"/>
        <v>0.69983441545628</v>
      </c>
    </row>
    <row r="447" spans="1:5">
      <c r="A447" s="11" t="s">
        <v>4853</v>
      </c>
      <c r="B447" s="8">
        <v>26000000</v>
      </c>
      <c r="C447" s="8">
        <v>84185387</v>
      </c>
      <c r="D447" s="9">
        <v>58185387</v>
      </c>
      <c r="E447" s="37">
        <f t="shared" si="6"/>
        <v>0.69115780153151762</v>
      </c>
    </row>
    <row r="448" spans="1:5">
      <c r="A448" s="11" t="s">
        <v>2541</v>
      </c>
      <c r="B448" s="8">
        <v>26000000</v>
      </c>
      <c r="C448" s="8">
        <v>84136909</v>
      </c>
      <c r="D448" s="9">
        <v>58136909</v>
      </c>
      <c r="E448" s="37">
        <f t="shared" si="6"/>
        <v>0.69097985284912222</v>
      </c>
    </row>
    <row r="449" spans="1:5">
      <c r="A449" s="11" t="s">
        <v>1877</v>
      </c>
      <c r="B449" s="13">
        <v>7000000</v>
      </c>
      <c r="C449" s="13">
        <v>65069140</v>
      </c>
      <c r="D449" s="9">
        <v>58069140</v>
      </c>
      <c r="E449" s="37">
        <f t="shared" si="6"/>
        <v>0.89242212206892546</v>
      </c>
    </row>
    <row r="450" spans="1:5">
      <c r="A450" s="11" t="s">
        <v>2203</v>
      </c>
      <c r="B450" s="8">
        <v>76000000</v>
      </c>
      <c r="C450" s="8">
        <v>134006721</v>
      </c>
      <c r="D450" s="9">
        <v>58006721</v>
      </c>
      <c r="E450" s="37">
        <f t="shared" ref="E450:E513" si="7">((D450/C450)*100)/100</f>
        <v>0.43286426656167493</v>
      </c>
    </row>
    <row r="451" spans="1:5">
      <c r="A451" s="6" t="s">
        <v>4348</v>
      </c>
      <c r="B451" s="8">
        <v>15000000</v>
      </c>
      <c r="C451" s="8">
        <v>73000942</v>
      </c>
      <c r="D451" s="9">
        <v>58000942</v>
      </c>
      <c r="E451" s="37">
        <f t="shared" si="7"/>
        <v>0.79452319944035787</v>
      </c>
    </row>
    <row r="452" spans="1:5">
      <c r="A452" s="6" t="s">
        <v>1556</v>
      </c>
      <c r="B452" s="8">
        <v>165000000</v>
      </c>
      <c r="C452" s="8">
        <v>222487711</v>
      </c>
      <c r="D452" s="9">
        <v>57487711</v>
      </c>
      <c r="E452" s="37">
        <f t="shared" si="7"/>
        <v>0.25838600586798255</v>
      </c>
    </row>
    <row r="453" spans="1:5">
      <c r="A453" s="11" t="s">
        <v>4424</v>
      </c>
      <c r="B453" s="13">
        <v>53000000</v>
      </c>
      <c r="C453" s="13">
        <v>110476776</v>
      </c>
      <c r="D453" s="9">
        <v>57476776</v>
      </c>
      <c r="E453" s="37">
        <f t="shared" si="7"/>
        <v>0.52026116330548966</v>
      </c>
    </row>
    <row r="454" spans="1:5">
      <c r="A454" s="6" t="s">
        <v>5455</v>
      </c>
      <c r="B454" s="13">
        <v>12600000</v>
      </c>
      <c r="C454" s="13">
        <v>69800000</v>
      </c>
      <c r="D454" s="9">
        <v>57200000</v>
      </c>
      <c r="E454" s="37">
        <f t="shared" si="7"/>
        <v>0.81948424068767911</v>
      </c>
    </row>
    <row r="455" spans="1:5">
      <c r="A455" s="6" t="s">
        <v>3686</v>
      </c>
      <c r="B455" s="13">
        <v>25000000</v>
      </c>
      <c r="C455" s="13">
        <v>82163317</v>
      </c>
      <c r="D455" s="9">
        <v>57163317</v>
      </c>
      <c r="E455" s="37">
        <f t="shared" si="7"/>
        <v>0.69572796093419642</v>
      </c>
    </row>
    <row r="456" spans="1:5">
      <c r="A456" s="11" t="s">
        <v>4609</v>
      </c>
      <c r="B456" s="8">
        <v>150000000</v>
      </c>
      <c r="C456" s="8">
        <v>206456431</v>
      </c>
      <c r="D456" s="9">
        <v>56456431</v>
      </c>
      <c r="E456" s="37">
        <f t="shared" si="7"/>
        <v>0.27345445587015887</v>
      </c>
    </row>
    <row r="457" spans="1:5">
      <c r="A457" s="11" t="s">
        <v>4711</v>
      </c>
      <c r="B457" s="13">
        <v>150000000</v>
      </c>
      <c r="C457" s="13">
        <v>206435493</v>
      </c>
      <c r="D457" s="9">
        <v>56435493</v>
      </c>
      <c r="E457" s="37">
        <f t="shared" si="7"/>
        <v>0.27338076500246011</v>
      </c>
    </row>
    <row r="458" spans="1:5">
      <c r="A458" s="11" t="s">
        <v>4245</v>
      </c>
      <c r="B458" s="8">
        <v>12000000</v>
      </c>
      <c r="C458" s="8">
        <v>68353550</v>
      </c>
      <c r="D458" s="9">
        <v>56353550</v>
      </c>
      <c r="E458" s="37">
        <f t="shared" si="7"/>
        <v>0.82444218332478714</v>
      </c>
    </row>
    <row r="459" spans="1:5">
      <c r="A459" s="11" t="s">
        <v>2189</v>
      </c>
      <c r="B459" s="8">
        <v>17000000</v>
      </c>
      <c r="C459" s="8">
        <v>73326666</v>
      </c>
      <c r="D459" s="9">
        <v>56326666</v>
      </c>
      <c r="E459" s="37">
        <f t="shared" si="7"/>
        <v>0.76816073977780475</v>
      </c>
    </row>
    <row r="460" spans="1:5">
      <c r="A460" s="11" t="s">
        <v>2753</v>
      </c>
      <c r="B460" s="13">
        <v>26000000</v>
      </c>
      <c r="C460" s="13">
        <v>82234139</v>
      </c>
      <c r="D460" s="9">
        <v>56234139</v>
      </c>
      <c r="E460" s="37">
        <f t="shared" si="7"/>
        <v>0.68382960755508126</v>
      </c>
    </row>
    <row r="461" spans="1:5">
      <c r="A461" s="6" t="s">
        <v>1966</v>
      </c>
      <c r="B461" s="8">
        <v>62000000</v>
      </c>
      <c r="C461" s="8">
        <v>118153533</v>
      </c>
      <c r="D461" s="9">
        <v>56153533</v>
      </c>
      <c r="E461" s="37">
        <f t="shared" si="7"/>
        <v>0.47525902589810831</v>
      </c>
    </row>
    <row r="462" spans="1:5">
      <c r="A462" s="6" t="s">
        <v>3735</v>
      </c>
      <c r="B462" s="8">
        <v>34000000</v>
      </c>
      <c r="C462" s="8">
        <v>90135191</v>
      </c>
      <c r="D462" s="9">
        <v>56135191</v>
      </c>
      <c r="E462" s="37">
        <f t="shared" si="7"/>
        <v>0.62278883948889618</v>
      </c>
    </row>
    <row r="463" spans="1:5">
      <c r="A463" s="6" t="s">
        <v>2558</v>
      </c>
      <c r="B463" s="8">
        <v>38000000</v>
      </c>
      <c r="C463" s="8">
        <v>94125426</v>
      </c>
      <c r="D463" s="9">
        <v>56125426</v>
      </c>
      <c r="E463" s="37">
        <f t="shared" si="7"/>
        <v>0.59628336768430668</v>
      </c>
    </row>
    <row r="464" spans="1:5">
      <c r="A464" s="6" t="s">
        <v>4574</v>
      </c>
      <c r="B464" s="13">
        <v>18000000</v>
      </c>
      <c r="C464" s="13">
        <v>74058698</v>
      </c>
      <c r="D464" s="9">
        <v>56058698</v>
      </c>
      <c r="E464" s="37">
        <f t="shared" si="7"/>
        <v>0.75694954831639083</v>
      </c>
    </row>
    <row r="465" spans="1:5">
      <c r="A465" s="6" t="s">
        <v>2216</v>
      </c>
      <c r="B465" s="13">
        <v>6500000</v>
      </c>
      <c r="C465" s="13">
        <v>62549000</v>
      </c>
      <c r="D465" s="9">
        <v>56049000</v>
      </c>
      <c r="E465" s="37">
        <f t="shared" si="7"/>
        <v>0.89608147212585332</v>
      </c>
    </row>
    <row r="466" spans="1:5">
      <c r="A466" s="6" t="s">
        <v>2205</v>
      </c>
      <c r="B466" s="8">
        <v>14000000</v>
      </c>
      <c r="C466" s="8">
        <v>70011073</v>
      </c>
      <c r="D466" s="9">
        <v>56011073</v>
      </c>
      <c r="E466" s="37">
        <f t="shared" si="7"/>
        <v>0.80003163213910466</v>
      </c>
    </row>
    <row r="467" spans="1:5">
      <c r="A467" s="6" t="s">
        <v>1113</v>
      </c>
      <c r="B467" s="13">
        <v>15000000</v>
      </c>
      <c r="C467" s="13">
        <v>70906973</v>
      </c>
      <c r="D467" s="9">
        <v>55906973</v>
      </c>
      <c r="E467" s="37">
        <f t="shared" si="7"/>
        <v>0.78845522005289947</v>
      </c>
    </row>
    <row r="468" spans="1:5">
      <c r="A468" s="6" t="s">
        <v>3766</v>
      </c>
      <c r="B468" s="13">
        <v>50000000</v>
      </c>
      <c r="C468" s="13">
        <v>105807520</v>
      </c>
      <c r="D468" s="9">
        <v>55807520</v>
      </c>
      <c r="E468" s="37">
        <f t="shared" si="7"/>
        <v>0.52744379605532765</v>
      </c>
    </row>
    <row r="469" spans="1:5">
      <c r="A469" s="11" t="s">
        <v>3355</v>
      </c>
      <c r="B469" s="13">
        <v>48000000</v>
      </c>
      <c r="C469" s="13">
        <v>103738726</v>
      </c>
      <c r="D469" s="9">
        <v>55738726</v>
      </c>
      <c r="E469" s="37">
        <f t="shared" si="7"/>
        <v>0.53729911817116394</v>
      </c>
    </row>
    <row r="470" spans="1:5">
      <c r="A470" s="11" t="s">
        <v>1879</v>
      </c>
      <c r="B470" s="8">
        <v>11900000</v>
      </c>
      <c r="C470" s="8">
        <v>67631157</v>
      </c>
      <c r="D470" s="9">
        <v>55731157</v>
      </c>
      <c r="E470" s="37">
        <f t="shared" si="7"/>
        <v>0.82404559484321704</v>
      </c>
    </row>
    <row r="471" spans="1:5">
      <c r="A471" s="6" t="s">
        <v>867</v>
      </c>
      <c r="B471" s="8">
        <v>46000000</v>
      </c>
      <c r="C471" s="8">
        <v>101702060</v>
      </c>
      <c r="D471" s="9">
        <v>55702060</v>
      </c>
      <c r="E471" s="37">
        <f t="shared" si="7"/>
        <v>0.54769844386632871</v>
      </c>
    </row>
    <row r="472" spans="1:5">
      <c r="A472" s="11" t="s">
        <v>4350</v>
      </c>
      <c r="B472" s="8">
        <v>24000000</v>
      </c>
      <c r="C472" s="8">
        <v>79568000</v>
      </c>
      <c r="D472" s="9">
        <v>55568000</v>
      </c>
      <c r="E472" s="37">
        <f t="shared" si="7"/>
        <v>0.69837120450432333</v>
      </c>
    </row>
    <row r="473" spans="1:5">
      <c r="A473" s="6" t="s">
        <v>1480</v>
      </c>
      <c r="B473" s="8">
        <v>150000000</v>
      </c>
      <c r="C473" s="8">
        <v>205343774</v>
      </c>
      <c r="D473" s="9">
        <v>55343774</v>
      </c>
      <c r="E473" s="37">
        <f t="shared" si="7"/>
        <v>0.26951766261001903</v>
      </c>
    </row>
    <row r="474" spans="1:5">
      <c r="A474" s="6" t="s">
        <v>3239</v>
      </c>
      <c r="B474" s="8">
        <v>75000000</v>
      </c>
      <c r="C474" s="8">
        <v>130313314</v>
      </c>
      <c r="D474" s="9">
        <v>55313314</v>
      </c>
      <c r="E474" s="37">
        <f t="shared" si="7"/>
        <v>0.42446402675324485</v>
      </c>
    </row>
    <row r="475" spans="1:5">
      <c r="A475" s="11" t="s">
        <v>4218</v>
      </c>
      <c r="B475" s="13">
        <v>50000000</v>
      </c>
      <c r="C475" s="13">
        <v>105264608</v>
      </c>
      <c r="D475" s="9">
        <v>55264608</v>
      </c>
      <c r="E475" s="37">
        <f t="shared" si="7"/>
        <v>0.52500654350985665</v>
      </c>
    </row>
    <row r="476" spans="1:5">
      <c r="A476" s="6" t="s">
        <v>4862</v>
      </c>
      <c r="B476" s="8">
        <v>17000000</v>
      </c>
      <c r="C476" s="8">
        <v>72219395</v>
      </c>
      <c r="D476" s="9">
        <v>55219395</v>
      </c>
      <c r="E476" s="37">
        <f t="shared" si="7"/>
        <v>0.76460616985229524</v>
      </c>
    </row>
    <row r="477" spans="1:5">
      <c r="A477" s="11" t="s">
        <v>2207</v>
      </c>
      <c r="B477" s="8">
        <v>6000000</v>
      </c>
      <c r="C477" s="8">
        <v>61094903</v>
      </c>
      <c r="D477" s="9">
        <v>55094903</v>
      </c>
      <c r="E477" s="37">
        <f t="shared" si="7"/>
        <v>0.90179213477104625</v>
      </c>
    </row>
    <row r="478" spans="1:5">
      <c r="A478" s="11" t="s">
        <v>1688</v>
      </c>
      <c r="B478" s="8">
        <v>25000000</v>
      </c>
      <c r="C478" s="8">
        <v>80014842</v>
      </c>
      <c r="D478" s="9">
        <v>55014842</v>
      </c>
      <c r="E478" s="37">
        <f t="shared" si="7"/>
        <v>0.68755796580839335</v>
      </c>
    </row>
    <row r="479" spans="1:5">
      <c r="A479" s="6" t="s">
        <v>5030</v>
      </c>
      <c r="B479" s="13">
        <v>40000000</v>
      </c>
      <c r="C479" s="13">
        <v>95001343</v>
      </c>
      <c r="D479" s="9">
        <v>55001343</v>
      </c>
      <c r="E479" s="37">
        <f t="shared" si="7"/>
        <v>0.57895332069147698</v>
      </c>
    </row>
    <row r="480" spans="1:5">
      <c r="A480" s="6" t="s">
        <v>2554</v>
      </c>
      <c r="B480" s="13">
        <v>25000000</v>
      </c>
      <c r="C480" s="13">
        <v>80000000</v>
      </c>
      <c r="D480" s="9">
        <v>55000000</v>
      </c>
      <c r="E480" s="37">
        <f t="shared" si="7"/>
        <v>0.6875</v>
      </c>
    </row>
    <row r="481" spans="1:5">
      <c r="A481" s="11" t="s">
        <v>2182</v>
      </c>
      <c r="B481" s="13">
        <v>4000000</v>
      </c>
      <c r="C481" s="13">
        <v>58885635</v>
      </c>
      <c r="D481" s="9">
        <v>54885635</v>
      </c>
      <c r="E481" s="37">
        <f t="shared" si="7"/>
        <v>0.93207171834013502</v>
      </c>
    </row>
    <row r="482" spans="1:5">
      <c r="A482" s="6" t="s">
        <v>3984</v>
      </c>
      <c r="B482" s="8">
        <v>17000000</v>
      </c>
      <c r="C482" s="8">
        <v>71502303</v>
      </c>
      <c r="D482" s="9">
        <v>54502303</v>
      </c>
      <c r="E482" s="37">
        <f t="shared" si="7"/>
        <v>0.76224542026289699</v>
      </c>
    </row>
    <row r="483" spans="1:5">
      <c r="A483" s="6" t="s">
        <v>377</v>
      </c>
      <c r="B483" s="13">
        <v>31000000</v>
      </c>
      <c r="C483" s="13">
        <v>85416609</v>
      </c>
      <c r="D483" s="9">
        <v>54416609</v>
      </c>
      <c r="E483" s="37">
        <f t="shared" si="7"/>
        <v>0.63707292571167273</v>
      </c>
    </row>
    <row r="484" spans="1:5">
      <c r="A484" s="11" t="s">
        <v>3359</v>
      </c>
      <c r="B484" s="8">
        <v>65000000</v>
      </c>
      <c r="C484" s="8">
        <v>119412921</v>
      </c>
      <c r="D484" s="9">
        <v>54412921</v>
      </c>
      <c r="E484" s="37">
        <f t="shared" si="7"/>
        <v>0.45567029551182325</v>
      </c>
    </row>
    <row r="485" spans="1:5">
      <c r="A485" s="6" t="s">
        <v>2107</v>
      </c>
      <c r="B485" s="13">
        <v>65000000</v>
      </c>
      <c r="C485" s="13">
        <v>119412921</v>
      </c>
      <c r="D485" s="9">
        <v>54412921</v>
      </c>
      <c r="E485" s="37">
        <f t="shared" si="7"/>
        <v>0.45567029551182325</v>
      </c>
    </row>
    <row r="486" spans="1:5">
      <c r="A486" s="6" t="s">
        <v>2381</v>
      </c>
      <c r="B486" s="13">
        <v>23000000</v>
      </c>
      <c r="C486" s="13">
        <v>77324422</v>
      </c>
      <c r="D486" s="9">
        <v>54324422</v>
      </c>
      <c r="E486" s="37">
        <f t="shared" si="7"/>
        <v>0.70255193113503001</v>
      </c>
    </row>
    <row r="487" spans="1:5">
      <c r="A487" s="11" t="s">
        <v>1615</v>
      </c>
      <c r="B487" s="13">
        <v>38000000</v>
      </c>
      <c r="C487" s="13">
        <v>92173235</v>
      </c>
      <c r="D487" s="9">
        <v>54173235</v>
      </c>
      <c r="E487" s="37">
        <f t="shared" si="7"/>
        <v>0.58773281636475061</v>
      </c>
    </row>
    <row r="488" spans="1:5">
      <c r="A488" s="11" t="s">
        <v>1538</v>
      </c>
      <c r="B488" s="13">
        <v>26000000</v>
      </c>
      <c r="C488" s="13">
        <v>80034302</v>
      </c>
      <c r="D488" s="9">
        <v>54034302</v>
      </c>
      <c r="E488" s="37">
        <f t="shared" si="7"/>
        <v>0.67513929215000834</v>
      </c>
    </row>
    <row r="489" spans="1:5">
      <c r="A489" s="6" t="s">
        <v>3303</v>
      </c>
      <c r="B489" s="13">
        <v>16000000</v>
      </c>
      <c r="C489" s="13">
        <v>70001698</v>
      </c>
      <c r="D489" s="9">
        <v>54001698</v>
      </c>
      <c r="E489" s="37">
        <f t="shared" si="7"/>
        <v>0.77143411578387711</v>
      </c>
    </row>
    <row r="490" spans="1:5">
      <c r="A490" s="11" t="s">
        <v>3407</v>
      </c>
      <c r="B490" s="13">
        <v>18000000</v>
      </c>
      <c r="C490" s="13">
        <v>72000000</v>
      </c>
      <c r="D490" s="9">
        <v>54000000</v>
      </c>
      <c r="E490" s="37">
        <f t="shared" si="7"/>
        <v>0.75</v>
      </c>
    </row>
    <row r="491" spans="1:5">
      <c r="A491" s="6" t="s">
        <v>3781</v>
      </c>
      <c r="B491" s="8">
        <v>40000000</v>
      </c>
      <c r="C491" s="8">
        <v>93952276</v>
      </c>
      <c r="D491" s="9">
        <v>53952276</v>
      </c>
      <c r="E491" s="37">
        <f t="shared" si="7"/>
        <v>0.57425193190636492</v>
      </c>
    </row>
    <row r="492" spans="1:5">
      <c r="A492" s="11" t="s">
        <v>1963</v>
      </c>
      <c r="B492" s="8">
        <v>15000000</v>
      </c>
      <c r="C492" s="8">
        <v>68856263</v>
      </c>
      <c r="D492" s="9">
        <v>53856263</v>
      </c>
      <c r="E492" s="37">
        <f t="shared" si="7"/>
        <v>0.78215489272195915</v>
      </c>
    </row>
    <row r="493" spans="1:5">
      <c r="A493" s="11" t="s">
        <v>4621</v>
      </c>
      <c r="B493" s="8">
        <v>47000000</v>
      </c>
      <c r="C493" s="8">
        <v>100768056</v>
      </c>
      <c r="D493" s="9">
        <v>53768056</v>
      </c>
      <c r="E493" s="37">
        <f t="shared" si="7"/>
        <v>0.53358234875544286</v>
      </c>
    </row>
    <row r="494" spans="1:5">
      <c r="A494" s="6" t="s">
        <v>1731</v>
      </c>
      <c r="B494" s="8">
        <v>90000000</v>
      </c>
      <c r="C494" s="8">
        <v>143618384</v>
      </c>
      <c r="D494" s="9">
        <v>53618384</v>
      </c>
      <c r="E494" s="37">
        <f t="shared" si="7"/>
        <v>0.37333927946160428</v>
      </c>
    </row>
    <row r="495" spans="1:5">
      <c r="A495" s="6" t="s">
        <v>3669</v>
      </c>
      <c r="B495" s="8">
        <v>10000000</v>
      </c>
      <c r="C495" s="8">
        <v>63600000</v>
      </c>
      <c r="D495" s="9">
        <v>53600000</v>
      </c>
      <c r="E495" s="37">
        <f t="shared" si="7"/>
        <v>0.84276729559748431</v>
      </c>
    </row>
    <row r="496" spans="1:5">
      <c r="A496" s="11" t="s">
        <v>48</v>
      </c>
      <c r="B496" s="8">
        <v>29000000</v>
      </c>
      <c r="C496" s="8">
        <v>82528097</v>
      </c>
      <c r="D496" s="9">
        <v>53528097</v>
      </c>
      <c r="E496" s="37">
        <f t="shared" si="7"/>
        <v>0.64860452313592065</v>
      </c>
    </row>
    <row r="497" spans="1:5">
      <c r="A497" s="11" t="s">
        <v>3393</v>
      </c>
      <c r="B497" s="13">
        <v>17000000</v>
      </c>
      <c r="C497" s="13">
        <v>70492685</v>
      </c>
      <c r="D497" s="9">
        <v>53492685</v>
      </c>
      <c r="E497" s="37">
        <f t="shared" si="7"/>
        <v>0.75884022576243193</v>
      </c>
    </row>
    <row r="498" spans="1:5">
      <c r="A498" s="11" t="s">
        <v>3663</v>
      </c>
      <c r="B498" s="13">
        <v>2000000</v>
      </c>
      <c r="C498" s="13">
        <v>55461307</v>
      </c>
      <c r="D498" s="9">
        <v>53461307</v>
      </c>
      <c r="E498" s="37">
        <f t="shared" si="7"/>
        <v>0.96393882315106638</v>
      </c>
    </row>
    <row r="499" spans="1:5">
      <c r="A499" s="6" t="s">
        <v>1882</v>
      </c>
      <c r="B499" s="8">
        <v>55000000</v>
      </c>
      <c r="C499" s="8">
        <v>108200000</v>
      </c>
      <c r="D499" s="9">
        <v>53200000</v>
      </c>
      <c r="E499" s="37">
        <f t="shared" si="7"/>
        <v>0.49168207024029575</v>
      </c>
    </row>
    <row r="500" spans="1:5">
      <c r="A500" s="11" t="s">
        <v>2545</v>
      </c>
      <c r="B500" s="8">
        <v>28000000</v>
      </c>
      <c r="C500" s="8">
        <v>80920948</v>
      </c>
      <c r="D500" s="9">
        <v>52920948</v>
      </c>
      <c r="E500" s="37">
        <f t="shared" si="7"/>
        <v>0.65398329243498243</v>
      </c>
    </row>
    <row r="501" spans="1:5">
      <c r="A501" s="6" t="s">
        <v>764</v>
      </c>
      <c r="B501" s="13">
        <v>17000000</v>
      </c>
      <c r="C501" s="13">
        <v>69800000</v>
      </c>
      <c r="D501" s="9">
        <v>52800000</v>
      </c>
      <c r="E501" s="37">
        <f t="shared" si="7"/>
        <v>0.75644699140401139</v>
      </c>
    </row>
    <row r="502" spans="1:5">
      <c r="A502" s="11" t="s">
        <v>3323</v>
      </c>
      <c r="B502" s="8">
        <v>23000000</v>
      </c>
      <c r="C502" s="8">
        <v>75668868</v>
      </c>
      <c r="D502" s="9">
        <v>52668868</v>
      </c>
      <c r="E502" s="37">
        <f t="shared" si="7"/>
        <v>0.69604408513154969</v>
      </c>
    </row>
    <row r="503" spans="1:5">
      <c r="A503" s="11" t="s">
        <v>4485</v>
      </c>
      <c r="B503" s="13">
        <v>92000000</v>
      </c>
      <c r="C503" s="13">
        <v>144512310</v>
      </c>
      <c r="D503" s="9">
        <v>52512310</v>
      </c>
      <c r="E503" s="37">
        <f t="shared" si="7"/>
        <v>0.36337603350192105</v>
      </c>
    </row>
    <row r="504" spans="1:5">
      <c r="A504" s="6" t="s">
        <v>1017</v>
      </c>
      <c r="B504" s="8">
        <v>165000000</v>
      </c>
      <c r="C504" s="8">
        <v>217387997</v>
      </c>
      <c r="D504" s="9">
        <v>52387997</v>
      </c>
      <c r="E504" s="37">
        <f t="shared" si="7"/>
        <v>0.24098845255011941</v>
      </c>
    </row>
    <row r="505" spans="1:5">
      <c r="A505" s="6" t="s">
        <v>3153</v>
      </c>
      <c r="B505" s="8">
        <v>185000000</v>
      </c>
      <c r="C505" s="8">
        <v>237282182</v>
      </c>
      <c r="D505" s="9">
        <v>52282182</v>
      </c>
      <c r="E505" s="37">
        <f t="shared" si="7"/>
        <v>0.22033758101567019</v>
      </c>
    </row>
    <row r="506" spans="1:5">
      <c r="A506" s="6" t="s">
        <v>3589</v>
      </c>
      <c r="B506" s="8">
        <v>22000000</v>
      </c>
      <c r="C506" s="8">
        <v>74273505</v>
      </c>
      <c r="D506" s="9">
        <v>52273505</v>
      </c>
      <c r="E506" s="37">
        <f t="shared" si="7"/>
        <v>0.70379747125169334</v>
      </c>
    </row>
    <row r="507" spans="1:5">
      <c r="A507" s="11" t="s">
        <v>3680</v>
      </c>
      <c r="B507" s="13">
        <v>135000000</v>
      </c>
      <c r="C507" s="13">
        <v>187165546</v>
      </c>
      <c r="D507" s="9">
        <v>52165546</v>
      </c>
      <c r="E507" s="37">
        <f t="shared" si="7"/>
        <v>0.27871340166421443</v>
      </c>
    </row>
    <row r="508" spans="1:5">
      <c r="A508" s="11" t="s">
        <v>956</v>
      </c>
      <c r="B508" s="8">
        <v>55000000</v>
      </c>
      <c r="C508" s="8">
        <v>107100855</v>
      </c>
      <c r="D508" s="9">
        <v>52100855</v>
      </c>
      <c r="E508" s="37">
        <f t="shared" si="7"/>
        <v>0.48646535081349257</v>
      </c>
    </row>
    <row r="509" spans="1:5">
      <c r="A509" s="11" t="s">
        <v>307</v>
      </c>
      <c r="B509" s="13">
        <v>1500000</v>
      </c>
      <c r="C509" s="13">
        <v>53574088</v>
      </c>
      <c r="D509" s="9">
        <v>52074088</v>
      </c>
      <c r="E509" s="37">
        <f t="shared" si="7"/>
        <v>0.97200138992566709</v>
      </c>
    </row>
    <row r="510" spans="1:5">
      <c r="A510" s="11" t="s">
        <v>2503</v>
      </c>
      <c r="B510" s="8">
        <v>250000000</v>
      </c>
      <c r="C510" s="8">
        <v>301956980</v>
      </c>
      <c r="D510" s="9">
        <v>51956980</v>
      </c>
      <c r="E510" s="37">
        <f t="shared" si="7"/>
        <v>0.17206749120354828</v>
      </c>
    </row>
    <row r="511" spans="1:5">
      <c r="A511" s="6" t="s">
        <v>1964</v>
      </c>
      <c r="B511" s="13">
        <v>82000000</v>
      </c>
      <c r="C511" s="13">
        <v>133668525</v>
      </c>
      <c r="D511" s="9">
        <v>51668525</v>
      </c>
      <c r="E511" s="37">
        <f t="shared" si="7"/>
        <v>0.38654219458170869</v>
      </c>
    </row>
    <row r="512" spans="1:5">
      <c r="A512" s="11" t="s">
        <v>4771</v>
      </c>
      <c r="B512" s="8">
        <v>27000000</v>
      </c>
      <c r="C512" s="8">
        <v>78656813</v>
      </c>
      <c r="D512" s="9">
        <v>51656813</v>
      </c>
      <c r="E512" s="37">
        <f t="shared" si="7"/>
        <v>0.65673666437515077</v>
      </c>
    </row>
    <row r="513" spans="1:5">
      <c r="A513" s="6" t="s">
        <v>4906</v>
      </c>
      <c r="B513" s="8">
        <v>24000000</v>
      </c>
      <c r="C513" s="8">
        <v>75597042</v>
      </c>
      <c r="D513" s="9">
        <v>51597042</v>
      </c>
      <c r="E513" s="37">
        <f t="shared" si="7"/>
        <v>0.68252726078885473</v>
      </c>
    </row>
    <row r="514" spans="1:5">
      <c r="A514" s="11" t="s">
        <v>3157</v>
      </c>
      <c r="B514" s="13">
        <v>14000000</v>
      </c>
      <c r="C514" s="13">
        <v>65500000</v>
      </c>
      <c r="D514" s="9">
        <v>51500000</v>
      </c>
      <c r="E514" s="37">
        <f t="shared" ref="E514:E577" si="8">((D514/C514)*100)/100</f>
        <v>0.7862595419847328</v>
      </c>
    </row>
    <row r="515" spans="1:5">
      <c r="A515" s="11" t="s">
        <v>3409</v>
      </c>
      <c r="B515" s="13">
        <v>30000000</v>
      </c>
      <c r="C515" s="13">
        <v>81350242</v>
      </c>
      <c r="D515" s="9">
        <v>51350242</v>
      </c>
      <c r="E515" s="37">
        <f t="shared" si="8"/>
        <v>0.63122420705275839</v>
      </c>
    </row>
    <row r="516" spans="1:5">
      <c r="A516" s="6" t="s">
        <v>3670</v>
      </c>
      <c r="B516" s="8">
        <v>12000000</v>
      </c>
      <c r="C516" s="8">
        <v>63319509</v>
      </c>
      <c r="D516" s="9">
        <v>51319509</v>
      </c>
      <c r="E516" s="37">
        <f t="shared" si="8"/>
        <v>0.81048494864355325</v>
      </c>
    </row>
    <row r="517" spans="1:5">
      <c r="A517" s="11" t="s">
        <v>805</v>
      </c>
      <c r="B517" s="8">
        <v>12000000</v>
      </c>
      <c r="C517" s="8">
        <v>63270259</v>
      </c>
      <c r="D517" s="9">
        <v>51270259</v>
      </c>
      <c r="E517" s="37">
        <f t="shared" si="8"/>
        <v>0.81033742883840576</v>
      </c>
    </row>
    <row r="518" spans="1:5">
      <c r="A518" s="6" t="s">
        <v>4344</v>
      </c>
      <c r="B518" s="13">
        <v>14000000</v>
      </c>
      <c r="C518" s="13">
        <v>65269010</v>
      </c>
      <c r="D518" s="9">
        <v>51269010</v>
      </c>
      <c r="E518" s="37">
        <f t="shared" si="8"/>
        <v>0.78550310476595253</v>
      </c>
    </row>
    <row r="519" spans="1:5">
      <c r="A519" s="6" t="s">
        <v>2544</v>
      </c>
      <c r="B519" s="13">
        <v>26000000</v>
      </c>
      <c r="C519" s="13">
        <v>77264926</v>
      </c>
      <c r="D519" s="9">
        <v>51264926</v>
      </c>
      <c r="E519" s="37">
        <f t="shared" si="8"/>
        <v>0.66349543905600838</v>
      </c>
    </row>
    <row r="520" spans="1:5">
      <c r="A520" s="6" t="s">
        <v>2574</v>
      </c>
      <c r="B520" s="8">
        <v>30000000</v>
      </c>
      <c r="C520" s="8">
        <v>81257845</v>
      </c>
      <c r="D520" s="9">
        <v>51257845</v>
      </c>
      <c r="E520" s="37">
        <f t="shared" si="8"/>
        <v>0.63080487797824325</v>
      </c>
    </row>
    <row r="521" spans="1:5">
      <c r="A521" s="6" t="s">
        <v>4312</v>
      </c>
      <c r="B521" s="8">
        <v>12000000</v>
      </c>
      <c r="C521" s="8">
        <v>63231524</v>
      </c>
      <c r="D521" s="9">
        <v>51231524</v>
      </c>
      <c r="E521" s="37">
        <f t="shared" si="8"/>
        <v>0.81022124344179969</v>
      </c>
    </row>
    <row r="522" spans="1:5">
      <c r="A522" s="6" t="s">
        <v>4479</v>
      </c>
      <c r="B522" s="8">
        <v>4000000</v>
      </c>
      <c r="C522" s="8">
        <v>55153403</v>
      </c>
      <c r="D522" s="9">
        <v>51153403</v>
      </c>
      <c r="E522" s="37">
        <f t="shared" si="8"/>
        <v>0.92747501001887411</v>
      </c>
    </row>
    <row r="523" spans="1:5">
      <c r="A523" s="11" t="s">
        <v>885</v>
      </c>
      <c r="B523" s="8">
        <v>40000000</v>
      </c>
      <c r="C523" s="8">
        <v>90835030</v>
      </c>
      <c r="D523" s="9">
        <v>50835030</v>
      </c>
      <c r="E523" s="37">
        <f t="shared" si="8"/>
        <v>0.55964125293953226</v>
      </c>
    </row>
    <row r="524" spans="1:5">
      <c r="A524" s="6" t="s">
        <v>4232</v>
      </c>
      <c r="B524" s="13">
        <v>8000000</v>
      </c>
      <c r="C524" s="13">
        <v>58800000</v>
      </c>
      <c r="D524" s="9">
        <v>50800000</v>
      </c>
      <c r="E524" s="37">
        <f t="shared" si="8"/>
        <v>0.86394557823129248</v>
      </c>
    </row>
    <row r="525" spans="1:5">
      <c r="A525" s="6" t="s">
        <v>1609</v>
      </c>
      <c r="B525" s="8">
        <v>65000000</v>
      </c>
      <c r="C525" s="8">
        <v>115731542</v>
      </c>
      <c r="D525" s="9">
        <v>50731542</v>
      </c>
      <c r="E525" s="37">
        <f t="shared" si="8"/>
        <v>0.43835536210171638</v>
      </c>
    </row>
    <row r="526" spans="1:5">
      <c r="A526" s="11" t="s">
        <v>4347</v>
      </c>
      <c r="B526" s="13">
        <v>40000000</v>
      </c>
      <c r="C526" s="13">
        <v>90703745</v>
      </c>
      <c r="D526" s="9">
        <v>50703745</v>
      </c>
      <c r="E526" s="37">
        <f t="shared" si="8"/>
        <v>0.55900387574956245</v>
      </c>
    </row>
    <row r="527" spans="1:5">
      <c r="A527" s="6" t="s">
        <v>3135</v>
      </c>
      <c r="B527" s="8">
        <v>65000000</v>
      </c>
      <c r="C527" s="8">
        <v>115603980</v>
      </c>
      <c r="D527" s="9">
        <v>50603980</v>
      </c>
      <c r="E527" s="37">
        <f t="shared" si="8"/>
        <v>0.43773562121304121</v>
      </c>
    </row>
    <row r="528" spans="1:5">
      <c r="A528" s="6" t="s">
        <v>1</v>
      </c>
      <c r="B528" s="8">
        <v>25000000</v>
      </c>
      <c r="C528" s="8">
        <v>75590286</v>
      </c>
      <c r="D528" s="9">
        <v>50590286</v>
      </c>
      <c r="E528" s="37">
        <f t="shared" si="8"/>
        <v>0.66926967309000529</v>
      </c>
    </row>
    <row r="529" spans="1:5">
      <c r="A529" s="6" t="s">
        <v>2626</v>
      </c>
      <c r="B529" s="8">
        <v>18000000</v>
      </c>
      <c r="C529" s="8">
        <v>68525609</v>
      </c>
      <c r="D529" s="9">
        <v>50525609</v>
      </c>
      <c r="E529" s="37">
        <f t="shared" si="8"/>
        <v>0.73732447967007486</v>
      </c>
    </row>
    <row r="530" spans="1:5">
      <c r="A530" s="11" t="s">
        <v>2712</v>
      </c>
      <c r="B530" s="13">
        <v>70000000</v>
      </c>
      <c r="C530" s="13">
        <v>120523073</v>
      </c>
      <c r="D530" s="9">
        <v>50523073</v>
      </c>
      <c r="E530" s="37">
        <f t="shared" si="8"/>
        <v>0.41919834719116394</v>
      </c>
    </row>
    <row r="531" spans="1:5">
      <c r="A531" s="6" t="s">
        <v>4622</v>
      </c>
      <c r="B531" s="8">
        <v>140000000</v>
      </c>
      <c r="C531" s="8">
        <v>190418803</v>
      </c>
      <c r="D531" s="9">
        <v>50418803</v>
      </c>
      <c r="E531" s="37">
        <f t="shared" si="8"/>
        <v>0.26477848933857651</v>
      </c>
    </row>
    <row r="532" spans="1:5">
      <c r="A532" s="11" t="s">
        <v>2896</v>
      </c>
      <c r="B532" s="8">
        <v>40000000</v>
      </c>
      <c r="C532" s="8">
        <v>90353764</v>
      </c>
      <c r="D532" s="9">
        <v>50353764</v>
      </c>
      <c r="E532" s="37">
        <f t="shared" si="8"/>
        <v>0.5572956982732894</v>
      </c>
    </row>
    <row r="533" spans="1:5">
      <c r="A533" s="11" t="s">
        <v>4749</v>
      </c>
      <c r="B533" s="13">
        <v>26000000</v>
      </c>
      <c r="C533" s="13">
        <v>76270454</v>
      </c>
      <c r="D533" s="9">
        <v>50270454</v>
      </c>
      <c r="E533" s="37">
        <f t="shared" si="8"/>
        <v>0.6591078374857976</v>
      </c>
    </row>
    <row r="534" spans="1:5">
      <c r="A534" s="11" t="s">
        <v>3413</v>
      </c>
      <c r="B534" s="8">
        <v>55000000</v>
      </c>
      <c r="C534" s="8">
        <v>105263257</v>
      </c>
      <c r="D534" s="9">
        <v>50263257</v>
      </c>
      <c r="E534" s="37">
        <f t="shared" si="8"/>
        <v>0.47750049193328686</v>
      </c>
    </row>
    <row r="535" spans="1:5">
      <c r="A535" s="11" t="s">
        <v>3622</v>
      </c>
      <c r="B535" s="8">
        <v>130000000</v>
      </c>
      <c r="C535" s="8">
        <v>180191634</v>
      </c>
      <c r="D535" s="9">
        <v>50191634</v>
      </c>
      <c r="E535" s="37">
        <f t="shared" si="8"/>
        <v>0.27854586190166852</v>
      </c>
    </row>
    <row r="536" spans="1:5">
      <c r="A536" s="6" t="s">
        <v>1332</v>
      </c>
      <c r="B536" s="13">
        <v>45000000</v>
      </c>
      <c r="C536" s="13">
        <v>95149435</v>
      </c>
      <c r="D536" s="9">
        <v>50149435</v>
      </c>
      <c r="E536" s="37">
        <f t="shared" si="8"/>
        <v>0.52705972452700323</v>
      </c>
    </row>
    <row r="537" spans="1:5">
      <c r="A537" s="11" t="s">
        <v>676</v>
      </c>
      <c r="B537" s="8">
        <v>16000000</v>
      </c>
      <c r="C537" s="8">
        <v>66009973</v>
      </c>
      <c r="D537" s="9">
        <v>50009973</v>
      </c>
      <c r="E537" s="37">
        <f t="shared" si="8"/>
        <v>0.75761238381357932</v>
      </c>
    </row>
    <row r="538" spans="1:5">
      <c r="A538" s="6" t="s">
        <v>1876</v>
      </c>
      <c r="B538" s="13">
        <v>4000000</v>
      </c>
      <c r="C538" s="13">
        <v>53991137</v>
      </c>
      <c r="D538" s="9">
        <v>49991137</v>
      </c>
      <c r="E538" s="37">
        <f t="shared" si="8"/>
        <v>0.92591376617980847</v>
      </c>
    </row>
    <row r="539" spans="1:5">
      <c r="A539" s="11" t="s">
        <v>2210</v>
      </c>
      <c r="B539" s="8">
        <v>10000000</v>
      </c>
      <c r="C539" s="8">
        <v>59889948</v>
      </c>
      <c r="D539" s="9">
        <v>49889948</v>
      </c>
      <c r="E539" s="37">
        <f t="shared" si="8"/>
        <v>0.83302707158804012</v>
      </c>
    </row>
    <row r="540" spans="1:5">
      <c r="A540" s="6" t="s">
        <v>3692</v>
      </c>
      <c r="B540" s="13">
        <v>34200000</v>
      </c>
      <c r="C540" s="13">
        <v>83813460</v>
      </c>
      <c r="D540" s="9">
        <v>49613460</v>
      </c>
      <c r="E540" s="37">
        <f t="shared" si="8"/>
        <v>0.59195098257487522</v>
      </c>
    </row>
    <row r="541" spans="1:5">
      <c r="A541" s="6" t="s">
        <v>2504</v>
      </c>
      <c r="B541" s="8">
        <v>25000000</v>
      </c>
      <c r="C541" s="8">
        <v>74608545</v>
      </c>
      <c r="D541" s="9">
        <v>49608545</v>
      </c>
      <c r="E541" s="37">
        <f t="shared" si="8"/>
        <v>0.66491773831000189</v>
      </c>
    </row>
    <row r="542" spans="1:5">
      <c r="A542" s="6" t="s">
        <v>2508</v>
      </c>
      <c r="B542" s="13">
        <v>55000000</v>
      </c>
      <c r="C542" s="13">
        <v>104354205</v>
      </c>
      <c r="D542" s="9">
        <v>49354205</v>
      </c>
      <c r="E542" s="37">
        <f t="shared" si="8"/>
        <v>0.47294888596008183</v>
      </c>
    </row>
    <row r="543" spans="1:5">
      <c r="A543" s="11" t="s">
        <v>2875</v>
      </c>
      <c r="B543" s="8">
        <v>18000000</v>
      </c>
      <c r="C543" s="8">
        <v>67266300</v>
      </c>
      <c r="D543" s="9">
        <v>49266300</v>
      </c>
      <c r="E543" s="37">
        <f t="shared" si="8"/>
        <v>0.73240686643980712</v>
      </c>
    </row>
    <row r="544" spans="1:5">
      <c r="A544" s="11" t="s">
        <v>2568</v>
      </c>
      <c r="B544" s="13">
        <v>60000000</v>
      </c>
      <c r="C544" s="13">
        <v>109176215</v>
      </c>
      <c r="D544" s="9">
        <v>49176215</v>
      </c>
      <c r="E544" s="37">
        <f t="shared" si="8"/>
        <v>0.45042974790800355</v>
      </c>
    </row>
    <row r="545" spans="1:5">
      <c r="A545" s="6" t="s">
        <v>4491</v>
      </c>
      <c r="B545" s="8">
        <v>84000000</v>
      </c>
      <c r="C545" s="8">
        <v>133103929</v>
      </c>
      <c r="D545" s="9">
        <v>49103929</v>
      </c>
      <c r="E545" s="37">
        <f t="shared" si="8"/>
        <v>0.36891419636455658</v>
      </c>
    </row>
    <row r="546" spans="1:5">
      <c r="A546" s="6" t="s">
        <v>4215</v>
      </c>
      <c r="B546" s="13">
        <v>78000000</v>
      </c>
      <c r="C546" s="13">
        <v>127083765</v>
      </c>
      <c r="D546" s="9">
        <v>49083765</v>
      </c>
      <c r="E546" s="37">
        <f t="shared" si="8"/>
        <v>0.3862315929969497</v>
      </c>
    </row>
    <row r="547" spans="1:5">
      <c r="A547" s="6" t="s">
        <v>2796</v>
      </c>
      <c r="B547" s="8">
        <v>14000000</v>
      </c>
      <c r="C547" s="8">
        <v>63071133</v>
      </c>
      <c r="D547" s="9">
        <v>49071133</v>
      </c>
      <c r="E547" s="37">
        <f t="shared" si="8"/>
        <v>0.77802840484885538</v>
      </c>
    </row>
    <row r="548" spans="1:5">
      <c r="A548" s="6" t="s">
        <v>3919</v>
      </c>
      <c r="B548" s="8">
        <v>7500000</v>
      </c>
      <c r="C548" s="8">
        <v>56536016</v>
      </c>
      <c r="D548" s="9">
        <v>49036016</v>
      </c>
      <c r="E548" s="37">
        <f t="shared" si="8"/>
        <v>0.86734120069585374</v>
      </c>
    </row>
    <row r="549" spans="1:5">
      <c r="A549" s="6" t="s">
        <v>1634</v>
      </c>
      <c r="B549" s="8">
        <v>8495000</v>
      </c>
      <c r="C549" s="8">
        <v>57469179</v>
      </c>
      <c r="D549" s="9">
        <v>48974179</v>
      </c>
      <c r="E549" s="37">
        <f t="shared" si="8"/>
        <v>0.85218163635154764</v>
      </c>
    </row>
    <row r="550" spans="1:5">
      <c r="A550" s="11" t="s">
        <v>2898</v>
      </c>
      <c r="B550" s="8">
        <v>35000000</v>
      </c>
      <c r="C550" s="8">
        <v>83906114</v>
      </c>
      <c r="D550" s="9">
        <v>48906114</v>
      </c>
      <c r="E550" s="37">
        <f t="shared" si="8"/>
        <v>0.58286710787249663</v>
      </c>
    </row>
    <row r="551" spans="1:5">
      <c r="A551" s="6" t="s">
        <v>4613</v>
      </c>
      <c r="B551" s="8">
        <v>42000000</v>
      </c>
      <c r="C551" s="8">
        <v>90800000</v>
      </c>
      <c r="D551" s="9">
        <v>48800000</v>
      </c>
      <c r="E551" s="37">
        <f t="shared" si="8"/>
        <v>0.5374449339207048</v>
      </c>
    </row>
    <row r="552" spans="1:5">
      <c r="A552" s="6" t="s">
        <v>1689</v>
      </c>
      <c r="B552" s="8">
        <v>135000000</v>
      </c>
      <c r="C552" s="8">
        <v>183635922</v>
      </c>
      <c r="D552" s="9">
        <v>48635922</v>
      </c>
      <c r="E552" s="37">
        <f t="shared" si="8"/>
        <v>0.26484971714847816</v>
      </c>
    </row>
    <row r="553" spans="1:5">
      <c r="A553" s="6" t="s">
        <v>3411</v>
      </c>
      <c r="B553" s="8">
        <v>70000000</v>
      </c>
      <c r="C553" s="8">
        <v>118471320</v>
      </c>
      <c r="D553" s="9">
        <v>48471320</v>
      </c>
      <c r="E553" s="37">
        <f t="shared" si="8"/>
        <v>0.40913969727019167</v>
      </c>
    </row>
    <row r="554" spans="1:5">
      <c r="A554" s="11" t="s">
        <v>3982</v>
      </c>
      <c r="B554" s="8">
        <v>45000000</v>
      </c>
      <c r="C554" s="8">
        <v>93452056</v>
      </c>
      <c r="D554" s="9">
        <v>48452056</v>
      </c>
      <c r="E554" s="37">
        <f t="shared" si="8"/>
        <v>0.51846966320355758</v>
      </c>
    </row>
    <row r="555" spans="1:5">
      <c r="A555" s="6" t="s">
        <v>3592</v>
      </c>
      <c r="B555" s="8">
        <v>100000000</v>
      </c>
      <c r="C555" s="8">
        <v>148383780</v>
      </c>
      <c r="D555" s="9">
        <v>48383780</v>
      </c>
      <c r="E555" s="37">
        <f t="shared" si="8"/>
        <v>0.32607189276348131</v>
      </c>
    </row>
    <row r="556" spans="1:5">
      <c r="A556" s="11" t="s">
        <v>3667</v>
      </c>
      <c r="B556" s="13">
        <v>22000000</v>
      </c>
      <c r="C556" s="13">
        <v>70360285</v>
      </c>
      <c r="D556" s="9">
        <v>48360285</v>
      </c>
      <c r="E556" s="37">
        <f t="shared" si="8"/>
        <v>0.68732360876593945</v>
      </c>
    </row>
    <row r="557" spans="1:5">
      <c r="A557" s="11" t="s">
        <v>3320</v>
      </c>
      <c r="B557" s="8">
        <v>35000000</v>
      </c>
      <c r="C557" s="8">
        <v>83299761</v>
      </c>
      <c r="D557" s="9">
        <v>48299761</v>
      </c>
      <c r="E557" s="37">
        <f t="shared" si="8"/>
        <v>0.57983072724542395</v>
      </c>
    </row>
    <row r="558" spans="1:5">
      <c r="A558" s="6" t="s">
        <v>5091</v>
      </c>
      <c r="B558" s="8">
        <v>80000000</v>
      </c>
      <c r="C558" s="8">
        <v>128200012</v>
      </c>
      <c r="D558" s="9">
        <v>48200012</v>
      </c>
      <c r="E558" s="37">
        <f t="shared" si="8"/>
        <v>0.37597509741262741</v>
      </c>
    </row>
    <row r="559" spans="1:5">
      <c r="A559" s="11" t="s">
        <v>1311</v>
      </c>
      <c r="B559" s="8">
        <v>24000000</v>
      </c>
      <c r="C559" s="8">
        <v>71975611</v>
      </c>
      <c r="D559" s="9">
        <v>47975611</v>
      </c>
      <c r="E559" s="37">
        <f t="shared" si="8"/>
        <v>0.66655371636928518</v>
      </c>
    </row>
    <row r="560" spans="1:5">
      <c r="A560" s="11" t="s">
        <v>3574</v>
      </c>
      <c r="B560" s="8">
        <v>80000000</v>
      </c>
      <c r="C560" s="8">
        <v>127968405</v>
      </c>
      <c r="D560" s="9">
        <v>47968405</v>
      </c>
      <c r="E560" s="37">
        <f t="shared" si="8"/>
        <v>0.37484568944967317</v>
      </c>
    </row>
    <row r="561" spans="1:5">
      <c r="A561" s="11" t="s">
        <v>4163</v>
      </c>
      <c r="B561" s="8">
        <v>45000000</v>
      </c>
      <c r="C561" s="8">
        <v>92930005</v>
      </c>
      <c r="D561" s="9">
        <v>47930005</v>
      </c>
      <c r="E561" s="37">
        <f t="shared" si="8"/>
        <v>0.51576458001912295</v>
      </c>
    </row>
    <row r="562" spans="1:5">
      <c r="A562" s="11" t="s">
        <v>607</v>
      </c>
      <c r="B562" s="13">
        <v>22000000</v>
      </c>
      <c r="C562" s="13">
        <v>69700000</v>
      </c>
      <c r="D562" s="9">
        <v>47700000</v>
      </c>
      <c r="E562" s="37">
        <f t="shared" si="8"/>
        <v>0.68436154949784789</v>
      </c>
    </row>
    <row r="563" spans="1:5">
      <c r="A563" s="11" t="s">
        <v>3347</v>
      </c>
      <c r="B563" s="8">
        <v>50000000</v>
      </c>
      <c r="C563" s="8">
        <v>97680195</v>
      </c>
      <c r="D563" s="9">
        <v>47680195</v>
      </c>
      <c r="E563" s="37">
        <f t="shared" si="8"/>
        <v>0.48812550998695281</v>
      </c>
    </row>
    <row r="564" spans="1:5">
      <c r="A564" s="11" t="s">
        <v>2548</v>
      </c>
      <c r="B564" s="13">
        <v>40000000</v>
      </c>
      <c r="C564" s="13">
        <v>87666629</v>
      </c>
      <c r="D564" s="9">
        <v>47666629</v>
      </c>
      <c r="E564" s="37">
        <f t="shared" si="8"/>
        <v>0.54372603969978128</v>
      </c>
    </row>
    <row r="565" spans="1:5">
      <c r="A565" s="11" t="s">
        <v>4905</v>
      </c>
      <c r="B565" s="8">
        <v>7623000</v>
      </c>
      <c r="C565" s="8">
        <v>54800000</v>
      </c>
      <c r="D565" s="9">
        <v>47177000</v>
      </c>
      <c r="E565" s="37">
        <f t="shared" si="8"/>
        <v>0.86089416058394164</v>
      </c>
    </row>
    <row r="566" spans="1:5">
      <c r="A566" s="6" t="s">
        <v>3925</v>
      </c>
      <c r="B566" s="13">
        <v>34000000</v>
      </c>
      <c r="C566" s="13">
        <v>81150692</v>
      </c>
      <c r="D566" s="9">
        <v>47150692</v>
      </c>
      <c r="E566" s="37">
        <f t="shared" si="8"/>
        <v>0.58102637005239588</v>
      </c>
    </row>
    <row r="567" spans="1:5">
      <c r="A567" s="11" t="s">
        <v>2900</v>
      </c>
      <c r="B567" s="13">
        <v>22000000</v>
      </c>
      <c r="C567" s="13">
        <v>69148997</v>
      </c>
      <c r="D567" s="9">
        <v>47148997</v>
      </c>
      <c r="E567" s="37">
        <f t="shared" si="8"/>
        <v>0.68184643372339881</v>
      </c>
    </row>
    <row r="568" spans="1:5">
      <c r="A568" s="6" t="s">
        <v>4565</v>
      </c>
      <c r="B568" s="8">
        <v>17000000</v>
      </c>
      <c r="C568" s="8">
        <v>64001297</v>
      </c>
      <c r="D568" s="9">
        <v>47001297</v>
      </c>
      <c r="E568" s="37">
        <f t="shared" si="8"/>
        <v>0.73438038294755192</v>
      </c>
    </row>
    <row r="569" spans="1:5">
      <c r="A569" s="11" t="s">
        <v>3237</v>
      </c>
      <c r="B569" s="13">
        <v>18000000</v>
      </c>
      <c r="C569" s="13">
        <v>64998368</v>
      </c>
      <c r="D569" s="9">
        <v>46998368</v>
      </c>
      <c r="E569" s="37">
        <f t="shared" si="8"/>
        <v>0.72306997000293916</v>
      </c>
    </row>
    <row r="570" spans="1:5">
      <c r="A570" s="6" t="s">
        <v>2745</v>
      </c>
      <c r="B570" s="8">
        <v>24000000</v>
      </c>
      <c r="C570" s="8">
        <v>70960517</v>
      </c>
      <c r="D570" s="9">
        <v>46960517</v>
      </c>
      <c r="E570" s="37">
        <f t="shared" si="8"/>
        <v>0.6617837494053207</v>
      </c>
    </row>
    <row r="571" spans="1:5">
      <c r="A571" s="11" t="s">
        <v>1608</v>
      </c>
      <c r="B571" s="8">
        <v>28000000</v>
      </c>
      <c r="C571" s="8">
        <v>74888996</v>
      </c>
      <c r="D571" s="9">
        <v>46888996</v>
      </c>
      <c r="E571" s="37">
        <f t="shared" si="8"/>
        <v>0.626113294401757</v>
      </c>
    </row>
    <row r="572" spans="1:5">
      <c r="A572" s="6" t="s">
        <v>3991</v>
      </c>
      <c r="B572" s="8">
        <v>15000000</v>
      </c>
      <c r="C572" s="8">
        <v>61693523</v>
      </c>
      <c r="D572" s="9">
        <v>46693523</v>
      </c>
      <c r="E572" s="37">
        <f t="shared" si="8"/>
        <v>0.75686264504622314</v>
      </c>
    </row>
    <row r="573" spans="1:5">
      <c r="A573" s="6" t="s">
        <v>2235</v>
      </c>
      <c r="B573" s="13">
        <v>70000000</v>
      </c>
      <c r="C573" s="13">
        <v>116643346</v>
      </c>
      <c r="D573" s="9">
        <v>46643346</v>
      </c>
      <c r="E573" s="37">
        <f t="shared" si="8"/>
        <v>0.39988004116411413</v>
      </c>
    </row>
    <row r="574" spans="1:5">
      <c r="A574" s="6" t="s">
        <v>3287</v>
      </c>
      <c r="B574" s="13">
        <v>60000000</v>
      </c>
      <c r="C574" s="13">
        <v>106635996</v>
      </c>
      <c r="D574" s="9">
        <v>46635996</v>
      </c>
      <c r="E574" s="37">
        <f t="shared" si="8"/>
        <v>0.43733821363660352</v>
      </c>
    </row>
    <row r="575" spans="1:5">
      <c r="A575" s="6" t="s">
        <v>3158</v>
      </c>
      <c r="B575" s="13">
        <v>55000000</v>
      </c>
      <c r="C575" s="13">
        <v>101530738</v>
      </c>
      <c r="D575" s="9">
        <v>46530738</v>
      </c>
      <c r="E575" s="37">
        <f t="shared" si="8"/>
        <v>0.45829212824199111</v>
      </c>
    </row>
    <row r="576" spans="1:5">
      <c r="A576" s="11" t="s">
        <v>1677</v>
      </c>
      <c r="B576" s="13">
        <v>15000000</v>
      </c>
      <c r="C576" s="13">
        <v>61356221</v>
      </c>
      <c r="D576" s="9">
        <v>46356221</v>
      </c>
      <c r="E576" s="37">
        <f t="shared" si="8"/>
        <v>0.75552601259455021</v>
      </c>
    </row>
    <row r="577" spans="1:5">
      <c r="A577" s="11" t="s">
        <v>3914</v>
      </c>
      <c r="B577" s="13">
        <v>36000000</v>
      </c>
      <c r="C577" s="13">
        <v>82300000</v>
      </c>
      <c r="D577" s="9">
        <v>46300000</v>
      </c>
      <c r="E577" s="37">
        <f t="shared" si="8"/>
        <v>0.56257594167679226</v>
      </c>
    </row>
    <row r="578" spans="1:5">
      <c r="A578" s="6" t="s">
        <v>3679</v>
      </c>
      <c r="B578" s="8">
        <v>32500000</v>
      </c>
      <c r="C578" s="8">
        <v>78800000</v>
      </c>
      <c r="D578" s="9">
        <v>46300000</v>
      </c>
      <c r="E578" s="37">
        <f t="shared" ref="E578:E641" si="9">((D578/C578)*100)/100</f>
        <v>0.5875634517766497</v>
      </c>
    </row>
    <row r="579" spans="1:5">
      <c r="A579" s="6" t="s">
        <v>4890</v>
      </c>
      <c r="B579" s="8">
        <v>100000000</v>
      </c>
      <c r="C579" s="8">
        <v>146282411</v>
      </c>
      <c r="D579" s="9">
        <v>46282411</v>
      </c>
      <c r="E579" s="37">
        <f t="shared" si="9"/>
        <v>0.31639081338357211</v>
      </c>
    </row>
    <row r="580" spans="1:5">
      <c r="A580" s="11" t="s">
        <v>1871</v>
      </c>
      <c r="B580" s="13">
        <v>26000000</v>
      </c>
      <c r="C580" s="13">
        <v>72217000</v>
      </c>
      <c r="D580" s="9">
        <v>46217000</v>
      </c>
      <c r="E580" s="37">
        <f t="shared" si="9"/>
        <v>0.63997396734840828</v>
      </c>
    </row>
    <row r="581" spans="1:5">
      <c r="A581" s="11" t="s">
        <v>3317</v>
      </c>
      <c r="B581" s="13">
        <v>40000000</v>
      </c>
      <c r="C581" s="13">
        <v>86208010</v>
      </c>
      <c r="D581" s="9">
        <v>46208010</v>
      </c>
      <c r="E581" s="37">
        <f t="shared" si="9"/>
        <v>0.53600599294659512</v>
      </c>
    </row>
    <row r="582" spans="1:5">
      <c r="A582" s="6" t="s">
        <v>2789</v>
      </c>
      <c r="B582" s="13">
        <v>34000000</v>
      </c>
      <c r="C582" s="13">
        <v>80197993</v>
      </c>
      <c r="D582" s="9">
        <v>46197993</v>
      </c>
      <c r="E582" s="37">
        <f t="shared" si="9"/>
        <v>0.57604924103275257</v>
      </c>
    </row>
    <row r="583" spans="1:5">
      <c r="A583" s="11" t="s">
        <v>1926</v>
      </c>
      <c r="B583" s="13">
        <v>11000000</v>
      </c>
      <c r="C583" s="13">
        <v>57176582</v>
      </c>
      <c r="D583" s="9">
        <v>46176582</v>
      </c>
      <c r="E583" s="37">
        <f t="shared" si="9"/>
        <v>0.80761354360076998</v>
      </c>
    </row>
    <row r="584" spans="1:5">
      <c r="A584" s="6" t="s">
        <v>2126</v>
      </c>
      <c r="B584" s="13">
        <v>58000000</v>
      </c>
      <c r="C584" s="13">
        <v>104148781</v>
      </c>
      <c r="D584" s="9">
        <v>46148781</v>
      </c>
      <c r="E584" s="37">
        <f t="shared" si="9"/>
        <v>0.44310437968544247</v>
      </c>
    </row>
    <row r="585" spans="1:5">
      <c r="A585" s="6" t="s">
        <v>3165</v>
      </c>
      <c r="B585" s="13">
        <v>46000000</v>
      </c>
      <c r="C585" s="13">
        <v>92115211</v>
      </c>
      <c r="D585" s="9">
        <v>46115211</v>
      </c>
      <c r="E585" s="37">
        <f t="shared" si="9"/>
        <v>0.50062536360037213</v>
      </c>
    </row>
    <row r="586" spans="1:5">
      <c r="A586" s="6" t="s">
        <v>2713</v>
      </c>
      <c r="B586" s="13">
        <v>11400000</v>
      </c>
      <c r="C586" s="13">
        <v>57504069</v>
      </c>
      <c r="D586" s="9">
        <v>46104069</v>
      </c>
      <c r="E586" s="37">
        <f t="shared" si="9"/>
        <v>0.8017531594155537</v>
      </c>
    </row>
    <row r="587" spans="1:5">
      <c r="A587" s="6" t="s">
        <v>2433</v>
      </c>
      <c r="B587" s="13">
        <v>62000000</v>
      </c>
      <c r="C587" s="13">
        <v>108012170</v>
      </c>
      <c r="D587" s="9">
        <v>46012170</v>
      </c>
      <c r="E587" s="37">
        <f t="shared" si="9"/>
        <v>0.42599060828052981</v>
      </c>
    </row>
    <row r="588" spans="1:5">
      <c r="A588" s="11" t="s">
        <v>3992</v>
      </c>
      <c r="B588" s="8">
        <v>31000000</v>
      </c>
      <c r="C588" s="8">
        <v>76806312</v>
      </c>
      <c r="D588" s="9">
        <v>45806312</v>
      </c>
      <c r="E588" s="37">
        <f t="shared" si="9"/>
        <v>0.59638733858227688</v>
      </c>
    </row>
    <row r="589" spans="1:5">
      <c r="A589" s="6" t="s">
        <v>3668</v>
      </c>
      <c r="B589" s="8">
        <v>75000000</v>
      </c>
      <c r="C589" s="8">
        <v>120776832</v>
      </c>
      <c r="D589" s="9">
        <v>45776832</v>
      </c>
      <c r="E589" s="37">
        <f t="shared" si="9"/>
        <v>0.37901997628154382</v>
      </c>
    </row>
    <row r="590" spans="1:5">
      <c r="A590" s="6" t="s">
        <v>3161</v>
      </c>
      <c r="B590" s="8">
        <v>74000000</v>
      </c>
      <c r="C590" s="8">
        <v>119654900</v>
      </c>
      <c r="D590" s="9">
        <v>45654900</v>
      </c>
      <c r="E590" s="37">
        <f t="shared" si="9"/>
        <v>0.38155478797775932</v>
      </c>
    </row>
    <row r="591" spans="1:5">
      <c r="A591" s="11" t="s">
        <v>1529</v>
      </c>
      <c r="B591" s="13">
        <v>48000000</v>
      </c>
      <c r="C591" s="13">
        <v>93607673</v>
      </c>
      <c r="D591" s="9">
        <v>45607673</v>
      </c>
      <c r="E591" s="37">
        <f t="shared" si="9"/>
        <v>0.48722152296211874</v>
      </c>
    </row>
    <row r="592" spans="1:5">
      <c r="A592" s="11" t="s">
        <v>1975</v>
      </c>
      <c r="B592" s="8">
        <v>20000000</v>
      </c>
      <c r="C592" s="8">
        <v>65535067</v>
      </c>
      <c r="D592" s="9">
        <v>45535067</v>
      </c>
      <c r="E592" s="37">
        <f t="shared" si="9"/>
        <v>0.69481987406833656</v>
      </c>
    </row>
    <row r="593" spans="1:5">
      <c r="A593" s="11" t="s">
        <v>2560</v>
      </c>
      <c r="B593" s="8">
        <v>31000000</v>
      </c>
      <c r="C593" s="8">
        <v>76501438</v>
      </c>
      <c r="D593" s="9">
        <v>45501438</v>
      </c>
      <c r="E593" s="37">
        <f t="shared" si="9"/>
        <v>0.59477885892811588</v>
      </c>
    </row>
    <row r="594" spans="1:5">
      <c r="A594" s="11" t="s">
        <v>1218</v>
      </c>
      <c r="B594" s="8">
        <v>26000000</v>
      </c>
      <c r="C594" s="8">
        <v>71500556</v>
      </c>
      <c r="D594" s="9">
        <v>45500556</v>
      </c>
      <c r="E594" s="37">
        <f t="shared" si="9"/>
        <v>0.63636646405938435</v>
      </c>
    </row>
    <row r="595" spans="1:5">
      <c r="A595" s="6" t="s">
        <v>2799</v>
      </c>
      <c r="B595" s="13">
        <v>22000000</v>
      </c>
      <c r="C595" s="13">
        <v>67325559</v>
      </c>
      <c r="D595" s="9">
        <v>45325559</v>
      </c>
      <c r="E595" s="37">
        <f t="shared" si="9"/>
        <v>0.67322959769260882</v>
      </c>
    </row>
    <row r="596" spans="1:5">
      <c r="A596" s="6" t="s">
        <v>1229</v>
      </c>
      <c r="B596" s="13">
        <v>26000000</v>
      </c>
      <c r="C596" s="13">
        <v>71309760</v>
      </c>
      <c r="D596" s="9">
        <v>45309760</v>
      </c>
      <c r="E596" s="37">
        <f t="shared" si="9"/>
        <v>0.63539352817903183</v>
      </c>
    </row>
    <row r="597" spans="1:5">
      <c r="A597" s="11" t="s">
        <v>1333</v>
      </c>
      <c r="B597" s="13">
        <v>25000000</v>
      </c>
      <c r="C597" s="13">
        <v>70269171</v>
      </c>
      <c r="D597" s="9">
        <v>45269171</v>
      </c>
      <c r="E597" s="37">
        <f t="shared" si="9"/>
        <v>0.64422520368142666</v>
      </c>
    </row>
    <row r="598" spans="1:5">
      <c r="A598" s="11" t="s">
        <v>5522</v>
      </c>
      <c r="B598" s="13">
        <v>8000000</v>
      </c>
      <c r="C598" s="13">
        <v>53245055</v>
      </c>
      <c r="D598" s="9">
        <v>45245055</v>
      </c>
      <c r="E598" s="37">
        <f t="shared" si="9"/>
        <v>0.84975130554377298</v>
      </c>
    </row>
    <row r="599" spans="1:5">
      <c r="A599" s="11" t="s">
        <v>4614</v>
      </c>
      <c r="B599" s="13">
        <v>25000000</v>
      </c>
      <c r="C599" s="13">
        <v>70235322</v>
      </c>
      <c r="D599" s="9">
        <v>45235322</v>
      </c>
      <c r="E599" s="37">
        <f t="shared" si="9"/>
        <v>0.64405374264533166</v>
      </c>
    </row>
    <row r="600" spans="1:5">
      <c r="A600" s="11" t="s">
        <v>3669</v>
      </c>
      <c r="B600" s="8">
        <v>110000000</v>
      </c>
      <c r="C600" s="8">
        <v>155181732</v>
      </c>
      <c r="D600" s="9">
        <v>45181732</v>
      </c>
      <c r="E600" s="37">
        <f t="shared" si="9"/>
        <v>0.29115367780532314</v>
      </c>
    </row>
    <row r="601" spans="1:5">
      <c r="A601" s="11" t="s">
        <v>4011</v>
      </c>
      <c r="B601" s="8">
        <v>36000000</v>
      </c>
      <c r="C601" s="8">
        <v>81159365</v>
      </c>
      <c r="D601" s="9">
        <v>45159365</v>
      </c>
      <c r="E601" s="37">
        <f t="shared" si="9"/>
        <v>0.55642826924532984</v>
      </c>
    </row>
    <row r="602" spans="1:5">
      <c r="A602" s="11" t="s">
        <v>785</v>
      </c>
      <c r="B602" s="13">
        <v>150000000</v>
      </c>
      <c r="C602" s="13">
        <v>195000874</v>
      </c>
      <c r="D602" s="9">
        <v>45000874</v>
      </c>
      <c r="E602" s="37">
        <f t="shared" si="9"/>
        <v>0.23077267848553334</v>
      </c>
    </row>
    <row r="603" spans="1:5">
      <c r="A603" s="11" t="s">
        <v>2552</v>
      </c>
      <c r="B603" s="13">
        <v>20000000</v>
      </c>
      <c r="C603" s="13">
        <v>64955956</v>
      </c>
      <c r="D603" s="9">
        <v>44955956</v>
      </c>
      <c r="E603" s="37">
        <f t="shared" si="9"/>
        <v>0.69209905862982002</v>
      </c>
    </row>
    <row r="604" spans="1:5">
      <c r="A604" s="11" t="s">
        <v>4480</v>
      </c>
      <c r="B604" s="8">
        <v>12000000</v>
      </c>
      <c r="C604" s="8">
        <v>56729973</v>
      </c>
      <c r="D604" s="9">
        <v>44729973</v>
      </c>
      <c r="E604" s="37">
        <f t="shared" si="9"/>
        <v>0.7884716074164182</v>
      </c>
    </row>
    <row r="605" spans="1:5">
      <c r="A605" s="6" t="s">
        <v>3106</v>
      </c>
      <c r="B605" s="8">
        <v>12000000</v>
      </c>
      <c r="C605" s="8">
        <v>56715371</v>
      </c>
      <c r="D605" s="9">
        <v>44715371</v>
      </c>
      <c r="E605" s="37">
        <f t="shared" si="9"/>
        <v>0.78841714709051269</v>
      </c>
    </row>
    <row r="606" spans="1:5">
      <c r="A606" s="6" t="s">
        <v>2086</v>
      </c>
      <c r="B606" s="13">
        <v>54000000</v>
      </c>
      <c r="C606" s="13">
        <v>98711404</v>
      </c>
      <c r="D606" s="9">
        <v>44711404</v>
      </c>
      <c r="E606" s="37">
        <f t="shared" si="9"/>
        <v>0.45295074518441658</v>
      </c>
    </row>
    <row r="607" spans="1:5">
      <c r="A607" s="6" t="s">
        <v>4857</v>
      </c>
      <c r="B607" s="8">
        <v>26000000</v>
      </c>
      <c r="C607" s="8">
        <v>70625986</v>
      </c>
      <c r="D607" s="9">
        <v>44625986</v>
      </c>
      <c r="E607" s="37">
        <f t="shared" si="9"/>
        <v>0.63186354665547606</v>
      </c>
    </row>
    <row r="608" spans="1:5">
      <c r="A608" s="6" t="s">
        <v>4263</v>
      </c>
      <c r="B608" s="13">
        <v>6500000</v>
      </c>
      <c r="C608" s="13">
        <v>51100000</v>
      </c>
      <c r="D608" s="9">
        <v>44600000</v>
      </c>
      <c r="E608" s="37">
        <f t="shared" si="9"/>
        <v>0.87279843444227001</v>
      </c>
    </row>
    <row r="609" spans="1:5">
      <c r="A609" s="6" t="s">
        <v>4214</v>
      </c>
      <c r="B609" s="13">
        <v>80000000</v>
      </c>
      <c r="C609" s="13">
        <v>124590960</v>
      </c>
      <c r="D609" s="9">
        <v>44590960</v>
      </c>
      <c r="E609" s="37">
        <f t="shared" si="9"/>
        <v>0.35789883953057272</v>
      </c>
    </row>
    <row r="610" spans="1:5">
      <c r="A610" s="11" t="s">
        <v>1680</v>
      </c>
      <c r="B610" s="8">
        <v>10000000</v>
      </c>
      <c r="C610" s="8">
        <v>54557348</v>
      </c>
      <c r="D610" s="9">
        <v>44557348</v>
      </c>
      <c r="E610" s="37">
        <f t="shared" si="9"/>
        <v>0.81670663317432513</v>
      </c>
    </row>
    <row r="611" spans="1:5">
      <c r="A611" s="11" t="s">
        <v>1213</v>
      </c>
      <c r="B611" s="13">
        <v>30250000</v>
      </c>
      <c r="C611" s="13">
        <v>74787599</v>
      </c>
      <c r="D611" s="9">
        <v>44537599</v>
      </c>
      <c r="E611" s="37">
        <f t="shared" si="9"/>
        <v>0.5955211772475808</v>
      </c>
    </row>
    <row r="612" spans="1:5">
      <c r="A612" s="6" t="s">
        <v>2550</v>
      </c>
      <c r="B612" s="13">
        <v>30000000</v>
      </c>
      <c r="C612" s="13">
        <v>74484168</v>
      </c>
      <c r="D612" s="9">
        <v>44484168</v>
      </c>
      <c r="E612" s="37">
        <f t="shared" si="9"/>
        <v>0.5972298435286274</v>
      </c>
    </row>
    <row r="613" spans="1:5">
      <c r="A613" s="6" t="s">
        <v>2395</v>
      </c>
      <c r="B613" s="13">
        <v>17000000</v>
      </c>
      <c r="C613" s="13">
        <v>61400000</v>
      </c>
      <c r="D613" s="9">
        <v>44400000</v>
      </c>
      <c r="E613" s="37">
        <f t="shared" si="9"/>
        <v>0.72312703583061888</v>
      </c>
    </row>
    <row r="614" spans="1:5">
      <c r="A614" s="11" t="s">
        <v>965</v>
      </c>
      <c r="B614" s="8">
        <v>20000000</v>
      </c>
      <c r="C614" s="8">
        <v>64255243</v>
      </c>
      <c r="D614" s="9">
        <v>44255243</v>
      </c>
      <c r="E614" s="37">
        <f t="shared" si="9"/>
        <v>0.68874135298188821</v>
      </c>
    </row>
    <row r="615" spans="1:5">
      <c r="A615" s="11" t="s">
        <v>270</v>
      </c>
      <c r="B615" s="13">
        <v>8700000</v>
      </c>
      <c r="C615" s="13">
        <v>52700832</v>
      </c>
      <c r="D615" s="9">
        <v>44000832</v>
      </c>
      <c r="E615" s="37">
        <f t="shared" si="9"/>
        <v>0.83491721724620971</v>
      </c>
    </row>
    <row r="616" spans="1:5">
      <c r="A616" s="11" t="s">
        <v>2133</v>
      </c>
      <c r="B616" s="13">
        <v>12000000</v>
      </c>
      <c r="C616" s="13">
        <v>55865715</v>
      </c>
      <c r="D616" s="9">
        <v>43865715</v>
      </c>
      <c r="E616" s="37">
        <f t="shared" si="9"/>
        <v>0.78519920491485695</v>
      </c>
    </row>
    <row r="617" spans="1:5">
      <c r="A617" s="6" t="s">
        <v>2916</v>
      </c>
      <c r="B617" s="13">
        <v>44000000</v>
      </c>
      <c r="C617" s="13">
        <v>87856565</v>
      </c>
      <c r="D617" s="9">
        <v>43856565</v>
      </c>
      <c r="E617" s="37">
        <f t="shared" si="9"/>
        <v>0.49918369788302103</v>
      </c>
    </row>
    <row r="618" spans="1:5">
      <c r="A618" s="11" t="s">
        <v>1336</v>
      </c>
      <c r="B618" s="13">
        <v>75000000</v>
      </c>
      <c r="C618" s="13">
        <v>118823091</v>
      </c>
      <c r="D618" s="9">
        <v>43823091</v>
      </c>
      <c r="E618" s="37">
        <f t="shared" si="9"/>
        <v>0.36880955234534341</v>
      </c>
    </row>
    <row r="619" spans="1:5">
      <c r="A619" s="11" t="s">
        <v>1354</v>
      </c>
      <c r="B619" s="8">
        <v>180000000</v>
      </c>
      <c r="C619" s="8">
        <v>223806889</v>
      </c>
      <c r="D619" s="9">
        <v>43806889</v>
      </c>
      <c r="E619" s="37">
        <f t="shared" si="9"/>
        <v>0.19573521260107413</v>
      </c>
    </row>
    <row r="620" spans="1:5">
      <c r="A620" s="6" t="s">
        <v>2546</v>
      </c>
      <c r="B620" s="8">
        <v>65000000</v>
      </c>
      <c r="C620" s="8">
        <v>108706165</v>
      </c>
      <c r="D620" s="9">
        <v>43706165</v>
      </c>
      <c r="E620" s="37">
        <f t="shared" si="9"/>
        <v>0.40205783177062687</v>
      </c>
    </row>
    <row r="621" spans="1:5">
      <c r="A621" s="6" t="s">
        <v>1915</v>
      </c>
      <c r="B621" s="13">
        <v>35000000</v>
      </c>
      <c r="C621" s="13">
        <v>78651430</v>
      </c>
      <c r="D621" s="9">
        <v>43651430</v>
      </c>
      <c r="E621" s="37">
        <f t="shared" si="9"/>
        <v>0.55499855501673645</v>
      </c>
    </row>
    <row r="622" spans="1:5">
      <c r="A622" s="6" t="s">
        <v>4790</v>
      </c>
      <c r="B622" s="13">
        <v>45000000</v>
      </c>
      <c r="C622" s="13">
        <v>88625922</v>
      </c>
      <c r="D622" s="9">
        <v>43625922</v>
      </c>
      <c r="E622" s="37">
        <f t="shared" si="9"/>
        <v>0.49224787754535293</v>
      </c>
    </row>
    <row r="623" spans="1:5">
      <c r="A623" s="6" t="s">
        <v>115</v>
      </c>
      <c r="B623" s="8">
        <v>22000000</v>
      </c>
      <c r="C623" s="8">
        <v>65623128</v>
      </c>
      <c r="D623" s="9">
        <v>43623128</v>
      </c>
      <c r="E623" s="37">
        <f t="shared" si="9"/>
        <v>0.6647523415829858</v>
      </c>
    </row>
    <row r="624" spans="1:5">
      <c r="A624" s="6" t="s">
        <v>4990</v>
      </c>
      <c r="B624" s="8">
        <v>15000000</v>
      </c>
      <c r="C624" s="8">
        <v>58607007</v>
      </c>
      <c r="D624" s="9">
        <v>43607007</v>
      </c>
      <c r="E624" s="37">
        <f t="shared" si="9"/>
        <v>0.74405790761503998</v>
      </c>
    </row>
    <row r="625" spans="1:5">
      <c r="A625" s="6" t="s">
        <v>1315</v>
      </c>
      <c r="B625" s="8">
        <v>33000000</v>
      </c>
      <c r="C625" s="8">
        <v>76600000</v>
      </c>
      <c r="D625" s="9">
        <v>43600000</v>
      </c>
      <c r="E625" s="37">
        <f t="shared" si="9"/>
        <v>0.56919060052219317</v>
      </c>
    </row>
    <row r="626" spans="1:5">
      <c r="A626" s="11" t="s">
        <v>3661</v>
      </c>
      <c r="B626" s="13">
        <v>11000000</v>
      </c>
      <c r="C626" s="13">
        <v>54557348</v>
      </c>
      <c r="D626" s="9">
        <v>43557348</v>
      </c>
      <c r="E626" s="37">
        <f t="shared" si="9"/>
        <v>0.79837729649175759</v>
      </c>
    </row>
    <row r="627" spans="1:5">
      <c r="A627" s="11" t="s">
        <v>5515</v>
      </c>
      <c r="B627" s="8">
        <v>7500000</v>
      </c>
      <c r="C627" s="8">
        <v>50820940</v>
      </c>
      <c r="D627" s="9">
        <v>43320940</v>
      </c>
      <c r="E627" s="37">
        <f t="shared" si="9"/>
        <v>0.85242303664591801</v>
      </c>
    </row>
    <row r="628" spans="1:5">
      <c r="A628" s="6" t="s">
        <v>4433</v>
      </c>
      <c r="B628" s="13">
        <v>36000000</v>
      </c>
      <c r="C628" s="13">
        <v>79100000</v>
      </c>
      <c r="D628" s="9">
        <v>43100000</v>
      </c>
      <c r="E628" s="37">
        <f t="shared" si="9"/>
        <v>0.54487989886219979</v>
      </c>
    </row>
    <row r="629" spans="1:5">
      <c r="A629" s="6" t="s">
        <v>428</v>
      </c>
      <c r="B629" s="13">
        <v>70000000</v>
      </c>
      <c r="C629" s="13">
        <v>113006880</v>
      </c>
      <c r="D629" s="9">
        <v>43006880</v>
      </c>
      <c r="E629" s="37">
        <f t="shared" si="9"/>
        <v>0.38056868749938055</v>
      </c>
    </row>
    <row r="630" spans="1:5">
      <c r="A630" s="6" t="s">
        <v>1749</v>
      </c>
      <c r="B630" s="13">
        <v>3660000</v>
      </c>
      <c r="C630" s="13">
        <v>46563158</v>
      </c>
      <c r="D630" s="9">
        <v>42903158</v>
      </c>
      <c r="E630" s="37">
        <f t="shared" si="9"/>
        <v>0.92139708393489983</v>
      </c>
    </row>
    <row r="631" spans="1:5">
      <c r="A631" s="6" t="s">
        <v>2168</v>
      </c>
      <c r="B631" s="13">
        <v>15000000</v>
      </c>
      <c r="C631" s="13">
        <v>57859105</v>
      </c>
      <c r="D631" s="9">
        <v>42859105</v>
      </c>
      <c r="E631" s="37">
        <f t="shared" si="9"/>
        <v>0.74074953285226242</v>
      </c>
    </row>
    <row r="632" spans="1:5">
      <c r="A632" s="6" t="s">
        <v>5111</v>
      </c>
      <c r="B632" s="8">
        <v>53000000</v>
      </c>
      <c r="C632" s="8">
        <v>95720716</v>
      </c>
      <c r="D632" s="9">
        <v>42720716</v>
      </c>
      <c r="E632" s="37">
        <f t="shared" si="9"/>
        <v>0.44630585504604875</v>
      </c>
    </row>
    <row r="633" spans="1:5">
      <c r="A633" s="6" t="s">
        <v>4481</v>
      </c>
      <c r="B633" s="13">
        <v>85000000</v>
      </c>
      <c r="C633" s="13">
        <v>127706877</v>
      </c>
      <c r="D633" s="9">
        <v>42706877</v>
      </c>
      <c r="E633" s="37">
        <f t="shared" si="9"/>
        <v>0.33441329083632676</v>
      </c>
    </row>
    <row r="634" spans="1:5">
      <c r="A634" s="6" t="s">
        <v>33</v>
      </c>
      <c r="B634" s="8">
        <v>75000000</v>
      </c>
      <c r="C634" s="8">
        <v>117698894</v>
      </c>
      <c r="D634" s="9">
        <v>42698894</v>
      </c>
      <c r="E634" s="37">
        <f t="shared" si="9"/>
        <v>0.36278075816073513</v>
      </c>
    </row>
    <row r="635" spans="1:5">
      <c r="A635" s="11" t="s">
        <v>3790</v>
      </c>
      <c r="B635" s="13">
        <v>140000000</v>
      </c>
      <c r="C635" s="13">
        <v>182618434</v>
      </c>
      <c r="D635" s="9">
        <v>42618434</v>
      </c>
      <c r="E635" s="37">
        <f t="shared" si="9"/>
        <v>0.23337421675623393</v>
      </c>
    </row>
    <row r="636" spans="1:5">
      <c r="A636" s="6" t="s">
        <v>4632</v>
      </c>
      <c r="B636" s="8">
        <v>5500000</v>
      </c>
      <c r="C636" s="8">
        <v>48056940</v>
      </c>
      <c r="D636" s="9">
        <v>42556940</v>
      </c>
      <c r="E636" s="37">
        <f t="shared" si="9"/>
        <v>0.88555243009646478</v>
      </c>
    </row>
    <row r="637" spans="1:5">
      <c r="A637" s="11" t="s">
        <v>3797</v>
      </c>
      <c r="B637" s="8">
        <v>75000000</v>
      </c>
      <c r="C637" s="8">
        <v>117541000</v>
      </c>
      <c r="D637" s="9">
        <v>42541000</v>
      </c>
      <c r="E637" s="37">
        <f t="shared" si="9"/>
        <v>0.36192477518482913</v>
      </c>
    </row>
    <row r="638" spans="1:5">
      <c r="A638" s="11" t="s">
        <v>4475</v>
      </c>
      <c r="B638" s="13">
        <v>40000000</v>
      </c>
      <c r="C638" s="13">
        <v>82522790</v>
      </c>
      <c r="D638" s="9">
        <v>42522790</v>
      </c>
      <c r="E638" s="37">
        <f t="shared" si="9"/>
        <v>0.51528541388384952</v>
      </c>
    </row>
    <row r="639" spans="1:5">
      <c r="A639" s="11" t="s">
        <v>5312</v>
      </c>
      <c r="B639" s="13">
        <v>120000000</v>
      </c>
      <c r="C639" s="13">
        <v>162495848</v>
      </c>
      <c r="D639" s="9">
        <v>42495848</v>
      </c>
      <c r="E639" s="37">
        <f t="shared" si="9"/>
        <v>0.26151959279599563</v>
      </c>
    </row>
    <row r="640" spans="1:5">
      <c r="A640" s="11" t="s">
        <v>3989</v>
      </c>
      <c r="B640" s="8">
        <v>8000000</v>
      </c>
      <c r="C640" s="8">
        <v>50382128</v>
      </c>
      <c r="D640" s="9">
        <v>42382128</v>
      </c>
      <c r="E640" s="37">
        <f t="shared" si="9"/>
        <v>0.8412135350852985</v>
      </c>
    </row>
    <row r="641" spans="1:5">
      <c r="A641" s="6" t="s">
        <v>5061</v>
      </c>
      <c r="B641" s="13">
        <v>3500000</v>
      </c>
      <c r="C641" s="13">
        <v>45857453</v>
      </c>
      <c r="D641" s="9">
        <v>42357453</v>
      </c>
      <c r="E641" s="37">
        <f t="shared" si="9"/>
        <v>0.92367652865500405</v>
      </c>
    </row>
    <row r="642" spans="1:5">
      <c r="A642" s="6" t="s">
        <v>3901</v>
      </c>
      <c r="B642" s="13">
        <v>135000000</v>
      </c>
      <c r="C642" s="13">
        <v>177343675</v>
      </c>
      <c r="D642" s="9">
        <v>42343675</v>
      </c>
      <c r="E642" s="37">
        <f t="shared" ref="E642:E705" si="10">((D642/C642)*100)/100</f>
        <v>0.23876619789231276</v>
      </c>
    </row>
    <row r="643" spans="1:5">
      <c r="A643" s="6" t="s">
        <v>3414</v>
      </c>
      <c r="B643" s="8">
        <v>72000000</v>
      </c>
      <c r="C643" s="8">
        <v>114195633</v>
      </c>
      <c r="D643" s="9">
        <v>42195633</v>
      </c>
      <c r="E643" s="37">
        <f t="shared" si="10"/>
        <v>0.3695030351992532</v>
      </c>
    </row>
    <row r="644" spans="1:5">
      <c r="A644" s="11" t="s">
        <v>3416</v>
      </c>
      <c r="B644" s="8">
        <v>18000000</v>
      </c>
      <c r="C644" s="8">
        <v>59847242</v>
      </c>
      <c r="D644" s="9">
        <v>41847242</v>
      </c>
      <c r="E644" s="37">
        <f t="shared" si="10"/>
        <v>0.69923426045263715</v>
      </c>
    </row>
    <row r="645" spans="1:5">
      <c r="A645" s="11" t="s">
        <v>1683</v>
      </c>
      <c r="B645" s="13">
        <v>20000000</v>
      </c>
      <c r="C645" s="13">
        <v>61644321</v>
      </c>
      <c r="D645" s="9">
        <v>41644321</v>
      </c>
      <c r="E645" s="37">
        <f t="shared" si="10"/>
        <v>0.67555811021099577</v>
      </c>
    </row>
    <row r="646" spans="1:5">
      <c r="A646" s="11" t="s">
        <v>2702</v>
      </c>
      <c r="B646" s="13">
        <v>15000000</v>
      </c>
      <c r="C646" s="13">
        <v>56631572</v>
      </c>
      <c r="D646" s="9">
        <v>41631572</v>
      </c>
      <c r="E646" s="37">
        <f t="shared" si="10"/>
        <v>0.7351300790308275</v>
      </c>
    </row>
    <row r="647" spans="1:5">
      <c r="A647" s="11" t="s">
        <v>2387</v>
      </c>
      <c r="B647" s="8">
        <v>40000000</v>
      </c>
      <c r="C647" s="8">
        <v>81593527</v>
      </c>
      <c r="D647" s="9">
        <v>41593527</v>
      </c>
      <c r="E647" s="37">
        <f t="shared" si="10"/>
        <v>0.50976503319926347</v>
      </c>
    </row>
    <row r="648" spans="1:5">
      <c r="A648" s="6" t="s">
        <v>3116</v>
      </c>
      <c r="B648" s="13">
        <v>28000000</v>
      </c>
      <c r="C648" s="13">
        <v>69586544</v>
      </c>
      <c r="D648" s="9">
        <v>41586544</v>
      </c>
      <c r="E648" s="37">
        <f t="shared" si="10"/>
        <v>0.59762335660756483</v>
      </c>
    </row>
    <row r="649" spans="1:5">
      <c r="A649" s="6" t="s">
        <v>2392</v>
      </c>
      <c r="B649" s="13">
        <v>3000000</v>
      </c>
      <c r="C649" s="13">
        <v>44540956</v>
      </c>
      <c r="D649" s="9">
        <v>41540956</v>
      </c>
      <c r="E649" s="37">
        <f t="shared" si="10"/>
        <v>0.93264625932142098</v>
      </c>
    </row>
    <row r="650" spans="1:5">
      <c r="A650" s="6" t="s">
        <v>5044</v>
      </c>
      <c r="B650" s="8">
        <v>25000000</v>
      </c>
      <c r="C650" s="8">
        <v>66468315</v>
      </c>
      <c r="D650" s="9">
        <v>41468315</v>
      </c>
      <c r="E650" s="37">
        <f t="shared" si="10"/>
        <v>0.62388094237081226</v>
      </c>
    </row>
    <row r="651" spans="1:5">
      <c r="A651" s="6" t="s">
        <v>3994</v>
      </c>
      <c r="B651" s="13">
        <v>50000000</v>
      </c>
      <c r="C651" s="13">
        <v>91439400</v>
      </c>
      <c r="D651" s="9">
        <v>41439400</v>
      </c>
      <c r="E651" s="37">
        <f t="shared" si="10"/>
        <v>0.45318976283746393</v>
      </c>
    </row>
    <row r="652" spans="1:5">
      <c r="A652" s="6" t="s">
        <v>1666</v>
      </c>
      <c r="B652" s="13">
        <v>30000000</v>
      </c>
      <c r="C652" s="13">
        <v>71346930</v>
      </c>
      <c r="D652" s="9">
        <v>41346930</v>
      </c>
      <c r="E652" s="37">
        <f t="shared" si="10"/>
        <v>0.57951939908276362</v>
      </c>
    </row>
    <row r="653" spans="1:5">
      <c r="A653" s="6" t="s">
        <v>613</v>
      </c>
      <c r="B653" s="8">
        <v>40000000</v>
      </c>
      <c r="C653" s="8">
        <v>81292135</v>
      </c>
      <c r="D653" s="9">
        <v>41292135</v>
      </c>
      <c r="E653" s="37">
        <f t="shared" si="10"/>
        <v>0.50794747855988776</v>
      </c>
    </row>
    <row r="654" spans="1:5">
      <c r="A654" s="11" t="s">
        <v>3780</v>
      </c>
      <c r="B654" s="8">
        <v>48000000</v>
      </c>
      <c r="C654" s="8">
        <v>89253340</v>
      </c>
      <c r="D654" s="9">
        <v>41253340</v>
      </c>
      <c r="E654" s="37">
        <f t="shared" si="10"/>
        <v>0.46220499983530028</v>
      </c>
    </row>
    <row r="655" spans="1:5">
      <c r="A655" s="6" t="s">
        <v>1528</v>
      </c>
      <c r="B655" s="8">
        <v>60000000</v>
      </c>
      <c r="C655" s="8">
        <v>101217900</v>
      </c>
      <c r="D655" s="9">
        <v>41217900</v>
      </c>
      <c r="E655" s="37">
        <f t="shared" si="10"/>
        <v>0.4072194740258393</v>
      </c>
    </row>
    <row r="656" spans="1:5">
      <c r="A656" s="11" t="s">
        <v>4483</v>
      </c>
      <c r="B656" s="8">
        <v>85000000</v>
      </c>
      <c r="C656" s="8">
        <v>126149655</v>
      </c>
      <c r="D656" s="9">
        <v>41149655</v>
      </c>
      <c r="E656" s="37">
        <f t="shared" si="10"/>
        <v>0.32619712673807943</v>
      </c>
    </row>
    <row r="657" spans="1:5">
      <c r="A657" s="11" t="s">
        <v>4170</v>
      </c>
      <c r="B657" s="8">
        <v>50000000</v>
      </c>
      <c r="C657" s="8">
        <v>91030827</v>
      </c>
      <c r="D657" s="9">
        <v>41030827</v>
      </c>
      <c r="E657" s="37">
        <f t="shared" si="10"/>
        <v>0.450735518419491</v>
      </c>
    </row>
    <row r="658" spans="1:5">
      <c r="A658" s="6" t="s">
        <v>3258</v>
      </c>
      <c r="B658" s="8">
        <v>10000000</v>
      </c>
      <c r="C658" s="8">
        <v>50815288</v>
      </c>
      <c r="D658" s="9">
        <v>40815288</v>
      </c>
      <c r="E658" s="37">
        <f t="shared" si="10"/>
        <v>0.80320882959474715</v>
      </c>
    </row>
    <row r="659" spans="1:5">
      <c r="A659" s="6" t="s">
        <v>3402</v>
      </c>
      <c r="B659" s="8">
        <v>25000000</v>
      </c>
      <c r="C659" s="8">
        <v>65807024</v>
      </c>
      <c r="D659" s="9">
        <v>40807024</v>
      </c>
      <c r="E659" s="37">
        <f t="shared" si="10"/>
        <v>0.62010134358909774</v>
      </c>
    </row>
    <row r="660" spans="1:5">
      <c r="A660" s="6" t="s">
        <v>4619</v>
      </c>
      <c r="B660" s="13">
        <v>14000000</v>
      </c>
      <c r="C660" s="13">
        <v>54724272</v>
      </c>
      <c r="D660" s="9">
        <v>40724272</v>
      </c>
      <c r="E660" s="37">
        <f t="shared" si="10"/>
        <v>0.7441720193189596</v>
      </c>
    </row>
    <row r="661" spans="1:5">
      <c r="A661" s="6" t="s">
        <v>4030</v>
      </c>
      <c r="B661" s="13">
        <v>50000000</v>
      </c>
      <c r="C661" s="13">
        <v>90567722</v>
      </c>
      <c r="D661" s="9">
        <v>40567722</v>
      </c>
      <c r="E661" s="37">
        <f t="shared" si="10"/>
        <v>0.4479269336154883</v>
      </c>
    </row>
    <row r="662" spans="1:5">
      <c r="A662" s="11" t="s">
        <v>2212</v>
      </c>
      <c r="B662" s="13">
        <v>26000000</v>
      </c>
      <c r="C662" s="13">
        <v>66489425</v>
      </c>
      <c r="D662" s="9">
        <v>40489425</v>
      </c>
      <c r="E662" s="37">
        <f t="shared" si="10"/>
        <v>0.60896037226972555</v>
      </c>
    </row>
    <row r="663" spans="1:5">
      <c r="A663" s="11" t="s">
        <v>4893</v>
      </c>
      <c r="B663" s="13">
        <v>60000000</v>
      </c>
      <c r="C663" s="13">
        <v>100468793</v>
      </c>
      <c r="D663" s="9">
        <v>40468793</v>
      </c>
      <c r="E663" s="37">
        <f t="shared" si="10"/>
        <v>0.40279963351406045</v>
      </c>
    </row>
    <row r="664" spans="1:5">
      <c r="A664" s="6" t="s">
        <v>2556</v>
      </c>
      <c r="B664" s="8">
        <v>12500000</v>
      </c>
      <c r="C664" s="8">
        <v>52929168</v>
      </c>
      <c r="D664" s="9">
        <v>40429168</v>
      </c>
      <c r="E664" s="37">
        <f t="shared" si="10"/>
        <v>0.76383532044184033</v>
      </c>
    </row>
    <row r="665" spans="1:5">
      <c r="A665" s="11" t="s">
        <v>3995</v>
      </c>
      <c r="B665" s="13">
        <v>3600000</v>
      </c>
      <c r="C665" s="13">
        <v>43982842</v>
      </c>
      <c r="D665" s="9">
        <v>40382842</v>
      </c>
      <c r="E665" s="37">
        <f t="shared" si="10"/>
        <v>0.91814990036341892</v>
      </c>
    </row>
    <row r="666" spans="1:5">
      <c r="A666" s="11" t="s">
        <v>2557</v>
      </c>
      <c r="B666" s="8">
        <v>92000000</v>
      </c>
      <c r="C666" s="8">
        <v>132373442</v>
      </c>
      <c r="D666" s="9">
        <v>40373442</v>
      </c>
      <c r="E666" s="37">
        <f t="shared" si="10"/>
        <v>0.30499654152681172</v>
      </c>
    </row>
    <row r="667" spans="1:5">
      <c r="A667" s="6" t="s">
        <v>2586</v>
      </c>
      <c r="B667" s="13">
        <v>12000000</v>
      </c>
      <c r="C667" s="13">
        <v>52293982</v>
      </c>
      <c r="D667" s="9">
        <v>40293982</v>
      </c>
      <c r="E667" s="37">
        <f t="shared" si="10"/>
        <v>0.77052808868140887</v>
      </c>
    </row>
    <row r="668" spans="1:5">
      <c r="A668" s="6" t="s">
        <v>3840</v>
      </c>
      <c r="B668" s="8">
        <v>7000000</v>
      </c>
      <c r="C668" s="8">
        <v>47277326</v>
      </c>
      <c r="D668" s="9">
        <v>40277326</v>
      </c>
      <c r="E668" s="37">
        <f t="shared" si="10"/>
        <v>0.85193748055886243</v>
      </c>
    </row>
    <row r="669" spans="1:5">
      <c r="A669" s="11" t="s">
        <v>3426</v>
      </c>
      <c r="B669" s="8">
        <v>20000000</v>
      </c>
      <c r="C669" s="8">
        <v>60269340</v>
      </c>
      <c r="D669" s="9">
        <v>40269340</v>
      </c>
      <c r="E669" s="37">
        <f t="shared" si="10"/>
        <v>0.66815631297770972</v>
      </c>
    </row>
    <row r="670" spans="1:5">
      <c r="A670" s="6" t="s">
        <v>559</v>
      </c>
      <c r="B670" s="8">
        <v>12000000</v>
      </c>
      <c r="C670" s="8">
        <v>52200504</v>
      </c>
      <c r="D670" s="9">
        <v>40200504</v>
      </c>
      <c r="E670" s="37">
        <f t="shared" si="10"/>
        <v>0.77011716208717063</v>
      </c>
    </row>
    <row r="671" spans="1:5">
      <c r="A671" s="11" t="s">
        <v>2903</v>
      </c>
      <c r="B671" s="13">
        <v>80000000</v>
      </c>
      <c r="C671" s="13">
        <v>120136047</v>
      </c>
      <c r="D671" s="9">
        <v>40136047</v>
      </c>
      <c r="E671" s="37">
        <f t="shared" si="10"/>
        <v>0.33408829408212509</v>
      </c>
    </row>
    <row r="672" spans="1:5">
      <c r="A672" s="11" t="s">
        <v>1686</v>
      </c>
      <c r="B672" s="13">
        <v>32000000</v>
      </c>
      <c r="C672" s="13">
        <v>72077000</v>
      </c>
      <c r="D672" s="9">
        <v>40077000</v>
      </c>
      <c r="E672" s="37">
        <f t="shared" si="10"/>
        <v>0.55603035642437948</v>
      </c>
    </row>
    <row r="673" spans="1:5">
      <c r="A673" s="6" t="s">
        <v>2562</v>
      </c>
      <c r="B673" s="8">
        <v>12000000</v>
      </c>
      <c r="C673" s="8">
        <v>52066000</v>
      </c>
      <c r="D673" s="9">
        <v>40066000</v>
      </c>
      <c r="E673" s="37">
        <f t="shared" si="10"/>
        <v>0.76952329735335923</v>
      </c>
    </row>
    <row r="674" spans="1:5">
      <c r="A674" s="11" t="s">
        <v>2384</v>
      </c>
      <c r="B674" s="8">
        <v>20000000</v>
      </c>
      <c r="C674" s="8">
        <v>60057639</v>
      </c>
      <c r="D674" s="9">
        <v>40057639</v>
      </c>
      <c r="E674" s="37">
        <f t="shared" si="10"/>
        <v>0.66698657601242028</v>
      </c>
    </row>
    <row r="675" spans="1:5">
      <c r="A675" s="6" t="s">
        <v>2895</v>
      </c>
      <c r="B675" s="13">
        <v>40000000</v>
      </c>
      <c r="C675" s="13">
        <v>80050171</v>
      </c>
      <c r="D675" s="9">
        <v>40050171</v>
      </c>
      <c r="E675" s="37">
        <f t="shared" si="10"/>
        <v>0.50031337222252781</v>
      </c>
    </row>
    <row r="676" spans="1:5">
      <c r="A676" s="11" t="s">
        <v>379</v>
      </c>
      <c r="B676" s="8">
        <v>20000000</v>
      </c>
      <c r="C676" s="8">
        <v>60008303</v>
      </c>
      <c r="D676" s="9">
        <v>40008303</v>
      </c>
      <c r="E676" s="37">
        <f t="shared" si="10"/>
        <v>0.66671278806201206</v>
      </c>
    </row>
    <row r="677" spans="1:5">
      <c r="A677" s="6" t="s">
        <v>1337</v>
      </c>
      <c r="B677" s="8">
        <v>60000000</v>
      </c>
      <c r="C677" s="8">
        <v>100003492</v>
      </c>
      <c r="D677" s="9">
        <v>40003492</v>
      </c>
      <c r="E677" s="37">
        <f t="shared" si="10"/>
        <v>0.40002095126838172</v>
      </c>
    </row>
    <row r="678" spans="1:5">
      <c r="A678" s="11" t="s">
        <v>334</v>
      </c>
      <c r="B678" s="13">
        <v>20000000</v>
      </c>
      <c r="C678" s="13">
        <v>60000000</v>
      </c>
      <c r="D678" s="9">
        <v>40000000</v>
      </c>
      <c r="E678" s="37">
        <f t="shared" si="10"/>
        <v>0.66666666666666652</v>
      </c>
    </row>
    <row r="679" spans="1:5">
      <c r="A679" s="11" t="s">
        <v>3160</v>
      </c>
      <c r="B679" s="13">
        <v>6000000</v>
      </c>
      <c r="C679" s="13">
        <v>45857453</v>
      </c>
      <c r="D679" s="9">
        <v>39857453</v>
      </c>
      <c r="E679" s="37">
        <f t="shared" si="10"/>
        <v>0.86915976340857837</v>
      </c>
    </row>
    <row r="680" spans="1:5">
      <c r="A680" s="6" t="s">
        <v>1681</v>
      </c>
      <c r="B680" s="13">
        <v>105000000</v>
      </c>
      <c r="C680" s="13">
        <v>144812796</v>
      </c>
      <c r="D680" s="9">
        <v>39812796</v>
      </c>
      <c r="E680" s="37">
        <f t="shared" si="10"/>
        <v>0.27492595336671766</v>
      </c>
    </row>
    <row r="681" spans="1:5">
      <c r="A681" s="11" t="s">
        <v>1923</v>
      </c>
      <c r="B681" s="8">
        <v>20000000</v>
      </c>
      <c r="C681" s="8">
        <v>59735548</v>
      </c>
      <c r="D681" s="9">
        <v>39735548</v>
      </c>
      <c r="E681" s="37">
        <f t="shared" si="10"/>
        <v>0.66519098477174765</v>
      </c>
    </row>
    <row r="682" spans="1:5">
      <c r="A682" s="11" t="s">
        <v>5531</v>
      </c>
      <c r="B682" s="13">
        <v>50000000</v>
      </c>
      <c r="C682" s="13">
        <v>89706988</v>
      </c>
      <c r="D682" s="9">
        <v>39706988</v>
      </c>
      <c r="E682" s="37">
        <f t="shared" si="10"/>
        <v>0.44262982054419209</v>
      </c>
    </row>
    <row r="683" spans="1:5">
      <c r="A683" s="11" t="s">
        <v>2032</v>
      </c>
      <c r="B683" s="8">
        <v>3000000</v>
      </c>
      <c r="C683" s="8">
        <v>42638165</v>
      </c>
      <c r="D683" s="9">
        <v>39638165</v>
      </c>
      <c r="E683" s="37">
        <f t="shared" si="10"/>
        <v>0.9296404993038514</v>
      </c>
    </row>
    <row r="684" spans="1:5">
      <c r="A684" s="11" t="s">
        <v>2172</v>
      </c>
      <c r="B684" s="8">
        <v>20000000</v>
      </c>
      <c r="C684" s="8">
        <v>59573085</v>
      </c>
      <c r="D684" s="9">
        <v>39573085</v>
      </c>
      <c r="E684" s="37">
        <f t="shared" si="10"/>
        <v>0.66427792013792808</v>
      </c>
    </row>
    <row r="685" spans="1:5">
      <c r="A685" s="6" t="s">
        <v>4437</v>
      </c>
      <c r="B685" s="13">
        <v>17000000</v>
      </c>
      <c r="C685" s="13">
        <v>56437947</v>
      </c>
      <c r="D685" s="9">
        <v>39437947</v>
      </c>
      <c r="E685" s="37">
        <f t="shared" si="10"/>
        <v>0.69878422402572515</v>
      </c>
    </row>
    <row r="686" spans="1:5">
      <c r="A686" s="6" t="s">
        <v>2901</v>
      </c>
      <c r="B686" s="8">
        <v>23500000</v>
      </c>
      <c r="C686" s="8">
        <v>62933793</v>
      </c>
      <c r="D686" s="9">
        <v>39433793</v>
      </c>
      <c r="E686" s="37">
        <f t="shared" si="10"/>
        <v>0.62659171043448791</v>
      </c>
    </row>
    <row r="687" spans="1:5">
      <c r="A687" s="6" t="s">
        <v>2858</v>
      </c>
      <c r="B687" s="8">
        <v>2000000</v>
      </c>
      <c r="C687" s="8">
        <v>41382841</v>
      </c>
      <c r="D687" s="9">
        <v>39382841</v>
      </c>
      <c r="E687" s="37">
        <f t="shared" si="10"/>
        <v>0.9516707903162086</v>
      </c>
    </row>
    <row r="688" spans="1:5">
      <c r="A688" s="11" t="s">
        <v>4001</v>
      </c>
      <c r="B688" s="13">
        <v>45000000</v>
      </c>
      <c r="C688" s="13">
        <v>84300000</v>
      </c>
      <c r="D688" s="9">
        <v>39300000</v>
      </c>
      <c r="E688" s="37">
        <f t="shared" si="10"/>
        <v>0.46619217081850534</v>
      </c>
    </row>
    <row r="689" spans="1:5">
      <c r="A689" s="6" t="s">
        <v>2457</v>
      </c>
      <c r="B689" s="8">
        <v>15000000</v>
      </c>
      <c r="C689" s="8">
        <v>54257433</v>
      </c>
      <c r="D689" s="9">
        <v>39257433</v>
      </c>
      <c r="E689" s="37">
        <f t="shared" si="10"/>
        <v>0.72354018296442446</v>
      </c>
    </row>
    <row r="690" spans="1:5">
      <c r="A690" s="11" t="s">
        <v>2906</v>
      </c>
      <c r="B690" s="13">
        <v>3800000</v>
      </c>
      <c r="C690" s="13">
        <v>42919096</v>
      </c>
      <c r="D690" s="9">
        <v>39119096</v>
      </c>
      <c r="E690" s="37">
        <f t="shared" si="10"/>
        <v>0.91146132248451839</v>
      </c>
    </row>
    <row r="691" spans="1:5">
      <c r="A691" s="11" t="s">
        <v>3424</v>
      </c>
      <c r="B691" s="13">
        <v>19000000</v>
      </c>
      <c r="C691" s="13">
        <v>58006147</v>
      </c>
      <c r="D691" s="9">
        <v>39006147</v>
      </c>
      <c r="E691" s="37">
        <f t="shared" si="10"/>
        <v>0.67244850791416999</v>
      </c>
    </row>
    <row r="692" spans="1:5">
      <c r="A692" s="11" t="s">
        <v>210</v>
      </c>
      <c r="B692" s="13">
        <v>60000000</v>
      </c>
      <c r="C692" s="13">
        <v>98895417</v>
      </c>
      <c r="D692" s="9">
        <v>38895417</v>
      </c>
      <c r="E692" s="37">
        <f t="shared" si="10"/>
        <v>0.39329847812866797</v>
      </c>
    </row>
    <row r="693" spans="1:5">
      <c r="A693" s="11" t="s">
        <v>4623</v>
      </c>
      <c r="B693" s="8">
        <v>55000000</v>
      </c>
      <c r="C693" s="8">
        <v>93815117</v>
      </c>
      <c r="D693" s="9">
        <v>38815117</v>
      </c>
      <c r="E693" s="37">
        <f t="shared" si="10"/>
        <v>0.41374053821198131</v>
      </c>
    </row>
    <row r="694" spans="1:5">
      <c r="A694" s="11" t="s">
        <v>4629</v>
      </c>
      <c r="B694" s="13">
        <v>190000000</v>
      </c>
      <c r="C694" s="13">
        <v>228756232</v>
      </c>
      <c r="D694" s="9">
        <v>38756232</v>
      </c>
      <c r="E694" s="37">
        <f t="shared" si="10"/>
        <v>0.16942153514751021</v>
      </c>
    </row>
    <row r="695" spans="1:5">
      <c r="A695" s="6" t="s">
        <v>3934</v>
      </c>
      <c r="B695" s="8">
        <v>12000000</v>
      </c>
      <c r="C695" s="8">
        <v>50752337</v>
      </c>
      <c r="D695" s="9">
        <v>38752337</v>
      </c>
      <c r="E695" s="37">
        <f t="shared" si="10"/>
        <v>0.76355768602340424</v>
      </c>
    </row>
    <row r="696" spans="1:5">
      <c r="A696" s="6" t="s">
        <v>2229</v>
      </c>
      <c r="B696" s="13">
        <v>50000000</v>
      </c>
      <c r="C696" s="13">
        <v>88658172</v>
      </c>
      <c r="D696" s="9">
        <v>38658172</v>
      </c>
      <c r="E696" s="37">
        <f t="shared" si="10"/>
        <v>0.43603619528722065</v>
      </c>
    </row>
    <row r="697" spans="1:5">
      <c r="A697" s="6" t="s">
        <v>3798</v>
      </c>
      <c r="B697" s="8">
        <v>20000000</v>
      </c>
      <c r="C697" s="8">
        <v>58571513</v>
      </c>
      <c r="D697" s="9">
        <v>38571513</v>
      </c>
      <c r="E697" s="37">
        <f t="shared" si="10"/>
        <v>0.65853707757216384</v>
      </c>
    </row>
    <row r="698" spans="1:5">
      <c r="A698" s="6" t="s">
        <v>2213</v>
      </c>
      <c r="B698" s="13">
        <v>170000000</v>
      </c>
      <c r="C698" s="13">
        <v>208543795</v>
      </c>
      <c r="D698" s="9">
        <v>38543795</v>
      </c>
      <c r="E698" s="37">
        <f t="shared" si="10"/>
        <v>0.18482350433874092</v>
      </c>
    </row>
    <row r="699" spans="1:5">
      <c r="A699" s="6" t="s">
        <v>2925</v>
      </c>
      <c r="B699" s="13">
        <v>50000000</v>
      </c>
      <c r="C699" s="13">
        <v>88504640</v>
      </c>
      <c r="D699" s="9">
        <v>38504640</v>
      </c>
      <c r="E699" s="37">
        <f t="shared" si="10"/>
        <v>0.4350578681524494</v>
      </c>
    </row>
    <row r="700" spans="1:5">
      <c r="A700" s="11" t="s">
        <v>1342</v>
      </c>
      <c r="B700" s="8">
        <v>2500000</v>
      </c>
      <c r="C700" s="8">
        <v>40990055</v>
      </c>
      <c r="D700" s="9">
        <v>38490055</v>
      </c>
      <c r="E700" s="37">
        <f t="shared" si="10"/>
        <v>0.9390095963520908</v>
      </c>
    </row>
    <row r="701" spans="1:5">
      <c r="A701" s="6" t="s">
        <v>1515</v>
      </c>
      <c r="B701" s="13">
        <v>30000000</v>
      </c>
      <c r="C701" s="13">
        <v>68218041</v>
      </c>
      <c r="D701" s="9">
        <v>38218041</v>
      </c>
      <c r="E701" s="37">
        <f t="shared" si="10"/>
        <v>0.56023363379783953</v>
      </c>
    </row>
    <row r="702" spans="1:5">
      <c r="A702" s="11" t="s">
        <v>1636</v>
      </c>
      <c r="B702" s="13">
        <v>125000000</v>
      </c>
      <c r="C702" s="13">
        <v>163192114</v>
      </c>
      <c r="D702" s="9">
        <v>38192114</v>
      </c>
      <c r="E702" s="37">
        <f t="shared" si="10"/>
        <v>0.23403161503257444</v>
      </c>
    </row>
    <row r="703" spans="1:5">
      <c r="A703" s="11" t="s">
        <v>3163</v>
      </c>
      <c r="B703" s="13">
        <v>17000000</v>
      </c>
      <c r="C703" s="13">
        <v>55184721</v>
      </c>
      <c r="D703" s="9">
        <v>38184721</v>
      </c>
      <c r="E703" s="37">
        <f t="shared" si="10"/>
        <v>0.69194371753732342</v>
      </c>
    </row>
    <row r="704" spans="1:5">
      <c r="A704" s="11" t="s">
        <v>557</v>
      </c>
      <c r="B704" s="13">
        <v>22000000</v>
      </c>
      <c r="C704" s="13">
        <v>60072596</v>
      </c>
      <c r="D704" s="9">
        <v>38072596</v>
      </c>
      <c r="E704" s="37">
        <f t="shared" si="10"/>
        <v>0.63377643942672302</v>
      </c>
    </row>
    <row r="705" spans="1:5">
      <c r="A705" s="6" t="s">
        <v>2751</v>
      </c>
      <c r="B705" s="8">
        <v>6500000</v>
      </c>
      <c r="C705" s="8">
        <v>44566004</v>
      </c>
      <c r="D705" s="9">
        <v>38066004</v>
      </c>
      <c r="E705" s="37">
        <f t="shared" si="10"/>
        <v>0.85414891584177033</v>
      </c>
    </row>
    <row r="706" spans="1:5">
      <c r="A706" s="6" t="s">
        <v>4484</v>
      </c>
      <c r="B706" s="13">
        <v>12500000</v>
      </c>
      <c r="C706" s="13">
        <v>50461335</v>
      </c>
      <c r="D706" s="9">
        <v>37961335</v>
      </c>
      <c r="E706" s="37">
        <f t="shared" ref="E706:E769" si="11">((D706/C706)*100)/100</f>
        <v>0.75228558657831779</v>
      </c>
    </row>
    <row r="707" spans="1:5">
      <c r="A707" s="6" t="s">
        <v>4003</v>
      </c>
      <c r="B707" s="13">
        <v>75000000</v>
      </c>
      <c r="C707" s="13">
        <v>112950721</v>
      </c>
      <c r="D707" s="9">
        <v>37950721</v>
      </c>
      <c r="E707" s="37">
        <f t="shared" si="11"/>
        <v>0.33599361441880482</v>
      </c>
    </row>
    <row r="708" spans="1:5">
      <c r="A708" s="6" t="s">
        <v>5130</v>
      </c>
      <c r="B708" s="13">
        <v>30000000</v>
      </c>
      <c r="C708" s="13">
        <v>67900000</v>
      </c>
      <c r="D708" s="9">
        <v>37900000</v>
      </c>
      <c r="E708" s="37">
        <f t="shared" si="11"/>
        <v>0.5581737849779087</v>
      </c>
    </row>
    <row r="709" spans="1:5">
      <c r="A709" s="6" t="s">
        <v>3804</v>
      </c>
      <c r="B709" s="8">
        <v>21000000</v>
      </c>
      <c r="C709" s="8">
        <v>58885635</v>
      </c>
      <c r="D709" s="9">
        <v>37885635</v>
      </c>
      <c r="E709" s="37">
        <f t="shared" si="11"/>
        <v>0.6433765212857091</v>
      </c>
    </row>
    <row r="710" spans="1:5">
      <c r="A710" s="11" t="s">
        <v>793</v>
      </c>
      <c r="B710" s="13">
        <v>1800000</v>
      </c>
      <c r="C710" s="13">
        <v>39532308</v>
      </c>
      <c r="D710" s="9">
        <v>37732308</v>
      </c>
      <c r="E710" s="37">
        <f t="shared" si="11"/>
        <v>0.95446762177406896</v>
      </c>
    </row>
    <row r="711" spans="1:5">
      <c r="A711" s="6" t="s">
        <v>963</v>
      </c>
      <c r="B711" s="8">
        <v>15000000</v>
      </c>
      <c r="C711" s="8">
        <v>52543632</v>
      </c>
      <c r="D711" s="9">
        <v>37543632</v>
      </c>
      <c r="E711" s="37">
        <f t="shared" si="11"/>
        <v>0.7145229701669652</v>
      </c>
    </row>
    <row r="712" spans="1:5">
      <c r="A712" s="11" t="s">
        <v>4362</v>
      </c>
      <c r="B712" s="13">
        <v>18000000</v>
      </c>
      <c r="C712" s="13">
        <v>55461307</v>
      </c>
      <c r="D712" s="9">
        <v>37461307</v>
      </c>
      <c r="E712" s="37">
        <f t="shared" si="11"/>
        <v>0.67544940835959755</v>
      </c>
    </row>
    <row r="713" spans="1:5">
      <c r="A713" s="6" t="s">
        <v>5006</v>
      </c>
      <c r="B713" s="13">
        <v>17000000</v>
      </c>
      <c r="C713" s="13">
        <v>54322273</v>
      </c>
      <c r="D713" s="9">
        <v>37322273</v>
      </c>
      <c r="E713" s="37">
        <f t="shared" si="11"/>
        <v>0.68705285951491757</v>
      </c>
    </row>
    <row r="714" spans="1:5">
      <c r="A714" s="11" t="s">
        <v>5029</v>
      </c>
      <c r="B714" s="13">
        <v>20000000</v>
      </c>
      <c r="C714" s="13">
        <v>57300000</v>
      </c>
      <c r="D714" s="9">
        <v>37300000</v>
      </c>
      <c r="E714" s="37">
        <f t="shared" si="11"/>
        <v>0.65095986038394416</v>
      </c>
    </row>
    <row r="715" spans="1:5">
      <c r="A715" s="11" t="s">
        <v>3693</v>
      </c>
      <c r="B715" s="13">
        <v>7500000</v>
      </c>
      <c r="C715" s="13">
        <v>44793200</v>
      </c>
      <c r="D715" s="9">
        <v>37293200</v>
      </c>
      <c r="E715" s="37">
        <f t="shared" si="11"/>
        <v>0.83256387130189391</v>
      </c>
    </row>
    <row r="716" spans="1:5">
      <c r="A716" s="6" t="s">
        <v>4246</v>
      </c>
      <c r="B716" s="13">
        <v>2500000</v>
      </c>
      <c r="C716" s="13">
        <v>39552600</v>
      </c>
      <c r="D716" s="9">
        <v>37052600</v>
      </c>
      <c r="E716" s="37">
        <f t="shared" si="11"/>
        <v>0.93679303004100878</v>
      </c>
    </row>
    <row r="717" spans="1:5">
      <c r="A717" s="11" t="s">
        <v>4617</v>
      </c>
      <c r="B717" s="8">
        <v>20000000</v>
      </c>
      <c r="C717" s="8">
        <v>57011847</v>
      </c>
      <c r="D717" s="9">
        <v>37011847</v>
      </c>
      <c r="E717" s="37">
        <f t="shared" si="11"/>
        <v>0.64919571891785932</v>
      </c>
    </row>
    <row r="718" spans="1:5">
      <c r="A718" s="6" t="s">
        <v>3114</v>
      </c>
      <c r="B718" s="8">
        <v>15000000</v>
      </c>
      <c r="C718" s="8">
        <v>51872378</v>
      </c>
      <c r="D718" s="9">
        <v>36872378</v>
      </c>
      <c r="E718" s="37">
        <f t="shared" si="11"/>
        <v>0.71082875745546115</v>
      </c>
    </row>
    <row r="719" spans="1:5">
      <c r="A719" s="11" t="s">
        <v>3166</v>
      </c>
      <c r="B719" s="8">
        <v>13000000</v>
      </c>
      <c r="C719" s="8">
        <v>49797148</v>
      </c>
      <c r="D719" s="9">
        <v>36797148</v>
      </c>
      <c r="E719" s="37">
        <f t="shared" si="11"/>
        <v>0.73894087267808994</v>
      </c>
    </row>
    <row r="720" spans="1:5">
      <c r="A720" s="11" t="s">
        <v>2902</v>
      </c>
      <c r="B720" s="13">
        <v>140000000</v>
      </c>
      <c r="C720" s="13">
        <v>176636816</v>
      </c>
      <c r="D720" s="9">
        <v>36636816</v>
      </c>
      <c r="E720" s="37">
        <f t="shared" si="11"/>
        <v>0.2074132495685384</v>
      </c>
    </row>
    <row r="721" spans="1:5">
      <c r="A721" s="6" t="s">
        <v>2890</v>
      </c>
      <c r="B721" s="13">
        <v>15000000</v>
      </c>
      <c r="C721" s="13">
        <v>51527787</v>
      </c>
      <c r="D721" s="9">
        <v>36527787</v>
      </c>
      <c r="E721" s="37">
        <f t="shared" si="11"/>
        <v>0.70889493080694488</v>
      </c>
    </row>
    <row r="722" spans="1:5">
      <c r="A722" s="11" t="s">
        <v>3108</v>
      </c>
      <c r="B722" s="13">
        <v>8000000</v>
      </c>
      <c r="C722" s="13">
        <v>44456509</v>
      </c>
      <c r="D722" s="9">
        <v>36456509</v>
      </c>
      <c r="E722" s="37">
        <f t="shared" si="11"/>
        <v>0.82004884819003665</v>
      </c>
    </row>
    <row r="723" spans="1:5">
      <c r="A723" s="6" t="s">
        <v>5249</v>
      </c>
      <c r="B723" s="13">
        <v>55000000</v>
      </c>
      <c r="C723" s="13">
        <v>91400000</v>
      </c>
      <c r="D723" s="9">
        <v>36400000</v>
      </c>
      <c r="E723" s="37">
        <f t="shared" si="11"/>
        <v>0.39824945295404812</v>
      </c>
    </row>
    <row r="724" spans="1:5">
      <c r="A724" s="6" t="s">
        <v>449</v>
      </c>
      <c r="B724" s="13">
        <v>170000000</v>
      </c>
      <c r="C724" s="13">
        <v>206360018</v>
      </c>
      <c r="D724" s="9">
        <v>36360018</v>
      </c>
      <c r="E724" s="37">
        <f t="shared" si="11"/>
        <v>0.17619700924817713</v>
      </c>
    </row>
    <row r="725" spans="1:5">
      <c r="A725" s="6" t="s">
        <v>4356</v>
      </c>
      <c r="B725" s="13">
        <v>30000000</v>
      </c>
      <c r="C725" s="13">
        <v>66359959</v>
      </c>
      <c r="D725" s="9">
        <v>36359959</v>
      </c>
      <c r="E725" s="37">
        <f t="shared" si="11"/>
        <v>0.54792015468243438</v>
      </c>
    </row>
    <row r="726" spans="1:5">
      <c r="A726" s="6" t="s">
        <v>1356</v>
      </c>
      <c r="B726" s="13">
        <v>10000000</v>
      </c>
      <c r="C726" s="13">
        <v>46300000</v>
      </c>
      <c r="D726" s="9">
        <v>36300000</v>
      </c>
      <c r="E726" s="37">
        <f t="shared" si="11"/>
        <v>0.78401727861771053</v>
      </c>
    </row>
    <row r="727" spans="1:5">
      <c r="A727" s="11" t="s">
        <v>1690</v>
      </c>
      <c r="B727" s="13">
        <v>7500000</v>
      </c>
      <c r="C727" s="13">
        <v>43771291</v>
      </c>
      <c r="D727" s="9">
        <v>36271291</v>
      </c>
      <c r="E727" s="37">
        <f t="shared" si="11"/>
        <v>0.82865481395099816</v>
      </c>
    </row>
    <row r="728" spans="1:5">
      <c r="A728" s="11" t="s">
        <v>2584</v>
      </c>
      <c r="B728" s="8">
        <v>7500000</v>
      </c>
      <c r="C728" s="8">
        <v>43771291</v>
      </c>
      <c r="D728" s="9">
        <v>36271291</v>
      </c>
      <c r="E728" s="37">
        <f t="shared" si="11"/>
        <v>0.82865481395099816</v>
      </c>
    </row>
    <row r="729" spans="1:5">
      <c r="A729" s="11" t="s">
        <v>5245</v>
      </c>
      <c r="B729" s="8">
        <v>18000000</v>
      </c>
      <c r="C729" s="8">
        <v>54239856</v>
      </c>
      <c r="D729" s="9">
        <v>36239856</v>
      </c>
      <c r="E729" s="37">
        <f t="shared" si="11"/>
        <v>0.66814071187799617</v>
      </c>
    </row>
    <row r="730" spans="1:5">
      <c r="A730" s="6" t="s">
        <v>4487</v>
      </c>
      <c r="B730" s="8">
        <v>32000000</v>
      </c>
      <c r="C730" s="8">
        <v>68208190</v>
      </c>
      <c r="D730" s="9">
        <v>36208190</v>
      </c>
      <c r="E730" s="37">
        <f t="shared" si="11"/>
        <v>0.53084812835526052</v>
      </c>
    </row>
    <row r="731" spans="1:5">
      <c r="A731" s="11" t="s">
        <v>3671</v>
      </c>
      <c r="B731" s="13">
        <v>13800000</v>
      </c>
      <c r="C731" s="13">
        <v>50000000</v>
      </c>
      <c r="D731" s="9">
        <v>36200000</v>
      </c>
      <c r="E731" s="37">
        <f t="shared" si="11"/>
        <v>0.72399999999999987</v>
      </c>
    </row>
    <row r="732" spans="1:5">
      <c r="A732" s="6" t="s">
        <v>856</v>
      </c>
      <c r="B732" s="13">
        <v>95000000</v>
      </c>
      <c r="C732" s="13">
        <v>131144183</v>
      </c>
      <c r="D732" s="9">
        <v>36144183</v>
      </c>
      <c r="E732" s="37">
        <f t="shared" si="11"/>
        <v>0.27560645217485552</v>
      </c>
    </row>
    <row r="733" spans="1:5">
      <c r="A733" s="6" t="s">
        <v>787</v>
      </c>
      <c r="B733" s="8">
        <v>20000000</v>
      </c>
      <c r="C733" s="8">
        <v>56127162</v>
      </c>
      <c r="D733" s="9">
        <v>36127162</v>
      </c>
      <c r="E733" s="37">
        <f t="shared" si="11"/>
        <v>0.64366628763449685</v>
      </c>
    </row>
    <row r="734" spans="1:5">
      <c r="A734" s="6" t="s">
        <v>328</v>
      </c>
      <c r="B734" s="8">
        <v>70000000</v>
      </c>
      <c r="C734" s="8">
        <v>106126012</v>
      </c>
      <c r="D734" s="9">
        <v>36126012</v>
      </c>
      <c r="E734" s="37">
        <f t="shared" si="11"/>
        <v>0.34040676097392597</v>
      </c>
    </row>
    <row r="735" spans="1:5">
      <c r="A735" s="11" t="s">
        <v>3593</v>
      </c>
      <c r="B735" s="8">
        <v>15000000</v>
      </c>
      <c r="C735" s="8">
        <v>51053787</v>
      </c>
      <c r="D735" s="9">
        <v>36053787</v>
      </c>
      <c r="E735" s="37">
        <f t="shared" si="11"/>
        <v>0.70619221645595065</v>
      </c>
    </row>
    <row r="736" spans="1:5">
      <c r="A736" s="6" t="s">
        <v>3796</v>
      </c>
      <c r="B736" s="13">
        <v>18000000</v>
      </c>
      <c r="C736" s="13">
        <v>54000000</v>
      </c>
      <c r="D736" s="9">
        <v>36000000</v>
      </c>
      <c r="E736" s="37">
        <f t="shared" si="11"/>
        <v>0.66666666666666652</v>
      </c>
    </row>
    <row r="737" spans="1:5">
      <c r="A737" s="6" t="s">
        <v>3417</v>
      </c>
      <c r="B737" s="13">
        <v>17000000</v>
      </c>
      <c r="C737" s="13">
        <v>52885587</v>
      </c>
      <c r="D737" s="9">
        <v>35885587</v>
      </c>
      <c r="E737" s="37">
        <f t="shared" si="11"/>
        <v>0.67855136031675334</v>
      </c>
    </row>
    <row r="738" spans="1:5">
      <c r="A738" s="6" t="s">
        <v>966</v>
      </c>
      <c r="B738" s="8">
        <v>109000000</v>
      </c>
      <c r="C738" s="8">
        <v>144795350</v>
      </c>
      <c r="D738" s="9">
        <v>35795350</v>
      </c>
      <c r="E738" s="37">
        <f t="shared" si="11"/>
        <v>0.24721339462904024</v>
      </c>
    </row>
    <row r="739" spans="1:5">
      <c r="A739" s="6" t="s">
        <v>3265</v>
      </c>
      <c r="B739" s="13">
        <v>30000000</v>
      </c>
      <c r="C739" s="13">
        <v>65703412</v>
      </c>
      <c r="D739" s="9">
        <v>35703412</v>
      </c>
      <c r="E739" s="37">
        <f t="shared" si="11"/>
        <v>0.54340270791416434</v>
      </c>
    </row>
    <row r="740" spans="1:5">
      <c r="A740" s="6" t="s">
        <v>1215</v>
      </c>
      <c r="B740" s="13">
        <v>24000000</v>
      </c>
      <c r="C740" s="13">
        <v>59696176</v>
      </c>
      <c r="D740" s="9">
        <v>35696176</v>
      </c>
      <c r="E740" s="37">
        <f t="shared" si="11"/>
        <v>0.59796419790775213</v>
      </c>
    </row>
    <row r="741" spans="1:5">
      <c r="A741" s="6" t="s">
        <v>3325</v>
      </c>
      <c r="B741" s="8">
        <v>31000000</v>
      </c>
      <c r="C741" s="8">
        <v>66600000</v>
      </c>
      <c r="D741" s="9">
        <v>35600000</v>
      </c>
      <c r="E741" s="37">
        <f t="shared" si="11"/>
        <v>0.53453453453453459</v>
      </c>
    </row>
    <row r="742" spans="1:5">
      <c r="A742" s="6" t="s">
        <v>4006</v>
      </c>
      <c r="B742" s="13">
        <v>12000000</v>
      </c>
      <c r="C742" s="13">
        <v>47536959</v>
      </c>
      <c r="D742" s="9">
        <v>35536959</v>
      </c>
      <c r="E742" s="37">
        <f t="shared" si="11"/>
        <v>0.74756483686724673</v>
      </c>
    </row>
    <row r="743" spans="1:5">
      <c r="A743" s="6" t="s">
        <v>4772</v>
      </c>
      <c r="B743" s="13">
        <v>8000000</v>
      </c>
      <c r="C743" s="13">
        <v>43490057</v>
      </c>
      <c r="D743" s="9">
        <v>35490057</v>
      </c>
      <c r="E743" s="37">
        <f t="shared" si="11"/>
        <v>0.8160499076834965</v>
      </c>
    </row>
    <row r="744" spans="1:5">
      <c r="A744" s="11" t="s">
        <v>5243</v>
      </c>
      <c r="B744" s="13">
        <v>65000000</v>
      </c>
      <c r="C744" s="13">
        <v>100448498</v>
      </c>
      <c r="D744" s="9">
        <v>35448498</v>
      </c>
      <c r="E744" s="37">
        <f t="shared" si="11"/>
        <v>0.35290222059865944</v>
      </c>
    </row>
    <row r="745" spans="1:5">
      <c r="A745" s="6" t="s">
        <v>3419</v>
      </c>
      <c r="B745" s="8">
        <v>210000000</v>
      </c>
      <c r="C745" s="8">
        <v>245428137</v>
      </c>
      <c r="D745" s="9">
        <v>35428137</v>
      </c>
      <c r="E745" s="37">
        <f t="shared" si="11"/>
        <v>0.14435238531758077</v>
      </c>
    </row>
    <row r="746" spans="1:5">
      <c r="A746" s="6" t="s">
        <v>3814</v>
      </c>
      <c r="B746" s="8">
        <v>8300000</v>
      </c>
      <c r="C746" s="8">
        <v>43650000</v>
      </c>
      <c r="D746" s="9">
        <v>35350000</v>
      </c>
      <c r="E746" s="37">
        <f t="shared" si="11"/>
        <v>0.80985108820160367</v>
      </c>
    </row>
    <row r="747" spans="1:5">
      <c r="A747" s="11" t="s">
        <v>1350</v>
      </c>
      <c r="B747" s="13">
        <v>90000000</v>
      </c>
      <c r="C747" s="13">
        <v>125305545</v>
      </c>
      <c r="D747" s="9">
        <v>35305545</v>
      </c>
      <c r="E747" s="37">
        <f t="shared" si="11"/>
        <v>0.28175564776482959</v>
      </c>
    </row>
    <row r="748" spans="1:5">
      <c r="A748" s="6" t="s">
        <v>381</v>
      </c>
      <c r="B748" s="13">
        <v>37000000</v>
      </c>
      <c r="C748" s="13">
        <v>72279690</v>
      </c>
      <c r="D748" s="9">
        <v>35279690</v>
      </c>
      <c r="E748" s="37">
        <f t="shared" si="11"/>
        <v>0.48809963075381207</v>
      </c>
    </row>
    <row r="749" spans="1:5">
      <c r="A749" s="6" t="s">
        <v>960</v>
      </c>
      <c r="B749" s="13">
        <v>40000000</v>
      </c>
      <c r="C749" s="13">
        <v>75274748</v>
      </c>
      <c r="D749" s="9">
        <v>35274748</v>
      </c>
      <c r="E749" s="37">
        <f t="shared" si="11"/>
        <v>0.46861329911061278</v>
      </c>
    </row>
    <row r="750" spans="1:5">
      <c r="A750" s="6" t="s">
        <v>1340</v>
      </c>
      <c r="B750" s="8">
        <v>19000000</v>
      </c>
      <c r="C750" s="8">
        <v>54215416</v>
      </c>
      <c r="D750" s="9">
        <v>35215416</v>
      </c>
      <c r="E750" s="37">
        <f t="shared" si="11"/>
        <v>0.64954617336146603</v>
      </c>
    </row>
    <row r="751" spans="1:5">
      <c r="A751" s="11" t="s">
        <v>5041</v>
      </c>
      <c r="B751" s="13">
        <v>30000000</v>
      </c>
      <c r="C751" s="13">
        <v>65182182</v>
      </c>
      <c r="D751" s="9">
        <v>35182182</v>
      </c>
      <c r="E751" s="37">
        <f t="shared" si="11"/>
        <v>0.53975152289317352</v>
      </c>
    </row>
    <row r="752" spans="1:5">
      <c r="A752" s="6" t="s">
        <v>1343</v>
      </c>
      <c r="B752" s="13">
        <v>21000000</v>
      </c>
      <c r="C752" s="13">
        <v>56154094</v>
      </c>
      <c r="D752" s="9">
        <v>35154094</v>
      </c>
      <c r="E752" s="37">
        <f t="shared" si="11"/>
        <v>0.62602904785535318</v>
      </c>
    </row>
    <row r="753" spans="1:5">
      <c r="A753" s="6" t="s">
        <v>5244</v>
      </c>
      <c r="B753" s="8">
        <v>10000000</v>
      </c>
      <c r="C753" s="8">
        <v>45063889</v>
      </c>
      <c r="D753" s="9">
        <v>35063889</v>
      </c>
      <c r="E753" s="37">
        <f t="shared" si="11"/>
        <v>0.7780928317127711</v>
      </c>
    </row>
    <row r="754" spans="1:5">
      <c r="A754" s="11" t="s">
        <v>3341</v>
      </c>
      <c r="B754" s="8">
        <v>5000000</v>
      </c>
      <c r="C754" s="8">
        <v>40041683</v>
      </c>
      <c r="D754" s="9">
        <v>35041683</v>
      </c>
      <c r="E754" s="37">
        <f t="shared" si="11"/>
        <v>0.87513012377626576</v>
      </c>
    </row>
    <row r="755" spans="1:5">
      <c r="A755" s="11" t="s">
        <v>3420</v>
      </c>
      <c r="B755" s="8">
        <v>30000000</v>
      </c>
      <c r="C755" s="8">
        <v>65010106</v>
      </c>
      <c r="D755" s="9">
        <v>35010106</v>
      </c>
      <c r="E755" s="37">
        <f t="shared" si="11"/>
        <v>0.5385332858863513</v>
      </c>
    </row>
    <row r="756" spans="1:5">
      <c r="A756" s="6" t="s">
        <v>4009</v>
      </c>
      <c r="B756" s="8">
        <v>75000000</v>
      </c>
      <c r="C756" s="8">
        <v>109993847</v>
      </c>
      <c r="D756" s="9">
        <v>34993847</v>
      </c>
      <c r="E756" s="37">
        <f t="shared" si="11"/>
        <v>0.31814367761862172</v>
      </c>
    </row>
    <row r="757" spans="1:5">
      <c r="A757" s="6" t="s">
        <v>4359</v>
      </c>
      <c r="B757" s="8">
        <v>48000000</v>
      </c>
      <c r="C757" s="8">
        <v>82931301</v>
      </c>
      <c r="D757" s="9">
        <v>34931301</v>
      </c>
      <c r="E757" s="37">
        <f t="shared" si="11"/>
        <v>0.42120768128308994</v>
      </c>
    </row>
    <row r="758" spans="1:5">
      <c r="A758" s="6" t="s">
        <v>1692</v>
      </c>
      <c r="B758" s="8">
        <v>16000000</v>
      </c>
      <c r="C758" s="8">
        <v>50800000</v>
      </c>
      <c r="D758" s="9">
        <v>34800000</v>
      </c>
      <c r="E758" s="37">
        <f t="shared" si="11"/>
        <v>0.68503937007874016</v>
      </c>
    </row>
    <row r="759" spans="1:5">
      <c r="A759" s="11" t="s">
        <v>2804</v>
      </c>
      <c r="B759" s="13">
        <v>22000000</v>
      </c>
      <c r="C759" s="13">
        <v>56667870</v>
      </c>
      <c r="D759" s="9">
        <v>34667870</v>
      </c>
      <c r="E759" s="37">
        <f t="shared" si="11"/>
        <v>0.61177294999794418</v>
      </c>
    </row>
    <row r="760" spans="1:5">
      <c r="A760" s="11" t="s">
        <v>2459</v>
      </c>
      <c r="B760" s="8">
        <v>26000000</v>
      </c>
      <c r="C760" s="8">
        <v>60443237</v>
      </c>
      <c r="D760" s="9">
        <v>34443237</v>
      </c>
      <c r="E760" s="37">
        <f t="shared" si="11"/>
        <v>0.56984434834289233</v>
      </c>
    </row>
    <row r="761" spans="1:5">
      <c r="A761" s="11" t="s">
        <v>2234</v>
      </c>
      <c r="B761" s="8">
        <v>12000000</v>
      </c>
      <c r="C761" s="8">
        <v>46377022</v>
      </c>
      <c r="D761" s="9">
        <v>34377022</v>
      </c>
      <c r="E761" s="37">
        <f t="shared" si="11"/>
        <v>0.74125117391108031</v>
      </c>
    </row>
    <row r="762" spans="1:5">
      <c r="A762" s="11" t="s">
        <v>1485</v>
      </c>
      <c r="B762" s="13">
        <v>15000000</v>
      </c>
      <c r="C762" s="13">
        <v>49369900</v>
      </c>
      <c r="D762" s="9">
        <v>34369900</v>
      </c>
      <c r="E762" s="37">
        <f t="shared" si="11"/>
        <v>0.69617114881739683</v>
      </c>
    </row>
    <row r="763" spans="1:5">
      <c r="A763" s="6" t="s">
        <v>3321</v>
      </c>
      <c r="B763" s="8">
        <v>18000000</v>
      </c>
      <c r="C763" s="8">
        <v>52353636</v>
      </c>
      <c r="D763" s="9">
        <v>34353636</v>
      </c>
      <c r="E763" s="37">
        <f t="shared" si="11"/>
        <v>0.65618433837145518</v>
      </c>
    </row>
    <row r="764" spans="1:5">
      <c r="A764" s="11" t="s">
        <v>4313</v>
      </c>
      <c r="B764" s="13">
        <v>3850000</v>
      </c>
      <c r="C764" s="13">
        <v>38168022</v>
      </c>
      <c r="D764" s="9">
        <v>34318022</v>
      </c>
      <c r="E764" s="37">
        <f t="shared" si="11"/>
        <v>0.89913021953299022</v>
      </c>
    </row>
    <row r="765" spans="1:5">
      <c r="A765" s="6" t="s">
        <v>3595</v>
      </c>
      <c r="B765" s="8">
        <v>50000000</v>
      </c>
      <c r="C765" s="8">
        <v>84244877</v>
      </c>
      <c r="D765" s="9">
        <v>34244877</v>
      </c>
      <c r="E765" s="37">
        <f t="shared" si="11"/>
        <v>0.40649210040392136</v>
      </c>
    </row>
    <row r="766" spans="1:5">
      <c r="A766" s="6" t="s">
        <v>2218</v>
      </c>
      <c r="B766" s="8">
        <v>30000000</v>
      </c>
      <c r="C766" s="8">
        <v>64238770</v>
      </c>
      <c r="D766" s="9">
        <v>34238770</v>
      </c>
      <c r="E766" s="37">
        <f t="shared" si="11"/>
        <v>0.53299230355749339</v>
      </c>
    </row>
    <row r="767" spans="1:5">
      <c r="A767" s="6" t="s">
        <v>1704</v>
      </c>
      <c r="B767" s="13">
        <v>30000000</v>
      </c>
      <c r="C767" s="13">
        <v>64172251</v>
      </c>
      <c r="D767" s="9">
        <v>34172251</v>
      </c>
      <c r="E767" s="37">
        <f t="shared" si="11"/>
        <v>0.53250821760950851</v>
      </c>
    </row>
    <row r="768" spans="1:5">
      <c r="A768" s="11" t="s">
        <v>2223</v>
      </c>
      <c r="B768" s="8">
        <v>15000000</v>
      </c>
      <c r="C768" s="8">
        <v>49122319</v>
      </c>
      <c r="D768" s="9">
        <v>34122319</v>
      </c>
      <c r="E768" s="37">
        <f t="shared" si="11"/>
        <v>0.69463982349856079</v>
      </c>
    </row>
    <row r="769" spans="1:5">
      <c r="A769" s="6" t="s">
        <v>3274</v>
      </c>
      <c r="B769" s="13">
        <v>15000000</v>
      </c>
      <c r="C769" s="13">
        <v>49121934</v>
      </c>
      <c r="D769" s="9">
        <v>34121934</v>
      </c>
      <c r="E769" s="37">
        <f t="shared" si="11"/>
        <v>0.69463743019564328</v>
      </c>
    </row>
    <row r="770" spans="1:5">
      <c r="A770" s="6" t="s">
        <v>2221</v>
      </c>
      <c r="B770" s="13">
        <v>40000000</v>
      </c>
      <c r="C770" s="13">
        <v>74098862</v>
      </c>
      <c r="D770" s="9">
        <v>34098862</v>
      </c>
      <c r="E770" s="37">
        <f t="shared" ref="E770:E833" si="12">((D770/C770)*100)/100</f>
        <v>0.46018064352999105</v>
      </c>
    </row>
    <row r="771" spans="1:5">
      <c r="A771" s="11" t="s">
        <v>4007</v>
      </c>
      <c r="B771" s="8">
        <v>14000000</v>
      </c>
      <c r="C771" s="8">
        <v>48092846</v>
      </c>
      <c r="D771" s="9">
        <v>34092846</v>
      </c>
      <c r="E771" s="37">
        <f t="shared" si="12"/>
        <v>0.70889641257662317</v>
      </c>
    </row>
    <row r="772" spans="1:5">
      <c r="A772" s="11" t="s">
        <v>5063</v>
      </c>
      <c r="B772" s="8">
        <v>16000000</v>
      </c>
      <c r="C772" s="8">
        <v>50003300</v>
      </c>
      <c r="D772" s="9">
        <v>34003300</v>
      </c>
      <c r="E772" s="37">
        <f t="shared" si="12"/>
        <v>0.68002111860617187</v>
      </c>
    </row>
    <row r="773" spans="1:5">
      <c r="A773" s="6" t="s">
        <v>4172</v>
      </c>
      <c r="B773" s="8">
        <v>200000000</v>
      </c>
      <c r="C773" s="8">
        <v>233914986</v>
      </c>
      <c r="D773" s="9">
        <v>33914986</v>
      </c>
      <c r="E773" s="37">
        <f t="shared" si="12"/>
        <v>0.14498851304892454</v>
      </c>
    </row>
    <row r="774" spans="1:5">
      <c r="A774" s="11" t="s">
        <v>2226</v>
      </c>
      <c r="B774" s="8">
        <v>30000000</v>
      </c>
      <c r="C774" s="8">
        <v>63910583</v>
      </c>
      <c r="D774" s="9">
        <v>33910583</v>
      </c>
      <c r="E774" s="37">
        <f t="shared" si="12"/>
        <v>0.53059417405095488</v>
      </c>
    </row>
    <row r="775" spans="1:5">
      <c r="A775" s="6" t="s">
        <v>551</v>
      </c>
      <c r="B775" s="13">
        <v>20000000</v>
      </c>
      <c r="C775" s="13">
        <v>53868030</v>
      </c>
      <c r="D775" s="9">
        <v>33868030</v>
      </c>
      <c r="E775" s="37">
        <f t="shared" si="12"/>
        <v>0.62872226810596188</v>
      </c>
    </row>
    <row r="776" spans="1:5">
      <c r="A776" s="6" t="s">
        <v>5213</v>
      </c>
      <c r="B776" s="13">
        <v>10000000</v>
      </c>
      <c r="C776" s="13">
        <v>43800000</v>
      </c>
      <c r="D776" s="9">
        <v>33800000</v>
      </c>
      <c r="E776" s="37">
        <f t="shared" si="12"/>
        <v>0.77168949771689499</v>
      </c>
    </row>
    <row r="777" spans="1:5">
      <c r="A777" s="6" t="s">
        <v>4787</v>
      </c>
      <c r="B777" s="13">
        <v>3500000</v>
      </c>
      <c r="C777" s="13">
        <v>37188667</v>
      </c>
      <c r="D777" s="9">
        <v>33688667</v>
      </c>
      <c r="E777" s="37">
        <f t="shared" si="12"/>
        <v>0.90588530640261988</v>
      </c>
    </row>
    <row r="778" spans="1:5">
      <c r="A778" s="11" t="s">
        <v>3306</v>
      </c>
      <c r="B778" s="8">
        <v>15000000</v>
      </c>
      <c r="C778" s="8">
        <v>48637684</v>
      </c>
      <c r="D778" s="9">
        <v>33637684</v>
      </c>
      <c r="E778" s="37">
        <f t="shared" si="12"/>
        <v>0.6915971574633365</v>
      </c>
    </row>
    <row r="779" spans="1:5">
      <c r="A779" s="6" t="s">
        <v>290</v>
      </c>
      <c r="B779" s="13">
        <v>30000000</v>
      </c>
      <c r="C779" s="13">
        <v>63536011</v>
      </c>
      <c r="D779" s="9">
        <v>33536011</v>
      </c>
      <c r="E779" s="37">
        <f t="shared" si="12"/>
        <v>0.52782682564065908</v>
      </c>
    </row>
    <row r="780" spans="1:5">
      <c r="A780" s="6" t="s">
        <v>309</v>
      </c>
      <c r="B780" s="13">
        <v>27000000</v>
      </c>
      <c r="C780" s="13">
        <v>60491560</v>
      </c>
      <c r="D780" s="9">
        <v>33491560</v>
      </c>
      <c r="E780" s="37">
        <f t="shared" si="12"/>
        <v>0.55365674153551336</v>
      </c>
    </row>
    <row r="781" spans="1:5">
      <c r="A781" s="6" t="s">
        <v>3422</v>
      </c>
      <c r="B781" s="13">
        <v>60000000</v>
      </c>
      <c r="C781" s="13">
        <v>93375151</v>
      </c>
      <c r="D781" s="9">
        <v>33375151</v>
      </c>
      <c r="E781" s="37">
        <f t="shared" si="12"/>
        <v>0.35743075799684648</v>
      </c>
    </row>
    <row r="782" spans="1:5">
      <c r="A782" s="11" t="s">
        <v>1916</v>
      </c>
      <c r="B782" s="8">
        <v>225000000</v>
      </c>
      <c r="C782" s="8">
        <v>258355354</v>
      </c>
      <c r="D782" s="9">
        <v>33355354</v>
      </c>
      <c r="E782" s="37">
        <f t="shared" si="12"/>
        <v>0.12910649415068828</v>
      </c>
    </row>
    <row r="783" spans="1:5">
      <c r="A783" s="6" t="s">
        <v>2164</v>
      </c>
      <c r="B783" s="13">
        <v>60000000</v>
      </c>
      <c r="C783" s="13">
        <v>93307796</v>
      </c>
      <c r="D783" s="9">
        <v>33307796</v>
      </c>
      <c r="E783" s="37">
        <f t="shared" si="12"/>
        <v>0.35696691410436915</v>
      </c>
    </row>
    <row r="784" spans="1:5">
      <c r="A784" s="11" t="s">
        <v>4102</v>
      </c>
      <c r="B784" s="8">
        <v>10000000</v>
      </c>
      <c r="C784" s="8">
        <v>43100000</v>
      </c>
      <c r="D784" s="9">
        <v>33100000</v>
      </c>
      <c r="E784" s="37">
        <f t="shared" si="12"/>
        <v>0.76798143851508116</v>
      </c>
    </row>
    <row r="785" spans="1:5">
      <c r="A785" s="6" t="s">
        <v>4043</v>
      </c>
      <c r="B785" s="13">
        <v>10000000</v>
      </c>
      <c r="C785" s="13">
        <v>43095600</v>
      </c>
      <c r="D785" s="9">
        <v>33095600</v>
      </c>
      <c r="E785" s="37">
        <f t="shared" si="12"/>
        <v>0.76795774974707398</v>
      </c>
    </row>
    <row r="786" spans="1:5">
      <c r="A786" s="11" t="s">
        <v>970</v>
      </c>
      <c r="B786" s="8">
        <v>30000000</v>
      </c>
      <c r="C786" s="8">
        <v>62877175</v>
      </c>
      <c r="D786" s="9">
        <v>32877175</v>
      </c>
      <c r="E786" s="37">
        <f t="shared" si="12"/>
        <v>0.5228793278323971</v>
      </c>
    </row>
    <row r="787" spans="1:5">
      <c r="A787" s="6" t="s">
        <v>1734</v>
      </c>
      <c r="B787" s="13">
        <v>15000000</v>
      </c>
      <c r="C787" s="13">
        <v>47811275</v>
      </c>
      <c r="D787" s="9">
        <v>32811275</v>
      </c>
      <c r="E787" s="37">
        <f t="shared" si="12"/>
        <v>0.68626647166384913</v>
      </c>
    </row>
    <row r="788" spans="1:5">
      <c r="A788" s="11" t="s">
        <v>1216</v>
      </c>
      <c r="B788" s="8">
        <v>61000000</v>
      </c>
      <c r="C788" s="8">
        <v>93771072</v>
      </c>
      <c r="D788" s="9">
        <v>32771072</v>
      </c>
      <c r="E788" s="37">
        <f t="shared" si="12"/>
        <v>0.34947954951394811</v>
      </c>
    </row>
    <row r="789" spans="1:5">
      <c r="A789" s="6" t="s">
        <v>5247</v>
      </c>
      <c r="B789" s="8">
        <v>35200000</v>
      </c>
      <c r="C789" s="8">
        <v>67962333</v>
      </c>
      <c r="D789" s="9">
        <v>32762333</v>
      </c>
      <c r="E789" s="37">
        <f t="shared" si="12"/>
        <v>0.48206604384814161</v>
      </c>
    </row>
    <row r="790" spans="1:5">
      <c r="A790" s="6" t="s">
        <v>1530</v>
      </c>
      <c r="B790" s="13">
        <v>6500000</v>
      </c>
      <c r="C790" s="13">
        <v>39200000</v>
      </c>
      <c r="D790" s="9">
        <v>32700000</v>
      </c>
      <c r="E790" s="37">
        <f t="shared" si="12"/>
        <v>0.83418367346938771</v>
      </c>
    </row>
    <row r="791" spans="1:5">
      <c r="A791" s="11" t="s">
        <v>2128</v>
      </c>
      <c r="B791" s="13">
        <v>20000000</v>
      </c>
      <c r="C791" s="13">
        <v>52691009</v>
      </c>
      <c r="D791" s="9">
        <v>32691009</v>
      </c>
      <c r="E791" s="37">
        <f t="shared" si="12"/>
        <v>0.62042860101616193</v>
      </c>
    </row>
    <row r="792" spans="1:5">
      <c r="A792" s="6" t="s">
        <v>5334</v>
      </c>
      <c r="B792" s="8">
        <v>110000000</v>
      </c>
      <c r="C792" s="8">
        <v>142614158</v>
      </c>
      <c r="D792" s="9">
        <v>32614158</v>
      </c>
      <c r="E792" s="37">
        <f t="shared" si="12"/>
        <v>0.22868808018345557</v>
      </c>
    </row>
    <row r="793" spans="1:5">
      <c r="A793" s="6" t="s">
        <v>4878</v>
      </c>
      <c r="B793" s="8">
        <v>800000</v>
      </c>
      <c r="C793" s="8">
        <v>33386128</v>
      </c>
      <c r="D793" s="9">
        <v>32586128</v>
      </c>
      <c r="E793" s="37">
        <f t="shared" si="12"/>
        <v>0.97603795205002508</v>
      </c>
    </row>
    <row r="794" spans="1:5">
      <c r="A794" s="6" t="s">
        <v>1998</v>
      </c>
      <c r="B794" s="8">
        <v>19430000</v>
      </c>
      <c r="C794" s="8">
        <v>52008288</v>
      </c>
      <c r="D794" s="9">
        <v>32578288</v>
      </c>
      <c r="E794" s="37">
        <f t="shared" si="12"/>
        <v>0.62640569903012377</v>
      </c>
    </row>
    <row r="795" spans="1:5">
      <c r="A795" s="11" t="s">
        <v>2407</v>
      </c>
      <c r="B795" s="8">
        <v>35000000</v>
      </c>
      <c r="C795" s="8">
        <v>67523385</v>
      </c>
      <c r="D795" s="9">
        <v>32523385</v>
      </c>
      <c r="E795" s="37">
        <f t="shared" si="12"/>
        <v>0.48166105712857848</v>
      </c>
    </row>
    <row r="796" spans="1:5">
      <c r="A796" s="11" t="s">
        <v>1706</v>
      </c>
      <c r="B796" s="13">
        <v>40000000</v>
      </c>
      <c r="C796" s="13">
        <v>72455275</v>
      </c>
      <c r="D796" s="9">
        <v>32455275</v>
      </c>
      <c r="E796" s="37">
        <f t="shared" si="12"/>
        <v>0.44793529525628051</v>
      </c>
    </row>
    <row r="797" spans="1:5">
      <c r="A797" s="6" t="s">
        <v>3308</v>
      </c>
      <c r="B797" s="8">
        <v>9000000</v>
      </c>
      <c r="C797" s="8">
        <v>41400000</v>
      </c>
      <c r="D797" s="9">
        <v>32400000</v>
      </c>
      <c r="E797" s="37">
        <f t="shared" si="12"/>
        <v>0.78260869565217395</v>
      </c>
    </row>
    <row r="798" spans="1:5">
      <c r="A798" s="11" t="s">
        <v>4015</v>
      </c>
      <c r="B798" s="13">
        <v>58000000</v>
      </c>
      <c r="C798" s="13">
        <v>90341670</v>
      </c>
      <c r="D798" s="9">
        <v>32341670</v>
      </c>
      <c r="E798" s="37">
        <f t="shared" si="12"/>
        <v>0.35799282877989747</v>
      </c>
    </row>
    <row r="799" spans="1:5">
      <c r="A799" s="11" t="s">
        <v>3707</v>
      </c>
      <c r="B799" s="8">
        <v>40000000</v>
      </c>
      <c r="C799" s="8">
        <v>72306065</v>
      </c>
      <c r="D799" s="9">
        <v>32306065</v>
      </c>
      <c r="E799" s="37">
        <f t="shared" si="12"/>
        <v>0.44679606060708738</v>
      </c>
    </row>
    <row r="800" spans="1:5">
      <c r="A800" s="6" t="s">
        <v>3425</v>
      </c>
      <c r="B800" s="13">
        <v>30000000</v>
      </c>
      <c r="C800" s="13">
        <v>62300000</v>
      </c>
      <c r="D800" s="9">
        <v>32300000</v>
      </c>
      <c r="E800" s="37">
        <f t="shared" si="12"/>
        <v>0.5184590690208668</v>
      </c>
    </row>
    <row r="801" spans="1:5">
      <c r="A801" s="11" t="s">
        <v>3439</v>
      </c>
      <c r="B801" s="13">
        <v>29000000</v>
      </c>
      <c r="C801" s="13">
        <v>61280963</v>
      </c>
      <c r="D801" s="9">
        <v>32280963</v>
      </c>
      <c r="E801" s="37">
        <f t="shared" si="12"/>
        <v>0.52676983878337547</v>
      </c>
    </row>
    <row r="802" spans="1:5">
      <c r="A802" s="11" t="s">
        <v>2131</v>
      </c>
      <c r="B802" s="8">
        <v>40000000</v>
      </c>
      <c r="C802" s="8">
        <v>72266306</v>
      </c>
      <c r="D802" s="9">
        <v>32266306</v>
      </c>
      <c r="E802" s="37">
        <f t="shared" si="12"/>
        <v>0.44649170250932713</v>
      </c>
    </row>
    <row r="803" spans="1:5">
      <c r="A803" s="11" t="s">
        <v>656</v>
      </c>
      <c r="B803" s="8">
        <v>25000000</v>
      </c>
      <c r="C803" s="8">
        <v>57262492</v>
      </c>
      <c r="D803" s="9">
        <v>32262492</v>
      </c>
      <c r="E803" s="37">
        <f t="shared" si="12"/>
        <v>0.56341404073018686</v>
      </c>
    </row>
    <row r="804" spans="1:5">
      <c r="A804" s="11" t="s">
        <v>3997</v>
      </c>
      <c r="B804" s="13">
        <v>80000000</v>
      </c>
      <c r="C804" s="13">
        <v>112225777</v>
      </c>
      <c r="D804" s="9">
        <v>32225777</v>
      </c>
      <c r="E804" s="37">
        <f t="shared" si="12"/>
        <v>0.28715129323631239</v>
      </c>
    </row>
    <row r="805" spans="1:5">
      <c r="A805" s="6" t="s">
        <v>1695</v>
      </c>
      <c r="B805" s="13">
        <v>68000000</v>
      </c>
      <c r="C805" s="13">
        <v>100169068</v>
      </c>
      <c r="D805" s="9">
        <v>32169068</v>
      </c>
      <c r="E805" s="37">
        <f t="shared" si="12"/>
        <v>0.32114772196942076</v>
      </c>
    </row>
    <row r="806" spans="1:5">
      <c r="A806" s="6" t="s">
        <v>1040</v>
      </c>
      <c r="B806" s="13">
        <v>8000000</v>
      </c>
      <c r="C806" s="13">
        <v>40158000</v>
      </c>
      <c r="D806" s="9">
        <v>32158000</v>
      </c>
      <c r="E806" s="37">
        <f t="shared" si="12"/>
        <v>0.80078689177747886</v>
      </c>
    </row>
    <row r="807" spans="1:5">
      <c r="A807" s="6" t="s">
        <v>1217</v>
      </c>
      <c r="B807" s="8">
        <v>85000000</v>
      </c>
      <c r="C807" s="8">
        <v>117144465</v>
      </c>
      <c r="D807" s="9">
        <v>32144465</v>
      </c>
      <c r="E807" s="37">
        <f t="shared" si="12"/>
        <v>0.27440020320208897</v>
      </c>
    </row>
    <row r="808" spans="1:5">
      <c r="A808" s="11" t="s">
        <v>4907</v>
      </c>
      <c r="B808" s="8">
        <v>39000000</v>
      </c>
      <c r="C808" s="8">
        <v>71038190</v>
      </c>
      <c r="D808" s="9">
        <v>32038190</v>
      </c>
      <c r="E808" s="37">
        <f t="shared" si="12"/>
        <v>0.45099952574805185</v>
      </c>
    </row>
    <row r="809" spans="1:5">
      <c r="A809" s="11" t="s">
        <v>4856</v>
      </c>
      <c r="B809" s="8">
        <v>230000000</v>
      </c>
      <c r="C809" s="8">
        <v>262030663</v>
      </c>
      <c r="D809" s="9">
        <v>32030663</v>
      </c>
      <c r="E809" s="37">
        <f t="shared" si="12"/>
        <v>0.12224013263669069</v>
      </c>
    </row>
    <row r="810" spans="1:5">
      <c r="A810" s="11" t="s">
        <v>4489</v>
      </c>
      <c r="B810" s="8">
        <v>145000000</v>
      </c>
      <c r="C810" s="8">
        <v>176997107</v>
      </c>
      <c r="D810" s="9">
        <v>31997107</v>
      </c>
      <c r="E810" s="37">
        <f t="shared" si="12"/>
        <v>0.18077757056221264</v>
      </c>
    </row>
    <row r="811" spans="1:5">
      <c r="A811" s="6" t="s">
        <v>138</v>
      </c>
      <c r="B811" s="13">
        <v>35000000</v>
      </c>
      <c r="C811" s="13">
        <v>66950483</v>
      </c>
      <c r="D811" s="9">
        <v>31950483</v>
      </c>
      <c r="E811" s="37">
        <f t="shared" si="12"/>
        <v>0.47722557879082067</v>
      </c>
    </row>
    <row r="812" spans="1:5">
      <c r="A812" s="11" t="s">
        <v>2800</v>
      </c>
      <c r="B812" s="8">
        <v>15000000</v>
      </c>
      <c r="C812" s="8">
        <v>46800000</v>
      </c>
      <c r="D812" s="9">
        <v>31800000</v>
      </c>
      <c r="E812" s="37">
        <f t="shared" si="12"/>
        <v>0.67948717948717952</v>
      </c>
    </row>
    <row r="813" spans="1:5">
      <c r="A813" s="11" t="s">
        <v>575</v>
      </c>
      <c r="B813" s="13">
        <v>8000000</v>
      </c>
      <c r="C813" s="13">
        <v>39800000</v>
      </c>
      <c r="D813" s="9">
        <v>31800000</v>
      </c>
      <c r="E813" s="37">
        <f t="shared" si="12"/>
        <v>0.79899497487437188</v>
      </c>
    </row>
    <row r="814" spans="1:5">
      <c r="A814" s="6" t="s">
        <v>2011</v>
      </c>
      <c r="B814" s="13">
        <v>24000000</v>
      </c>
      <c r="C814" s="13">
        <v>55762229</v>
      </c>
      <c r="D814" s="9">
        <v>31762229</v>
      </c>
      <c r="E814" s="37">
        <f t="shared" si="12"/>
        <v>0.56960113628169351</v>
      </c>
    </row>
    <row r="815" spans="1:5">
      <c r="A815" s="6" t="s">
        <v>3272</v>
      </c>
      <c r="B815" s="13">
        <v>15000000</v>
      </c>
      <c r="C815" s="13">
        <v>46729374</v>
      </c>
      <c r="D815" s="9">
        <v>31729374</v>
      </c>
      <c r="E815" s="37">
        <f t="shared" si="12"/>
        <v>0.67900276173183916</v>
      </c>
    </row>
    <row r="816" spans="1:5">
      <c r="A816" s="11" t="s">
        <v>3597</v>
      </c>
      <c r="B816" s="8">
        <v>20000000</v>
      </c>
      <c r="C816" s="8">
        <v>51697449</v>
      </c>
      <c r="D816" s="9">
        <v>31697449</v>
      </c>
      <c r="E816" s="37">
        <f t="shared" si="12"/>
        <v>0.61313371574678666</v>
      </c>
    </row>
    <row r="817" spans="1:5">
      <c r="A817" s="11" t="s">
        <v>4626</v>
      </c>
      <c r="B817" s="13">
        <v>11000000</v>
      </c>
      <c r="C817" s="13">
        <v>42672630</v>
      </c>
      <c r="D817" s="9">
        <v>31672630</v>
      </c>
      <c r="E817" s="37">
        <f t="shared" si="12"/>
        <v>0.74222352828967886</v>
      </c>
    </row>
    <row r="818" spans="1:5">
      <c r="A818" s="6" t="s">
        <v>4019</v>
      </c>
      <c r="B818" s="13">
        <v>20000000</v>
      </c>
      <c r="C818" s="13">
        <v>51600000</v>
      </c>
      <c r="D818" s="9">
        <v>31600000</v>
      </c>
      <c r="E818" s="37">
        <f t="shared" si="12"/>
        <v>0.61240310077519378</v>
      </c>
    </row>
    <row r="819" spans="1:5">
      <c r="A819" s="11" t="s">
        <v>3806</v>
      </c>
      <c r="B819" s="13">
        <v>20000000</v>
      </c>
      <c r="C819" s="13">
        <v>51431160</v>
      </c>
      <c r="D819" s="9">
        <v>31431160</v>
      </c>
      <c r="E819" s="37">
        <f t="shared" si="12"/>
        <v>0.61113068420000638</v>
      </c>
    </row>
    <row r="820" spans="1:5">
      <c r="A820" s="11" t="s">
        <v>5038</v>
      </c>
      <c r="B820" s="8">
        <v>25000000</v>
      </c>
      <c r="C820" s="8">
        <v>56398162</v>
      </c>
      <c r="D820" s="9">
        <v>31398162</v>
      </c>
      <c r="E820" s="37">
        <f t="shared" si="12"/>
        <v>0.55672314285703139</v>
      </c>
    </row>
    <row r="821" spans="1:5">
      <c r="A821" s="6" t="s">
        <v>4610</v>
      </c>
      <c r="B821" s="8">
        <v>25000000</v>
      </c>
      <c r="C821" s="8">
        <v>56362352</v>
      </c>
      <c r="D821" s="9">
        <v>31362352</v>
      </c>
      <c r="E821" s="37">
        <f t="shared" si="12"/>
        <v>0.55644150549288651</v>
      </c>
    </row>
    <row r="822" spans="1:5">
      <c r="A822" s="6" t="s">
        <v>5039</v>
      </c>
      <c r="B822" s="13">
        <v>40000000</v>
      </c>
      <c r="C822" s="13">
        <v>71347010</v>
      </c>
      <c r="D822" s="9">
        <v>31347010</v>
      </c>
      <c r="E822" s="37">
        <f t="shared" si="12"/>
        <v>0.43935982741252927</v>
      </c>
    </row>
    <row r="823" spans="1:5">
      <c r="A823" s="11" t="s">
        <v>621</v>
      </c>
      <c r="B823" s="13">
        <v>15000000</v>
      </c>
      <c r="C823" s="13">
        <v>46338728</v>
      </c>
      <c r="D823" s="9">
        <v>31338728</v>
      </c>
      <c r="E823" s="37">
        <f t="shared" si="12"/>
        <v>0.67629668211868055</v>
      </c>
    </row>
    <row r="824" spans="1:5">
      <c r="A824" s="11" t="s">
        <v>4634</v>
      </c>
      <c r="B824" s="8">
        <v>45000000</v>
      </c>
      <c r="C824" s="8">
        <v>76261036</v>
      </c>
      <c r="D824" s="9">
        <v>31261036</v>
      </c>
      <c r="E824" s="37">
        <f t="shared" si="12"/>
        <v>0.40992147025120401</v>
      </c>
    </row>
    <row r="825" spans="1:5">
      <c r="A825" s="6" t="s">
        <v>2710</v>
      </c>
      <c r="B825" s="8">
        <v>5000000</v>
      </c>
      <c r="C825" s="8">
        <v>36200000</v>
      </c>
      <c r="D825" s="9">
        <v>31200000</v>
      </c>
      <c r="E825" s="37">
        <f t="shared" si="12"/>
        <v>0.86187845303867405</v>
      </c>
    </row>
    <row r="826" spans="1:5">
      <c r="A826" s="11" t="s">
        <v>3433</v>
      </c>
      <c r="B826" s="8">
        <v>150000000</v>
      </c>
      <c r="C826" s="8">
        <v>181015141</v>
      </c>
      <c r="D826" s="9">
        <v>31015141</v>
      </c>
      <c r="E826" s="37">
        <f t="shared" si="12"/>
        <v>0.17134003724031019</v>
      </c>
    </row>
    <row r="827" spans="1:5">
      <c r="A827" s="11" t="s">
        <v>1968</v>
      </c>
      <c r="B827" s="13">
        <v>33000000</v>
      </c>
      <c r="C827" s="13">
        <v>63939454</v>
      </c>
      <c r="D827" s="9">
        <v>30939454</v>
      </c>
      <c r="E827" s="37">
        <f t="shared" si="12"/>
        <v>0.48388674072818949</v>
      </c>
    </row>
    <row r="828" spans="1:5">
      <c r="A828" s="11" t="s">
        <v>1245</v>
      </c>
      <c r="B828" s="8">
        <v>17000000</v>
      </c>
      <c r="C828" s="8">
        <v>47860214</v>
      </c>
      <c r="D828" s="9">
        <v>30860214</v>
      </c>
      <c r="E828" s="37">
        <f t="shared" si="12"/>
        <v>0.64479891377000531</v>
      </c>
    </row>
    <row r="829" spans="1:5">
      <c r="A829" s="11" t="s">
        <v>120</v>
      </c>
      <c r="B829" s="8">
        <v>40000000</v>
      </c>
      <c r="C829" s="8">
        <v>70836296</v>
      </c>
      <c r="D829" s="9">
        <v>30836296</v>
      </c>
      <c r="E829" s="37">
        <f t="shared" si="12"/>
        <v>0.43531773598100043</v>
      </c>
    </row>
    <row r="830" spans="1:5">
      <c r="A830" s="6" t="s">
        <v>1714</v>
      </c>
      <c r="B830" s="8">
        <v>2800000</v>
      </c>
      <c r="C830" s="8">
        <v>33631221</v>
      </c>
      <c r="D830" s="9">
        <v>30831221</v>
      </c>
      <c r="E830" s="37">
        <f t="shared" si="12"/>
        <v>0.91674402781867481</v>
      </c>
    </row>
    <row r="831" spans="1:5">
      <c r="A831" s="11" t="s">
        <v>1697</v>
      </c>
      <c r="B831" s="13">
        <v>17000000</v>
      </c>
      <c r="C831" s="13">
        <v>47811275</v>
      </c>
      <c r="D831" s="9">
        <v>30811275</v>
      </c>
      <c r="E831" s="37">
        <f t="shared" si="12"/>
        <v>0.64443533455236235</v>
      </c>
    </row>
    <row r="832" spans="1:5">
      <c r="A832" s="11" t="s">
        <v>2445</v>
      </c>
      <c r="B832" s="8">
        <v>6500000</v>
      </c>
      <c r="C832" s="8">
        <v>37295394</v>
      </c>
      <c r="D832" s="9">
        <v>30795394</v>
      </c>
      <c r="E832" s="37">
        <f t="shared" si="12"/>
        <v>0.82571574387979385</v>
      </c>
    </row>
    <row r="833" spans="1:5">
      <c r="A833" s="6" t="s">
        <v>562</v>
      </c>
      <c r="B833" s="8">
        <v>4500000</v>
      </c>
      <c r="C833" s="8">
        <v>35266619</v>
      </c>
      <c r="D833" s="9">
        <v>30766619</v>
      </c>
      <c r="E833" s="37">
        <f t="shared" si="12"/>
        <v>0.87240058367942774</v>
      </c>
    </row>
    <row r="834" spans="1:5">
      <c r="A834" s="6" t="s">
        <v>2801</v>
      </c>
      <c r="B834" s="8">
        <v>32000000</v>
      </c>
      <c r="C834" s="8">
        <v>62700000</v>
      </c>
      <c r="D834" s="9">
        <v>30700000</v>
      </c>
      <c r="E834" s="37">
        <f t="shared" ref="E834:E897" si="13">((D834/C834)*100)/100</f>
        <v>0.48963317384370014</v>
      </c>
    </row>
    <row r="835" spans="1:5">
      <c r="A835" s="6" t="s">
        <v>1701</v>
      </c>
      <c r="B835" s="13">
        <v>90000000</v>
      </c>
      <c r="C835" s="13">
        <v>120618403</v>
      </c>
      <c r="D835" s="9">
        <v>30618403</v>
      </c>
      <c r="E835" s="37">
        <f t="shared" si="13"/>
        <v>0.253845203040866</v>
      </c>
    </row>
    <row r="836" spans="1:5">
      <c r="A836" s="6" t="s">
        <v>3801</v>
      </c>
      <c r="B836" s="13">
        <v>4800000</v>
      </c>
      <c r="C836" s="13">
        <v>35385560</v>
      </c>
      <c r="D836" s="9">
        <v>30585560</v>
      </c>
      <c r="E836" s="37">
        <f t="shared" si="13"/>
        <v>0.86435144731353697</v>
      </c>
    </row>
    <row r="837" spans="1:5">
      <c r="A837" s="6" t="s">
        <v>5042</v>
      </c>
      <c r="B837" s="13">
        <v>26000000</v>
      </c>
      <c r="C837" s="13">
        <v>56505065</v>
      </c>
      <c r="D837" s="9">
        <v>30505065</v>
      </c>
      <c r="E837" s="37">
        <f t="shared" si="13"/>
        <v>0.53986425818641215</v>
      </c>
    </row>
    <row r="838" spans="1:5">
      <c r="A838" s="6" t="s">
        <v>2750</v>
      </c>
      <c r="B838" s="8">
        <v>3000000</v>
      </c>
      <c r="C838" s="8">
        <v>33451479</v>
      </c>
      <c r="D838" s="9">
        <v>30451479</v>
      </c>
      <c r="E838" s="37">
        <f t="shared" si="13"/>
        <v>0.91031786666293579</v>
      </c>
    </row>
    <row r="839" spans="1:5">
      <c r="A839" s="6" t="s">
        <v>4248</v>
      </c>
      <c r="B839" s="13">
        <v>40000000</v>
      </c>
      <c r="C839" s="13">
        <v>70405498</v>
      </c>
      <c r="D839" s="9">
        <v>30405498</v>
      </c>
      <c r="E839" s="37">
        <f t="shared" si="13"/>
        <v>0.43186255141608398</v>
      </c>
    </row>
    <row r="840" spans="1:5">
      <c r="A840" s="6" t="s">
        <v>2905</v>
      </c>
      <c r="B840" s="13">
        <v>30000000</v>
      </c>
      <c r="C840" s="13">
        <v>60400856</v>
      </c>
      <c r="D840" s="9">
        <v>30400856</v>
      </c>
      <c r="E840" s="37">
        <f t="shared" si="13"/>
        <v>0.50331829734333566</v>
      </c>
    </row>
    <row r="841" spans="1:5">
      <c r="A841" s="6" t="s">
        <v>1973</v>
      </c>
      <c r="B841" s="8">
        <v>16000000</v>
      </c>
      <c r="C841" s="8">
        <v>46363118</v>
      </c>
      <c r="D841" s="9">
        <v>30363118</v>
      </c>
      <c r="E841" s="37">
        <f t="shared" si="13"/>
        <v>0.65489810240976454</v>
      </c>
    </row>
    <row r="842" spans="1:5">
      <c r="A842" s="11" t="s">
        <v>2184</v>
      </c>
      <c r="B842" s="13">
        <v>60000000</v>
      </c>
      <c r="C842" s="13">
        <v>90356857</v>
      </c>
      <c r="D842" s="9">
        <v>30356857</v>
      </c>
      <c r="E842" s="37">
        <f t="shared" si="13"/>
        <v>0.3359662786854129</v>
      </c>
    </row>
    <row r="843" spans="1:5">
      <c r="A843" s="11" t="s">
        <v>1978</v>
      </c>
      <c r="B843" s="8">
        <v>70000000</v>
      </c>
      <c r="C843" s="8">
        <v>100328194</v>
      </c>
      <c r="D843" s="9">
        <v>30328194</v>
      </c>
      <c r="E843" s="37">
        <f t="shared" si="13"/>
        <v>0.30228984287308114</v>
      </c>
    </row>
    <row r="844" spans="1:5">
      <c r="A844" s="11" t="s">
        <v>2278</v>
      </c>
      <c r="B844" s="8">
        <v>45000000</v>
      </c>
      <c r="C844" s="8">
        <v>75305995</v>
      </c>
      <c r="D844" s="9">
        <v>30305995</v>
      </c>
      <c r="E844" s="37">
        <f t="shared" si="13"/>
        <v>0.40243801306921184</v>
      </c>
    </row>
    <row r="845" spans="1:5">
      <c r="A845" s="11" t="s">
        <v>3331</v>
      </c>
      <c r="B845" s="8">
        <v>24000000</v>
      </c>
      <c r="C845" s="8">
        <v>54235441</v>
      </c>
      <c r="D845" s="9">
        <v>30235441</v>
      </c>
      <c r="E845" s="37">
        <f t="shared" si="13"/>
        <v>0.55748492945784289</v>
      </c>
    </row>
    <row r="846" spans="1:5">
      <c r="A846" s="11" t="s">
        <v>2463</v>
      </c>
      <c r="B846" s="8">
        <v>100000000</v>
      </c>
      <c r="C846" s="8">
        <v>130174897</v>
      </c>
      <c r="D846" s="9">
        <v>30174897</v>
      </c>
      <c r="E846" s="37">
        <f t="shared" si="13"/>
        <v>0.23180273382509375</v>
      </c>
    </row>
    <row r="847" spans="1:5">
      <c r="A847" s="6" t="s">
        <v>2931</v>
      </c>
      <c r="B847" s="8">
        <v>40000000</v>
      </c>
      <c r="C847" s="8">
        <v>70163652</v>
      </c>
      <c r="D847" s="9">
        <v>30163652</v>
      </c>
      <c r="E847" s="37">
        <f t="shared" si="13"/>
        <v>0.42990424728747018</v>
      </c>
    </row>
    <row r="848" spans="1:5">
      <c r="A848" s="11" t="s">
        <v>674</v>
      </c>
      <c r="B848" s="13">
        <v>90000000</v>
      </c>
      <c r="C848" s="13">
        <v>120147445</v>
      </c>
      <c r="D848" s="9">
        <v>30147445</v>
      </c>
      <c r="E848" s="37">
        <f t="shared" si="13"/>
        <v>0.25092040034642432</v>
      </c>
    </row>
    <row r="849" spans="1:5">
      <c r="A849" s="11" t="s">
        <v>3835</v>
      </c>
      <c r="B849" s="13">
        <v>100000000</v>
      </c>
      <c r="C849" s="13">
        <v>130127620</v>
      </c>
      <c r="D849" s="9">
        <v>30127620</v>
      </c>
      <c r="E849" s="37">
        <f t="shared" si="13"/>
        <v>0.23152363810234905</v>
      </c>
    </row>
    <row r="850" spans="1:5">
      <c r="A850" s="6" t="s">
        <v>3807</v>
      </c>
      <c r="B850" s="13">
        <v>10000000</v>
      </c>
      <c r="C850" s="13">
        <v>40066497</v>
      </c>
      <c r="D850" s="9">
        <v>30066497</v>
      </c>
      <c r="E850" s="37">
        <f t="shared" si="13"/>
        <v>0.75041491648246661</v>
      </c>
    </row>
    <row r="851" spans="1:5">
      <c r="A851" s="11" t="s">
        <v>1531</v>
      </c>
      <c r="B851" s="8">
        <v>26000000</v>
      </c>
      <c r="C851" s="8">
        <v>56044241</v>
      </c>
      <c r="D851" s="9">
        <v>30044241</v>
      </c>
      <c r="E851" s="37">
        <f t="shared" si="13"/>
        <v>0.53608079017431964</v>
      </c>
    </row>
    <row r="852" spans="1:5">
      <c r="A852" s="6" t="s">
        <v>3296</v>
      </c>
      <c r="B852" s="8">
        <v>150000000</v>
      </c>
      <c r="C852" s="8">
        <v>180011740</v>
      </c>
      <c r="D852" s="9">
        <v>30011740</v>
      </c>
      <c r="E852" s="37">
        <f t="shared" si="13"/>
        <v>0.16672101497380115</v>
      </c>
    </row>
    <row r="853" spans="1:5">
      <c r="A853" s="11" t="s">
        <v>2228</v>
      </c>
      <c r="B853" s="8">
        <v>40000000</v>
      </c>
      <c r="C853" s="8">
        <v>70001065</v>
      </c>
      <c r="D853" s="9">
        <v>30001065</v>
      </c>
      <c r="E853" s="37">
        <f t="shared" si="13"/>
        <v>0.4285801223167105</v>
      </c>
    </row>
    <row r="854" spans="1:5">
      <c r="A854" s="6" t="s">
        <v>1532</v>
      </c>
      <c r="B854" s="8">
        <v>17000000</v>
      </c>
      <c r="C854" s="8">
        <v>47000000</v>
      </c>
      <c r="D854" s="9">
        <v>30000000</v>
      </c>
      <c r="E854" s="37">
        <f t="shared" si="13"/>
        <v>0.63829787234042556</v>
      </c>
    </row>
    <row r="855" spans="1:5">
      <c r="A855" s="6" t="s">
        <v>969</v>
      </c>
      <c r="B855" s="8">
        <v>17000000</v>
      </c>
      <c r="C855" s="8">
        <v>47000000</v>
      </c>
      <c r="D855" s="9">
        <v>30000000</v>
      </c>
      <c r="E855" s="37">
        <f t="shared" si="13"/>
        <v>0.63829787234042556</v>
      </c>
    </row>
    <row r="856" spans="1:5">
      <c r="A856" s="6" t="s">
        <v>2909</v>
      </c>
      <c r="B856" s="13">
        <v>150000000</v>
      </c>
      <c r="C856" s="13">
        <v>179982968</v>
      </c>
      <c r="D856" s="9">
        <v>29982968</v>
      </c>
      <c r="E856" s="37">
        <f t="shared" si="13"/>
        <v>0.16658780735297132</v>
      </c>
    </row>
    <row r="857" spans="1:5">
      <c r="A857" s="11" t="s">
        <v>2911</v>
      </c>
      <c r="B857" s="8">
        <v>26000000</v>
      </c>
      <c r="C857" s="8">
        <v>55973336</v>
      </c>
      <c r="D857" s="9">
        <v>29973336</v>
      </c>
      <c r="E857" s="37">
        <f t="shared" si="13"/>
        <v>0.53549311407846045</v>
      </c>
    </row>
    <row r="858" spans="1:5">
      <c r="A858" s="6" t="s">
        <v>4498</v>
      </c>
      <c r="B858" s="8">
        <v>50000000</v>
      </c>
      <c r="C858" s="8">
        <v>79948113</v>
      </c>
      <c r="D858" s="9">
        <v>29948113</v>
      </c>
      <c r="E858" s="37">
        <f t="shared" si="13"/>
        <v>0.37459436972577448</v>
      </c>
    </row>
    <row r="859" spans="1:5">
      <c r="A859" s="11" t="s">
        <v>616</v>
      </c>
      <c r="B859" s="8">
        <v>6000000</v>
      </c>
      <c r="C859" s="8">
        <v>35918429</v>
      </c>
      <c r="D859" s="9">
        <v>29918429</v>
      </c>
      <c r="E859" s="37">
        <f t="shared" si="13"/>
        <v>0.83295483218377953</v>
      </c>
    </row>
    <row r="860" spans="1:5">
      <c r="A860" s="11" t="s">
        <v>1971</v>
      </c>
      <c r="B860" s="13">
        <v>8500000</v>
      </c>
      <c r="C860" s="13">
        <v>38400000</v>
      </c>
      <c r="D860" s="9">
        <v>29900000</v>
      </c>
      <c r="E860" s="37">
        <f t="shared" si="13"/>
        <v>0.77864583333333348</v>
      </c>
    </row>
    <row r="861" spans="1:5">
      <c r="A861" s="11" t="s">
        <v>3327</v>
      </c>
      <c r="B861" s="8">
        <v>8200000</v>
      </c>
      <c r="C861" s="8">
        <v>38087366</v>
      </c>
      <c r="D861" s="9">
        <v>29887366</v>
      </c>
      <c r="E861" s="37">
        <f t="shared" si="13"/>
        <v>0.78470551100855856</v>
      </c>
    </row>
    <row r="862" spans="1:5">
      <c r="A862" s="11" t="s">
        <v>390</v>
      </c>
      <c r="B862" s="13">
        <v>150000000</v>
      </c>
      <c r="C862" s="13">
        <v>179883016</v>
      </c>
      <c r="D862" s="9">
        <v>29883016</v>
      </c>
      <c r="E862" s="37">
        <f t="shared" si="13"/>
        <v>0.16612472185812138</v>
      </c>
    </row>
    <row r="863" spans="1:5">
      <c r="A863" s="11" t="s">
        <v>1699</v>
      </c>
      <c r="B863" s="13">
        <v>15000000</v>
      </c>
      <c r="C863" s="13">
        <v>44867349</v>
      </c>
      <c r="D863" s="9">
        <v>29867349</v>
      </c>
      <c r="E863" s="37">
        <f t="shared" si="13"/>
        <v>0.66568116159481572</v>
      </c>
    </row>
    <row r="864" spans="1:5">
      <c r="A864" s="11" t="s">
        <v>2505</v>
      </c>
      <c r="B864" s="8">
        <v>15000000</v>
      </c>
      <c r="C864" s="8">
        <v>44726644</v>
      </c>
      <c r="D864" s="9">
        <v>29726644</v>
      </c>
      <c r="E864" s="37">
        <f t="shared" si="13"/>
        <v>0.66462943206738245</v>
      </c>
    </row>
    <row r="865" spans="1:5">
      <c r="A865" s="6" t="s">
        <v>332</v>
      </c>
      <c r="B865" s="8">
        <v>61000000</v>
      </c>
      <c r="C865" s="8">
        <v>90646554</v>
      </c>
      <c r="D865" s="9">
        <v>29646554</v>
      </c>
      <c r="E865" s="37">
        <f t="shared" si="13"/>
        <v>0.32705660272535014</v>
      </c>
    </row>
    <row r="866" spans="1:5">
      <c r="A866" s="6" t="s">
        <v>1996</v>
      </c>
      <c r="B866" s="13">
        <v>13000000</v>
      </c>
      <c r="C866" s="13">
        <v>42638165</v>
      </c>
      <c r="D866" s="9">
        <v>29638165</v>
      </c>
      <c r="E866" s="37">
        <f t="shared" si="13"/>
        <v>0.69510883031668924</v>
      </c>
    </row>
    <row r="867" spans="1:5">
      <c r="A867" s="11" t="s">
        <v>2915</v>
      </c>
      <c r="B867" s="8">
        <v>9000000</v>
      </c>
      <c r="C867" s="8">
        <v>38624000</v>
      </c>
      <c r="D867" s="9">
        <v>29624000</v>
      </c>
      <c r="E867" s="37">
        <f t="shared" si="13"/>
        <v>0.76698425849212926</v>
      </c>
    </row>
    <row r="868" spans="1:5">
      <c r="A868" s="6" t="s">
        <v>441</v>
      </c>
      <c r="B868" s="13">
        <v>5000000</v>
      </c>
      <c r="C868" s="13">
        <v>34522221</v>
      </c>
      <c r="D868" s="9">
        <v>29522221</v>
      </c>
      <c r="E868" s="37">
        <f t="shared" si="13"/>
        <v>0.85516574961964353</v>
      </c>
    </row>
    <row r="869" spans="1:5">
      <c r="A869" s="11" t="s">
        <v>2917</v>
      </c>
      <c r="B869" s="8">
        <v>6500000</v>
      </c>
      <c r="C869" s="8">
        <v>36000000</v>
      </c>
      <c r="D869" s="9">
        <v>29500000</v>
      </c>
      <c r="E869" s="37">
        <f t="shared" si="13"/>
        <v>0.81944444444444442</v>
      </c>
    </row>
    <row r="870" spans="1:5">
      <c r="A870" s="6" t="s">
        <v>3431</v>
      </c>
      <c r="B870" s="13">
        <v>10000000</v>
      </c>
      <c r="C870" s="13">
        <v>39462438</v>
      </c>
      <c r="D870" s="9">
        <v>29462438</v>
      </c>
      <c r="E870" s="37">
        <f t="shared" si="13"/>
        <v>0.74659447041766658</v>
      </c>
    </row>
    <row r="871" spans="1:5">
      <c r="A871" s="11" t="s">
        <v>3264</v>
      </c>
      <c r="B871" s="13">
        <v>15000000</v>
      </c>
      <c r="C871" s="13">
        <v>44134898</v>
      </c>
      <c r="D871" s="9">
        <v>29134898</v>
      </c>
      <c r="E871" s="37">
        <f t="shared" si="13"/>
        <v>0.66013289528844044</v>
      </c>
    </row>
    <row r="872" spans="1:5">
      <c r="A872" s="11" t="s">
        <v>2563</v>
      </c>
      <c r="B872" s="8">
        <v>3000000</v>
      </c>
      <c r="C872" s="8">
        <v>32048809</v>
      </c>
      <c r="D872" s="9">
        <v>29048809</v>
      </c>
      <c r="E872" s="37">
        <f t="shared" si="13"/>
        <v>0.90639277734158541</v>
      </c>
    </row>
    <row r="873" spans="1:5">
      <c r="A873" s="11" t="s">
        <v>2708</v>
      </c>
      <c r="B873" s="13">
        <v>103000000</v>
      </c>
      <c r="C873" s="13">
        <v>132014112</v>
      </c>
      <c r="D873" s="9">
        <v>29014112</v>
      </c>
      <c r="E873" s="37">
        <f t="shared" si="13"/>
        <v>0.21978038226701094</v>
      </c>
    </row>
    <row r="874" spans="1:5">
      <c r="A874" s="11" t="s">
        <v>1041</v>
      </c>
      <c r="B874" s="8">
        <v>4000000</v>
      </c>
      <c r="C874" s="8">
        <v>32940507</v>
      </c>
      <c r="D874" s="9">
        <v>28940507</v>
      </c>
      <c r="E874" s="37">
        <f t="shared" si="13"/>
        <v>0.87856896070239598</v>
      </c>
    </row>
    <row r="875" spans="1:5">
      <c r="A875" s="6" t="s">
        <v>2698</v>
      </c>
      <c r="B875" s="8">
        <v>2000000</v>
      </c>
      <c r="C875" s="8">
        <v>30859000</v>
      </c>
      <c r="D875" s="9">
        <v>28859000</v>
      </c>
      <c r="E875" s="37">
        <f t="shared" si="13"/>
        <v>0.93518908584205596</v>
      </c>
    </row>
    <row r="876" spans="1:5">
      <c r="A876" s="6" t="s">
        <v>2227</v>
      </c>
      <c r="B876" s="8">
        <v>35000000</v>
      </c>
      <c r="C876" s="8">
        <v>63826569</v>
      </c>
      <c r="D876" s="9">
        <v>28826569</v>
      </c>
      <c r="E876" s="37">
        <f t="shared" si="13"/>
        <v>0.45163901885435837</v>
      </c>
    </row>
    <row r="877" spans="1:5">
      <c r="A877" s="6" t="s">
        <v>1675</v>
      </c>
      <c r="B877" s="8">
        <v>12500000</v>
      </c>
      <c r="C877" s="8">
        <v>41227069</v>
      </c>
      <c r="D877" s="9">
        <v>28727069</v>
      </c>
      <c r="E877" s="37">
        <f t="shared" si="13"/>
        <v>0.69680114780897962</v>
      </c>
    </row>
    <row r="878" spans="1:5">
      <c r="A878" s="11" t="s">
        <v>1508</v>
      </c>
      <c r="B878" s="8">
        <v>30000000</v>
      </c>
      <c r="C878" s="8">
        <v>58715510</v>
      </c>
      <c r="D878" s="9">
        <v>28715510</v>
      </c>
      <c r="E878" s="37">
        <f t="shared" si="13"/>
        <v>0.48906174876110248</v>
      </c>
    </row>
    <row r="879" spans="1:5">
      <c r="A879" s="6" t="s">
        <v>4041</v>
      </c>
      <c r="B879" s="8">
        <v>45000000</v>
      </c>
      <c r="C879" s="8">
        <v>73701902</v>
      </c>
      <c r="D879" s="9">
        <v>28701902</v>
      </c>
      <c r="E879" s="37">
        <f t="shared" si="13"/>
        <v>0.38943231071567191</v>
      </c>
    </row>
    <row r="880" spans="1:5">
      <c r="A880" s="6" t="s">
        <v>622</v>
      </c>
      <c r="B880" s="13">
        <v>90000000</v>
      </c>
      <c r="C880" s="13">
        <v>118683135</v>
      </c>
      <c r="D880" s="9">
        <v>28683135</v>
      </c>
      <c r="E880" s="37">
        <f t="shared" si="13"/>
        <v>0.24167827214877666</v>
      </c>
    </row>
    <row r="881" spans="1:5">
      <c r="A881" s="6" t="s">
        <v>3452</v>
      </c>
      <c r="B881" s="13">
        <v>9000000</v>
      </c>
      <c r="C881" s="13">
        <v>37672350</v>
      </c>
      <c r="D881" s="9">
        <v>28672350</v>
      </c>
      <c r="E881" s="37">
        <f t="shared" si="13"/>
        <v>0.76109799362131658</v>
      </c>
    </row>
    <row r="882" spans="1:5">
      <c r="A882" s="6" t="s">
        <v>2241</v>
      </c>
      <c r="B882" s="8">
        <v>5000000</v>
      </c>
      <c r="C882" s="8">
        <v>33631221</v>
      </c>
      <c r="D882" s="9">
        <v>28631221</v>
      </c>
      <c r="E882" s="37">
        <f t="shared" si="13"/>
        <v>0.85132862110477647</v>
      </c>
    </row>
    <row r="883" spans="1:5">
      <c r="A883" s="11" t="s">
        <v>1710</v>
      </c>
      <c r="B883" s="8">
        <v>36000000</v>
      </c>
      <c r="C883" s="8">
        <v>64604977</v>
      </c>
      <c r="D883" s="9">
        <v>28604977</v>
      </c>
      <c r="E883" s="37">
        <f t="shared" si="13"/>
        <v>0.4427673892678578</v>
      </c>
    </row>
    <row r="884" spans="1:5">
      <c r="A884" s="6" t="s">
        <v>789</v>
      </c>
      <c r="B884" s="13">
        <v>103000000</v>
      </c>
      <c r="C884" s="13">
        <v>131536019</v>
      </c>
      <c r="D884" s="9">
        <v>28536019</v>
      </c>
      <c r="E884" s="37">
        <f t="shared" si="13"/>
        <v>0.21694452376576792</v>
      </c>
    </row>
    <row r="885" spans="1:5">
      <c r="A885" s="6" t="s">
        <v>2565</v>
      </c>
      <c r="B885" s="13">
        <v>7500000</v>
      </c>
      <c r="C885" s="13">
        <v>36000000</v>
      </c>
      <c r="D885" s="9">
        <v>28500000</v>
      </c>
      <c r="E885" s="37">
        <f t="shared" si="13"/>
        <v>0.79166666666666652</v>
      </c>
    </row>
    <row r="886" spans="1:5">
      <c r="A886" s="11" t="s">
        <v>5333</v>
      </c>
      <c r="B886" s="8">
        <v>12000000</v>
      </c>
      <c r="C886" s="8">
        <v>40485039</v>
      </c>
      <c r="D886" s="9">
        <v>28485039</v>
      </c>
      <c r="E886" s="37">
        <f t="shared" si="13"/>
        <v>0.70359420920898719</v>
      </c>
    </row>
    <row r="887" spans="1:5">
      <c r="A887" s="6" t="s">
        <v>2577</v>
      </c>
      <c r="B887" s="13">
        <v>6500000</v>
      </c>
      <c r="C887" s="13">
        <v>34964818</v>
      </c>
      <c r="D887" s="9">
        <v>28464818</v>
      </c>
      <c r="E887" s="37">
        <f t="shared" si="13"/>
        <v>0.81409884644616204</v>
      </c>
    </row>
    <row r="888" spans="1:5">
      <c r="A888" s="6" t="s">
        <v>2231</v>
      </c>
      <c r="B888" s="8">
        <v>6400000</v>
      </c>
      <c r="C888" s="8">
        <v>34746109</v>
      </c>
      <c r="D888" s="9">
        <v>28346109</v>
      </c>
      <c r="E888" s="37">
        <f t="shared" si="13"/>
        <v>0.81580671378196623</v>
      </c>
    </row>
    <row r="889" spans="1:5">
      <c r="A889" s="6" t="s">
        <v>3242</v>
      </c>
      <c r="B889" s="13">
        <v>75000000</v>
      </c>
      <c r="C889" s="13">
        <v>103338338</v>
      </c>
      <c r="D889" s="9">
        <v>28338338</v>
      </c>
      <c r="E889" s="37">
        <f t="shared" si="13"/>
        <v>0.27422869913003634</v>
      </c>
    </row>
    <row r="890" spans="1:5">
      <c r="A890" s="6" t="s">
        <v>2806</v>
      </c>
      <c r="B890" s="8">
        <v>30000000</v>
      </c>
      <c r="C890" s="8">
        <v>58328680</v>
      </c>
      <c r="D890" s="9">
        <v>28328680</v>
      </c>
      <c r="E890" s="37">
        <f t="shared" si="13"/>
        <v>0.48567325713525489</v>
      </c>
    </row>
    <row r="891" spans="1:5">
      <c r="A891" s="6" t="s">
        <v>1535</v>
      </c>
      <c r="B891" s="8">
        <v>25000000</v>
      </c>
      <c r="C891" s="8">
        <v>53302314</v>
      </c>
      <c r="D891" s="9">
        <v>28302314</v>
      </c>
      <c r="E891" s="37">
        <f t="shared" si="13"/>
        <v>0.53097721048283197</v>
      </c>
    </row>
    <row r="892" spans="1:5">
      <c r="A892" s="6" t="s">
        <v>2244</v>
      </c>
      <c r="B892" s="8">
        <v>60000000</v>
      </c>
      <c r="C892" s="8">
        <v>88200225</v>
      </c>
      <c r="D892" s="9">
        <v>28200225</v>
      </c>
      <c r="E892" s="37">
        <f t="shared" si="13"/>
        <v>0.31972962654006837</v>
      </c>
    </row>
    <row r="893" spans="1:5">
      <c r="A893" s="11" t="s">
        <v>2230</v>
      </c>
      <c r="B893" s="13">
        <v>26000000</v>
      </c>
      <c r="C893" s="13">
        <v>54098051</v>
      </c>
      <c r="D893" s="9">
        <v>28098051</v>
      </c>
      <c r="E893" s="37">
        <f t="shared" si="13"/>
        <v>0.51939118841822973</v>
      </c>
    </row>
    <row r="894" spans="1:5">
      <c r="A894" s="11" t="s">
        <v>3184</v>
      </c>
      <c r="B894" s="13">
        <v>16800000</v>
      </c>
      <c r="C894" s="13">
        <v>44886089</v>
      </c>
      <c r="D894" s="9">
        <v>28086089</v>
      </c>
      <c r="E894" s="37">
        <f t="shared" si="13"/>
        <v>0.62571922895755072</v>
      </c>
    </row>
    <row r="895" spans="1:5">
      <c r="A895" s="11" t="s">
        <v>4018</v>
      </c>
      <c r="B895" s="8">
        <v>55000000</v>
      </c>
      <c r="C895" s="8">
        <v>83000000</v>
      </c>
      <c r="D895" s="9">
        <v>28000000</v>
      </c>
      <c r="E895" s="37">
        <f t="shared" si="13"/>
        <v>0.33734939759036142</v>
      </c>
    </row>
    <row r="896" spans="1:5">
      <c r="A896" s="6" t="s">
        <v>2754</v>
      </c>
      <c r="B896" s="8">
        <v>17000000</v>
      </c>
      <c r="C896" s="8">
        <v>44988180</v>
      </c>
      <c r="D896" s="9">
        <v>27988180</v>
      </c>
      <c r="E896" s="37">
        <f t="shared" si="13"/>
        <v>0.62212296652142851</v>
      </c>
    </row>
    <row r="897" spans="1:5">
      <c r="A897" s="11" t="s">
        <v>2853</v>
      </c>
      <c r="B897" s="13">
        <v>6500000</v>
      </c>
      <c r="C897" s="13">
        <v>34468224</v>
      </c>
      <c r="D897" s="9">
        <v>27968224</v>
      </c>
      <c r="E897" s="37">
        <f t="shared" si="13"/>
        <v>0.81142051299190809</v>
      </c>
    </row>
    <row r="898" spans="1:5">
      <c r="A898" s="6" t="s">
        <v>1932</v>
      </c>
      <c r="B898" s="13">
        <v>8000000</v>
      </c>
      <c r="C898" s="13">
        <v>35811509</v>
      </c>
      <c r="D898" s="9">
        <v>27811509</v>
      </c>
      <c r="E898" s="37">
        <f t="shared" ref="E898:E961" si="14">((D898/C898)*100)/100</f>
        <v>0.77660812896770137</v>
      </c>
    </row>
    <row r="899" spans="1:5">
      <c r="A899" s="6" t="s">
        <v>2399</v>
      </c>
      <c r="B899" s="8">
        <v>25000000</v>
      </c>
      <c r="C899" s="8">
        <v>52799004</v>
      </c>
      <c r="D899" s="9">
        <v>27799004</v>
      </c>
      <c r="E899" s="37">
        <f t="shared" si="14"/>
        <v>0.52650621970065947</v>
      </c>
    </row>
    <row r="900" spans="1:5">
      <c r="A900" s="6" t="s">
        <v>192</v>
      </c>
      <c r="B900" s="8">
        <v>6700000</v>
      </c>
      <c r="C900" s="8">
        <v>34350553</v>
      </c>
      <c r="D900" s="9">
        <v>27650553</v>
      </c>
      <c r="E900" s="37">
        <f t="shared" si="14"/>
        <v>0.80495219392828987</v>
      </c>
    </row>
    <row r="901" spans="1:5">
      <c r="A901" s="6" t="s">
        <v>3915</v>
      </c>
      <c r="B901" s="13">
        <v>5000000</v>
      </c>
      <c r="C901" s="13">
        <v>32600000</v>
      </c>
      <c r="D901" s="9">
        <v>27600000</v>
      </c>
      <c r="E901" s="37">
        <f t="shared" si="14"/>
        <v>0.84662576687116564</v>
      </c>
    </row>
    <row r="902" spans="1:5">
      <c r="A902" s="11" t="s">
        <v>4023</v>
      </c>
      <c r="B902" s="13">
        <v>27000000</v>
      </c>
      <c r="C902" s="13">
        <v>54540525</v>
      </c>
      <c r="D902" s="9">
        <v>27540525</v>
      </c>
      <c r="E902" s="37">
        <f t="shared" si="14"/>
        <v>0.5049552603316525</v>
      </c>
    </row>
    <row r="903" spans="1:5">
      <c r="A903" s="11" t="s">
        <v>3429</v>
      </c>
      <c r="B903" s="13">
        <v>4000000</v>
      </c>
      <c r="C903" s="13">
        <v>31537320</v>
      </c>
      <c r="D903" s="9">
        <v>27537320</v>
      </c>
      <c r="E903" s="37">
        <f t="shared" si="14"/>
        <v>0.87316614094032086</v>
      </c>
    </row>
    <row r="904" spans="1:5">
      <c r="A904" s="6" t="s">
        <v>724</v>
      </c>
      <c r="B904" s="8">
        <v>18000000</v>
      </c>
      <c r="C904" s="8">
        <v>45507053</v>
      </c>
      <c r="D904" s="9">
        <v>27507053</v>
      </c>
      <c r="E904" s="37">
        <f t="shared" si="14"/>
        <v>0.60445691791995404</v>
      </c>
    </row>
    <row r="905" spans="1:5">
      <c r="A905" s="11" t="s">
        <v>2232</v>
      </c>
      <c r="B905" s="8">
        <v>24000000</v>
      </c>
      <c r="C905" s="8">
        <v>51483949</v>
      </c>
      <c r="D905" s="9">
        <v>27483949</v>
      </c>
      <c r="E905" s="37">
        <f t="shared" si="14"/>
        <v>0.53383529301530463</v>
      </c>
    </row>
    <row r="906" spans="1:5">
      <c r="A906" s="6" t="s">
        <v>4628</v>
      </c>
      <c r="B906" s="8">
        <v>7500000</v>
      </c>
      <c r="C906" s="8">
        <v>34872293</v>
      </c>
      <c r="D906" s="9">
        <v>27372293</v>
      </c>
      <c r="E906" s="37">
        <f t="shared" si="14"/>
        <v>0.78492954277483273</v>
      </c>
    </row>
    <row r="907" spans="1:5">
      <c r="A907" s="11" t="s">
        <v>533</v>
      </c>
      <c r="B907" s="13">
        <v>15000000</v>
      </c>
      <c r="C907" s="13">
        <v>42365600</v>
      </c>
      <c r="D907" s="9">
        <v>27365600</v>
      </c>
      <c r="E907" s="37">
        <f t="shared" si="14"/>
        <v>0.64593915818494252</v>
      </c>
    </row>
    <row r="908" spans="1:5">
      <c r="A908" s="6" t="s">
        <v>850</v>
      </c>
      <c r="B908" s="8">
        <v>150000000</v>
      </c>
      <c r="C908" s="8">
        <v>177243721</v>
      </c>
      <c r="D908" s="9">
        <v>27243721</v>
      </c>
      <c r="E908" s="37">
        <f t="shared" si="14"/>
        <v>0.15370767915665684</v>
      </c>
    </row>
    <row r="909" spans="1:5">
      <c r="A909" s="11" t="s">
        <v>3175</v>
      </c>
      <c r="B909" s="13">
        <v>5000000</v>
      </c>
      <c r="C909" s="13">
        <v>32230907</v>
      </c>
      <c r="D909" s="9">
        <v>27230907</v>
      </c>
      <c r="E909" s="37">
        <f t="shared" si="14"/>
        <v>0.844869398183551</v>
      </c>
    </row>
    <row r="910" spans="1:5">
      <c r="A910" s="11" t="s">
        <v>1344</v>
      </c>
      <c r="B910" s="13">
        <v>32000000</v>
      </c>
      <c r="C910" s="13">
        <v>59073773</v>
      </c>
      <c r="D910" s="9">
        <v>27073773</v>
      </c>
      <c r="E910" s="37">
        <f t="shared" si="14"/>
        <v>0.45830444925195485</v>
      </c>
    </row>
    <row r="911" spans="1:5">
      <c r="A911" s="11" t="s">
        <v>1533</v>
      </c>
      <c r="B911" s="13">
        <v>30000000</v>
      </c>
      <c r="C911" s="13">
        <v>56932305</v>
      </c>
      <c r="D911" s="9">
        <v>26932305</v>
      </c>
      <c r="E911" s="37">
        <f t="shared" si="14"/>
        <v>0.47305839803956645</v>
      </c>
    </row>
    <row r="912" spans="1:5">
      <c r="A912" s="6" t="s">
        <v>349</v>
      </c>
      <c r="B912" s="8">
        <v>32000000</v>
      </c>
      <c r="C912" s="8">
        <v>58879132</v>
      </c>
      <c r="D912" s="9">
        <v>26879132</v>
      </c>
      <c r="E912" s="37">
        <f t="shared" si="14"/>
        <v>0.45651372713850469</v>
      </c>
    </row>
    <row r="913" spans="1:5">
      <c r="A913" s="11" t="s">
        <v>868</v>
      </c>
      <c r="B913" s="13">
        <v>40000000</v>
      </c>
      <c r="C913" s="13">
        <v>66808615</v>
      </c>
      <c r="D913" s="9">
        <v>26808615</v>
      </c>
      <c r="E913" s="37">
        <f t="shared" si="14"/>
        <v>0.40127482062006531</v>
      </c>
    </row>
    <row r="914" spans="1:5">
      <c r="A914" s="11" t="s">
        <v>1988</v>
      </c>
      <c r="B914" s="8">
        <v>18000000</v>
      </c>
      <c r="C914" s="8">
        <v>44667095</v>
      </c>
      <c r="D914" s="9">
        <v>26667095</v>
      </c>
      <c r="E914" s="37">
        <f t="shared" si="14"/>
        <v>0.597018789782501</v>
      </c>
    </row>
    <row r="915" spans="1:5">
      <c r="A915" s="6" t="s">
        <v>2247</v>
      </c>
      <c r="B915" s="8">
        <v>55000000</v>
      </c>
      <c r="C915" s="8">
        <v>81645152</v>
      </c>
      <c r="D915" s="9">
        <v>26645152</v>
      </c>
      <c r="E915" s="37">
        <f t="shared" si="14"/>
        <v>0.32635314341750499</v>
      </c>
    </row>
    <row r="916" spans="1:5">
      <c r="A916" s="6" t="s">
        <v>4016</v>
      </c>
      <c r="B916" s="8">
        <v>22000000</v>
      </c>
      <c r="C916" s="8">
        <v>48546578</v>
      </c>
      <c r="D916" s="9">
        <v>26546578</v>
      </c>
      <c r="E916" s="37">
        <f t="shared" si="14"/>
        <v>0.54682696687704746</v>
      </c>
    </row>
    <row r="917" spans="1:5">
      <c r="A917" s="11" t="s">
        <v>683</v>
      </c>
      <c r="B917" s="8">
        <v>85000000</v>
      </c>
      <c r="C917" s="8">
        <v>111544445</v>
      </c>
      <c r="D917" s="9">
        <v>26544445</v>
      </c>
      <c r="E917" s="37">
        <f t="shared" si="14"/>
        <v>0.2379719133480829</v>
      </c>
    </row>
    <row r="918" spans="1:5">
      <c r="A918" s="11" t="s">
        <v>1347</v>
      </c>
      <c r="B918" s="8">
        <v>10000000</v>
      </c>
      <c r="C918" s="8">
        <v>36500000</v>
      </c>
      <c r="D918" s="9">
        <v>26500000</v>
      </c>
      <c r="E918" s="37">
        <f t="shared" si="14"/>
        <v>0.72602739726027399</v>
      </c>
    </row>
    <row r="919" spans="1:5">
      <c r="A919" s="11" t="s">
        <v>4360</v>
      </c>
      <c r="B919" s="13">
        <v>35000000</v>
      </c>
      <c r="C919" s="13">
        <v>61490000</v>
      </c>
      <c r="D919" s="9">
        <v>26490000</v>
      </c>
      <c r="E919" s="37">
        <f t="shared" si="14"/>
        <v>0.43080175638315166</v>
      </c>
    </row>
    <row r="920" spans="1:5">
      <c r="A920" s="6" t="s">
        <v>3441</v>
      </c>
      <c r="B920" s="8">
        <v>18000000</v>
      </c>
      <c r="C920" s="8">
        <v>44469602</v>
      </c>
      <c r="D920" s="9">
        <v>26469602</v>
      </c>
      <c r="E920" s="37">
        <f t="shared" si="14"/>
        <v>0.59522911853359961</v>
      </c>
    </row>
    <row r="921" spans="1:5">
      <c r="A921" s="11" t="s">
        <v>1043</v>
      </c>
      <c r="B921" s="13">
        <v>40000000</v>
      </c>
      <c r="C921" s="13">
        <v>66466372</v>
      </c>
      <c r="D921" s="9">
        <v>26466372</v>
      </c>
      <c r="E921" s="37">
        <f t="shared" si="14"/>
        <v>0.39819191575553425</v>
      </c>
    </row>
    <row r="922" spans="1:5">
      <c r="A922" s="6" t="s">
        <v>2233</v>
      </c>
      <c r="B922" s="13">
        <v>22000000</v>
      </c>
      <c r="C922" s="13">
        <v>48423368</v>
      </c>
      <c r="D922" s="9">
        <v>26423368</v>
      </c>
      <c r="E922" s="37">
        <f t="shared" si="14"/>
        <v>0.54567389860201376</v>
      </c>
    </row>
    <row r="923" spans="1:5">
      <c r="A923" s="11" t="s">
        <v>3110</v>
      </c>
      <c r="B923" s="8">
        <v>34000000</v>
      </c>
      <c r="C923" s="8">
        <v>60328558</v>
      </c>
      <c r="D923" s="9">
        <v>26328558</v>
      </c>
      <c r="E923" s="37">
        <f t="shared" si="14"/>
        <v>0.43641948146680387</v>
      </c>
    </row>
    <row r="924" spans="1:5">
      <c r="A924" s="11" t="s">
        <v>5536</v>
      </c>
      <c r="B924" s="8">
        <v>45000000</v>
      </c>
      <c r="C924" s="8">
        <v>71277420</v>
      </c>
      <c r="D924" s="9">
        <v>26277420</v>
      </c>
      <c r="E924" s="37">
        <f t="shared" si="14"/>
        <v>0.36866401730028947</v>
      </c>
    </row>
    <row r="925" spans="1:5">
      <c r="A925" s="11" t="s">
        <v>397</v>
      </c>
      <c r="B925" s="8">
        <v>28000000</v>
      </c>
      <c r="C925" s="8">
        <v>54200000</v>
      </c>
      <c r="D925" s="9">
        <v>26200000</v>
      </c>
      <c r="E925" s="37">
        <f t="shared" si="14"/>
        <v>0.48339483394833949</v>
      </c>
    </row>
    <row r="926" spans="1:5">
      <c r="A926" s="6" t="s">
        <v>678</v>
      </c>
      <c r="B926" s="13">
        <v>1000000</v>
      </c>
      <c r="C926" s="13">
        <v>27154426</v>
      </c>
      <c r="D926" s="9">
        <v>26154426</v>
      </c>
      <c r="E926" s="37">
        <f t="shared" si="14"/>
        <v>0.96317359092768162</v>
      </c>
    </row>
    <row r="927" spans="1:5">
      <c r="A927" s="6" t="s">
        <v>3260</v>
      </c>
      <c r="B927" s="13">
        <v>30000000</v>
      </c>
      <c r="C927" s="13">
        <v>56068547</v>
      </c>
      <c r="D927" s="9">
        <v>26068547</v>
      </c>
      <c r="E927" s="37">
        <f t="shared" si="14"/>
        <v>0.46494065558716907</v>
      </c>
    </row>
    <row r="928" spans="1:5">
      <c r="A928" s="6" t="s">
        <v>3437</v>
      </c>
      <c r="B928" s="8">
        <v>15000000</v>
      </c>
      <c r="C928" s="8">
        <v>41067398</v>
      </c>
      <c r="D928" s="9">
        <v>26067398</v>
      </c>
      <c r="E928" s="37">
        <f t="shared" si="14"/>
        <v>0.63474676433116117</v>
      </c>
    </row>
    <row r="929" spans="1:5">
      <c r="A929" s="6" t="s">
        <v>3168</v>
      </c>
      <c r="B929" s="13">
        <v>10000000</v>
      </c>
      <c r="C929" s="13">
        <v>36049108</v>
      </c>
      <c r="D929" s="9">
        <v>26049108</v>
      </c>
      <c r="E929" s="37">
        <f t="shared" si="14"/>
        <v>0.72260062579079631</v>
      </c>
    </row>
    <row r="930" spans="1:5">
      <c r="A930" s="6" t="s">
        <v>446</v>
      </c>
      <c r="B930" s="13">
        <v>13000000</v>
      </c>
      <c r="C930" s="13">
        <v>39025000</v>
      </c>
      <c r="D930" s="9">
        <v>26025000</v>
      </c>
      <c r="E930" s="37">
        <f t="shared" si="14"/>
        <v>0.6668802049967969</v>
      </c>
    </row>
    <row r="931" spans="1:5">
      <c r="A931" s="11" t="s">
        <v>1316</v>
      </c>
      <c r="B931" s="13">
        <v>23000000</v>
      </c>
      <c r="C931" s="13">
        <v>49024969</v>
      </c>
      <c r="D931" s="9">
        <v>26024969</v>
      </c>
      <c r="E931" s="37">
        <f t="shared" si="14"/>
        <v>0.53085130966630489</v>
      </c>
    </row>
    <row r="932" spans="1:5">
      <c r="A932" s="6" t="s">
        <v>1042</v>
      </c>
      <c r="B932" s="8">
        <v>17000000</v>
      </c>
      <c r="C932" s="8">
        <v>43022524</v>
      </c>
      <c r="D932" s="9">
        <v>26022524</v>
      </c>
      <c r="E932" s="37">
        <f t="shared" si="14"/>
        <v>0.60485814360868273</v>
      </c>
    </row>
    <row r="933" spans="1:5">
      <c r="A933" s="6" t="s">
        <v>2402</v>
      </c>
      <c r="B933" s="13">
        <v>15000000</v>
      </c>
      <c r="C933" s="13">
        <v>40983001</v>
      </c>
      <c r="D933" s="9">
        <v>25983001</v>
      </c>
      <c r="E933" s="37">
        <f t="shared" si="14"/>
        <v>0.63399459205049435</v>
      </c>
    </row>
    <row r="934" spans="1:5">
      <c r="A934" s="11" t="s">
        <v>2567</v>
      </c>
      <c r="B934" s="8">
        <v>24000000</v>
      </c>
      <c r="C934" s="8">
        <v>49968653</v>
      </c>
      <c r="D934" s="9">
        <v>25968653</v>
      </c>
      <c r="E934" s="37">
        <f t="shared" si="14"/>
        <v>0.51969888001583708</v>
      </c>
    </row>
    <row r="935" spans="1:5">
      <c r="A935" s="6" t="s">
        <v>4769</v>
      </c>
      <c r="B935" s="8">
        <v>17000000</v>
      </c>
      <c r="C935" s="8">
        <v>42919096</v>
      </c>
      <c r="D935" s="9">
        <v>25919096</v>
      </c>
      <c r="E935" s="37">
        <f t="shared" si="14"/>
        <v>0.6039059163781082</v>
      </c>
    </row>
    <row r="936" spans="1:5">
      <c r="A936" s="6" t="s">
        <v>2408</v>
      </c>
      <c r="B936" s="13">
        <v>22000000</v>
      </c>
      <c r="C936" s="13">
        <v>47887943</v>
      </c>
      <c r="D936" s="9">
        <v>25887943</v>
      </c>
      <c r="E936" s="37">
        <f t="shared" si="14"/>
        <v>0.54059417419537104</v>
      </c>
    </row>
    <row r="937" spans="1:5">
      <c r="A937" s="6" t="s">
        <v>1537</v>
      </c>
      <c r="B937" s="8">
        <v>8000000</v>
      </c>
      <c r="C937" s="8">
        <v>33860010</v>
      </c>
      <c r="D937" s="9">
        <v>25860010</v>
      </c>
      <c r="E937" s="37">
        <f t="shared" si="14"/>
        <v>0.76373308808827867</v>
      </c>
    </row>
    <row r="938" spans="1:5">
      <c r="A938" s="11" t="s">
        <v>2401</v>
      </c>
      <c r="B938" s="13">
        <v>22000000</v>
      </c>
      <c r="C938" s="13">
        <v>47852604</v>
      </c>
      <c r="D938" s="9">
        <v>25852604</v>
      </c>
      <c r="E938" s="37">
        <f t="shared" si="14"/>
        <v>0.54025490441439716</v>
      </c>
    </row>
    <row r="939" spans="1:5">
      <c r="A939" s="6" t="s">
        <v>79</v>
      </c>
      <c r="B939" s="13">
        <v>18000000</v>
      </c>
      <c r="C939" s="13">
        <v>43848100</v>
      </c>
      <c r="D939" s="9">
        <v>25848100</v>
      </c>
      <c r="E939" s="37">
        <f t="shared" si="14"/>
        <v>0.58949190500842685</v>
      </c>
    </row>
    <row r="940" spans="1:5">
      <c r="A940" s="11" t="s">
        <v>137</v>
      </c>
      <c r="B940" s="8">
        <v>30000000</v>
      </c>
      <c r="C940" s="8">
        <v>55845943</v>
      </c>
      <c r="D940" s="9">
        <v>25845943</v>
      </c>
      <c r="E940" s="37">
        <f t="shared" si="14"/>
        <v>0.46280788919617671</v>
      </c>
    </row>
    <row r="941" spans="1:5">
      <c r="A941" s="11" t="s">
        <v>3339</v>
      </c>
      <c r="B941" s="8">
        <v>12500000</v>
      </c>
      <c r="C941" s="8">
        <v>38317535</v>
      </c>
      <c r="D941" s="9">
        <v>25817535</v>
      </c>
      <c r="E941" s="37">
        <f t="shared" si="14"/>
        <v>0.67377859770989967</v>
      </c>
    </row>
    <row r="942" spans="1:5">
      <c r="A942" s="11" t="s">
        <v>769</v>
      </c>
      <c r="B942" s="8">
        <v>12000000</v>
      </c>
      <c r="C942" s="8">
        <v>37766350</v>
      </c>
      <c r="D942" s="9">
        <v>25766350</v>
      </c>
      <c r="E942" s="37">
        <f t="shared" si="14"/>
        <v>0.68225682386568987</v>
      </c>
    </row>
    <row r="943" spans="1:5">
      <c r="A943" s="6" t="s">
        <v>771</v>
      </c>
      <c r="B943" s="13">
        <v>25000000</v>
      </c>
      <c r="C943" s="13">
        <v>50728000</v>
      </c>
      <c r="D943" s="9">
        <v>25728000</v>
      </c>
      <c r="E943" s="37">
        <f t="shared" si="14"/>
        <v>0.50717552436524205</v>
      </c>
    </row>
    <row r="944" spans="1:5">
      <c r="A944" s="11" t="s">
        <v>3172</v>
      </c>
      <c r="B944" s="8">
        <v>26000000</v>
      </c>
      <c r="C944" s="8">
        <v>51676606</v>
      </c>
      <c r="D944" s="9">
        <v>25676606</v>
      </c>
      <c r="E944" s="37">
        <f t="shared" si="14"/>
        <v>0.49687098258736262</v>
      </c>
    </row>
    <row r="945" spans="1:5">
      <c r="A945" s="6" t="s">
        <v>303</v>
      </c>
      <c r="B945" s="13">
        <v>14000000</v>
      </c>
      <c r="C945" s="13">
        <v>39647595</v>
      </c>
      <c r="D945" s="9">
        <v>25647595</v>
      </c>
      <c r="E945" s="37">
        <f t="shared" si="14"/>
        <v>0.64688904837733541</v>
      </c>
    </row>
    <row r="946" spans="1:5">
      <c r="A946" s="11" t="s">
        <v>1703</v>
      </c>
      <c r="B946" s="13">
        <v>2500000</v>
      </c>
      <c r="C946" s="13">
        <v>28133159</v>
      </c>
      <c r="D946" s="9">
        <v>25633159</v>
      </c>
      <c r="E946" s="37">
        <f t="shared" si="14"/>
        <v>0.91113689010181897</v>
      </c>
    </row>
    <row r="947" spans="1:5">
      <c r="A947" s="6" t="s">
        <v>3434</v>
      </c>
      <c r="B947" s="13">
        <v>50000000</v>
      </c>
      <c r="C947" s="13">
        <v>75605492</v>
      </c>
      <c r="D947" s="9">
        <v>25605492</v>
      </c>
      <c r="E947" s="37">
        <f t="shared" si="14"/>
        <v>0.33867238110162678</v>
      </c>
    </row>
    <row r="948" spans="1:5">
      <c r="A948" s="11" t="s">
        <v>1049</v>
      </c>
      <c r="B948" s="13">
        <v>17000000</v>
      </c>
      <c r="C948" s="13">
        <v>42592530</v>
      </c>
      <c r="D948" s="9">
        <v>25592530</v>
      </c>
      <c r="E948" s="37">
        <f t="shared" si="14"/>
        <v>0.60086897866832523</v>
      </c>
    </row>
    <row r="949" spans="1:5">
      <c r="A949" s="6" t="s">
        <v>654</v>
      </c>
      <c r="B949" s="8">
        <v>35000000</v>
      </c>
      <c r="C949" s="8">
        <v>60470220</v>
      </c>
      <c r="D949" s="9">
        <v>25470220</v>
      </c>
      <c r="E949" s="37">
        <f t="shared" si="14"/>
        <v>0.42120270109816038</v>
      </c>
    </row>
    <row r="950" spans="1:5">
      <c r="A950" s="11" t="s">
        <v>2598</v>
      </c>
      <c r="B950" s="13">
        <v>12000000</v>
      </c>
      <c r="C950" s="13">
        <v>37470017</v>
      </c>
      <c r="D950" s="9">
        <v>25470017</v>
      </c>
      <c r="E950" s="37">
        <f t="shared" si="14"/>
        <v>0.67974394033501506</v>
      </c>
    </row>
    <row r="951" spans="1:5">
      <c r="A951" s="11" t="s">
        <v>456</v>
      </c>
      <c r="B951" s="8">
        <v>6500000</v>
      </c>
      <c r="C951" s="8">
        <v>31968347</v>
      </c>
      <c r="D951" s="9">
        <v>25468347</v>
      </c>
      <c r="E951" s="37">
        <f t="shared" si="14"/>
        <v>0.79667387869632422</v>
      </c>
    </row>
    <row r="952" spans="1:5">
      <c r="A952" s="11" t="s">
        <v>59</v>
      </c>
      <c r="B952" s="13">
        <v>65000000</v>
      </c>
      <c r="C952" s="13">
        <v>90454043</v>
      </c>
      <c r="D952" s="9">
        <v>25454043</v>
      </c>
      <c r="E952" s="37">
        <f t="shared" si="14"/>
        <v>0.28140304353228301</v>
      </c>
    </row>
    <row r="953" spans="1:5">
      <c r="A953" s="11" t="s">
        <v>3113</v>
      </c>
      <c r="B953" s="8">
        <v>10000000</v>
      </c>
      <c r="C953" s="8">
        <v>35400000</v>
      </c>
      <c r="D953" s="9">
        <v>25400000</v>
      </c>
      <c r="E953" s="37">
        <f t="shared" si="14"/>
        <v>0.71751412429378536</v>
      </c>
    </row>
    <row r="954" spans="1:5">
      <c r="A954" s="6" t="s">
        <v>3599</v>
      </c>
      <c r="B954" s="13">
        <v>50000000</v>
      </c>
      <c r="C954" s="13">
        <v>75367693</v>
      </c>
      <c r="D954" s="9">
        <v>25367693</v>
      </c>
      <c r="E954" s="37">
        <f t="shared" si="14"/>
        <v>0.33658577024508368</v>
      </c>
    </row>
    <row r="955" spans="1:5">
      <c r="A955" s="6" t="s">
        <v>2820</v>
      </c>
      <c r="B955" s="13">
        <v>8000000</v>
      </c>
      <c r="C955" s="13">
        <v>33349949</v>
      </c>
      <c r="D955" s="9">
        <v>25349949</v>
      </c>
      <c r="E955" s="37">
        <f t="shared" si="14"/>
        <v>0.76011957319634893</v>
      </c>
    </row>
    <row r="956" spans="1:5">
      <c r="A956" s="11" t="s">
        <v>3456</v>
      </c>
      <c r="B956" s="8">
        <v>22000000</v>
      </c>
      <c r="C956" s="8">
        <v>47285499</v>
      </c>
      <c r="D956" s="9">
        <v>25285499</v>
      </c>
      <c r="E956" s="37">
        <f t="shared" si="14"/>
        <v>0.53474108415351607</v>
      </c>
    </row>
    <row r="957" spans="1:5">
      <c r="A957" s="6" t="s">
        <v>1712</v>
      </c>
      <c r="B957" s="8">
        <v>55000000</v>
      </c>
      <c r="C957" s="8">
        <v>80270227</v>
      </c>
      <c r="D957" s="9">
        <v>25270227</v>
      </c>
      <c r="E957" s="37">
        <f t="shared" si="14"/>
        <v>0.31481444546058152</v>
      </c>
    </row>
    <row r="958" spans="1:5">
      <c r="A958" s="6" t="s">
        <v>136</v>
      </c>
      <c r="B958" s="8">
        <v>82000000</v>
      </c>
      <c r="C958" s="8">
        <v>107225164</v>
      </c>
      <c r="D958" s="9">
        <v>25225164</v>
      </c>
      <c r="E958" s="37">
        <f t="shared" si="14"/>
        <v>0.23525414239515641</v>
      </c>
    </row>
    <row r="959" spans="1:5">
      <c r="A959" s="11" t="s">
        <v>4020</v>
      </c>
      <c r="B959" s="13">
        <v>30000000</v>
      </c>
      <c r="C959" s="13">
        <v>55210049</v>
      </c>
      <c r="D959" s="9">
        <v>25210049</v>
      </c>
      <c r="E959" s="37">
        <f t="shared" si="14"/>
        <v>0.4566206597643121</v>
      </c>
    </row>
    <row r="960" spans="1:5">
      <c r="A960" s="6" t="s">
        <v>1708</v>
      </c>
      <c r="B960" s="13">
        <v>26000000</v>
      </c>
      <c r="C960" s="13">
        <v>51097664</v>
      </c>
      <c r="D960" s="9">
        <v>25097664</v>
      </c>
      <c r="E960" s="37">
        <f t="shared" si="14"/>
        <v>0.49117047699088551</v>
      </c>
    </row>
    <row r="961" spans="1:5">
      <c r="A961" s="11" t="s">
        <v>2857</v>
      </c>
      <c r="B961" s="13">
        <v>75000000</v>
      </c>
      <c r="C961" s="13">
        <v>100018837</v>
      </c>
      <c r="D961" s="9">
        <v>25018837</v>
      </c>
      <c r="E961" s="37">
        <f t="shared" si="14"/>
        <v>0.25014125089256939</v>
      </c>
    </row>
    <row r="962" spans="1:5">
      <c r="A962" s="11" t="s">
        <v>2802</v>
      </c>
      <c r="B962" s="8">
        <v>24000000</v>
      </c>
      <c r="C962" s="8">
        <v>49002815</v>
      </c>
      <c r="D962" s="9">
        <v>25002815</v>
      </c>
      <c r="E962" s="37">
        <f t="shared" ref="E962:E1025" si="15">((D962/C962)*100)/100</f>
        <v>0.51023221829194909</v>
      </c>
    </row>
    <row r="963" spans="1:5">
      <c r="A963" s="6" t="s">
        <v>3739</v>
      </c>
      <c r="B963" s="8">
        <v>7000000</v>
      </c>
      <c r="C963" s="8">
        <v>31990064</v>
      </c>
      <c r="D963" s="9">
        <v>24990064</v>
      </c>
      <c r="E963" s="37">
        <f t="shared" si="15"/>
        <v>0.78118205702870758</v>
      </c>
    </row>
    <row r="964" spans="1:5">
      <c r="A964" s="6" t="s">
        <v>4361</v>
      </c>
      <c r="B964" s="13">
        <v>10000000</v>
      </c>
      <c r="C964" s="13">
        <v>34963967</v>
      </c>
      <c r="D964" s="9">
        <v>24963967</v>
      </c>
      <c r="E964" s="37">
        <f t="shared" si="15"/>
        <v>0.71399126420637571</v>
      </c>
    </row>
    <row r="965" spans="1:5">
      <c r="A965" s="6" t="s">
        <v>1044</v>
      </c>
      <c r="B965" s="8">
        <v>100000000</v>
      </c>
      <c r="C965" s="8">
        <v>124870275</v>
      </c>
      <c r="D965" s="9">
        <v>24870275</v>
      </c>
      <c r="E965" s="37">
        <f t="shared" si="15"/>
        <v>0.19916889748180661</v>
      </c>
    </row>
    <row r="966" spans="1:5">
      <c r="A966" s="11" t="s">
        <v>3809</v>
      </c>
      <c r="B966" s="8">
        <v>6500000</v>
      </c>
      <c r="C966" s="8">
        <v>31252964</v>
      </c>
      <c r="D966" s="9">
        <v>24752964</v>
      </c>
      <c r="E966" s="37">
        <f t="shared" si="15"/>
        <v>0.79201972651297969</v>
      </c>
    </row>
    <row r="967" spans="1:5">
      <c r="A967" s="11" t="s">
        <v>2520</v>
      </c>
      <c r="B967" s="8">
        <v>18000000</v>
      </c>
      <c r="C967" s="8">
        <v>42700000</v>
      </c>
      <c r="D967" s="9">
        <v>24700000</v>
      </c>
      <c r="E967" s="37">
        <f t="shared" si="15"/>
        <v>0.57845433255269318</v>
      </c>
    </row>
    <row r="968" spans="1:5">
      <c r="A968" s="6" t="s">
        <v>3445</v>
      </c>
      <c r="B968" s="13">
        <v>35000000</v>
      </c>
      <c r="C968" s="13">
        <v>59699513</v>
      </c>
      <c r="D968" s="9">
        <v>24699513</v>
      </c>
      <c r="E968" s="37">
        <f t="shared" si="15"/>
        <v>0.41373056091764099</v>
      </c>
    </row>
    <row r="969" spans="1:5">
      <c r="A969" s="11" t="s">
        <v>2393</v>
      </c>
      <c r="B969" s="13">
        <v>21000000</v>
      </c>
      <c r="C969" s="13">
        <v>45670855</v>
      </c>
      <c r="D969" s="9">
        <v>24670855</v>
      </c>
      <c r="E969" s="37">
        <f t="shared" si="15"/>
        <v>0.54018815719565572</v>
      </c>
    </row>
    <row r="970" spans="1:5">
      <c r="A970" s="11" t="s">
        <v>2274</v>
      </c>
      <c r="B970" s="8">
        <v>8000000</v>
      </c>
      <c r="C970" s="8">
        <v>32541719</v>
      </c>
      <c r="D970" s="9">
        <v>24541719</v>
      </c>
      <c r="E970" s="37">
        <f t="shared" si="15"/>
        <v>0.75416172698190886</v>
      </c>
    </row>
    <row r="971" spans="1:5">
      <c r="A971" s="11" t="s">
        <v>67</v>
      </c>
      <c r="B971" s="13">
        <v>110000000</v>
      </c>
      <c r="C971" s="13">
        <v>134520804</v>
      </c>
      <c r="D971" s="9">
        <v>24520804</v>
      </c>
      <c r="E971" s="37">
        <f t="shared" si="15"/>
        <v>0.18228261555736761</v>
      </c>
    </row>
    <row r="972" spans="1:5">
      <c r="A972" s="11" t="s">
        <v>182</v>
      </c>
      <c r="B972" s="8">
        <v>6000000</v>
      </c>
      <c r="C972" s="8">
        <v>30500882</v>
      </c>
      <c r="D972" s="9">
        <v>24500882</v>
      </c>
      <c r="E972" s="37">
        <f t="shared" si="15"/>
        <v>0.80328437715342138</v>
      </c>
    </row>
    <row r="973" spans="1:5">
      <c r="A973" s="6" t="s">
        <v>4176</v>
      </c>
      <c r="B973" s="8">
        <v>8000000</v>
      </c>
      <c r="C973" s="8">
        <v>32453345</v>
      </c>
      <c r="D973" s="9">
        <v>24453345</v>
      </c>
      <c r="E973" s="37">
        <f t="shared" si="15"/>
        <v>0.75349228253666922</v>
      </c>
    </row>
    <row r="974" spans="1:5">
      <c r="A974" s="6" t="s">
        <v>4908</v>
      </c>
      <c r="B974" s="13">
        <v>165000000</v>
      </c>
      <c r="C974" s="13">
        <v>189412677</v>
      </c>
      <c r="D974" s="9">
        <v>24412677</v>
      </c>
      <c r="E974" s="37">
        <f t="shared" si="15"/>
        <v>0.12888618326216889</v>
      </c>
    </row>
    <row r="975" spans="1:5">
      <c r="A975" s="11" t="s">
        <v>1536</v>
      </c>
      <c r="B975" s="13">
        <v>3000000</v>
      </c>
      <c r="C975" s="13">
        <v>27362712</v>
      </c>
      <c r="D975" s="9">
        <v>24362712</v>
      </c>
      <c r="E975" s="37">
        <f t="shared" si="15"/>
        <v>0.89036174484458996</v>
      </c>
    </row>
    <row r="976" spans="1:5">
      <c r="A976" s="11" t="s">
        <v>862</v>
      </c>
      <c r="B976" s="13">
        <v>210000000</v>
      </c>
      <c r="C976" s="13">
        <v>234360014</v>
      </c>
      <c r="D976" s="9">
        <v>24360014</v>
      </c>
      <c r="E976" s="37">
        <f t="shared" si="15"/>
        <v>0.10394270585766392</v>
      </c>
    </row>
    <row r="977" spans="1:5">
      <c r="A977" s="11" t="s">
        <v>1851</v>
      </c>
      <c r="B977" s="8">
        <v>8400000</v>
      </c>
      <c r="C977" s="8">
        <v>32721635</v>
      </c>
      <c r="D977" s="9">
        <v>24321635</v>
      </c>
      <c r="E977" s="37">
        <f t="shared" si="15"/>
        <v>0.74328911131732878</v>
      </c>
    </row>
    <row r="978" spans="1:5">
      <c r="A978" s="11" t="s">
        <v>3601</v>
      </c>
      <c r="B978" s="8">
        <v>12000000</v>
      </c>
      <c r="C978" s="8">
        <v>36200000</v>
      </c>
      <c r="D978" s="9">
        <v>24200000</v>
      </c>
      <c r="E978" s="37">
        <f t="shared" si="15"/>
        <v>0.66850828729281764</v>
      </c>
    </row>
    <row r="979" spans="1:5">
      <c r="A979" s="11" t="s">
        <v>1639</v>
      </c>
      <c r="B979" s="13">
        <v>40000000</v>
      </c>
      <c r="C979" s="13">
        <v>64149837</v>
      </c>
      <c r="D979" s="9">
        <v>24149837</v>
      </c>
      <c r="E979" s="37">
        <f t="shared" si="15"/>
        <v>0.37645983418476964</v>
      </c>
    </row>
    <row r="980" spans="1:5">
      <c r="A980" s="6" t="s">
        <v>2569</v>
      </c>
      <c r="B980" s="13">
        <v>25000000</v>
      </c>
      <c r="C980" s="13">
        <v>49122319</v>
      </c>
      <c r="D980" s="9">
        <v>24122319</v>
      </c>
      <c r="E980" s="37">
        <f t="shared" si="15"/>
        <v>0.49106637249760132</v>
      </c>
    </row>
    <row r="981" spans="1:5">
      <c r="A981" s="11" t="s">
        <v>2920</v>
      </c>
      <c r="B981" s="13">
        <v>10000000</v>
      </c>
      <c r="C981" s="13">
        <v>34099640</v>
      </c>
      <c r="D981" s="9">
        <v>24099640</v>
      </c>
      <c r="E981" s="37">
        <f t="shared" si="15"/>
        <v>0.70674177205389854</v>
      </c>
    </row>
    <row r="982" spans="1:5">
      <c r="A982" s="6" t="s">
        <v>3262</v>
      </c>
      <c r="B982" s="13">
        <v>32000000</v>
      </c>
      <c r="C982" s="13">
        <v>56083966</v>
      </c>
      <c r="D982" s="9">
        <v>24083966</v>
      </c>
      <c r="E982" s="37">
        <f t="shared" si="15"/>
        <v>0.42942694173946255</v>
      </c>
    </row>
    <row r="983" spans="1:5">
      <c r="A983" s="11" t="s">
        <v>3721</v>
      </c>
      <c r="B983" s="8">
        <v>10000000</v>
      </c>
      <c r="C983" s="8">
        <v>34074895</v>
      </c>
      <c r="D983" s="9">
        <v>24074895</v>
      </c>
      <c r="E983" s="37">
        <f t="shared" si="15"/>
        <v>0.70652880955319153</v>
      </c>
    </row>
    <row r="984" spans="1:5">
      <c r="A984" s="6" t="s">
        <v>623</v>
      </c>
      <c r="B984" s="13">
        <v>80000000</v>
      </c>
      <c r="C984" s="13">
        <v>104054514</v>
      </c>
      <c r="D984" s="9">
        <v>24054514</v>
      </c>
      <c r="E984" s="37">
        <f t="shared" si="15"/>
        <v>0.2311722295872719</v>
      </c>
    </row>
    <row r="985" spans="1:5">
      <c r="A985" s="11" t="s">
        <v>3443</v>
      </c>
      <c r="B985" s="13">
        <v>36000000</v>
      </c>
      <c r="C985" s="13">
        <v>60054449</v>
      </c>
      <c r="D985" s="9">
        <v>24054449</v>
      </c>
      <c r="E985" s="37">
        <f t="shared" si="15"/>
        <v>0.40054399633239496</v>
      </c>
    </row>
    <row r="986" spans="1:5">
      <c r="A986" s="6" t="s">
        <v>997</v>
      </c>
      <c r="B986" s="13">
        <v>10000000</v>
      </c>
      <c r="C986" s="13">
        <v>34017854</v>
      </c>
      <c r="D986" s="9">
        <v>24017854</v>
      </c>
      <c r="E986" s="37">
        <f t="shared" si="15"/>
        <v>0.70603671824801173</v>
      </c>
    </row>
    <row r="987" spans="1:5">
      <c r="A987" s="11" t="s">
        <v>1545</v>
      </c>
      <c r="B987" s="13">
        <v>15000000</v>
      </c>
      <c r="C987" s="13">
        <v>38916903</v>
      </c>
      <c r="D987" s="9">
        <v>23916903</v>
      </c>
      <c r="E987" s="37">
        <f t="shared" si="15"/>
        <v>0.61456336851881554</v>
      </c>
    </row>
    <row r="988" spans="1:5">
      <c r="A988" s="6" t="s">
        <v>1291</v>
      </c>
      <c r="B988" s="13">
        <v>8000000</v>
      </c>
      <c r="C988" s="13">
        <v>31874869</v>
      </c>
      <c r="D988" s="9">
        <v>23874869</v>
      </c>
      <c r="E988" s="37">
        <f t="shared" si="15"/>
        <v>0.74901857635869817</v>
      </c>
    </row>
    <row r="989" spans="1:5">
      <c r="A989" s="11" t="s">
        <v>2938</v>
      </c>
      <c r="B989" s="13">
        <v>33000000</v>
      </c>
      <c r="C989" s="13">
        <v>56816662</v>
      </c>
      <c r="D989" s="9">
        <v>23816662</v>
      </c>
      <c r="E989" s="37">
        <f t="shared" si="15"/>
        <v>0.41918446388138747</v>
      </c>
    </row>
    <row r="990" spans="1:5">
      <c r="A990" s="11" t="s">
        <v>565</v>
      </c>
      <c r="B990" s="13">
        <v>12000000</v>
      </c>
      <c r="C990" s="13">
        <v>35794166</v>
      </c>
      <c r="D990" s="9">
        <v>23794166</v>
      </c>
      <c r="E990" s="37">
        <f t="shared" si="15"/>
        <v>0.66474983660745157</v>
      </c>
    </row>
    <row r="991" spans="1:5">
      <c r="A991" s="11" t="s">
        <v>2573</v>
      </c>
      <c r="B991" s="8">
        <v>18000000</v>
      </c>
      <c r="C991" s="8">
        <v>41777564</v>
      </c>
      <c r="D991" s="9">
        <v>23777564</v>
      </c>
      <c r="E991" s="37">
        <f t="shared" si="15"/>
        <v>0.56914673148487072</v>
      </c>
    </row>
    <row r="992" spans="1:5">
      <c r="A992" s="11" t="s">
        <v>2668</v>
      </c>
      <c r="B992" s="13">
        <v>55000000</v>
      </c>
      <c r="C992" s="13">
        <v>78745923</v>
      </c>
      <c r="D992" s="9">
        <v>23745923</v>
      </c>
      <c r="E992" s="37">
        <f t="shared" si="15"/>
        <v>0.30155114189213328</v>
      </c>
    </row>
    <row r="993" spans="1:5">
      <c r="A993" s="6" t="s">
        <v>4082</v>
      </c>
      <c r="B993" s="13">
        <v>23000000</v>
      </c>
      <c r="C993" s="13">
        <v>46700000</v>
      </c>
      <c r="D993" s="9">
        <v>23700000</v>
      </c>
      <c r="E993" s="37">
        <f t="shared" si="15"/>
        <v>0.50749464668094213</v>
      </c>
    </row>
    <row r="994" spans="1:5">
      <c r="A994" s="6" t="s">
        <v>163</v>
      </c>
      <c r="B994" s="13">
        <v>13000000</v>
      </c>
      <c r="C994" s="13">
        <v>36696761</v>
      </c>
      <c r="D994" s="9">
        <v>23696761</v>
      </c>
      <c r="E994" s="37">
        <f t="shared" si="15"/>
        <v>0.64574530160849886</v>
      </c>
    </row>
    <row r="995" spans="1:5">
      <c r="A995" s="6" t="s">
        <v>2173</v>
      </c>
      <c r="B995" s="8">
        <v>30000000</v>
      </c>
      <c r="C995" s="8">
        <v>53680848</v>
      </c>
      <c r="D995" s="9">
        <v>23680848</v>
      </c>
      <c r="E995" s="37">
        <f t="shared" si="15"/>
        <v>0.44114146631960804</v>
      </c>
    </row>
    <row r="996" spans="1:5">
      <c r="A996" s="6" t="s">
        <v>2237</v>
      </c>
      <c r="B996" s="8">
        <v>20000000</v>
      </c>
      <c r="C996" s="8">
        <v>43601508</v>
      </c>
      <c r="D996" s="9">
        <v>23601508</v>
      </c>
      <c r="E996" s="37">
        <f t="shared" si="15"/>
        <v>0.5413002687888685</v>
      </c>
    </row>
    <row r="997" spans="1:5">
      <c r="A997" s="11" t="s">
        <v>3120</v>
      </c>
      <c r="B997" s="8">
        <v>16500000</v>
      </c>
      <c r="C997" s="8">
        <v>40064955</v>
      </c>
      <c r="D997" s="9">
        <v>23564955</v>
      </c>
      <c r="E997" s="37">
        <f t="shared" si="15"/>
        <v>0.58816876245087513</v>
      </c>
    </row>
    <row r="998" spans="1:5">
      <c r="A998" s="6" t="s">
        <v>337</v>
      </c>
      <c r="B998" s="13">
        <v>48000000</v>
      </c>
      <c r="C998" s="13">
        <v>71423726</v>
      </c>
      <c r="D998" s="9">
        <v>23423726</v>
      </c>
      <c r="E998" s="37">
        <f t="shared" si="15"/>
        <v>0.32795441111543239</v>
      </c>
    </row>
    <row r="999" spans="1:5">
      <c r="A999" s="6" t="s">
        <v>1348</v>
      </c>
      <c r="B999" s="8">
        <v>40000000</v>
      </c>
      <c r="C999" s="8">
        <v>63411478</v>
      </c>
      <c r="D999" s="9">
        <v>23411478</v>
      </c>
      <c r="E999" s="37">
        <f t="shared" si="15"/>
        <v>0.36919937428362731</v>
      </c>
    </row>
    <row r="1000" spans="1:5">
      <c r="A1000" s="11" t="s">
        <v>1930</v>
      </c>
      <c r="B1000" s="8">
        <v>30000000</v>
      </c>
      <c r="C1000" s="8">
        <v>53337608</v>
      </c>
      <c r="D1000" s="9">
        <v>23337608</v>
      </c>
      <c r="E1000" s="37">
        <f t="shared" si="15"/>
        <v>0.43754508076177695</v>
      </c>
    </row>
    <row r="1001" spans="1:5">
      <c r="A1001" s="6" t="s">
        <v>5143</v>
      </c>
      <c r="B1001" s="8">
        <v>175000000</v>
      </c>
      <c r="C1001" s="8">
        <v>198332128</v>
      </c>
      <c r="D1001" s="9">
        <v>23332128</v>
      </c>
      <c r="E1001" s="37">
        <f t="shared" si="15"/>
        <v>0.11764169645777209</v>
      </c>
    </row>
    <row r="1002" spans="1:5">
      <c r="A1002" s="11" t="s">
        <v>1518</v>
      </c>
      <c r="B1002" s="8">
        <v>14000000</v>
      </c>
      <c r="C1002" s="8">
        <v>37188667</v>
      </c>
      <c r="D1002" s="9">
        <v>23188667</v>
      </c>
      <c r="E1002" s="37">
        <f t="shared" si="15"/>
        <v>0.62354122561047964</v>
      </c>
    </row>
    <row r="1003" spans="1:5">
      <c r="A1003" s="6" t="s">
        <v>873</v>
      </c>
      <c r="B1003" s="13">
        <v>26000000</v>
      </c>
      <c r="C1003" s="13">
        <v>49185998</v>
      </c>
      <c r="D1003" s="9">
        <v>23185998</v>
      </c>
      <c r="E1003" s="37">
        <f t="shared" si="15"/>
        <v>0.47139427769667303</v>
      </c>
    </row>
    <row r="1004" spans="1:5">
      <c r="A1004" s="6" t="s">
        <v>1222</v>
      </c>
      <c r="B1004" s="13">
        <v>15000000</v>
      </c>
      <c r="C1004" s="13">
        <v>38176108</v>
      </c>
      <c r="D1004" s="9">
        <v>23176108</v>
      </c>
      <c r="E1004" s="37">
        <f t="shared" si="15"/>
        <v>0.60708409563384513</v>
      </c>
    </row>
    <row r="1005" spans="1:5">
      <c r="A1005" s="6" t="s">
        <v>195</v>
      </c>
      <c r="B1005" s="13">
        <v>22000000</v>
      </c>
      <c r="C1005" s="13">
        <v>45089048</v>
      </c>
      <c r="D1005" s="9">
        <v>23089048</v>
      </c>
      <c r="E1005" s="37">
        <f t="shared" si="15"/>
        <v>0.51207663555016736</v>
      </c>
    </row>
    <row r="1006" spans="1:5">
      <c r="A1006" s="11" t="s">
        <v>2948</v>
      </c>
      <c r="B1006" s="13">
        <v>15000000</v>
      </c>
      <c r="C1006" s="13">
        <v>38048637</v>
      </c>
      <c r="D1006" s="9">
        <v>23048637</v>
      </c>
      <c r="E1006" s="37">
        <f t="shared" si="15"/>
        <v>0.60576774405874245</v>
      </c>
    </row>
    <row r="1007" spans="1:5">
      <c r="A1007" s="11" t="s">
        <v>3819</v>
      </c>
      <c r="B1007" s="8">
        <v>80000000</v>
      </c>
      <c r="C1007" s="8">
        <v>103028109</v>
      </c>
      <c r="D1007" s="9">
        <v>23028109</v>
      </c>
      <c r="E1007" s="37">
        <f t="shared" si="15"/>
        <v>0.22351287647141035</v>
      </c>
    </row>
    <row r="1008" spans="1:5">
      <c r="A1008" s="6" t="s">
        <v>2506</v>
      </c>
      <c r="B1008" s="8">
        <v>30000000</v>
      </c>
      <c r="C1008" s="8">
        <v>53021560</v>
      </c>
      <c r="D1008" s="9">
        <v>23021560</v>
      </c>
      <c r="E1008" s="37">
        <f t="shared" si="15"/>
        <v>0.43419243040001088</v>
      </c>
    </row>
    <row r="1009" spans="1:5">
      <c r="A1009" s="11" t="s">
        <v>5251</v>
      </c>
      <c r="B1009" s="13">
        <v>165000000</v>
      </c>
      <c r="C1009" s="13">
        <v>187991439</v>
      </c>
      <c r="D1009" s="9">
        <v>22991439</v>
      </c>
      <c r="E1009" s="37">
        <f t="shared" si="15"/>
        <v>0.12230045752243004</v>
      </c>
    </row>
    <row r="1010" spans="1:5">
      <c r="A1010" s="11" t="s">
        <v>679</v>
      </c>
      <c r="B1010" s="8">
        <v>15000000</v>
      </c>
      <c r="C1010" s="8">
        <v>37939782</v>
      </c>
      <c r="D1010" s="9">
        <v>22939782</v>
      </c>
      <c r="E1010" s="37">
        <f t="shared" si="15"/>
        <v>0.60463663180774208</v>
      </c>
    </row>
    <row r="1011" spans="1:5">
      <c r="A1011" s="11" t="s">
        <v>1981</v>
      </c>
      <c r="B1011" s="13">
        <v>30000000</v>
      </c>
      <c r="C1011" s="13">
        <v>52937130</v>
      </c>
      <c r="D1011" s="9">
        <v>22937130</v>
      </c>
      <c r="E1011" s="37">
        <f t="shared" si="15"/>
        <v>0.43329001780036053</v>
      </c>
    </row>
    <row r="1012" spans="1:5">
      <c r="A1012" s="6" t="s">
        <v>1022</v>
      </c>
      <c r="B1012" s="8">
        <v>12620000</v>
      </c>
      <c r="C1012" s="8">
        <v>35537564</v>
      </c>
      <c r="D1012" s="9">
        <v>22917564</v>
      </c>
      <c r="E1012" s="37">
        <f t="shared" si="15"/>
        <v>0.64488280626100325</v>
      </c>
    </row>
    <row r="1013" spans="1:5">
      <c r="A1013" s="6" t="s">
        <v>2465</v>
      </c>
      <c r="B1013" s="8">
        <v>21000000</v>
      </c>
      <c r="C1013" s="8">
        <v>43818159</v>
      </c>
      <c r="D1013" s="9">
        <v>22818159</v>
      </c>
      <c r="E1013" s="37">
        <f t="shared" si="15"/>
        <v>0.52074663839710833</v>
      </c>
    </row>
    <row r="1014" spans="1:5">
      <c r="A1014" s="11" t="s">
        <v>197</v>
      </c>
      <c r="B1014" s="13">
        <v>6000000</v>
      </c>
      <c r="C1014" s="13">
        <v>28747570</v>
      </c>
      <c r="D1014" s="9">
        <v>22747570</v>
      </c>
      <c r="E1014" s="37">
        <f t="shared" si="15"/>
        <v>0.79128670701558423</v>
      </c>
    </row>
    <row r="1015" spans="1:5">
      <c r="A1015" s="6" t="s">
        <v>3673</v>
      </c>
      <c r="B1015" s="13">
        <v>90000000</v>
      </c>
      <c r="C1015" s="13">
        <v>112703470</v>
      </c>
      <c r="D1015" s="9">
        <v>22703470</v>
      </c>
      <c r="E1015" s="37">
        <f t="shared" si="15"/>
        <v>0.20144428561072697</v>
      </c>
    </row>
    <row r="1016" spans="1:5">
      <c r="A1016" s="6" t="s">
        <v>1976</v>
      </c>
      <c r="B1016" s="8">
        <v>60000000</v>
      </c>
      <c r="C1016" s="8">
        <v>82670733</v>
      </c>
      <c r="D1016" s="9">
        <v>22670733</v>
      </c>
      <c r="E1016" s="37">
        <f t="shared" si="15"/>
        <v>0.27422924869917387</v>
      </c>
    </row>
    <row r="1017" spans="1:5">
      <c r="A1017" s="6" t="s">
        <v>2001</v>
      </c>
      <c r="B1017" s="8">
        <v>35000000</v>
      </c>
      <c r="C1017" s="8">
        <v>57651794</v>
      </c>
      <c r="D1017" s="9">
        <v>22651794</v>
      </c>
      <c r="E1017" s="37">
        <f t="shared" si="15"/>
        <v>0.39290700997092998</v>
      </c>
    </row>
    <row r="1018" spans="1:5">
      <c r="A1018" s="6" t="s">
        <v>3447</v>
      </c>
      <c r="B1018" s="13">
        <v>9000000</v>
      </c>
      <c r="C1018" s="13">
        <v>31607598</v>
      </c>
      <c r="D1018" s="9">
        <v>22607598</v>
      </c>
      <c r="E1018" s="37">
        <f t="shared" si="15"/>
        <v>0.71525833756807478</v>
      </c>
    </row>
    <row r="1019" spans="1:5">
      <c r="A1019" s="11" t="s">
        <v>5496</v>
      </c>
      <c r="B1019" s="13">
        <v>60000000</v>
      </c>
      <c r="C1019" s="13">
        <v>82569532</v>
      </c>
      <c r="D1019" s="9">
        <v>22569532</v>
      </c>
      <c r="E1019" s="37">
        <f t="shared" si="15"/>
        <v>0.27333971082699127</v>
      </c>
    </row>
    <row r="1020" spans="1:5">
      <c r="A1020" s="11" t="s">
        <v>4031</v>
      </c>
      <c r="B1020" s="8">
        <v>30000000</v>
      </c>
      <c r="C1020" s="8">
        <v>52418902</v>
      </c>
      <c r="D1020" s="9">
        <v>22418902</v>
      </c>
      <c r="E1020" s="37">
        <f t="shared" si="15"/>
        <v>0.42768736361551413</v>
      </c>
    </row>
    <row r="1021" spans="1:5">
      <c r="A1021" s="11" t="s">
        <v>3921</v>
      </c>
      <c r="B1021" s="8">
        <v>10000000</v>
      </c>
      <c r="C1021" s="8">
        <v>32391374</v>
      </c>
      <c r="D1021" s="9">
        <v>22391374</v>
      </c>
      <c r="E1021" s="37">
        <f t="shared" si="15"/>
        <v>0.69127583164579542</v>
      </c>
    </row>
    <row r="1022" spans="1:5">
      <c r="A1022" s="6" t="s">
        <v>319</v>
      </c>
      <c r="B1022" s="13">
        <v>18000000</v>
      </c>
      <c r="C1022" s="13">
        <v>40363530</v>
      </c>
      <c r="D1022" s="9">
        <v>22363530</v>
      </c>
      <c r="E1022" s="37">
        <f t="shared" si="15"/>
        <v>0.55405287892312693</v>
      </c>
    </row>
    <row r="1023" spans="1:5">
      <c r="A1023" s="6" t="s">
        <v>1219</v>
      </c>
      <c r="B1023" s="13">
        <v>75000000</v>
      </c>
      <c r="C1023" s="13">
        <v>97360069</v>
      </c>
      <c r="D1023" s="9">
        <v>22360069</v>
      </c>
      <c r="E1023" s="37">
        <f t="shared" si="15"/>
        <v>0.22966365194338553</v>
      </c>
    </row>
    <row r="1024" spans="1:5">
      <c r="A1024" s="6" t="s">
        <v>5388</v>
      </c>
      <c r="B1024" s="13">
        <v>38000000</v>
      </c>
      <c r="C1024" s="13">
        <v>60338891</v>
      </c>
      <c r="D1024" s="9">
        <v>22338891</v>
      </c>
      <c r="E1024" s="37">
        <f t="shared" si="15"/>
        <v>0.37022375833854826</v>
      </c>
    </row>
    <row r="1025" spans="1:5">
      <c r="A1025" s="11" t="s">
        <v>2417</v>
      </c>
      <c r="B1025" s="13">
        <v>20000000</v>
      </c>
      <c r="C1025" s="13">
        <v>42335698</v>
      </c>
      <c r="D1025" s="9">
        <v>22335698</v>
      </c>
      <c r="E1025" s="37">
        <f t="shared" si="15"/>
        <v>0.52758544337688729</v>
      </c>
    </row>
    <row r="1026" spans="1:5">
      <c r="A1026" s="11" t="s">
        <v>3812</v>
      </c>
      <c r="B1026" s="8">
        <v>10000000</v>
      </c>
      <c r="C1026" s="8">
        <v>32333860</v>
      </c>
      <c r="D1026" s="9">
        <v>22333860</v>
      </c>
      <c r="E1026" s="37">
        <f t="shared" ref="E1026:E1089" si="16">((D1026/C1026)*100)/100</f>
        <v>0.69072668713231267</v>
      </c>
    </row>
    <row r="1027" spans="1:5">
      <c r="A1027" s="6" t="s">
        <v>4639</v>
      </c>
      <c r="B1027" s="13">
        <v>40000000</v>
      </c>
      <c r="C1027" s="13">
        <v>62318875</v>
      </c>
      <c r="D1027" s="9">
        <v>22318875</v>
      </c>
      <c r="E1027" s="37">
        <f t="shared" si="16"/>
        <v>0.35813988939947966</v>
      </c>
    </row>
    <row r="1028" spans="1:5">
      <c r="A1028" s="6" t="s">
        <v>2721</v>
      </c>
      <c r="B1028" s="13">
        <v>30000000</v>
      </c>
      <c r="C1028" s="13">
        <v>52287414</v>
      </c>
      <c r="D1028" s="9">
        <v>22287414</v>
      </c>
      <c r="E1028" s="37">
        <f t="shared" si="16"/>
        <v>0.42624815983441061</v>
      </c>
    </row>
    <row r="1029" spans="1:5">
      <c r="A1029" s="6" t="s">
        <v>1034</v>
      </c>
      <c r="B1029" s="8">
        <v>10000000</v>
      </c>
      <c r="C1029" s="8">
        <v>32279955</v>
      </c>
      <c r="D1029" s="9">
        <v>22279955</v>
      </c>
      <c r="E1029" s="37">
        <f t="shared" si="16"/>
        <v>0.69021022489033834</v>
      </c>
    </row>
    <row r="1030" spans="1:5">
      <c r="A1030" s="11" t="s">
        <v>3690</v>
      </c>
      <c r="B1030" s="13">
        <v>45000000</v>
      </c>
      <c r="C1030" s="13">
        <v>67253092</v>
      </c>
      <c r="D1030" s="9">
        <v>22253092</v>
      </c>
      <c r="E1030" s="37">
        <f t="shared" si="16"/>
        <v>0.33088578291686571</v>
      </c>
    </row>
    <row r="1031" spans="1:5">
      <c r="A1031" s="6" t="s">
        <v>545</v>
      </c>
      <c r="B1031" s="13">
        <v>26000000</v>
      </c>
      <c r="C1031" s="13">
        <v>48237389</v>
      </c>
      <c r="D1031" s="9">
        <v>22237389</v>
      </c>
      <c r="E1031" s="37">
        <f t="shared" si="16"/>
        <v>0.46099901883163702</v>
      </c>
    </row>
    <row r="1032" spans="1:5">
      <c r="A1032" s="11" t="s">
        <v>3684</v>
      </c>
      <c r="B1032" s="13">
        <v>10000000</v>
      </c>
      <c r="C1032" s="13">
        <v>32131483</v>
      </c>
      <c r="D1032" s="9">
        <v>22131483</v>
      </c>
      <c r="E1032" s="37">
        <f t="shared" si="16"/>
        <v>0.68877875944910483</v>
      </c>
    </row>
    <row r="1033" spans="1:5">
      <c r="A1033" s="6" t="s">
        <v>3763</v>
      </c>
      <c r="B1033" s="13">
        <v>29000000</v>
      </c>
      <c r="C1033" s="13">
        <v>51109400</v>
      </c>
      <c r="D1033" s="9">
        <v>22109400</v>
      </c>
      <c r="E1033" s="37">
        <f t="shared" si="16"/>
        <v>0.4325896997421218</v>
      </c>
    </row>
    <row r="1034" spans="1:5">
      <c r="A1034" s="11" t="s">
        <v>1242</v>
      </c>
      <c r="B1034" s="13">
        <v>38000000</v>
      </c>
      <c r="C1034" s="13">
        <v>60033780</v>
      </c>
      <c r="D1034" s="9">
        <v>22033780</v>
      </c>
      <c r="E1034" s="37">
        <f t="shared" si="16"/>
        <v>0.36702303269925701</v>
      </c>
    </row>
    <row r="1035" spans="1:5">
      <c r="A1035" s="11" t="s">
        <v>1221</v>
      </c>
      <c r="B1035" s="13">
        <v>4500000</v>
      </c>
      <c r="C1035" s="13">
        <v>26505000</v>
      </c>
      <c r="D1035" s="9">
        <v>22005000</v>
      </c>
      <c r="E1035" s="37">
        <f t="shared" si="16"/>
        <v>0.83022071307300505</v>
      </c>
    </row>
    <row r="1036" spans="1:5">
      <c r="A1036" s="11" t="s">
        <v>4641</v>
      </c>
      <c r="B1036" s="8">
        <v>6000000</v>
      </c>
      <c r="C1036" s="8">
        <v>27900000</v>
      </c>
      <c r="D1036" s="9">
        <v>21900000</v>
      </c>
      <c r="E1036" s="37">
        <f t="shared" si="16"/>
        <v>0.78494623655913964</v>
      </c>
    </row>
    <row r="1037" spans="1:5">
      <c r="A1037" s="6" t="s">
        <v>2922</v>
      </c>
      <c r="B1037" s="8">
        <v>16000000</v>
      </c>
      <c r="C1037" s="8">
        <v>37882551</v>
      </c>
      <c r="D1037" s="9">
        <v>21882551</v>
      </c>
      <c r="E1037" s="37">
        <f t="shared" si="16"/>
        <v>0.57764195975080979</v>
      </c>
    </row>
    <row r="1038" spans="1:5">
      <c r="A1038" s="6" t="s">
        <v>2761</v>
      </c>
      <c r="B1038" s="13">
        <v>16000000</v>
      </c>
      <c r="C1038" s="13">
        <v>37877959</v>
      </c>
      <c r="D1038" s="9">
        <v>21877959</v>
      </c>
      <c r="E1038" s="37">
        <f t="shared" si="16"/>
        <v>0.57759075667197379</v>
      </c>
    </row>
    <row r="1039" spans="1:5">
      <c r="A1039" s="11" t="s">
        <v>2449</v>
      </c>
      <c r="B1039" s="8">
        <v>35000000</v>
      </c>
      <c r="C1039" s="8">
        <v>56876365</v>
      </c>
      <c r="D1039" s="9">
        <v>21876365</v>
      </c>
      <c r="E1039" s="37">
        <f t="shared" si="16"/>
        <v>0.38463015349170088</v>
      </c>
    </row>
    <row r="1040" spans="1:5">
      <c r="A1040" s="11" t="s">
        <v>3449</v>
      </c>
      <c r="B1040" s="13">
        <v>20000000</v>
      </c>
      <c r="C1040" s="13">
        <v>41867960</v>
      </c>
      <c r="D1040" s="9">
        <v>21867960</v>
      </c>
      <c r="E1040" s="37">
        <f t="shared" si="16"/>
        <v>0.52230775036567345</v>
      </c>
    </row>
    <row r="1041" spans="1:5">
      <c r="A1041" s="6" t="s">
        <v>3454</v>
      </c>
      <c r="B1041" s="8">
        <v>18000000</v>
      </c>
      <c r="C1041" s="8">
        <v>39825798</v>
      </c>
      <c r="D1041" s="9">
        <v>21825798</v>
      </c>
      <c r="E1041" s="37">
        <f t="shared" si="16"/>
        <v>0.54803165526024111</v>
      </c>
    </row>
    <row r="1042" spans="1:5">
      <c r="A1042" s="11" t="s">
        <v>1713</v>
      </c>
      <c r="B1042" s="8">
        <v>45000000</v>
      </c>
      <c r="C1042" s="8">
        <v>66790248</v>
      </c>
      <c r="D1042" s="9">
        <v>21790248</v>
      </c>
      <c r="E1042" s="37">
        <f t="shared" si="16"/>
        <v>0.32624894580418384</v>
      </c>
    </row>
    <row r="1043" spans="1:5">
      <c r="A1043" s="6" t="s">
        <v>3333</v>
      </c>
      <c r="B1043" s="13">
        <v>5000000</v>
      </c>
      <c r="C1043" s="13">
        <v>26781723</v>
      </c>
      <c r="D1043" s="9">
        <v>21781723</v>
      </c>
      <c r="E1043" s="37">
        <f t="shared" si="16"/>
        <v>0.81330551436141729</v>
      </c>
    </row>
    <row r="1044" spans="1:5">
      <c r="A1044" s="11" t="s">
        <v>474</v>
      </c>
      <c r="B1044" s="8">
        <v>12000000</v>
      </c>
      <c r="C1044" s="8">
        <v>33583175</v>
      </c>
      <c r="D1044" s="9">
        <v>21583175</v>
      </c>
      <c r="E1044" s="37">
        <f t="shared" si="16"/>
        <v>0.64267821610077069</v>
      </c>
    </row>
    <row r="1045" spans="1:5">
      <c r="A1045" s="6" t="s">
        <v>28</v>
      </c>
      <c r="B1045" s="8">
        <v>45000000</v>
      </c>
      <c r="C1045" s="8">
        <v>66528842</v>
      </c>
      <c r="D1045" s="9">
        <v>21528842</v>
      </c>
      <c r="E1045" s="37">
        <f t="shared" si="16"/>
        <v>0.32360163431072503</v>
      </c>
    </row>
    <row r="1046" spans="1:5">
      <c r="A1046" s="6" t="s">
        <v>212</v>
      </c>
      <c r="B1046" s="8">
        <v>60000000</v>
      </c>
      <c r="C1046" s="8">
        <v>81517441</v>
      </c>
      <c r="D1046" s="9">
        <v>21517441</v>
      </c>
      <c r="E1046" s="37">
        <f t="shared" si="16"/>
        <v>0.26396119328623185</v>
      </c>
    </row>
    <row r="1047" spans="1:5">
      <c r="A1047" s="11" t="s">
        <v>1617</v>
      </c>
      <c r="B1047" s="13">
        <v>18000000</v>
      </c>
      <c r="C1047" s="13">
        <v>39511038</v>
      </c>
      <c r="D1047" s="9">
        <v>21511038</v>
      </c>
      <c r="E1047" s="37">
        <f t="shared" si="16"/>
        <v>0.54443110302493192</v>
      </c>
    </row>
    <row r="1048" spans="1:5">
      <c r="A1048" s="11" t="s">
        <v>4438</v>
      </c>
      <c r="B1048" s="8">
        <v>10000000</v>
      </c>
      <c r="C1048" s="8">
        <v>31501218</v>
      </c>
      <c r="D1048" s="9">
        <v>21501218</v>
      </c>
      <c r="E1048" s="37">
        <f t="shared" si="16"/>
        <v>0.68255195719733752</v>
      </c>
    </row>
    <row r="1049" spans="1:5">
      <c r="A1049" s="11" t="s">
        <v>2926</v>
      </c>
      <c r="B1049" s="13">
        <v>30000000</v>
      </c>
      <c r="C1049" s="13">
        <v>51475962</v>
      </c>
      <c r="D1049" s="9">
        <v>21475962</v>
      </c>
      <c r="E1049" s="37">
        <f t="shared" si="16"/>
        <v>0.41720370374039834</v>
      </c>
    </row>
    <row r="1050" spans="1:5">
      <c r="A1050" s="11" t="s">
        <v>2254</v>
      </c>
      <c r="B1050" s="8">
        <v>30000000</v>
      </c>
      <c r="C1050" s="8">
        <v>51432423</v>
      </c>
      <c r="D1050" s="9">
        <v>21432423</v>
      </c>
      <c r="E1050" s="37">
        <f t="shared" si="16"/>
        <v>0.41671035020068958</v>
      </c>
    </row>
    <row r="1051" spans="1:5">
      <c r="A1051" s="11" t="s">
        <v>3459</v>
      </c>
      <c r="B1051" s="8">
        <v>3000000</v>
      </c>
      <c r="C1051" s="8">
        <v>24343673</v>
      </c>
      <c r="D1051" s="9">
        <v>21343673</v>
      </c>
      <c r="E1051" s="37">
        <f t="shared" si="16"/>
        <v>0.87676469364339549</v>
      </c>
    </row>
    <row r="1052" spans="1:5">
      <c r="A1052" s="6" t="s">
        <v>56</v>
      </c>
      <c r="B1052" s="8">
        <v>48000000</v>
      </c>
      <c r="C1052" s="8">
        <v>69304264</v>
      </c>
      <c r="D1052" s="9">
        <v>21304264</v>
      </c>
      <c r="E1052" s="37">
        <f t="shared" si="16"/>
        <v>0.30740192262917621</v>
      </c>
    </row>
    <row r="1053" spans="1:5">
      <c r="A1053" s="6" t="s">
        <v>674</v>
      </c>
      <c r="B1053" s="13">
        <v>20000000</v>
      </c>
      <c r="C1053" s="13">
        <v>41300105</v>
      </c>
      <c r="D1053" s="9">
        <v>21300105</v>
      </c>
      <c r="E1053" s="37">
        <f t="shared" si="16"/>
        <v>0.51573972995952433</v>
      </c>
    </row>
    <row r="1054" spans="1:5">
      <c r="A1054" s="11" t="s">
        <v>3675</v>
      </c>
      <c r="B1054" s="13">
        <v>12000000</v>
      </c>
      <c r="C1054" s="13">
        <v>33244684</v>
      </c>
      <c r="D1054" s="9">
        <v>21244684</v>
      </c>
      <c r="E1054" s="37">
        <f t="shared" si="16"/>
        <v>0.639040034190128</v>
      </c>
    </row>
    <row r="1055" spans="1:5">
      <c r="A1055" s="6" t="s">
        <v>2927</v>
      </c>
      <c r="B1055" s="8">
        <v>18500000</v>
      </c>
      <c r="C1055" s="8">
        <v>39687528</v>
      </c>
      <c r="D1055" s="9">
        <v>21187528</v>
      </c>
      <c r="E1055" s="37">
        <f t="shared" si="16"/>
        <v>0.53385859658480117</v>
      </c>
    </row>
    <row r="1056" spans="1:5">
      <c r="A1056" s="6" t="s">
        <v>2383</v>
      </c>
      <c r="B1056" s="13">
        <v>37000000</v>
      </c>
      <c r="C1056" s="13">
        <v>58156435</v>
      </c>
      <c r="D1056" s="9">
        <v>21156435</v>
      </c>
      <c r="E1056" s="37">
        <f t="shared" si="16"/>
        <v>0.36378493626715597</v>
      </c>
    </row>
    <row r="1057" spans="1:5">
      <c r="A1057" s="6" t="s">
        <v>1505</v>
      </c>
      <c r="B1057" s="13">
        <v>21500000</v>
      </c>
      <c r="C1057" s="13">
        <v>42652003</v>
      </c>
      <c r="D1057" s="9">
        <v>21152003</v>
      </c>
      <c r="E1057" s="37">
        <f t="shared" si="16"/>
        <v>0.49592050811775473</v>
      </c>
    </row>
    <row r="1058" spans="1:5">
      <c r="A1058" s="11" t="s">
        <v>2596</v>
      </c>
      <c r="B1058" s="8">
        <v>55000000</v>
      </c>
      <c r="C1058" s="8">
        <v>76137505</v>
      </c>
      <c r="D1058" s="9">
        <v>21137505</v>
      </c>
      <c r="E1058" s="37">
        <f t="shared" si="16"/>
        <v>0.27762276948791531</v>
      </c>
    </row>
    <row r="1059" spans="1:5">
      <c r="A1059" s="6" t="s">
        <v>2859</v>
      </c>
      <c r="B1059" s="13">
        <v>32000000</v>
      </c>
      <c r="C1059" s="13">
        <v>53133888</v>
      </c>
      <c r="D1059" s="9">
        <v>21133888</v>
      </c>
      <c r="E1059" s="37">
        <f t="shared" si="16"/>
        <v>0.39774781773921758</v>
      </c>
    </row>
    <row r="1060" spans="1:5">
      <c r="A1060" s="6" t="s">
        <v>5141</v>
      </c>
      <c r="B1060" s="13">
        <v>26000000</v>
      </c>
      <c r="C1060" s="13">
        <v>47124400</v>
      </c>
      <c r="D1060" s="9">
        <v>21124400</v>
      </c>
      <c r="E1060" s="37">
        <f t="shared" si="16"/>
        <v>0.44826883737511769</v>
      </c>
    </row>
    <row r="1061" spans="1:5">
      <c r="A1061" s="11" t="s">
        <v>3335</v>
      </c>
      <c r="B1061" s="13">
        <v>17000000</v>
      </c>
      <c r="C1061" s="13">
        <v>38122105</v>
      </c>
      <c r="D1061" s="9">
        <v>21122105</v>
      </c>
      <c r="E1061" s="37">
        <f t="shared" si="16"/>
        <v>0.55406449879931863</v>
      </c>
    </row>
    <row r="1062" spans="1:5">
      <c r="A1062" s="11" t="s">
        <v>1720</v>
      </c>
      <c r="B1062" s="8">
        <v>80000000</v>
      </c>
      <c r="C1062" s="8">
        <v>101111837</v>
      </c>
      <c r="D1062" s="9">
        <v>21111837</v>
      </c>
      <c r="E1062" s="37">
        <f t="shared" si="16"/>
        <v>0.20879688893398307</v>
      </c>
    </row>
    <row r="1063" spans="1:5">
      <c r="A1063" s="6" t="s">
        <v>2922</v>
      </c>
      <c r="B1063" s="13">
        <v>40000000</v>
      </c>
      <c r="C1063" s="13">
        <v>61094903</v>
      </c>
      <c r="D1063" s="9">
        <v>21094903</v>
      </c>
      <c r="E1063" s="37">
        <f t="shared" si="16"/>
        <v>0.34528089847364191</v>
      </c>
    </row>
    <row r="1064" spans="1:5">
      <c r="A1064" s="11" t="s">
        <v>2175</v>
      </c>
      <c r="B1064" s="13">
        <v>80000000</v>
      </c>
      <c r="C1064" s="13">
        <v>101087161</v>
      </c>
      <c r="D1064" s="9">
        <v>21087161</v>
      </c>
      <c r="E1064" s="37">
        <f t="shared" si="16"/>
        <v>0.20860375137056228</v>
      </c>
    </row>
    <row r="1065" spans="1:5">
      <c r="A1065" s="11" t="s">
        <v>1225</v>
      </c>
      <c r="B1065" s="8">
        <v>12000000</v>
      </c>
      <c r="C1065" s="8">
        <v>33071558</v>
      </c>
      <c r="D1065" s="9">
        <v>21071558</v>
      </c>
      <c r="E1065" s="37">
        <f t="shared" si="16"/>
        <v>0.63715044812826782</v>
      </c>
    </row>
    <row r="1066" spans="1:5">
      <c r="A1066" s="6" t="s">
        <v>83</v>
      </c>
      <c r="B1066" s="13">
        <v>5000000</v>
      </c>
      <c r="C1066" s="13">
        <v>26049082</v>
      </c>
      <c r="D1066" s="9">
        <v>21049082</v>
      </c>
      <c r="E1066" s="37">
        <f t="shared" si="16"/>
        <v>0.80805465620631078</v>
      </c>
    </row>
    <row r="1067" spans="1:5">
      <c r="A1067" s="11" t="s">
        <v>2248</v>
      </c>
      <c r="B1067" s="8">
        <v>17000000</v>
      </c>
      <c r="C1067" s="8">
        <v>38037513</v>
      </c>
      <c r="D1067" s="9">
        <v>21037513</v>
      </c>
      <c r="E1067" s="37">
        <f t="shared" si="16"/>
        <v>0.55307277844374314</v>
      </c>
    </row>
    <row r="1068" spans="1:5">
      <c r="A1068" s="6" t="s">
        <v>490</v>
      </c>
      <c r="B1068" s="8">
        <v>4000000</v>
      </c>
      <c r="C1068" s="8">
        <v>25000000</v>
      </c>
      <c r="D1068" s="9">
        <v>21000000</v>
      </c>
      <c r="E1068" s="37">
        <f t="shared" si="16"/>
        <v>0.84</v>
      </c>
    </row>
    <row r="1069" spans="1:5">
      <c r="A1069" s="6" t="s">
        <v>2183</v>
      </c>
      <c r="B1069" s="13">
        <v>12000000</v>
      </c>
      <c r="C1069" s="13">
        <v>32983713</v>
      </c>
      <c r="D1069" s="9">
        <v>20983713</v>
      </c>
      <c r="E1069" s="37">
        <f t="shared" si="16"/>
        <v>0.63618407666838483</v>
      </c>
    </row>
    <row r="1070" spans="1:5">
      <c r="A1070" s="6" t="s">
        <v>343</v>
      </c>
      <c r="B1070" s="8">
        <v>82000000</v>
      </c>
      <c r="C1070" s="8">
        <v>102981571</v>
      </c>
      <c r="D1070" s="9">
        <v>20981571</v>
      </c>
      <c r="E1070" s="37">
        <f t="shared" si="16"/>
        <v>0.20374102663475585</v>
      </c>
    </row>
    <row r="1071" spans="1:5">
      <c r="A1071" s="11" t="s">
        <v>967</v>
      </c>
      <c r="B1071" s="13">
        <v>30000000</v>
      </c>
      <c r="C1071" s="13">
        <v>50921738</v>
      </c>
      <c r="D1071" s="9">
        <v>20921738</v>
      </c>
      <c r="E1071" s="37">
        <f t="shared" si="16"/>
        <v>0.41086064265913314</v>
      </c>
    </row>
    <row r="1072" spans="1:5">
      <c r="A1072" s="11" t="s">
        <v>18</v>
      </c>
      <c r="B1072" s="8">
        <v>2700000</v>
      </c>
      <c r="C1072" s="8">
        <v>23618786</v>
      </c>
      <c r="D1072" s="9">
        <v>20918786</v>
      </c>
      <c r="E1072" s="37">
        <f t="shared" si="16"/>
        <v>0.88568421763929772</v>
      </c>
    </row>
    <row r="1073" spans="1:5">
      <c r="A1073" s="11" t="s">
        <v>3604</v>
      </c>
      <c r="B1073" s="13">
        <v>65000000</v>
      </c>
      <c r="C1073" s="13">
        <v>85911262</v>
      </c>
      <c r="D1073" s="9">
        <v>20911262</v>
      </c>
      <c r="E1073" s="37">
        <f t="shared" si="16"/>
        <v>0.24340536401385887</v>
      </c>
    </row>
    <row r="1074" spans="1:5">
      <c r="A1074" s="11" t="s">
        <v>4551</v>
      </c>
      <c r="B1074" s="13">
        <v>10000000</v>
      </c>
      <c r="C1074" s="13">
        <v>30859000</v>
      </c>
      <c r="D1074" s="9">
        <v>20859000</v>
      </c>
      <c r="E1074" s="37">
        <f t="shared" si="16"/>
        <v>0.67594542921027889</v>
      </c>
    </row>
    <row r="1075" spans="1:5">
      <c r="A1075" s="11" t="s">
        <v>3450</v>
      </c>
      <c r="B1075" s="13">
        <v>20000000</v>
      </c>
      <c r="C1075" s="13">
        <v>40846082</v>
      </c>
      <c r="D1075" s="9">
        <v>20846082</v>
      </c>
      <c r="E1075" s="37">
        <f t="shared" si="16"/>
        <v>0.51035695418718496</v>
      </c>
    </row>
    <row r="1076" spans="1:5">
      <c r="A1076" s="11" t="s">
        <v>1373</v>
      </c>
      <c r="B1076" s="13">
        <v>26000000</v>
      </c>
      <c r="C1076" s="13">
        <v>46836394</v>
      </c>
      <c r="D1076" s="9">
        <v>20836394</v>
      </c>
      <c r="E1076" s="37">
        <f t="shared" si="16"/>
        <v>0.44487613627983402</v>
      </c>
    </row>
    <row r="1077" spans="1:5">
      <c r="A1077" s="6" t="s">
        <v>167</v>
      </c>
      <c r="B1077" s="13">
        <v>5000000</v>
      </c>
      <c r="C1077" s="13">
        <v>25809813</v>
      </c>
      <c r="D1077" s="9">
        <v>20809813</v>
      </c>
      <c r="E1077" s="37">
        <f t="shared" si="16"/>
        <v>0.80627523337732043</v>
      </c>
    </row>
    <row r="1078" spans="1:5">
      <c r="A1078" s="11" t="s">
        <v>1223</v>
      </c>
      <c r="B1078" s="8">
        <v>12500000</v>
      </c>
      <c r="C1078" s="8">
        <v>33305037</v>
      </c>
      <c r="D1078" s="9">
        <v>20805037</v>
      </c>
      <c r="E1078" s="37">
        <f t="shared" si="16"/>
        <v>0.6246813957900722</v>
      </c>
    </row>
    <row r="1079" spans="1:5">
      <c r="A1079" s="11" t="s">
        <v>2260</v>
      </c>
      <c r="B1079" s="8">
        <v>35000000</v>
      </c>
      <c r="C1079" s="8">
        <v>55802754</v>
      </c>
      <c r="D1079" s="9">
        <v>20802754</v>
      </c>
      <c r="E1079" s="37">
        <f t="shared" si="16"/>
        <v>0.37279081243911366</v>
      </c>
    </row>
    <row r="1080" spans="1:5">
      <c r="A1080" s="6" t="s">
        <v>1983</v>
      </c>
      <c r="B1080" s="8">
        <v>14000000</v>
      </c>
      <c r="C1080" s="8">
        <v>34700000</v>
      </c>
      <c r="D1080" s="9">
        <v>20700000</v>
      </c>
      <c r="E1080" s="37">
        <f t="shared" si="16"/>
        <v>0.59654178674351588</v>
      </c>
    </row>
    <row r="1081" spans="1:5">
      <c r="A1081" s="11" t="s">
        <v>4178</v>
      </c>
      <c r="B1081" s="13">
        <v>34000000</v>
      </c>
      <c r="C1081" s="13">
        <v>54696902</v>
      </c>
      <c r="D1081" s="9">
        <v>20696902</v>
      </c>
      <c r="E1081" s="37">
        <f t="shared" si="16"/>
        <v>0.37839258245375584</v>
      </c>
    </row>
    <row r="1082" spans="1:5">
      <c r="A1082" s="6" t="s">
        <v>680</v>
      </c>
      <c r="B1082" s="13">
        <v>25000000</v>
      </c>
      <c r="C1082" s="13">
        <v>45645204</v>
      </c>
      <c r="D1082" s="9">
        <v>20645204</v>
      </c>
      <c r="E1082" s="37">
        <f t="shared" si="16"/>
        <v>0.45229733226737251</v>
      </c>
    </row>
    <row r="1083" spans="1:5">
      <c r="A1083" s="6" t="s">
        <v>2918</v>
      </c>
      <c r="B1083" s="8">
        <v>55000000</v>
      </c>
      <c r="C1083" s="8">
        <v>75638743</v>
      </c>
      <c r="D1083" s="9">
        <v>20638743</v>
      </c>
      <c r="E1083" s="37">
        <f t="shared" si="16"/>
        <v>0.27285941280118842</v>
      </c>
    </row>
    <row r="1084" spans="1:5">
      <c r="A1084" s="6" t="s">
        <v>1677</v>
      </c>
      <c r="B1084" s="13">
        <v>75000000</v>
      </c>
      <c r="C1084" s="13">
        <v>95632614</v>
      </c>
      <c r="D1084" s="9">
        <v>20632614</v>
      </c>
      <c r="E1084" s="37">
        <f t="shared" si="16"/>
        <v>0.21574871936471379</v>
      </c>
    </row>
    <row r="1085" spans="1:5">
      <c r="A1085" s="6" t="s">
        <v>1352</v>
      </c>
      <c r="B1085" s="8">
        <v>52000000</v>
      </c>
      <c r="C1085" s="8">
        <v>72601713</v>
      </c>
      <c r="D1085" s="9">
        <v>20601713</v>
      </c>
      <c r="E1085" s="37">
        <f t="shared" si="16"/>
        <v>0.28376345610467896</v>
      </c>
    </row>
    <row r="1086" spans="1:5">
      <c r="A1086" s="11" t="s">
        <v>1062</v>
      </c>
      <c r="B1086" s="13">
        <v>60000000</v>
      </c>
      <c r="C1086" s="13">
        <v>80574010</v>
      </c>
      <c r="D1086" s="9">
        <v>20574010</v>
      </c>
      <c r="E1086" s="37">
        <f t="shared" si="16"/>
        <v>0.25534300700684998</v>
      </c>
    </row>
    <row r="1087" spans="1:5">
      <c r="A1087" s="11" t="s">
        <v>4492</v>
      </c>
      <c r="B1087" s="8">
        <v>8000000</v>
      </c>
      <c r="C1087" s="8">
        <v>28563926</v>
      </c>
      <c r="D1087" s="9">
        <v>20563926</v>
      </c>
      <c r="E1087" s="37">
        <f t="shared" si="16"/>
        <v>0.71992645548794654</v>
      </c>
    </row>
    <row r="1088" spans="1:5">
      <c r="A1088" s="6" t="s">
        <v>3348</v>
      </c>
      <c r="B1088" s="13">
        <v>45000000</v>
      </c>
      <c r="C1088" s="13">
        <v>65557989</v>
      </c>
      <c r="D1088" s="9">
        <v>20557989</v>
      </c>
      <c r="E1088" s="37">
        <f t="shared" si="16"/>
        <v>0.31358480199873123</v>
      </c>
    </row>
    <row r="1089" spans="1:5">
      <c r="A1089" s="6" t="s">
        <v>4904</v>
      </c>
      <c r="B1089" s="8">
        <v>25000000</v>
      </c>
      <c r="C1089" s="8">
        <v>45542421</v>
      </c>
      <c r="D1089" s="9">
        <v>20542421</v>
      </c>
      <c r="E1089" s="37">
        <f t="shared" si="16"/>
        <v>0.45106124244031742</v>
      </c>
    </row>
    <row r="1090" spans="1:5">
      <c r="A1090" s="11" t="s">
        <v>2578</v>
      </c>
      <c r="B1090" s="8">
        <v>19000000</v>
      </c>
      <c r="C1090" s="8">
        <v>39514713</v>
      </c>
      <c r="D1090" s="9">
        <v>20514713</v>
      </c>
      <c r="E1090" s="37">
        <f t="shared" ref="E1090:E1153" si="17">((D1090/C1090)*100)/100</f>
        <v>0.51916644314233029</v>
      </c>
    </row>
    <row r="1091" spans="1:5">
      <c r="A1091" s="11" t="s">
        <v>544</v>
      </c>
      <c r="B1091" s="13">
        <v>50000000</v>
      </c>
      <c r="C1091" s="13">
        <v>70496802</v>
      </c>
      <c r="D1091" s="9">
        <v>20496802</v>
      </c>
      <c r="E1091" s="37">
        <f t="shared" si="17"/>
        <v>0.29074796896460636</v>
      </c>
    </row>
    <row r="1092" spans="1:5">
      <c r="A1092" s="11" t="s">
        <v>1716</v>
      </c>
      <c r="B1092" s="8">
        <v>90000000</v>
      </c>
      <c r="C1092" s="8">
        <v>110416702</v>
      </c>
      <c r="D1092" s="9">
        <v>20416702</v>
      </c>
      <c r="E1092" s="37">
        <f t="shared" si="17"/>
        <v>0.18490592120746371</v>
      </c>
    </row>
    <row r="1093" spans="1:5">
      <c r="A1093" s="11" t="s">
        <v>1327</v>
      </c>
      <c r="B1093" s="8">
        <v>30000000</v>
      </c>
      <c r="C1093" s="8">
        <v>50300000</v>
      </c>
      <c r="D1093" s="9">
        <v>20300000</v>
      </c>
      <c r="E1093" s="37">
        <f t="shared" si="17"/>
        <v>0.40357852882703776</v>
      </c>
    </row>
    <row r="1094" spans="1:5">
      <c r="A1094" s="11" t="s">
        <v>4975</v>
      </c>
      <c r="B1094" s="13">
        <v>35000000</v>
      </c>
      <c r="C1094" s="13">
        <v>55291815</v>
      </c>
      <c r="D1094" s="9">
        <v>20291815</v>
      </c>
      <c r="E1094" s="37">
        <f t="shared" si="17"/>
        <v>0.366994915974453</v>
      </c>
    </row>
    <row r="1095" spans="1:5">
      <c r="A1095" s="6" t="s">
        <v>4251</v>
      </c>
      <c r="B1095" s="8">
        <v>7000000</v>
      </c>
      <c r="C1095" s="8">
        <v>27285953</v>
      </c>
      <c r="D1095" s="9">
        <v>20285953</v>
      </c>
      <c r="E1095" s="37">
        <f t="shared" si="17"/>
        <v>0.74345774179116997</v>
      </c>
    </row>
    <row r="1096" spans="1:5">
      <c r="A1096" s="6" t="s">
        <v>1737</v>
      </c>
      <c r="B1096" s="8">
        <v>47000000</v>
      </c>
      <c r="C1096" s="8">
        <v>67263182</v>
      </c>
      <c r="D1096" s="9">
        <v>20263182</v>
      </c>
      <c r="E1096" s="37">
        <f t="shared" si="17"/>
        <v>0.30125220659349716</v>
      </c>
    </row>
    <row r="1097" spans="1:5">
      <c r="A1097" s="6" t="s">
        <v>95</v>
      </c>
      <c r="B1097" s="13">
        <v>4500000</v>
      </c>
      <c r="C1097" s="13">
        <v>24741700</v>
      </c>
      <c r="D1097" s="9">
        <v>20241700</v>
      </c>
      <c r="E1097" s="37">
        <f t="shared" si="17"/>
        <v>0.81812082435725908</v>
      </c>
    </row>
    <row r="1098" spans="1:5">
      <c r="A1098" s="6" t="s">
        <v>1722</v>
      </c>
      <c r="B1098" s="8">
        <v>18000000</v>
      </c>
      <c r="C1098" s="8">
        <v>38201895</v>
      </c>
      <c r="D1098" s="9">
        <v>20201895</v>
      </c>
      <c r="E1098" s="37">
        <f t="shared" si="17"/>
        <v>0.52881918554040319</v>
      </c>
    </row>
    <row r="1099" spans="1:5">
      <c r="A1099" s="6" t="s">
        <v>1312</v>
      </c>
      <c r="B1099" s="13">
        <v>2000000</v>
      </c>
      <c r="C1099" s="13">
        <v>22201636</v>
      </c>
      <c r="D1099" s="9">
        <v>20201636</v>
      </c>
      <c r="E1099" s="37">
        <f t="shared" si="17"/>
        <v>0.90991654849219217</v>
      </c>
    </row>
    <row r="1100" spans="1:5">
      <c r="A1100" s="11" t="s">
        <v>3683</v>
      </c>
      <c r="B1100" s="8">
        <v>33000000</v>
      </c>
      <c r="C1100" s="8">
        <v>53146000</v>
      </c>
      <c r="D1100" s="9">
        <v>20146000</v>
      </c>
      <c r="E1100" s="37">
        <f t="shared" si="17"/>
        <v>0.37906897979151771</v>
      </c>
    </row>
    <row r="1101" spans="1:5">
      <c r="A1101" s="11" t="s">
        <v>2575</v>
      </c>
      <c r="B1101" s="13">
        <v>12000000</v>
      </c>
      <c r="C1101" s="13">
        <v>32101000</v>
      </c>
      <c r="D1101" s="9">
        <v>20101000</v>
      </c>
      <c r="E1101" s="37">
        <f t="shared" si="17"/>
        <v>0.62617986978598794</v>
      </c>
    </row>
    <row r="1102" spans="1:5">
      <c r="A1102" s="6" t="s">
        <v>5037</v>
      </c>
      <c r="B1102" s="8">
        <v>50000000</v>
      </c>
      <c r="C1102" s="8">
        <v>70100000</v>
      </c>
      <c r="D1102" s="9">
        <v>20100000</v>
      </c>
      <c r="E1102" s="37">
        <f t="shared" si="17"/>
        <v>0.28673323823109842</v>
      </c>
    </row>
    <row r="1103" spans="1:5">
      <c r="A1103" s="11" t="s">
        <v>1052</v>
      </c>
      <c r="B1103" s="13">
        <v>7840000</v>
      </c>
      <c r="C1103" s="13">
        <v>27900000</v>
      </c>
      <c r="D1103" s="9">
        <v>20060000</v>
      </c>
      <c r="E1103" s="37">
        <f t="shared" si="17"/>
        <v>0.71899641577060935</v>
      </c>
    </row>
    <row r="1104" spans="1:5">
      <c r="A1104" s="11" t="s">
        <v>4637</v>
      </c>
      <c r="B1104" s="8">
        <v>28000000</v>
      </c>
      <c r="C1104" s="8">
        <v>48043505</v>
      </c>
      <c r="D1104" s="9">
        <v>20043505</v>
      </c>
      <c r="E1104" s="37">
        <f t="shared" si="17"/>
        <v>0.41719489450238906</v>
      </c>
    </row>
    <row r="1105" spans="1:5">
      <c r="A1105" s="6" t="s">
        <v>1980</v>
      </c>
      <c r="B1105" s="13">
        <v>60000000</v>
      </c>
      <c r="C1105" s="13">
        <v>80033643</v>
      </c>
      <c r="D1105" s="9">
        <v>20033643</v>
      </c>
      <c r="E1105" s="37">
        <f t="shared" si="17"/>
        <v>0.25031527054191449</v>
      </c>
    </row>
    <row r="1106" spans="1:5">
      <c r="A1106" s="11" t="s">
        <v>790</v>
      </c>
      <c r="B1106" s="13">
        <v>75000000</v>
      </c>
      <c r="C1106" s="13">
        <v>94999143</v>
      </c>
      <c r="D1106" s="9">
        <v>19999143</v>
      </c>
      <c r="E1106" s="37">
        <f t="shared" si="17"/>
        <v>0.2105191938415697</v>
      </c>
    </row>
    <row r="1107" spans="1:5">
      <c r="A1107" s="11" t="s">
        <v>1231</v>
      </c>
      <c r="B1107" s="13">
        <v>50000000</v>
      </c>
      <c r="C1107" s="13">
        <v>69951824</v>
      </c>
      <c r="D1107" s="9">
        <v>19951824</v>
      </c>
      <c r="E1107" s="37">
        <f t="shared" si="17"/>
        <v>0.28522235531699647</v>
      </c>
    </row>
    <row r="1108" spans="1:5">
      <c r="A1108" s="11" t="s">
        <v>8</v>
      </c>
      <c r="B1108" s="13">
        <v>215000000</v>
      </c>
      <c r="C1108" s="13">
        <v>234903076</v>
      </c>
      <c r="D1108" s="9">
        <v>19903076</v>
      </c>
      <c r="E1108" s="37">
        <f t="shared" si="17"/>
        <v>8.4728886223695093E-2</v>
      </c>
    </row>
    <row r="1109" spans="1:5">
      <c r="A1109" s="6" t="s">
        <v>2256</v>
      </c>
      <c r="B1109" s="13">
        <v>5000000</v>
      </c>
      <c r="C1109" s="13">
        <v>24800000</v>
      </c>
      <c r="D1109" s="9">
        <v>19800000</v>
      </c>
      <c r="E1109" s="37">
        <f t="shared" si="17"/>
        <v>0.79838709677419351</v>
      </c>
    </row>
    <row r="1110" spans="1:5">
      <c r="A1110" s="11" t="s">
        <v>4252</v>
      </c>
      <c r="B1110" s="8">
        <v>6000000</v>
      </c>
      <c r="C1110" s="8">
        <v>25799043</v>
      </c>
      <c r="D1110" s="9">
        <v>19799043</v>
      </c>
      <c r="E1110" s="37">
        <f t="shared" si="17"/>
        <v>0.76743323386065132</v>
      </c>
    </row>
    <row r="1111" spans="1:5">
      <c r="A1111" s="11" t="s">
        <v>1723</v>
      </c>
      <c r="B1111" s="13">
        <v>7500000</v>
      </c>
      <c r="C1111" s="13">
        <v>27296514</v>
      </c>
      <c r="D1111" s="9">
        <v>19796514</v>
      </c>
      <c r="E1111" s="37">
        <f t="shared" si="17"/>
        <v>0.72523964049035716</v>
      </c>
    </row>
    <row r="1112" spans="1:5">
      <c r="A1112" s="11" t="s">
        <v>2932</v>
      </c>
      <c r="B1112" s="13">
        <v>15000000</v>
      </c>
      <c r="C1112" s="13">
        <v>34793160</v>
      </c>
      <c r="D1112" s="9">
        <v>19793160</v>
      </c>
      <c r="E1112" s="37">
        <f t="shared" si="17"/>
        <v>0.56888078001538234</v>
      </c>
    </row>
    <row r="1113" spans="1:5">
      <c r="A1113" s="11" t="s">
        <v>4028</v>
      </c>
      <c r="B1113" s="8">
        <v>68000000</v>
      </c>
      <c r="C1113" s="8">
        <v>87704396</v>
      </c>
      <c r="D1113" s="9">
        <v>19704396</v>
      </c>
      <c r="E1113" s="37">
        <f t="shared" si="17"/>
        <v>0.22466828230594055</v>
      </c>
    </row>
    <row r="1114" spans="1:5">
      <c r="A1114" s="6" t="s">
        <v>971</v>
      </c>
      <c r="B1114" s="8">
        <v>39000000</v>
      </c>
      <c r="C1114" s="8">
        <v>58700247</v>
      </c>
      <c r="D1114" s="9">
        <v>19700247</v>
      </c>
      <c r="E1114" s="37">
        <f t="shared" si="17"/>
        <v>0.33560756567174238</v>
      </c>
    </row>
    <row r="1115" spans="1:5">
      <c r="A1115" s="6" t="s">
        <v>977</v>
      </c>
      <c r="B1115" s="8">
        <v>23000000</v>
      </c>
      <c r="C1115" s="8">
        <v>42660000</v>
      </c>
      <c r="D1115" s="9">
        <v>19660000</v>
      </c>
      <c r="E1115" s="37">
        <f t="shared" si="17"/>
        <v>0.46085325832161272</v>
      </c>
    </row>
    <row r="1116" spans="1:5">
      <c r="A1116" s="6" t="s">
        <v>2261</v>
      </c>
      <c r="B1116" s="8">
        <v>5000000</v>
      </c>
      <c r="C1116" s="8">
        <v>24629916</v>
      </c>
      <c r="D1116" s="9">
        <v>19629916</v>
      </c>
      <c r="E1116" s="37">
        <f t="shared" si="17"/>
        <v>0.79699484155772193</v>
      </c>
    </row>
    <row r="1117" spans="1:5">
      <c r="A1117" s="11" t="s">
        <v>1045</v>
      </c>
      <c r="B1117" s="8">
        <v>18000000</v>
      </c>
      <c r="C1117" s="8">
        <v>37566230</v>
      </c>
      <c r="D1117" s="9">
        <v>19566230</v>
      </c>
      <c r="E1117" s="37">
        <f t="shared" si="17"/>
        <v>0.52084624941070745</v>
      </c>
    </row>
    <row r="1118" spans="1:5">
      <c r="A1118" s="6" t="s">
        <v>312</v>
      </c>
      <c r="B1118" s="8">
        <v>8000000</v>
      </c>
      <c r="C1118" s="8">
        <v>27545445</v>
      </c>
      <c r="D1118" s="9">
        <v>19545445</v>
      </c>
      <c r="E1118" s="37">
        <f t="shared" si="17"/>
        <v>0.70957085645194695</v>
      </c>
    </row>
    <row r="1119" spans="1:5">
      <c r="A1119" s="6" t="s">
        <v>637</v>
      </c>
      <c r="B1119" s="8">
        <v>55000000</v>
      </c>
      <c r="C1119" s="8">
        <v>74540762</v>
      </c>
      <c r="D1119" s="9">
        <v>19540762</v>
      </c>
      <c r="E1119" s="37">
        <f t="shared" si="17"/>
        <v>0.2621486751101364</v>
      </c>
    </row>
    <row r="1120" spans="1:5">
      <c r="A1120" s="6" t="s">
        <v>2130</v>
      </c>
      <c r="B1120" s="8">
        <v>12000000</v>
      </c>
      <c r="C1120" s="8">
        <v>31487293</v>
      </c>
      <c r="D1120" s="9">
        <v>19487293</v>
      </c>
      <c r="E1120" s="37">
        <f t="shared" si="17"/>
        <v>0.61889388204949847</v>
      </c>
    </row>
    <row r="1121" spans="1:5">
      <c r="A1121" s="11" t="s">
        <v>1364</v>
      </c>
      <c r="B1121" s="8">
        <v>6000000</v>
      </c>
      <c r="C1121" s="8">
        <v>25440971</v>
      </c>
      <c r="D1121" s="9">
        <v>19440971</v>
      </c>
      <c r="E1121" s="37">
        <f t="shared" si="17"/>
        <v>0.76415994499581008</v>
      </c>
    </row>
    <row r="1122" spans="1:5">
      <c r="A1122" s="6" t="s">
        <v>1725</v>
      </c>
      <c r="B1122" s="8">
        <v>12000000</v>
      </c>
      <c r="C1122" s="8">
        <v>31397498</v>
      </c>
      <c r="D1122" s="9">
        <v>19397498</v>
      </c>
      <c r="E1122" s="37">
        <f t="shared" si="17"/>
        <v>0.61780394093822377</v>
      </c>
    </row>
    <row r="1123" spans="1:5">
      <c r="A1123" s="11" t="s">
        <v>1357</v>
      </c>
      <c r="B1123" s="13">
        <v>10000000</v>
      </c>
      <c r="C1123" s="13">
        <v>29392418</v>
      </c>
      <c r="D1123" s="9">
        <v>19392418</v>
      </c>
      <c r="E1123" s="37">
        <f t="shared" si="17"/>
        <v>0.65977620487024924</v>
      </c>
    </row>
    <row r="1124" spans="1:5">
      <c r="A1124" s="6" t="s">
        <v>2010</v>
      </c>
      <c r="B1124" s="8">
        <v>16500000</v>
      </c>
      <c r="C1124" s="8">
        <v>35887263</v>
      </c>
      <c r="D1124" s="9">
        <v>19387263</v>
      </c>
      <c r="E1124" s="37">
        <f t="shared" si="17"/>
        <v>0.54022684872903237</v>
      </c>
    </row>
    <row r="1125" spans="1:5">
      <c r="A1125" s="6" t="s">
        <v>2258</v>
      </c>
      <c r="B1125" s="13">
        <v>6000000</v>
      </c>
      <c r="C1125" s="13">
        <v>25359200</v>
      </c>
      <c r="D1125" s="9">
        <v>19359200</v>
      </c>
      <c r="E1125" s="37">
        <f t="shared" si="17"/>
        <v>0.76339947632417415</v>
      </c>
    </row>
    <row r="1126" spans="1:5">
      <c r="A1126" s="11" t="s">
        <v>2245</v>
      </c>
      <c r="B1126" s="13">
        <v>15000000</v>
      </c>
      <c r="C1126" s="13">
        <v>34308901</v>
      </c>
      <c r="D1126" s="9">
        <v>19308901</v>
      </c>
      <c r="E1126" s="37">
        <f t="shared" si="17"/>
        <v>0.56279567217848214</v>
      </c>
    </row>
    <row r="1127" spans="1:5">
      <c r="A1127" s="6" t="s">
        <v>792</v>
      </c>
      <c r="B1127" s="13">
        <v>18000000</v>
      </c>
      <c r="C1127" s="13">
        <v>37300107</v>
      </c>
      <c r="D1127" s="9">
        <v>19300107</v>
      </c>
      <c r="E1127" s="37">
        <f t="shared" si="17"/>
        <v>0.51742765778124977</v>
      </c>
    </row>
    <row r="1128" spans="1:5">
      <c r="A1128" s="11" t="s">
        <v>2251</v>
      </c>
      <c r="B1128" s="8">
        <v>130000000</v>
      </c>
      <c r="C1128" s="8">
        <v>149234747</v>
      </c>
      <c r="D1128" s="9">
        <v>19234747</v>
      </c>
      <c r="E1128" s="37">
        <f t="shared" si="17"/>
        <v>0.12888919897455248</v>
      </c>
    </row>
    <row r="1129" spans="1:5">
      <c r="A1129" s="6" t="s">
        <v>618</v>
      </c>
      <c r="B1129" s="13">
        <v>19000000</v>
      </c>
      <c r="C1129" s="13">
        <v>38232624</v>
      </c>
      <c r="D1129" s="9">
        <v>19232624</v>
      </c>
      <c r="E1129" s="37">
        <f t="shared" si="17"/>
        <v>0.50304221860367204</v>
      </c>
    </row>
    <row r="1130" spans="1:5">
      <c r="A1130" s="11" t="s">
        <v>174</v>
      </c>
      <c r="B1130" s="13">
        <v>100000000</v>
      </c>
      <c r="C1130" s="13">
        <v>119219978</v>
      </c>
      <c r="D1130" s="9">
        <v>19219978</v>
      </c>
      <c r="E1130" s="37">
        <f t="shared" si="17"/>
        <v>0.16121440653176433</v>
      </c>
    </row>
    <row r="1131" spans="1:5">
      <c r="A1131" s="11" t="s">
        <v>1726</v>
      </c>
      <c r="B1131" s="8">
        <v>10000000</v>
      </c>
      <c r="C1131" s="8">
        <v>29200000</v>
      </c>
      <c r="D1131" s="9">
        <v>19200000</v>
      </c>
      <c r="E1131" s="37">
        <f t="shared" si="17"/>
        <v>0.65753424657534243</v>
      </c>
    </row>
    <row r="1132" spans="1:5">
      <c r="A1132" s="11" t="s">
        <v>2507</v>
      </c>
      <c r="B1132" s="13">
        <v>5000000</v>
      </c>
      <c r="C1132" s="13">
        <v>24138847</v>
      </c>
      <c r="D1132" s="9">
        <v>19138847</v>
      </c>
      <c r="E1132" s="37">
        <f t="shared" si="17"/>
        <v>0.79286500303846319</v>
      </c>
    </row>
    <row r="1133" spans="1:5">
      <c r="A1133" s="11" t="s">
        <v>681</v>
      </c>
      <c r="B1133" s="8">
        <v>70000000</v>
      </c>
      <c r="C1133" s="8">
        <v>89138076</v>
      </c>
      <c r="D1133" s="9">
        <v>19138076</v>
      </c>
      <c r="E1133" s="37">
        <f t="shared" si="17"/>
        <v>0.21470147055900107</v>
      </c>
    </row>
    <row r="1134" spans="1:5">
      <c r="A1134" s="6" t="s">
        <v>4315</v>
      </c>
      <c r="B1134" s="13">
        <v>20000000</v>
      </c>
      <c r="C1134" s="13">
        <v>39103378</v>
      </c>
      <c r="D1134" s="9">
        <v>19103378</v>
      </c>
      <c r="E1134" s="37">
        <f t="shared" si="17"/>
        <v>0.48853523600953352</v>
      </c>
    </row>
    <row r="1135" spans="1:5">
      <c r="A1135" s="6" t="s">
        <v>1728</v>
      </c>
      <c r="B1135" s="8">
        <v>34000000</v>
      </c>
      <c r="C1135" s="8">
        <v>53082743</v>
      </c>
      <c r="D1135" s="9">
        <v>19082743</v>
      </c>
      <c r="E1135" s="37">
        <f t="shared" si="17"/>
        <v>0.35949052218345234</v>
      </c>
    </row>
    <row r="1136" spans="1:5">
      <c r="A1136" s="11" t="s">
        <v>1667</v>
      </c>
      <c r="B1136" s="13">
        <v>40000000</v>
      </c>
      <c r="C1136" s="13">
        <v>59068786</v>
      </c>
      <c r="D1136" s="9">
        <v>19068786</v>
      </c>
      <c r="E1136" s="37">
        <f t="shared" si="17"/>
        <v>0.32282339440664992</v>
      </c>
    </row>
    <row r="1137" spans="1:5">
      <c r="A1137" s="6" t="s">
        <v>4775</v>
      </c>
      <c r="B1137" s="8">
        <v>65000000</v>
      </c>
      <c r="C1137" s="8">
        <v>84049211</v>
      </c>
      <c r="D1137" s="9">
        <v>19049211</v>
      </c>
      <c r="E1137" s="37">
        <f t="shared" si="17"/>
        <v>0.22664354338793261</v>
      </c>
    </row>
    <row r="1138" spans="1:5">
      <c r="A1138" s="6" t="s">
        <v>1546</v>
      </c>
      <c r="B1138" s="13">
        <v>14000000</v>
      </c>
      <c r="C1138" s="13">
        <v>33000000</v>
      </c>
      <c r="D1138" s="9">
        <v>19000000</v>
      </c>
      <c r="E1138" s="37">
        <f t="shared" si="17"/>
        <v>0.5757575757575758</v>
      </c>
    </row>
    <row r="1139" spans="1:5">
      <c r="A1139" s="11" t="s">
        <v>2860</v>
      </c>
      <c r="B1139" s="8">
        <v>8500000</v>
      </c>
      <c r="C1139" s="8">
        <v>27457409</v>
      </c>
      <c r="D1139" s="9">
        <v>18957409</v>
      </c>
      <c r="E1139" s="37">
        <f t="shared" si="17"/>
        <v>0.69042963959199499</v>
      </c>
    </row>
    <row r="1140" spans="1:5">
      <c r="A1140" s="11" t="s">
        <v>4367</v>
      </c>
      <c r="B1140" s="8">
        <v>27500000</v>
      </c>
      <c r="C1140" s="8">
        <v>46455802</v>
      </c>
      <c r="D1140" s="9">
        <v>18955802</v>
      </c>
      <c r="E1140" s="37">
        <f t="shared" si="17"/>
        <v>0.40803949526046279</v>
      </c>
    </row>
    <row r="1141" spans="1:5">
      <c r="A1141" s="6" t="s">
        <v>2263</v>
      </c>
      <c r="B1141" s="8">
        <v>27000000</v>
      </c>
      <c r="C1141" s="8">
        <v>45802315</v>
      </c>
      <c r="D1141" s="9">
        <v>18802315</v>
      </c>
      <c r="E1141" s="37">
        <f t="shared" si="17"/>
        <v>0.41051014561163557</v>
      </c>
    </row>
    <row r="1142" spans="1:5">
      <c r="A1142" s="6" t="s">
        <v>2935</v>
      </c>
      <c r="B1142" s="8">
        <v>26000000</v>
      </c>
      <c r="C1142" s="8">
        <v>44700000</v>
      </c>
      <c r="D1142" s="9">
        <v>18700000</v>
      </c>
      <c r="E1142" s="37">
        <f t="shared" si="17"/>
        <v>0.41834451901565989</v>
      </c>
    </row>
    <row r="1143" spans="1:5">
      <c r="A1143" s="11" t="s">
        <v>4238</v>
      </c>
      <c r="B1143" s="8">
        <v>16000000</v>
      </c>
      <c r="C1143" s="8">
        <v>34700000</v>
      </c>
      <c r="D1143" s="9">
        <v>18700000</v>
      </c>
      <c r="E1143" s="37">
        <f t="shared" si="17"/>
        <v>0.5389048991354467</v>
      </c>
    </row>
    <row r="1144" spans="1:5">
      <c r="A1144" s="11" t="s">
        <v>2102</v>
      </c>
      <c r="B1144" s="13">
        <v>90000000</v>
      </c>
      <c r="C1144" s="13">
        <v>108638745</v>
      </c>
      <c r="D1144" s="9">
        <v>18638745</v>
      </c>
      <c r="E1144" s="37">
        <f t="shared" si="17"/>
        <v>0.1715662768379734</v>
      </c>
    </row>
    <row r="1145" spans="1:5">
      <c r="A1145" s="11" t="s">
        <v>1036</v>
      </c>
      <c r="B1145" s="13">
        <v>16500000</v>
      </c>
      <c r="C1145" s="13">
        <v>35007180</v>
      </c>
      <c r="D1145" s="9">
        <v>18507180</v>
      </c>
      <c r="E1145" s="37">
        <f t="shared" si="17"/>
        <v>0.52866811894017174</v>
      </c>
    </row>
    <row r="1146" spans="1:5">
      <c r="A1146" s="6" t="s">
        <v>336</v>
      </c>
      <c r="B1146" s="8">
        <v>4000000</v>
      </c>
      <c r="C1146" s="8">
        <v>22494487</v>
      </c>
      <c r="D1146" s="9">
        <v>18494487</v>
      </c>
      <c r="E1146" s="37">
        <f t="shared" si="17"/>
        <v>0.82217865204038665</v>
      </c>
    </row>
    <row r="1147" spans="1:5">
      <c r="A1147" s="6" t="s">
        <v>687</v>
      </c>
      <c r="B1147" s="8">
        <v>27000000</v>
      </c>
      <c r="C1147" s="8">
        <v>45489752</v>
      </c>
      <c r="D1147" s="9">
        <v>18489752</v>
      </c>
      <c r="E1147" s="37">
        <f t="shared" si="17"/>
        <v>0.40645972306026201</v>
      </c>
    </row>
    <row r="1148" spans="1:5">
      <c r="A1148" s="11" t="s">
        <v>3917</v>
      </c>
      <c r="B1148" s="13">
        <v>26000000</v>
      </c>
      <c r="C1148" s="13">
        <v>44455658</v>
      </c>
      <c r="D1148" s="9">
        <v>18455658</v>
      </c>
      <c r="E1148" s="37">
        <f t="shared" si="17"/>
        <v>0.4151475611945728</v>
      </c>
    </row>
    <row r="1149" spans="1:5">
      <c r="A1149" s="6" t="s">
        <v>4253</v>
      </c>
      <c r="B1149" s="8">
        <v>25530000</v>
      </c>
      <c r="C1149" s="8">
        <v>43984230</v>
      </c>
      <c r="D1149" s="9">
        <v>18454230</v>
      </c>
      <c r="E1149" s="37">
        <f t="shared" si="17"/>
        <v>0.4195646939823659</v>
      </c>
    </row>
    <row r="1150" spans="1:5">
      <c r="A1150" s="6" t="s">
        <v>1539</v>
      </c>
      <c r="B1150" s="8">
        <v>12000000</v>
      </c>
      <c r="C1150" s="8">
        <v>30400000</v>
      </c>
      <c r="D1150" s="9">
        <v>18400000</v>
      </c>
      <c r="E1150" s="37">
        <f t="shared" si="17"/>
        <v>0.60526315789473684</v>
      </c>
    </row>
    <row r="1151" spans="1:5">
      <c r="A1151" s="6" t="s">
        <v>1377</v>
      </c>
      <c r="B1151" s="13">
        <v>55000000</v>
      </c>
      <c r="C1151" s="13">
        <v>73343413</v>
      </c>
      <c r="D1151" s="9">
        <v>18343413</v>
      </c>
      <c r="E1151" s="37">
        <f t="shared" si="17"/>
        <v>0.25010307333257042</v>
      </c>
    </row>
    <row r="1152" spans="1:5">
      <c r="A1152" s="11" t="s">
        <v>563</v>
      </c>
      <c r="B1152" s="13">
        <v>130000000</v>
      </c>
      <c r="C1152" s="13">
        <v>148337537</v>
      </c>
      <c r="D1152" s="9">
        <v>18337537</v>
      </c>
      <c r="E1152" s="37">
        <f t="shared" si="17"/>
        <v>0.12362034162667808</v>
      </c>
    </row>
    <row r="1153" spans="1:5">
      <c r="A1153" s="6" t="s">
        <v>5347</v>
      </c>
      <c r="B1153" s="8">
        <v>12000000</v>
      </c>
      <c r="C1153" s="8">
        <v>30306281</v>
      </c>
      <c r="D1153" s="9">
        <v>18306281</v>
      </c>
      <c r="E1153" s="37">
        <f t="shared" si="17"/>
        <v>0.60404247555152013</v>
      </c>
    </row>
    <row r="1154" spans="1:5">
      <c r="A1154" s="6" t="s">
        <v>353</v>
      </c>
      <c r="B1154" s="13">
        <v>21000000</v>
      </c>
      <c r="C1154" s="13">
        <v>39263506</v>
      </c>
      <c r="D1154" s="9">
        <v>18263506</v>
      </c>
      <c r="E1154" s="37">
        <f t="shared" ref="E1154:E1217" si="18">((D1154/C1154)*100)/100</f>
        <v>0.46515219501793853</v>
      </c>
    </row>
    <row r="1155" spans="1:5">
      <c r="A1155" s="6" t="s">
        <v>2582</v>
      </c>
      <c r="B1155" s="8">
        <v>21500000</v>
      </c>
      <c r="C1155" s="8">
        <v>39737645</v>
      </c>
      <c r="D1155" s="9">
        <v>18237645</v>
      </c>
      <c r="E1155" s="37">
        <f t="shared" si="18"/>
        <v>0.45895132940062244</v>
      </c>
    </row>
    <row r="1156" spans="1:5">
      <c r="A1156" s="11" t="s">
        <v>4650</v>
      </c>
      <c r="B1156" s="13">
        <v>8000000</v>
      </c>
      <c r="C1156" s="13">
        <v>26236603</v>
      </c>
      <c r="D1156" s="9">
        <v>18236603</v>
      </c>
      <c r="E1156" s="37">
        <f t="shared" si="18"/>
        <v>0.69508247695023628</v>
      </c>
    </row>
    <row r="1157" spans="1:5">
      <c r="A1157" s="11" t="s">
        <v>874</v>
      </c>
      <c r="B1157" s="13">
        <v>7300000</v>
      </c>
      <c r="C1157" s="13">
        <v>25530884</v>
      </c>
      <c r="D1157" s="9">
        <v>18230884</v>
      </c>
      <c r="E1157" s="37">
        <f t="shared" si="18"/>
        <v>0.71407178850524711</v>
      </c>
    </row>
    <row r="1158" spans="1:5">
      <c r="A1158" s="11" t="s">
        <v>2242</v>
      </c>
      <c r="B1158" s="13">
        <v>142000000</v>
      </c>
      <c r="C1158" s="13">
        <v>160201106</v>
      </c>
      <c r="D1158" s="9">
        <v>18201106</v>
      </c>
      <c r="E1158" s="37">
        <f t="shared" si="18"/>
        <v>0.11361410950558608</v>
      </c>
    </row>
    <row r="1159" spans="1:5">
      <c r="A1159" s="6" t="s">
        <v>2579</v>
      </c>
      <c r="B1159" s="8">
        <v>21000000</v>
      </c>
      <c r="C1159" s="8">
        <v>39143839</v>
      </c>
      <c r="D1159" s="9">
        <v>18143839</v>
      </c>
      <c r="E1159" s="37">
        <f t="shared" si="18"/>
        <v>0.46351710674060359</v>
      </c>
    </row>
    <row r="1160" spans="1:5">
      <c r="A1160" s="6" t="s">
        <v>267</v>
      </c>
      <c r="B1160" s="8">
        <v>30000000</v>
      </c>
      <c r="C1160" s="8">
        <v>48114556</v>
      </c>
      <c r="D1160" s="9">
        <v>18114556</v>
      </c>
      <c r="E1160" s="37">
        <f t="shared" si="18"/>
        <v>0.37648806319650957</v>
      </c>
    </row>
    <row r="1161" spans="1:5">
      <c r="A1161" s="11" t="s">
        <v>2397</v>
      </c>
      <c r="B1161" s="13">
        <v>12000000</v>
      </c>
      <c r="C1161" s="13">
        <v>30102717</v>
      </c>
      <c r="D1161" s="9">
        <v>18102717</v>
      </c>
      <c r="E1161" s="37">
        <f t="shared" si="18"/>
        <v>0.60136488676420807</v>
      </c>
    </row>
    <row r="1162" spans="1:5">
      <c r="A1162" s="6" t="s">
        <v>2411</v>
      </c>
      <c r="B1162" s="8">
        <v>12000000</v>
      </c>
      <c r="C1162" s="8">
        <v>30050028</v>
      </c>
      <c r="D1162" s="9">
        <v>18050028</v>
      </c>
      <c r="E1162" s="37">
        <f t="shared" si="18"/>
        <v>0.60066592949597253</v>
      </c>
    </row>
    <row r="1163" spans="1:5">
      <c r="A1163" s="11" t="s">
        <v>2936</v>
      </c>
      <c r="B1163" s="8">
        <v>45000000</v>
      </c>
      <c r="C1163" s="8">
        <v>63034755</v>
      </c>
      <c r="D1163" s="9">
        <v>18034755</v>
      </c>
      <c r="E1163" s="37">
        <f t="shared" si="18"/>
        <v>0.2861081160702536</v>
      </c>
    </row>
    <row r="1164" spans="1:5">
      <c r="A1164" s="6" t="s">
        <v>2250</v>
      </c>
      <c r="B1164" s="13">
        <v>10700000</v>
      </c>
      <c r="C1164" s="13">
        <v>28687835</v>
      </c>
      <c r="D1164" s="9">
        <v>17987835</v>
      </c>
      <c r="E1164" s="37">
        <f t="shared" si="18"/>
        <v>0.62701960604555906</v>
      </c>
    </row>
    <row r="1165" spans="1:5">
      <c r="A1165" s="11" t="s">
        <v>97</v>
      </c>
      <c r="B1165" s="8">
        <v>40000000</v>
      </c>
      <c r="C1165" s="8">
        <v>57981889</v>
      </c>
      <c r="D1165" s="9">
        <v>17981889</v>
      </c>
      <c r="E1165" s="37">
        <f t="shared" si="18"/>
        <v>0.31012940954717771</v>
      </c>
    </row>
    <row r="1166" spans="1:5">
      <c r="A1166" s="6" t="s">
        <v>3711</v>
      </c>
      <c r="B1166" s="8">
        <v>40000000</v>
      </c>
      <c r="C1166" s="8">
        <v>57887882</v>
      </c>
      <c r="D1166" s="9">
        <v>17887882</v>
      </c>
      <c r="E1166" s="37">
        <f t="shared" si="18"/>
        <v>0.30900909451135211</v>
      </c>
    </row>
    <row r="1167" spans="1:5">
      <c r="A1167" s="11" t="s">
        <v>4045</v>
      </c>
      <c r="B1167" s="8">
        <v>60000000</v>
      </c>
      <c r="C1167" s="8">
        <v>77862546</v>
      </c>
      <c r="D1167" s="9">
        <v>17862546</v>
      </c>
      <c r="E1167" s="37">
        <f t="shared" si="18"/>
        <v>0.22941127560868607</v>
      </c>
    </row>
    <row r="1168" spans="1:5">
      <c r="A1168" s="11" t="s">
        <v>2580</v>
      </c>
      <c r="B1168" s="8">
        <v>50000000</v>
      </c>
      <c r="C1168" s="8">
        <v>67823573</v>
      </c>
      <c r="D1168" s="9">
        <v>17823573</v>
      </c>
      <c r="E1168" s="37">
        <f t="shared" si="18"/>
        <v>0.26279318843906968</v>
      </c>
    </row>
    <row r="1169" spans="1:5">
      <c r="A1169" s="6" t="s">
        <v>3818</v>
      </c>
      <c r="B1169" s="8">
        <v>40000000</v>
      </c>
      <c r="C1169" s="8">
        <v>57744720</v>
      </c>
      <c r="D1169" s="9">
        <v>17744720</v>
      </c>
      <c r="E1169" s="37">
        <f t="shared" si="18"/>
        <v>0.30729597441982576</v>
      </c>
    </row>
    <row r="1170" spans="1:5">
      <c r="A1170" s="11" t="s">
        <v>200</v>
      </c>
      <c r="B1170" s="13">
        <v>13500000</v>
      </c>
      <c r="C1170" s="13">
        <v>31179516</v>
      </c>
      <c r="D1170" s="9">
        <v>17679516</v>
      </c>
      <c r="E1170" s="37">
        <f t="shared" si="18"/>
        <v>0.56702342653426696</v>
      </c>
    </row>
    <row r="1171" spans="1:5">
      <c r="A1171" s="11" t="s">
        <v>2923</v>
      </c>
      <c r="B1171" s="8">
        <v>18000000</v>
      </c>
      <c r="C1171" s="8">
        <v>35635046</v>
      </c>
      <c r="D1171" s="9">
        <v>17635046</v>
      </c>
      <c r="E1171" s="37">
        <f t="shared" si="18"/>
        <v>0.49487928260286229</v>
      </c>
    </row>
    <row r="1172" spans="1:5">
      <c r="A1172" s="6" t="s">
        <v>2956</v>
      </c>
      <c r="B1172" s="8">
        <v>20000000</v>
      </c>
      <c r="C1172" s="8">
        <v>37623143</v>
      </c>
      <c r="D1172" s="9">
        <v>17623143</v>
      </c>
      <c r="E1172" s="37">
        <f t="shared" si="18"/>
        <v>0.46841230143903717</v>
      </c>
    </row>
    <row r="1173" spans="1:5">
      <c r="A1173" s="11" t="s">
        <v>3687</v>
      </c>
      <c r="B1173" s="8">
        <v>14000000</v>
      </c>
      <c r="C1173" s="8">
        <v>31597131</v>
      </c>
      <c r="D1173" s="9">
        <v>17597131</v>
      </c>
      <c r="E1173" s="37">
        <f t="shared" si="18"/>
        <v>0.55692179774170003</v>
      </c>
    </row>
    <row r="1174" spans="1:5">
      <c r="A1174" s="6" t="s">
        <v>1226</v>
      </c>
      <c r="B1174" s="8">
        <v>42000000</v>
      </c>
      <c r="C1174" s="8">
        <v>59588068</v>
      </c>
      <c r="D1174" s="9">
        <v>17588068</v>
      </c>
      <c r="E1174" s="37">
        <f t="shared" si="18"/>
        <v>0.2951609036896447</v>
      </c>
    </row>
    <row r="1175" spans="1:5">
      <c r="A1175" s="11" t="s">
        <v>1991</v>
      </c>
      <c r="B1175" s="13">
        <v>38000000</v>
      </c>
      <c r="C1175" s="13">
        <v>55500000</v>
      </c>
      <c r="D1175" s="9">
        <v>17500000</v>
      </c>
      <c r="E1175" s="37">
        <f t="shared" si="18"/>
        <v>0.31531531531531531</v>
      </c>
    </row>
    <row r="1176" spans="1:5">
      <c r="A1176" s="6" t="s">
        <v>3602</v>
      </c>
      <c r="B1176" s="13">
        <v>12000000</v>
      </c>
      <c r="C1176" s="13">
        <v>29500000</v>
      </c>
      <c r="D1176" s="9">
        <v>17500000</v>
      </c>
      <c r="E1176" s="37">
        <f t="shared" si="18"/>
        <v>0.59322033898305082</v>
      </c>
    </row>
    <row r="1177" spans="1:5">
      <c r="A1177" s="11" t="s">
        <v>2536</v>
      </c>
      <c r="B1177" s="13">
        <v>7000000</v>
      </c>
      <c r="C1177" s="13">
        <v>24475416</v>
      </c>
      <c r="D1177" s="9">
        <v>17475416</v>
      </c>
      <c r="E1177" s="37">
        <f t="shared" si="18"/>
        <v>0.71399873244238221</v>
      </c>
    </row>
    <row r="1178" spans="1:5">
      <c r="A1178" s="6" t="s">
        <v>3605</v>
      </c>
      <c r="B1178" s="8">
        <v>16000000</v>
      </c>
      <c r="C1178" s="8">
        <v>33386128</v>
      </c>
      <c r="D1178" s="9">
        <v>17386128</v>
      </c>
      <c r="E1178" s="37">
        <f t="shared" si="18"/>
        <v>0.52075904100050174</v>
      </c>
    </row>
    <row r="1179" spans="1:5">
      <c r="A1179" s="6" t="s">
        <v>4022</v>
      </c>
      <c r="B1179" s="8">
        <v>4000000</v>
      </c>
      <c r="C1179" s="8">
        <v>21378000</v>
      </c>
      <c r="D1179" s="9">
        <v>17378000</v>
      </c>
      <c r="E1179" s="37">
        <f t="shared" si="18"/>
        <v>0.8128917578819348</v>
      </c>
    </row>
    <row r="1180" spans="1:5">
      <c r="A1180" s="6" t="s">
        <v>531</v>
      </c>
      <c r="B1180" s="8">
        <v>16400000</v>
      </c>
      <c r="C1180" s="8">
        <v>33771174</v>
      </c>
      <c r="D1180" s="9">
        <v>17371174</v>
      </c>
      <c r="E1180" s="37">
        <f t="shared" si="18"/>
        <v>0.51437874205972234</v>
      </c>
    </row>
    <row r="1181" spans="1:5">
      <c r="A1181" s="11" t="s">
        <v>2257</v>
      </c>
      <c r="B1181" s="13">
        <v>7500000</v>
      </c>
      <c r="C1181" s="13">
        <v>24809547</v>
      </c>
      <c r="D1181" s="9">
        <v>17309547</v>
      </c>
      <c r="E1181" s="37">
        <f t="shared" si="18"/>
        <v>0.69769701961910069</v>
      </c>
    </row>
    <row r="1182" spans="1:5">
      <c r="A1182" s="6" t="s">
        <v>2004</v>
      </c>
      <c r="B1182" s="13">
        <v>35000000</v>
      </c>
      <c r="C1182" s="13">
        <v>52277485</v>
      </c>
      <c r="D1182" s="9">
        <v>17277485</v>
      </c>
      <c r="E1182" s="37">
        <f t="shared" si="18"/>
        <v>0.33049571914180648</v>
      </c>
    </row>
    <row r="1183" spans="1:5">
      <c r="A1183" s="6" t="s">
        <v>2933</v>
      </c>
      <c r="B1183" s="8">
        <v>8000000</v>
      </c>
      <c r="C1183" s="8">
        <v>25244700</v>
      </c>
      <c r="D1183" s="9">
        <v>17244700</v>
      </c>
      <c r="E1183" s="37">
        <f t="shared" si="18"/>
        <v>0.68310179958565564</v>
      </c>
    </row>
    <row r="1184" spans="1:5">
      <c r="A1184" s="11" t="s">
        <v>4042</v>
      </c>
      <c r="B1184" s="13">
        <v>23000000</v>
      </c>
      <c r="C1184" s="13">
        <v>40219708</v>
      </c>
      <c r="D1184" s="9">
        <v>17219708</v>
      </c>
      <c r="E1184" s="37">
        <f t="shared" si="18"/>
        <v>0.42814104965655148</v>
      </c>
    </row>
    <row r="1185" spans="1:5">
      <c r="A1185" s="6" t="s">
        <v>4025</v>
      </c>
      <c r="B1185" s="8">
        <v>5000000</v>
      </c>
      <c r="C1185" s="8">
        <v>22202612</v>
      </c>
      <c r="D1185" s="9">
        <v>17202612</v>
      </c>
      <c r="E1185" s="37">
        <f t="shared" si="18"/>
        <v>0.77480127112972108</v>
      </c>
    </row>
    <row r="1186" spans="1:5">
      <c r="A1186" s="6" t="s">
        <v>1541</v>
      </c>
      <c r="B1186" s="8">
        <v>4000000</v>
      </c>
      <c r="C1186" s="8">
        <v>21197315</v>
      </c>
      <c r="D1186" s="9">
        <v>17197315</v>
      </c>
      <c r="E1186" s="37">
        <f t="shared" si="18"/>
        <v>0.81129685528568118</v>
      </c>
    </row>
    <row r="1187" spans="1:5">
      <c r="A1187" s="6" t="s">
        <v>407</v>
      </c>
      <c r="B1187" s="13">
        <v>5000000</v>
      </c>
      <c r="C1187" s="13">
        <v>22160085</v>
      </c>
      <c r="D1187" s="9">
        <v>17160085</v>
      </c>
      <c r="E1187" s="37">
        <f t="shared" si="18"/>
        <v>0.77436909650842944</v>
      </c>
    </row>
    <row r="1188" spans="1:5">
      <c r="A1188" s="11" t="s">
        <v>5254</v>
      </c>
      <c r="B1188" s="8">
        <v>14000000</v>
      </c>
      <c r="C1188" s="8">
        <v>31155435</v>
      </c>
      <c r="D1188" s="9">
        <v>17155435</v>
      </c>
      <c r="E1188" s="37">
        <f t="shared" si="18"/>
        <v>0.55064020130035096</v>
      </c>
    </row>
    <row r="1189" spans="1:5">
      <c r="A1189" s="6" t="s">
        <v>931</v>
      </c>
      <c r="B1189" s="8">
        <v>50000000</v>
      </c>
      <c r="C1189" s="8">
        <v>67128202</v>
      </c>
      <c r="D1189" s="9">
        <v>17128202</v>
      </c>
      <c r="E1189" s="37">
        <f t="shared" si="18"/>
        <v>0.2551565733877395</v>
      </c>
    </row>
    <row r="1190" spans="1:5">
      <c r="A1190" s="6" t="s">
        <v>4366</v>
      </c>
      <c r="B1190" s="8">
        <v>15600000</v>
      </c>
      <c r="C1190" s="8">
        <v>32721635</v>
      </c>
      <c r="D1190" s="9">
        <v>17121635</v>
      </c>
      <c r="E1190" s="37">
        <f t="shared" si="18"/>
        <v>0.52325120673218195</v>
      </c>
    </row>
    <row r="1191" spans="1:5">
      <c r="A1191" s="6" t="s">
        <v>2510</v>
      </c>
      <c r="B1191" s="8">
        <v>53000000</v>
      </c>
      <c r="C1191" s="8">
        <v>70098138</v>
      </c>
      <c r="D1191" s="9">
        <v>17098138</v>
      </c>
      <c r="E1191" s="37">
        <f t="shared" si="18"/>
        <v>0.24391714941130105</v>
      </c>
    </row>
    <row r="1192" spans="1:5">
      <c r="A1192" s="6" t="s">
        <v>1050</v>
      </c>
      <c r="B1192" s="13">
        <v>50000000</v>
      </c>
      <c r="C1192" s="13">
        <v>67061228</v>
      </c>
      <c r="D1192" s="9">
        <v>17061228</v>
      </c>
      <c r="E1192" s="37">
        <f t="shared" si="18"/>
        <v>0.25441269879519651</v>
      </c>
    </row>
    <row r="1193" spans="1:5">
      <c r="A1193" s="11" t="s">
        <v>2934</v>
      </c>
      <c r="B1193" s="8">
        <v>30000000</v>
      </c>
      <c r="C1193" s="8">
        <v>47034272</v>
      </c>
      <c r="D1193" s="9">
        <v>17034272</v>
      </c>
      <c r="E1193" s="37">
        <f t="shared" si="18"/>
        <v>0.36216722988717676</v>
      </c>
    </row>
    <row r="1194" spans="1:5">
      <c r="A1194" s="6" t="s">
        <v>1366</v>
      </c>
      <c r="B1194" s="13">
        <v>18000000</v>
      </c>
      <c r="C1194" s="13">
        <v>35033759</v>
      </c>
      <c r="D1194" s="9">
        <v>17033759</v>
      </c>
      <c r="E1194" s="37">
        <f t="shared" si="18"/>
        <v>0.48620985832550828</v>
      </c>
    </row>
    <row r="1195" spans="1:5">
      <c r="A1195" s="6" t="s">
        <v>2515</v>
      </c>
      <c r="B1195" s="8">
        <v>3800000</v>
      </c>
      <c r="C1195" s="8">
        <v>20773070</v>
      </c>
      <c r="D1195" s="9">
        <v>16973070</v>
      </c>
      <c r="E1195" s="37">
        <f t="shared" si="18"/>
        <v>0.81707085182883421</v>
      </c>
    </row>
    <row r="1196" spans="1:5">
      <c r="A1196" s="11" t="s">
        <v>168</v>
      </c>
      <c r="B1196" s="8">
        <v>4000000</v>
      </c>
      <c r="C1196" s="8">
        <v>20966644</v>
      </c>
      <c r="D1196" s="9">
        <v>16966644</v>
      </c>
      <c r="E1196" s="37">
        <f t="shared" si="18"/>
        <v>0.80922077944376791</v>
      </c>
    </row>
    <row r="1197" spans="1:5">
      <c r="A1197" s="6" t="s">
        <v>4779</v>
      </c>
      <c r="B1197" s="13">
        <v>10000000</v>
      </c>
      <c r="C1197" s="13">
        <v>26903709</v>
      </c>
      <c r="D1197" s="9">
        <v>16903709</v>
      </c>
      <c r="E1197" s="37">
        <f t="shared" si="18"/>
        <v>0.62830403793023482</v>
      </c>
    </row>
    <row r="1198" spans="1:5">
      <c r="A1198" s="6" t="s">
        <v>3383</v>
      </c>
      <c r="B1198" s="13">
        <v>25000000</v>
      </c>
      <c r="C1198" s="13">
        <v>41895491</v>
      </c>
      <c r="D1198" s="9">
        <v>16895491</v>
      </c>
      <c r="E1198" s="37">
        <f t="shared" si="18"/>
        <v>0.40327707342062186</v>
      </c>
    </row>
    <row r="1199" spans="1:5">
      <c r="A1199" s="11" t="s">
        <v>339</v>
      </c>
      <c r="B1199" s="8">
        <v>12000000</v>
      </c>
      <c r="C1199" s="8">
        <v>28873374</v>
      </c>
      <c r="D1199" s="9">
        <v>16873374</v>
      </c>
      <c r="E1199" s="37">
        <f t="shared" si="18"/>
        <v>0.5843921808376118</v>
      </c>
    </row>
    <row r="1200" spans="1:5">
      <c r="A1200" s="6" t="s">
        <v>2803</v>
      </c>
      <c r="B1200" s="13">
        <v>100000000</v>
      </c>
      <c r="C1200" s="13">
        <v>116866727</v>
      </c>
      <c r="D1200" s="9">
        <v>16866727</v>
      </c>
      <c r="E1200" s="37">
        <f t="shared" si="18"/>
        <v>0.14432445772182873</v>
      </c>
    </row>
    <row r="1201" spans="1:5">
      <c r="A1201" s="6" t="s">
        <v>2253</v>
      </c>
      <c r="B1201" s="8">
        <v>35000000</v>
      </c>
      <c r="C1201" s="8">
        <v>51853450</v>
      </c>
      <c r="D1201" s="9">
        <v>16853450</v>
      </c>
      <c r="E1201" s="37">
        <f t="shared" si="18"/>
        <v>0.32502080382308224</v>
      </c>
    </row>
    <row r="1202" spans="1:5">
      <c r="A1202" s="11" t="s">
        <v>2714</v>
      </c>
      <c r="B1202" s="13">
        <v>35000000</v>
      </c>
      <c r="C1202" s="13">
        <v>51758599</v>
      </c>
      <c r="D1202" s="9">
        <v>16758599</v>
      </c>
      <c r="E1202" s="37">
        <f t="shared" si="18"/>
        <v>0.32378386053301011</v>
      </c>
    </row>
    <row r="1203" spans="1:5">
      <c r="A1203" s="11" t="s">
        <v>972</v>
      </c>
      <c r="B1203" s="8">
        <v>7000000</v>
      </c>
      <c r="C1203" s="8">
        <v>23650000</v>
      </c>
      <c r="D1203" s="9">
        <v>16650000</v>
      </c>
      <c r="E1203" s="37">
        <f t="shared" si="18"/>
        <v>0.70401691331923888</v>
      </c>
    </row>
    <row r="1204" spans="1:5">
      <c r="A1204" s="11" t="s">
        <v>116</v>
      </c>
      <c r="B1204" s="13">
        <v>16000000</v>
      </c>
      <c r="C1204" s="13">
        <v>32645546</v>
      </c>
      <c r="D1204" s="9">
        <v>16645546</v>
      </c>
      <c r="E1204" s="37">
        <f t="shared" si="18"/>
        <v>0.50988719870085797</v>
      </c>
    </row>
    <row r="1205" spans="1:5">
      <c r="A1205" s="6" t="s">
        <v>1718</v>
      </c>
      <c r="B1205" s="8">
        <v>18500000</v>
      </c>
      <c r="C1205" s="8">
        <v>35054909</v>
      </c>
      <c r="D1205" s="9">
        <v>16554909</v>
      </c>
      <c r="E1205" s="37">
        <f t="shared" si="18"/>
        <v>0.47225651049329498</v>
      </c>
    </row>
    <row r="1206" spans="1:5">
      <c r="A1206" s="6" t="s">
        <v>1687</v>
      </c>
      <c r="B1206" s="8">
        <v>8600000</v>
      </c>
      <c r="C1206" s="8">
        <v>25138292</v>
      </c>
      <c r="D1206" s="9">
        <v>16538292</v>
      </c>
      <c r="E1206" s="37">
        <f t="shared" si="18"/>
        <v>0.6578924296050026</v>
      </c>
    </row>
    <row r="1207" spans="1:5">
      <c r="A1207" s="6" t="s">
        <v>61</v>
      </c>
      <c r="B1207" s="13">
        <v>8550000</v>
      </c>
      <c r="C1207" s="13">
        <v>25047631</v>
      </c>
      <c r="D1207" s="9">
        <v>16497631</v>
      </c>
      <c r="E1207" s="37">
        <f t="shared" si="18"/>
        <v>0.65865035300144759</v>
      </c>
    </row>
    <row r="1208" spans="1:5">
      <c r="A1208" s="6" t="s">
        <v>3177</v>
      </c>
      <c r="B1208" s="8">
        <v>50000000</v>
      </c>
      <c r="C1208" s="8">
        <v>66488090</v>
      </c>
      <c r="D1208" s="9">
        <v>16488090</v>
      </c>
      <c r="E1208" s="37">
        <f t="shared" si="18"/>
        <v>0.24798561667209873</v>
      </c>
    </row>
    <row r="1209" spans="1:5">
      <c r="A1209" s="11" t="s">
        <v>1729</v>
      </c>
      <c r="B1209" s="8">
        <v>8000000</v>
      </c>
      <c r="C1209" s="8">
        <v>24475193</v>
      </c>
      <c r="D1209" s="9">
        <v>16475193</v>
      </c>
      <c r="E1209" s="37">
        <f t="shared" si="18"/>
        <v>0.67313843040992571</v>
      </c>
    </row>
    <row r="1210" spans="1:5">
      <c r="A1210" s="11" t="s">
        <v>452</v>
      </c>
      <c r="B1210" s="13">
        <v>1800000</v>
      </c>
      <c r="C1210" s="13">
        <v>18252684</v>
      </c>
      <c r="D1210" s="9">
        <v>16452684</v>
      </c>
      <c r="E1210" s="37">
        <f t="shared" si="18"/>
        <v>0.90138436626635299</v>
      </c>
    </row>
    <row r="1211" spans="1:5">
      <c r="A1211" s="11" t="s">
        <v>4255</v>
      </c>
      <c r="B1211" s="13">
        <v>21000000</v>
      </c>
      <c r="C1211" s="13">
        <v>37442180</v>
      </c>
      <c r="D1211" s="9">
        <v>16442180</v>
      </c>
      <c r="E1211" s="37">
        <f t="shared" si="18"/>
        <v>0.43913522129320465</v>
      </c>
    </row>
    <row r="1212" spans="1:5">
      <c r="A1212" s="6" t="s">
        <v>3923</v>
      </c>
      <c r="B1212" s="13">
        <v>12000000</v>
      </c>
      <c r="C1212" s="13">
        <v>28435406</v>
      </c>
      <c r="D1212" s="9">
        <v>16435406</v>
      </c>
      <c r="E1212" s="37">
        <f t="shared" si="18"/>
        <v>0.57799090331258152</v>
      </c>
    </row>
    <row r="1213" spans="1:5">
      <c r="A1213" s="11" t="s">
        <v>1985</v>
      </c>
      <c r="B1213" s="8">
        <v>16900000</v>
      </c>
      <c r="C1213" s="8">
        <v>33328051</v>
      </c>
      <c r="D1213" s="9">
        <v>16428051</v>
      </c>
      <c r="E1213" s="37">
        <f t="shared" si="18"/>
        <v>0.4929196429758223</v>
      </c>
    </row>
    <row r="1214" spans="1:5">
      <c r="A1214" s="11" t="s">
        <v>4653</v>
      </c>
      <c r="B1214" s="13">
        <v>17000000</v>
      </c>
      <c r="C1214" s="13">
        <v>33422556</v>
      </c>
      <c r="D1214" s="9">
        <v>16422556</v>
      </c>
      <c r="E1214" s="37">
        <f t="shared" si="18"/>
        <v>0.49136146260028712</v>
      </c>
    </row>
    <row r="1215" spans="1:5">
      <c r="A1215" s="6" t="s">
        <v>1072</v>
      </c>
      <c r="B1215" s="13">
        <v>5000000</v>
      </c>
      <c r="C1215" s="13">
        <v>21300000</v>
      </c>
      <c r="D1215" s="9">
        <v>16300000</v>
      </c>
      <c r="E1215" s="37">
        <f t="shared" si="18"/>
        <v>0.76525821596244148</v>
      </c>
    </row>
    <row r="1216" spans="1:5">
      <c r="A1216" s="11" t="s">
        <v>880</v>
      </c>
      <c r="B1216" s="8">
        <v>24000000</v>
      </c>
      <c r="C1216" s="8">
        <v>40270895</v>
      </c>
      <c r="D1216" s="9">
        <v>16270895</v>
      </c>
      <c r="E1216" s="37">
        <f t="shared" si="18"/>
        <v>0.40403609107768773</v>
      </c>
    </row>
    <row r="1217" spans="1:5">
      <c r="A1217" s="11" t="s">
        <v>3485</v>
      </c>
      <c r="B1217" s="8">
        <v>38000000</v>
      </c>
      <c r="C1217" s="8">
        <v>54132596</v>
      </c>
      <c r="D1217" s="9">
        <v>16132596</v>
      </c>
      <c r="E1217" s="37">
        <f t="shared" si="18"/>
        <v>0.29801999519845679</v>
      </c>
    </row>
    <row r="1218" spans="1:5">
      <c r="A1218" s="11" t="s">
        <v>1228</v>
      </c>
      <c r="B1218" s="13">
        <v>55000000</v>
      </c>
      <c r="C1218" s="13">
        <v>71026631</v>
      </c>
      <c r="D1218" s="9">
        <v>16026631</v>
      </c>
      <c r="E1218" s="37">
        <f t="shared" ref="E1218:E1281" si="19">((D1218/C1218)*100)/100</f>
        <v>0.22564256215390535</v>
      </c>
    </row>
    <row r="1219" spans="1:5">
      <c r="A1219" s="11" t="s">
        <v>1735</v>
      </c>
      <c r="B1219" s="13">
        <v>10000000</v>
      </c>
      <c r="C1219" s="13">
        <v>26005908</v>
      </c>
      <c r="D1219" s="9">
        <v>16005908</v>
      </c>
      <c r="E1219" s="37">
        <f t="shared" si="19"/>
        <v>0.61547199197966862</v>
      </c>
    </row>
    <row r="1220" spans="1:5">
      <c r="A1220" s="11" t="s">
        <v>2179</v>
      </c>
      <c r="B1220" s="8">
        <v>50000000</v>
      </c>
      <c r="C1220" s="8">
        <v>66002004</v>
      </c>
      <c r="D1220" s="9">
        <v>16002004</v>
      </c>
      <c r="E1220" s="37">
        <f t="shared" si="19"/>
        <v>0.24244724448063729</v>
      </c>
    </row>
    <row r="1221" spans="1:5">
      <c r="A1221" s="6" t="s">
        <v>388</v>
      </c>
      <c r="B1221" s="8">
        <v>5250000</v>
      </c>
      <c r="C1221" s="8">
        <v>21244913</v>
      </c>
      <c r="D1221" s="9">
        <v>15994913</v>
      </c>
      <c r="E1221" s="37">
        <f t="shared" si="19"/>
        <v>0.75288201933328702</v>
      </c>
    </row>
    <row r="1222" spans="1:5">
      <c r="A1222" s="11" t="s">
        <v>304</v>
      </c>
      <c r="B1222" s="13">
        <v>44000000</v>
      </c>
      <c r="C1222" s="13">
        <v>59992760</v>
      </c>
      <c r="D1222" s="9">
        <v>15992760</v>
      </c>
      <c r="E1222" s="37">
        <f t="shared" si="19"/>
        <v>0.26657816709882992</v>
      </c>
    </row>
    <row r="1223" spans="1:5">
      <c r="A1223" s="6" t="s">
        <v>4493</v>
      </c>
      <c r="B1223" s="13">
        <v>45000000</v>
      </c>
      <c r="C1223" s="13">
        <v>60962878</v>
      </c>
      <c r="D1223" s="9">
        <v>15962878</v>
      </c>
      <c r="E1223" s="37">
        <f t="shared" si="19"/>
        <v>0.26184587282772315</v>
      </c>
    </row>
    <row r="1224" spans="1:5">
      <c r="A1224" s="6" t="s">
        <v>2949</v>
      </c>
      <c r="B1224" s="13">
        <v>25000000</v>
      </c>
      <c r="C1224" s="13">
        <v>40962534</v>
      </c>
      <c r="D1224" s="9">
        <v>15962534</v>
      </c>
      <c r="E1224" s="37">
        <f t="shared" si="19"/>
        <v>0.38968619470660676</v>
      </c>
    </row>
    <row r="1225" spans="1:5">
      <c r="A1225" s="6" t="s">
        <v>3472</v>
      </c>
      <c r="B1225" s="8">
        <v>10000000</v>
      </c>
      <c r="C1225" s="8">
        <v>25926543</v>
      </c>
      <c r="D1225" s="9">
        <v>15926543</v>
      </c>
      <c r="E1225" s="37">
        <f t="shared" si="19"/>
        <v>0.61429489461822961</v>
      </c>
    </row>
    <row r="1226" spans="1:5">
      <c r="A1226" s="11" t="s">
        <v>888</v>
      </c>
      <c r="B1226" s="8">
        <v>7200000</v>
      </c>
      <c r="C1226" s="8">
        <v>23031390</v>
      </c>
      <c r="D1226" s="9">
        <v>15831390</v>
      </c>
      <c r="E1226" s="37">
        <f t="shared" si="19"/>
        <v>0.68738317574406049</v>
      </c>
    </row>
    <row r="1227" spans="1:5">
      <c r="A1227" s="6" t="s">
        <v>2007</v>
      </c>
      <c r="B1227" s="13">
        <v>9000000</v>
      </c>
      <c r="C1227" s="13">
        <v>24788807</v>
      </c>
      <c r="D1227" s="9">
        <v>15788807</v>
      </c>
      <c r="E1227" s="37">
        <f t="shared" si="19"/>
        <v>0.63693291088998349</v>
      </c>
    </row>
    <row r="1228" spans="1:5">
      <c r="A1228" s="11" t="s">
        <v>3271</v>
      </c>
      <c r="B1228" s="8">
        <v>45000000</v>
      </c>
      <c r="C1228" s="8">
        <v>60786269</v>
      </c>
      <c r="D1228" s="9">
        <v>15786269</v>
      </c>
      <c r="E1228" s="37">
        <f t="shared" si="19"/>
        <v>0.25970123285572932</v>
      </c>
    </row>
    <row r="1229" spans="1:5">
      <c r="A1229" s="11" t="s">
        <v>2756</v>
      </c>
      <c r="B1229" s="8">
        <v>60000000</v>
      </c>
      <c r="C1229" s="8">
        <v>75764085</v>
      </c>
      <c r="D1229" s="9">
        <v>15764085</v>
      </c>
      <c r="E1229" s="37">
        <f t="shared" si="19"/>
        <v>0.20806804437749102</v>
      </c>
    </row>
    <row r="1230" spans="1:5">
      <c r="A1230" s="6" t="s">
        <v>1368</v>
      </c>
      <c r="B1230" s="8">
        <v>12000000</v>
      </c>
      <c r="C1230" s="8">
        <v>27736779</v>
      </c>
      <c r="D1230" s="9">
        <v>15736779</v>
      </c>
      <c r="E1230" s="37">
        <f t="shared" si="19"/>
        <v>0.56736144452822013</v>
      </c>
    </row>
    <row r="1231" spans="1:5">
      <c r="A1231" s="11" t="s">
        <v>4781</v>
      </c>
      <c r="B1231" s="8">
        <v>12000000</v>
      </c>
      <c r="C1231" s="8">
        <v>27689474</v>
      </c>
      <c r="D1231" s="9">
        <v>15689474</v>
      </c>
      <c r="E1231" s="37">
        <f t="shared" si="19"/>
        <v>0.56662232009174318</v>
      </c>
    </row>
    <row r="1232" spans="1:5">
      <c r="A1232" s="11" t="s">
        <v>2940</v>
      </c>
      <c r="B1232" s="8">
        <v>21000000</v>
      </c>
      <c r="C1232" s="8">
        <v>36658108</v>
      </c>
      <c r="D1232" s="9">
        <v>15658108</v>
      </c>
      <c r="E1232" s="37">
        <f t="shared" si="19"/>
        <v>0.42713901110226421</v>
      </c>
    </row>
    <row r="1233" spans="1:5">
      <c r="A1233" s="6" t="s">
        <v>2937</v>
      </c>
      <c r="B1233" s="8">
        <v>15000000</v>
      </c>
      <c r="C1233" s="8">
        <v>30628981</v>
      </c>
      <c r="D1233" s="9">
        <v>15628981</v>
      </c>
      <c r="E1233" s="37">
        <f t="shared" si="19"/>
        <v>0.51026774282827103</v>
      </c>
    </row>
    <row r="1234" spans="1:5">
      <c r="A1234" s="11" t="s">
        <v>686</v>
      </c>
      <c r="B1234" s="8">
        <v>10000000</v>
      </c>
      <c r="C1234" s="8">
        <v>25625110</v>
      </c>
      <c r="D1234" s="9">
        <v>15625110</v>
      </c>
      <c r="E1234" s="37">
        <f t="shared" si="19"/>
        <v>0.60975777274712184</v>
      </c>
    </row>
    <row r="1235" spans="1:5">
      <c r="A1235" s="11" t="s">
        <v>775</v>
      </c>
      <c r="B1235" s="8">
        <v>13500000</v>
      </c>
      <c r="C1235" s="8">
        <v>29106737</v>
      </c>
      <c r="D1235" s="9">
        <v>15606737</v>
      </c>
      <c r="E1235" s="37">
        <f t="shared" si="19"/>
        <v>0.53618985185457235</v>
      </c>
    </row>
    <row r="1236" spans="1:5">
      <c r="A1236" s="6" t="s">
        <v>50</v>
      </c>
      <c r="B1236" s="13">
        <v>16000000</v>
      </c>
      <c r="C1236" s="13">
        <v>31585300</v>
      </c>
      <c r="D1236" s="9">
        <v>15585300</v>
      </c>
      <c r="E1236" s="37">
        <f t="shared" si="19"/>
        <v>0.49343523727810085</v>
      </c>
    </row>
    <row r="1237" spans="1:5">
      <c r="A1237" s="11" t="s">
        <v>466</v>
      </c>
      <c r="B1237" s="13">
        <v>11000000</v>
      </c>
      <c r="C1237" s="13">
        <v>26583369</v>
      </c>
      <c r="D1237" s="9">
        <v>15583369</v>
      </c>
      <c r="E1237" s="37">
        <f t="shared" si="19"/>
        <v>0.58620745173420263</v>
      </c>
    </row>
    <row r="1238" spans="1:5">
      <c r="A1238" s="6" t="s">
        <v>3821</v>
      </c>
      <c r="B1238" s="13">
        <v>22000000</v>
      </c>
      <c r="C1238" s="13">
        <v>37567440</v>
      </c>
      <c r="D1238" s="9">
        <v>15567440</v>
      </c>
      <c r="E1238" s="37">
        <f t="shared" si="19"/>
        <v>0.41438650065056337</v>
      </c>
    </row>
    <row r="1239" spans="1:5">
      <c r="A1239" s="6" t="s">
        <v>1989</v>
      </c>
      <c r="B1239" s="13">
        <v>110000000</v>
      </c>
      <c r="C1239" s="13">
        <v>125531634</v>
      </c>
      <c r="D1239" s="9">
        <v>15531634</v>
      </c>
      <c r="E1239" s="37">
        <f t="shared" si="19"/>
        <v>0.12372685278676449</v>
      </c>
    </row>
    <row r="1240" spans="1:5">
      <c r="A1240" s="6" t="s">
        <v>4184</v>
      </c>
      <c r="B1240" s="13">
        <v>30000000</v>
      </c>
      <c r="C1240" s="13">
        <v>45506619</v>
      </c>
      <c r="D1240" s="9">
        <v>15506619</v>
      </c>
      <c r="E1240" s="37">
        <f t="shared" si="19"/>
        <v>0.34075524266041385</v>
      </c>
    </row>
    <row r="1241" spans="1:5">
      <c r="A1241" s="6" t="s">
        <v>4912</v>
      </c>
      <c r="B1241" s="13">
        <v>8500000</v>
      </c>
      <c r="C1241" s="13">
        <v>24004159</v>
      </c>
      <c r="D1241" s="9">
        <v>15504159</v>
      </c>
      <c r="E1241" s="37">
        <f t="shared" si="19"/>
        <v>0.64589469683149492</v>
      </c>
    </row>
    <row r="1242" spans="1:5">
      <c r="A1242" s="6" t="s">
        <v>3829</v>
      </c>
      <c r="B1242" s="13">
        <v>4000000</v>
      </c>
      <c r="C1242" s="13">
        <v>19472057</v>
      </c>
      <c r="D1242" s="9">
        <v>15472057</v>
      </c>
      <c r="E1242" s="37">
        <f t="shared" si="19"/>
        <v>0.79457742959565081</v>
      </c>
    </row>
    <row r="1243" spans="1:5">
      <c r="A1243" s="6" t="s">
        <v>113</v>
      </c>
      <c r="B1243" s="8">
        <v>17000000</v>
      </c>
      <c r="C1243" s="8">
        <v>32416109</v>
      </c>
      <c r="D1243" s="9">
        <v>15416109</v>
      </c>
      <c r="E1243" s="37">
        <f t="shared" si="19"/>
        <v>0.47556938434529572</v>
      </c>
    </row>
    <row r="1244" spans="1:5">
      <c r="A1244" s="6" t="s">
        <v>876</v>
      </c>
      <c r="B1244" s="13">
        <v>60000000</v>
      </c>
      <c r="C1244" s="13">
        <v>75370763</v>
      </c>
      <c r="D1244" s="9">
        <v>15370763</v>
      </c>
      <c r="E1244" s="37">
        <f t="shared" si="19"/>
        <v>0.2039353508999239</v>
      </c>
    </row>
    <row r="1245" spans="1:5">
      <c r="A1245" s="6" t="s">
        <v>4286</v>
      </c>
      <c r="B1245" s="13">
        <v>18000000</v>
      </c>
      <c r="C1245" s="13">
        <v>33357476</v>
      </c>
      <c r="D1245" s="9">
        <v>15357476</v>
      </c>
      <c r="E1245" s="37">
        <f t="shared" si="19"/>
        <v>0.4603908281310013</v>
      </c>
    </row>
    <row r="1246" spans="1:5">
      <c r="A1246" s="6" t="s">
        <v>5118</v>
      </c>
      <c r="B1246" s="13">
        <v>110000000</v>
      </c>
      <c r="C1246" s="13">
        <v>125332007</v>
      </c>
      <c r="D1246" s="9">
        <v>15332007</v>
      </c>
      <c r="E1246" s="37">
        <f t="shared" si="19"/>
        <v>0.12233113764786356</v>
      </c>
    </row>
    <row r="1247" spans="1:5">
      <c r="A1247" s="11" t="s">
        <v>1205</v>
      </c>
      <c r="B1247" s="13">
        <v>12500000</v>
      </c>
      <c r="C1247" s="13">
        <v>27829874</v>
      </c>
      <c r="D1247" s="9">
        <v>15329874</v>
      </c>
      <c r="E1247" s="37">
        <f t="shared" si="19"/>
        <v>0.55084237894860755</v>
      </c>
    </row>
    <row r="1248" spans="1:5">
      <c r="A1248" s="6" t="s">
        <v>2954</v>
      </c>
      <c r="B1248" s="13">
        <v>55000000</v>
      </c>
      <c r="C1248" s="13">
        <v>70327868</v>
      </c>
      <c r="D1248" s="9">
        <v>15327868</v>
      </c>
      <c r="E1248" s="37">
        <f t="shared" si="19"/>
        <v>0.21794870846930833</v>
      </c>
    </row>
    <row r="1249" spans="1:5">
      <c r="A1249" s="6" t="s">
        <v>795</v>
      </c>
      <c r="B1249" s="8">
        <v>60000000</v>
      </c>
      <c r="C1249" s="8">
        <v>75280058</v>
      </c>
      <c r="D1249" s="9">
        <v>15280058</v>
      </c>
      <c r="E1249" s="37">
        <f t="shared" si="19"/>
        <v>0.20297617198966558</v>
      </c>
    </row>
    <row r="1250" spans="1:5">
      <c r="A1250" s="11" t="s">
        <v>2142</v>
      </c>
      <c r="B1250" s="8">
        <v>15000000</v>
      </c>
      <c r="C1250" s="8">
        <v>30259652</v>
      </c>
      <c r="D1250" s="9">
        <v>15259652</v>
      </c>
      <c r="E1250" s="37">
        <f t="shared" si="19"/>
        <v>0.50429039963843603</v>
      </c>
    </row>
    <row r="1251" spans="1:5">
      <c r="A1251" s="11" t="s">
        <v>2951</v>
      </c>
      <c r="B1251" s="8">
        <v>10000000</v>
      </c>
      <c r="C1251" s="8">
        <v>25240988</v>
      </c>
      <c r="D1251" s="9">
        <v>15240988</v>
      </c>
      <c r="E1251" s="37">
        <f t="shared" si="19"/>
        <v>0.60381899472397826</v>
      </c>
    </row>
    <row r="1252" spans="1:5">
      <c r="A1252" s="6" t="s">
        <v>3465</v>
      </c>
      <c r="B1252" s="8">
        <v>7000000</v>
      </c>
      <c r="C1252" s="8">
        <v>22235901</v>
      </c>
      <c r="D1252" s="9">
        <v>15235901</v>
      </c>
      <c r="E1252" s="37">
        <f t="shared" si="19"/>
        <v>0.68519377739629261</v>
      </c>
    </row>
    <row r="1253" spans="1:5">
      <c r="A1253" s="6" t="s">
        <v>1567</v>
      </c>
      <c r="B1253" s="13">
        <v>150000000</v>
      </c>
      <c r="C1253" s="13">
        <v>165230261</v>
      </c>
      <c r="D1253" s="9">
        <v>15230261</v>
      </c>
      <c r="E1253" s="37">
        <f t="shared" si="19"/>
        <v>9.2175978587844737E-2</v>
      </c>
    </row>
    <row r="1254" spans="1:5">
      <c r="A1254" s="11" t="s">
        <v>1732</v>
      </c>
      <c r="B1254" s="8">
        <v>35000000</v>
      </c>
      <c r="C1254" s="8">
        <v>50213619</v>
      </c>
      <c r="D1254" s="9">
        <v>15213619</v>
      </c>
      <c r="E1254" s="37">
        <f t="shared" si="19"/>
        <v>0.30297794309547776</v>
      </c>
    </row>
    <row r="1255" spans="1:5">
      <c r="A1255" s="6" t="s">
        <v>2941</v>
      </c>
      <c r="B1255" s="8">
        <v>30000000</v>
      </c>
      <c r="C1255" s="8">
        <v>45162741</v>
      </c>
      <c r="D1255" s="9">
        <v>15162741</v>
      </c>
      <c r="E1255" s="37">
        <f t="shared" si="19"/>
        <v>0.3357356233094887</v>
      </c>
    </row>
    <row r="1256" spans="1:5">
      <c r="A1256" s="6" t="s">
        <v>693</v>
      </c>
      <c r="B1256" s="8">
        <v>9000000</v>
      </c>
      <c r="C1256" s="8">
        <v>24103594</v>
      </c>
      <c r="D1256" s="9">
        <v>15103594</v>
      </c>
      <c r="E1256" s="37">
        <f t="shared" si="19"/>
        <v>0.62661169948348783</v>
      </c>
    </row>
    <row r="1257" spans="1:5">
      <c r="A1257" s="11" t="s">
        <v>3463</v>
      </c>
      <c r="B1257" s="13">
        <v>4000000</v>
      </c>
      <c r="C1257" s="13">
        <v>19100000</v>
      </c>
      <c r="D1257" s="9">
        <v>15100000</v>
      </c>
      <c r="E1257" s="37">
        <f t="shared" si="19"/>
        <v>0.79057591623036638</v>
      </c>
    </row>
    <row r="1258" spans="1:5">
      <c r="A1258" s="6" t="s">
        <v>2978</v>
      </c>
      <c r="B1258" s="8">
        <v>8200000</v>
      </c>
      <c r="C1258" s="8">
        <v>23272306</v>
      </c>
      <c r="D1258" s="9">
        <v>15072306</v>
      </c>
      <c r="E1258" s="37">
        <f t="shared" si="19"/>
        <v>0.64764987191213452</v>
      </c>
    </row>
    <row r="1259" spans="1:5">
      <c r="A1259" s="6" t="s">
        <v>689</v>
      </c>
      <c r="B1259" s="8">
        <v>4000000</v>
      </c>
      <c r="C1259" s="8">
        <v>19067631</v>
      </c>
      <c r="D1259" s="9">
        <v>15067631</v>
      </c>
      <c r="E1259" s="37">
        <f t="shared" si="19"/>
        <v>0.79022040021647155</v>
      </c>
    </row>
    <row r="1260" spans="1:5">
      <c r="A1260" s="6" t="s">
        <v>2715</v>
      </c>
      <c r="B1260" s="8">
        <v>35000000</v>
      </c>
      <c r="C1260" s="8">
        <v>50041732</v>
      </c>
      <c r="D1260" s="9">
        <v>15041732</v>
      </c>
      <c r="E1260" s="37">
        <f t="shared" si="19"/>
        <v>0.300583760769911</v>
      </c>
    </row>
    <row r="1261" spans="1:5">
      <c r="A1261" s="11" t="s">
        <v>4494</v>
      </c>
      <c r="B1261" s="8">
        <v>10000000</v>
      </c>
      <c r="C1261" s="8">
        <v>25000000</v>
      </c>
      <c r="D1261" s="9">
        <v>15000000</v>
      </c>
      <c r="E1261" s="37">
        <f t="shared" si="19"/>
        <v>0.6</v>
      </c>
    </row>
    <row r="1262" spans="1:5">
      <c r="A1262" s="6" t="s">
        <v>1362</v>
      </c>
      <c r="B1262" s="8">
        <v>7000000</v>
      </c>
      <c r="C1262" s="8">
        <v>21994911</v>
      </c>
      <c r="D1262" s="9">
        <v>14994911</v>
      </c>
      <c r="E1262" s="37">
        <f t="shared" si="19"/>
        <v>0.68174456354926827</v>
      </c>
    </row>
    <row r="1263" spans="1:5">
      <c r="A1263" s="6" t="s">
        <v>3338</v>
      </c>
      <c r="B1263" s="8">
        <v>25000000</v>
      </c>
      <c r="C1263" s="8">
        <v>39989008</v>
      </c>
      <c r="D1263" s="9">
        <v>14989008</v>
      </c>
      <c r="E1263" s="37">
        <f t="shared" si="19"/>
        <v>0.37482820279012669</v>
      </c>
    </row>
    <row r="1264" spans="1:5">
      <c r="A1264" s="6" t="s">
        <v>599</v>
      </c>
      <c r="B1264" s="8">
        <v>40000000</v>
      </c>
      <c r="C1264" s="8">
        <v>54967359</v>
      </c>
      <c r="D1264" s="9">
        <v>14967359</v>
      </c>
      <c r="E1264" s="37">
        <f t="shared" si="19"/>
        <v>0.27229539989359869</v>
      </c>
    </row>
    <row r="1265" spans="1:5">
      <c r="A1265" s="6" t="s">
        <v>2589</v>
      </c>
      <c r="B1265" s="13">
        <v>15000000</v>
      </c>
      <c r="C1265" s="13">
        <v>29959436</v>
      </c>
      <c r="D1265" s="9">
        <v>14959436</v>
      </c>
      <c r="E1265" s="37">
        <f t="shared" si="19"/>
        <v>0.49932301796335549</v>
      </c>
    </row>
    <row r="1266" spans="1:5">
      <c r="A1266" s="6" t="s">
        <v>1996</v>
      </c>
      <c r="B1266" s="8">
        <v>25000000</v>
      </c>
      <c r="C1266" s="8">
        <v>39880476</v>
      </c>
      <c r="D1266" s="9">
        <v>14880476</v>
      </c>
      <c r="E1266" s="37">
        <f t="shared" si="19"/>
        <v>0.37312684031153492</v>
      </c>
    </row>
    <row r="1267" spans="1:5">
      <c r="A1267" s="11" t="s">
        <v>1919</v>
      </c>
      <c r="B1267" s="8">
        <v>16000000</v>
      </c>
      <c r="C1267" s="8">
        <v>30857814</v>
      </c>
      <c r="D1267" s="9">
        <v>14857814</v>
      </c>
      <c r="E1267" s="37">
        <f t="shared" si="19"/>
        <v>0.48149275901397298</v>
      </c>
    </row>
    <row r="1268" spans="1:5">
      <c r="A1268" s="6" t="s">
        <v>861</v>
      </c>
      <c r="B1268" s="8">
        <v>80000000</v>
      </c>
      <c r="C1268" s="8">
        <v>94822707</v>
      </c>
      <c r="D1268" s="9">
        <v>14822707</v>
      </c>
      <c r="E1268" s="37">
        <f t="shared" si="19"/>
        <v>0.15632022612474036</v>
      </c>
    </row>
    <row r="1269" spans="1:5">
      <c r="A1269" s="6" t="s">
        <v>1864</v>
      </c>
      <c r="B1269" s="13">
        <v>10000000</v>
      </c>
      <c r="C1269" s="13">
        <v>24792061</v>
      </c>
      <c r="D1269" s="9">
        <v>14792061</v>
      </c>
      <c r="E1269" s="37">
        <f t="shared" si="19"/>
        <v>0.59664507117822918</v>
      </c>
    </row>
    <row r="1270" spans="1:5">
      <c r="A1270" s="6" t="s">
        <v>684</v>
      </c>
      <c r="B1270" s="8">
        <v>43000000</v>
      </c>
      <c r="C1270" s="8">
        <v>57750000</v>
      </c>
      <c r="D1270" s="9">
        <v>14750000</v>
      </c>
      <c r="E1270" s="37">
        <f t="shared" si="19"/>
        <v>0.25541125541125542</v>
      </c>
    </row>
    <row r="1271" spans="1:5">
      <c r="A1271" s="11" t="s">
        <v>797</v>
      </c>
      <c r="B1271" s="8">
        <v>21000000</v>
      </c>
      <c r="C1271" s="8">
        <v>35596227</v>
      </c>
      <c r="D1271" s="9">
        <v>14596227</v>
      </c>
      <c r="E1271" s="37">
        <f t="shared" si="19"/>
        <v>0.41004983477602835</v>
      </c>
    </row>
    <row r="1272" spans="1:5">
      <c r="A1272" s="6" t="s">
        <v>1543</v>
      </c>
      <c r="B1272" s="8">
        <v>61000000</v>
      </c>
      <c r="C1272" s="8">
        <v>75530832</v>
      </c>
      <c r="D1272" s="9">
        <v>14530832</v>
      </c>
      <c r="E1272" s="37">
        <f t="shared" si="19"/>
        <v>0.19238278746883128</v>
      </c>
    </row>
    <row r="1273" spans="1:5">
      <c r="A1273" s="6" t="s">
        <v>4363</v>
      </c>
      <c r="B1273" s="8">
        <v>10000000</v>
      </c>
      <c r="C1273" s="8">
        <v>24530513</v>
      </c>
      <c r="D1273" s="9">
        <v>14530513</v>
      </c>
      <c r="E1273" s="37">
        <f t="shared" si="19"/>
        <v>0.59234444057488733</v>
      </c>
    </row>
    <row r="1274" spans="1:5">
      <c r="A1274" s="11" t="s">
        <v>2955</v>
      </c>
      <c r="B1274" s="13">
        <v>4000000</v>
      </c>
      <c r="C1274" s="13">
        <v>18488314</v>
      </c>
      <c r="D1274" s="9">
        <v>14488314</v>
      </c>
      <c r="E1274" s="37">
        <f t="shared" si="19"/>
        <v>0.78364711893145045</v>
      </c>
    </row>
    <row r="1275" spans="1:5">
      <c r="A1275" s="11" t="s">
        <v>2236</v>
      </c>
      <c r="B1275" s="13">
        <v>35000000</v>
      </c>
      <c r="C1275" s="13">
        <v>49474048</v>
      </c>
      <c r="D1275" s="9">
        <v>14474048</v>
      </c>
      <c r="E1275" s="37">
        <f t="shared" si="19"/>
        <v>0.29255839344296225</v>
      </c>
    </row>
    <row r="1276" spans="1:5">
      <c r="A1276" s="11" t="s">
        <v>1997</v>
      </c>
      <c r="B1276" s="13">
        <v>30000000</v>
      </c>
      <c r="C1276" s="13">
        <v>44450000</v>
      </c>
      <c r="D1276" s="9">
        <v>14450000</v>
      </c>
      <c r="E1276" s="37">
        <f t="shared" si="19"/>
        <v>0.32508436445444322</v>
      </c>
    </row>
    <row r="1277" spans="1:5">
      <c r="A1277" s="6" t="s">
        <v>2963</v>
      </c>
      <c r="B1277" s="13">
        <v>21000000</v>
      </c>
      <c r="C1277" s="13">
        <v>35422828</v>
      </c>
      <c r="D1277" s="9">
        <v>14422828</v>
      </c>
      <c r="E1277" s="37">
        <f t="shared" si="19"/>
        <v>0.4071619578199685</v>
      </c>
    </row>
    <row r="1278" spans="1:5">
      <c r="A1278" s="6" t="s">
        <v>5252</v>
      </c>
      <c r="B1278" s="13">
        <v>25000000</v>
      </c>
      <c r="C1278" s="13">
        <v>39399750</v>
      </c>
      <c r="D1278" s="9">
        <v>14399750</v>
      </c>
      <c r="E1278" s="37">
        <f t="shared" si="19"/>
        <v>0.36547820734903141</v>
      </c>
    </row>
    <row r="1279" spans="1:5">
      <c r="A1279" s="11" t="s">
        <v>4913</v>
      </c>
      <c r="B1279" s="8">
        <v>14000000</v>
      </c>
      <c r="C1279" s="8">
        <v>28399192</v>
      </c>
      <c r="D1279" s="9">
        <v>14399192</v>
      </c>
      <c r="E1279" s="37">
        <f t="shared" si="19"/>
        <v>0.50702822812705373</v>
      </c>
    </row>
    <row r="1280" spans="1:5">
      <c r="A1280" s="11" t="s">
        <v>2591</v>
      </c>
      <c r="B1280" s="13">
        <v>20000000</v>
      </c>
      <c r="C1280" s="13">
        <v>34300771</v>
      </c>
      <c r="D1280" s="9">
        <v>14300771</v>
      </c>
      <c r="E1280" s="37">
        <f t="shared" si="19"/>
        <v>0.41692272748038228</v>
      </c>
    </row>
    <row r="1281" spans="1:5">
      <c r="A1281" s="6" t="s">
        <v>14</v>
      </c>
      <c r="B1281" s="13">
        <v>6500000</v>
      </c>
      <c r="C1281" s="13">
        <v>20772796</v>
      </c>
      <c r="D1281" s="9">
        <v>14272796</v>
      </c>
      <c r="E1281" s="37">
        <f t="shared" si="19"/>
        <v>0.68709075080696891</v>
      </c>
    </row>
    <row r="1282" spans="1:5">
      <c r="A1282" s="11" t="s">
        <v>3179</v>
      </c>
      <c r="B1282" s="8">
        <v>25000000</v>
      </c>
      <c r="C1282" s="8">
        <v>39235088</v>
      </c>
      <c r="D1282" s="9">
        <v>14235088</v>
      </c>
      <c r="E1282" s="37">
        <f t="shared" ref="E1282:E1345" si="20">((D1282/C1282)*100)/100</f>
        <v>0.36281524333525134</v>
      </c>
    </row>
    <row r="1283" spans="1:5">
      <c r="A1283" s="11" t="s">
        <v>2239</v>
      </c>
      <c r="B1283" s="13">
        <v>40000000</v>
      </c>
      <c r="C1283" s="13">
        <v>54228104</v>
      </c>
      <c r="D1283" s="9">
        <v>14228104</v>
      </c>
      <c r="E1283" s="37">
        <f t="shared" si="20"/>
        <v>0.2623750961309656</v>
      </c>
    </row>
    <row r="1284" spans="1:5">
      <c r="A1284" s="11" t="s">
        <v>406</v>
      </c>
      <c r="B1284" s="13">
        <v>16000000</v>
      </c>
      <c r="C1284" s="13">
        <v>30226144</v>
      </c>
      <c r="D1284" s="9">
        <v>14226144</v>
      </c>
      <c r="E1284" s="37">
        <f t="shared" si="20"/>
        <v>0.47065692534251141</v>
      </c>
    </row>
    <row r="1285" spans="1:5">
      <c r="A1285" s="6" t="s">
        <v>2758</v>
      </c>
      <c r="B1285" s="8">
        <v>5952000</v>
      </c>
      <c r="C1285" s="8">
        <v>20167424</v>
      </c>
      <c r="D1285" s="9">
        <v>14215424</v>
      </c>
      <c r="E1285" s="37">
        <f t="shared" si="20"/>
        <v>0.70487058733926555</v>
      </c>
    </row>
    <row r="1286" spans="1:5">
      <c r="A1286" s="6" t="s">
        <v>804</v>
      </c>
      <c r="B1286" s="8">
        <v>8200000</v>
      </c>
      <c r="C1286" s="8">
        <v>22406362</v>
      </c>
      <c r="D1286" s="9">
        <v>14206362</v>
      </c>
      <c r="E1286" s="37">
        <f t="shared" si="20"/>
        <v>0.63403251273008976</v>
      </c>
    </row>
    <row r="1287" spans="1:5">
      <c r="A1287" s="11" t="s">
        <v>4910</v>
      </c>
      <c r="B1287" s="13">
        <v>7300000</v>
      </c>
      <c r="C1287" s="13">
        <v>21501098</v>
      </c>
      <c r="D1287" s="9">
        <v>14201098</v>
      </c>
      <c r="E1287" s="37">
        <f t="shared" si="20"/>
        <v>0.66048245536111694</v>
      </c>
    </row>
    <row r="1288" spans="1:5">
      <c r="A1288" s="6" t="s">
        <v>1762</v>
      </c>
      <c r="B1288" s="8">
        <v>3500000</v>
      </c>
      <c r="C1288" s="8">
        <v>17683670</v>
      </c>
      <c r="D1288" s="9">
        <v>14183670</v>
      </c>
      <c r="E1288" s="37">
        <f t="shared" si="20"/>
        <v>0.80207728373126164</v>
      </c>
    </row>
    <row r="1289" spans="1:5">
      <c r="A1289" s="6" t="s">
        <v>879</v>
      </c>
      <c r="B1289" s="13">
        <v>5000000</v>
      </c>
      <c r="C1289" s="13">
        <v>19170001</v>
      </c>
      <c r="D1289" s="9">
        <v>14170001</v>
      </c>
      <c r="E1289" s="37">
        <f t="shared" si="20"/>
        <v>0.73917580911967606</v>
      </c>
    </row>
    <row r="1290" spans="1:5">
      <c r="A1290" s="6" t="s">
        <v>1747</v>
      </c>
      <c r="B1290" s="13">
        <v>8000000</v>
      </c>
      <c r="C1290" s="13">
        <v>22168359</v>
      </c>
      <c r="D1290" s="9">
        <v>14168359</v>
      </c>
      <c r="E1290" s="37">
        <f t="shared" si="20"/>
        <v>0.63912529565224019</v>
      </c>
    </row>
    <row r="1291" spans="1:5">
      <c r="A1291" s="6" t="s">
        <v>2939</v>
      </c>
      <c r="B1291" s="8">
        <v>16000000</v>
      </c>
      <c r="C1291" s="8">
        <v>30127963</v>
      </c>
      <c r="D1291" s="9">
        <v>14127963</v>
      </c>
      <c r="E1291" s="37">
        <f t="shared" si="20"/>
        <v>0.46893190223315129</v>
      </c>
    </row>
    <row r="1292" spans="1:5">
      <c r="A1292" s="6" t="s">
        <v>138</v>
      </c>
      <c r="B1292" s="8">
        <v>20000000</v>
      </c>
      <c r="C1292" s="8">
        <v>34126138</v>
      </c>
      <c r="D1292" s="9">
        <v>14126138</v>
      </c>
      <c r="E1292" s="37">
        <f t="shared" si="20"/>
        <v>0.41393895787445972</v>
      </c>
    </row>
    <row r="1293" spans="1:5">
      <c r="A1293" s="11" t="s">
        <v>1619</v>
      </c>
      <c r="B1293" s="13">
        <v>14400000</v>
      </c>
      <c r="C1293" s="13">
        <v>28501651</v>
      </c>
      <c r="D1293" s="9">
        <v>14101651</v>
      </c>
      <c r="E1293" s="37">
        <f t="shared" si="20"/>
        <v>0.49476611021586081</v>
      </c>
    </row>
    <row r="1294" spans="1:5">
      <c r="A1294" s="11" t="s">
        <v>1073</v>
      </c>
      <c r="B1294" s="13">
        <v>29000000</v>
      </c>
      <c r="C1294" s="13">
        <v>43097652</v>
      </c>
      <c r="D1294" s="9">
        <v>14097652</v>
      </c>
      <c r="E1294" s="37">
        <f t="shared" si="20"/>
        <v>0.327109513993941</v>
      </c>
    </row>
    <row r="1295" spans="1:5">
      <c r="A1295" s="11" t="s">
        <v>688</v>
      </c>
      <c r="B1295" s="13">
        <v>63000000</v>
      </c>
      <c r="C1295" s="13">
        <v>77086030</v>
      </c>
      <c r="D1295" s="9">
        <v>14086030</v>
      </c>
      <c r="E1295" s="37">
        <f t="shared" si="20"/>
        <v>0.18273129385441178</v>
      </c>
    </row>
    <row r="1296" spans="1:5">
      <c r="A1296" s="11" t="s">
        <v>1056</v>
      </c>
      <c r="B1296" s="13">
        <v>5100000</v>
      </c>
      <c r="C1296" s="13">
        <v>19184015</v>
      </c>
      <c r="D1296" s="9">
        <v>14084015</v>
      </c>
      <c r="E1296" s="37">
        <f t="shared" si="20"/>
        <v>0.73415366908334878</v>
      </c>
    </row>
    <row r="1297" spans="1:5">
      <c r="A1297" s="11" t="s">
        <v>1059</v>
      </c>
      <c r="B1297" s="13">
        <v>3000000</v>
      </c>
      <c r="C1297" s="13">
        <v>17000000</v>
      </c>
      <c r="D1297" s="9">
        <v>14000000</v>
      </c>
      <c r="E1297" s="37">
        <f t="shared" si="20"/>
        <v>0.82352941176470584</v>
      </c>
    </row>
    <row r="1298" spans="1:5">
      <c r="A1298" s="11" t="s">
        <v>2594</v>
      </c>
      <c r="B1298" s="8">
        <v>4000000</v>
      </c>
      <c r="C1298" s="8">
        <v>17986000</v>
      </c>
      <c r="D1298" s="9">
        <v>13986000</v>
      </c>
      <c r="E1298" s="37">
        <f t="shared" si="20"/>
        <v>0.7776048037362393</v>
      </c>
    </row>
    <row r="1299" spans="1:5">
      <c r="A1299" s="6" t="s">
        <v>3457</v>
      </c>
      <c r="B1299" s="8">
        <v>15000000</v>
      </c>
      <c r="C1299" s="8">
        <v>28972187</v>
      </c>
      <c r="D1299" s="9">
        <v>13972187</v>
      </c>
      <c r="E1299" s="37">
        <f t="shared" si="20"/>
        <v>0.48226207431285739</v>
      </c>
    </row>
    <row r="1300" spans="1:5">
      <c r="A1300" s="11" t="s">
        <v>975</v>
      </c>
      <c r="B1300" s="13">
        <v>79000000</v>
      </c>
      <c r="C1300" s="13">
        <v>92969824</v>
      </c>
      <c r="D1300" s="9">
        <v>13969824</v>
      </c>
      <c r="E1300" s="37">
        <f t="shared" si="20"/>
        <v>0.15026191724316915</v>
      </c>
    </row>
    <row r="1301" spans="1:5">
      <c r="A1301" s="11" t="s">
        <v>3953</v>
      </c>
      <c r="B1301" s="13">
        <v>40000000</v>
      </c>
      <c r="C1301" s="13">
        <v>53955614</v>
      </c>
      <c r="D1301" s="9">
        <v>13955614</v>
      </c>
      <c r="E1301" s="37">
        <f t="shared" si="20"/>
        <v>0.25864989693194856</v>
      </c>
    </row>
    <row r="1302" spans="1:5">
      <c r="A1302" s="6" t="s">
        <v>973</v>
      </c>
      <c r="B1302" s="13">
        <v>1000000</v>
      </c>
      <c r="C1302" s="13">
        <v>14946229</v>
      </c>
      <c r="D1302" s="9">
        <v>13946229</v>
      </c>
      <c r="E1302" s="37">
        <f t="shared" si="20"/>
        <v>0.9330934913415283</v>
      </c>
    </row>
    <row r="1303" spans="1:5">
      <c r="A1303" s="6" t="s">
        <v>3141</v>
      </c>
      <c r="B1303" s="13">
        <v>25100000</v>
      </c>
      <c r="C1303" s="13">
        <v>39008741</v>
      </c>
      <c r="D1303" s="9">
        <v>13908741</v>
      </c>
      <c r="E1303" s="37">
        <f t="shared" si="20"/>
        <v>0.35655447070183577</v>
      </c>
    </row>
    <row r="1304" spans="1:5">
      <c r="A1304" s="11" t="s">
        <v>148</v>
      </c>
      <c r="B1304" s="13">
        <v>70000000</v>
      </c>
      <c r="C1304" s="13">
        <v>83892374</v>
      </c>
      <c r="D1304" s="9">
        <v>13892374</v>
      </c>
      <c r="E1304" s="37">
        <f t="shared" si="20"/>
        <v>0.16559757863092539</v>
      </c>
    </row>
    <row r="1305" spans="1:5">
      <c r="A1305" s="11" t="s">
        <v>1746</v>
      </c>
      <c r="B1305" s="13">
        <v>500000</v>
      </c>
      <c r="C1305" s="13">
        <v>14375181</v>
      </c>
      <c r="D1305" s="9">
        <v>13875181</v>
      </c>
      <c r="E1305" s="37">
        <f t="shared" si="20"/>
        <v>0.96521782925724553</v>
      </c>
    </row>
    <row r="1306" spans="1:5">
      <c r="A1306" s="11" t="s">
        <v>2790</v>
      </c>
      <c r="B1306" s="13">
        <v>35000000</v>
      </c>
      <c r="C1306" s="13">
        <v>48814909</v>
      </c>
      <c r="D1306" s="9">
        <v>13814909</v>
      </c>
      <c r="E1306" s="37">
        <f t="shared" si="20"/>
        <v>0.2830059357480314</v>
      </c>
    </row>
    <row r="1307" spans="1:5">
      <c r="A1307" s="11" t="s">
        <v>2943</v>
      </c>
      <c r="B1307" s="13">
        <v>13500000</v>
      </c>
      <c r="C1307" s="13">
        <v>27281507</v>
      </c>
      <c r="D1307" s="9">
        <v>13781507</v>
      </c>
      <c r="E1307" s="37">
        <f t="shared" si="20"/>
        <v>0.50515930076736593</v>
      </c>
    </row>
    <row r="1308" spans="1:5">
      <c r="A1308" s="11" t="s">
        <v>55</v>
      </c>
      <c r="B1308" s="8">
        <v>55000000</v>
      </c>
      <c r="C1308" s="8">
        <v>68750000</v>
      </c>
      <c r="D1308" s="9">
        <v>13750000</v>
      </c>
      <c r="E1308" s="37">
        <f t="shared" si="20"/>
        <v>0.2</v>
      </c>
    </row>
    <row r="1309" spans="1:5">
      <c r="A1309" s="6" t="s">
        <v>199</v>
      </c>
      <c r="B1309" s="8">
        <v>50000000</v>
      </c>
      <c r="C1309" s="8">
        <v>63695760</v>
      </c>
      <c r="D1309" s="9">
        <v>13695760</v>
      </c>
      <c r="E1309" s="37">
        <f t="shared" si="20"/>
        <v>0.21501839368899908</v>
      </c>
    </row>
    <row r="1310" spans="1:5">
      <c r="A1310" s="6" t="s">
        <v>4440</v>
      </c>
      <c r="B1310" s="13">
        <v>12000000</v>
      </c>
      <c r="C1310" s="13">
        <v>25600000</v>
      </c>
      <c r="D1310" s="9">
        <v>13600000</v>
      </c>
      <c r="E1310" s="37">
        <f t="shared" si="20"/>
        <v>0.53125</v>
      </c>
    </row>
    <row r="1311" spans="1:5">
      <c r="A1311" s="11" t="s">
        <v>2511</v>
      </c>
      <c r="B1311" s="13">
        <v>15000000</v>
      </c>
      <c r="C1311" s="13">
        <v>28501605</v>
      </c>
      <c r="D1311" s="9">
        <v>13501605</v>
      </c>
      <c r="E1311" s="37">
        <f t="shared" si="20"/>
        <v>0.4737138487464127</v>
      </c>
    </row>
    <row r="1312" spans="1:5">
      <c r="A1312" s="6" t="s">
        <v>3269</v>
      </c>
      <c r="B1312" s="13">
        <v>12000000</v>
      </c>
      <c r="C1312" s="13">
        <v>25464480</v>
      </c>
      <c r="D1312" s="9">
        <v>13464480</v>
      </c>
      <c r="E1312" s="37">
        <f t="shared" si="20"/>
        <v>0.52875534862679308</v>
      </c>
    </row>
    <row r="1313" spans="1:5">
      <c r="A1313" s="6" t="s">
        <v>2945</v>
      </c>
      <c r="B1313" s="8">
        <v>20000000</v>
      </c>
      <c r="C1313" s="8">
        <v>33404871</v>
      </c>
      <c r="D1313" s="9">
        <v>13404871</v>
      </c>
      <c r="E1313" s="37">
        <f t="shared" si="20"/>
        <v>0.40128492039379521</v>
      </c>
    </row>
    <row r="1314" spans="1:5">
      <c r="A1314" s="6" t="s">
        <v>1057</v>
      </c>
      <c r="B1314" s="8">
        <v>12000000</v>
      </c>
      <c r="C1314" s="8">
        <v>25339117</v>
      </c>
      <c r="D1314" s="9">
        <v>13339117</v>
      </c>
      <c r="E1314" s="37">
        <f t="shared" si="20"/>
        <v>0.52642390814170836</v>
      </c>
    </row>
    <row r="1315" spans="1:5">
      <c r="A1315" s="11" t="s">
        <v>1370</v>
      </c>
      <c r="B1315" s="13">
        <v>21000000</v>
      </c>
      <c r="C1315" s="13">
        <v>34334256</v>
      </c>
      <c r="D1315" s="9">
        <v>13334256</v>
      </c>
      <c r="E1315" s="37">
        <f t="shared" si="20"/>
        <v>0.38836595148588626</v>
      </c>
    </row>
    <row r="1316" spans="1:5">
      <c r="A1316" s="6" t="s">
        <v>4733</v>
      </c>
      <c r="B1316" s="13">
        <v>16000000</v>
      </c>
      <c r="C1316" s="13">
        <v>29302097</v>
      </c>
      <c r="D1316" s="9">
        <v>13302097</v>
      </c>
      <c r="E1316" s="37">
        <f t="shared" si="20"/>
        <v>0.45396399445404884</v>
      </c>
    </row>
    <row r="1317" spans="1:5">
      <c r="A1317" s="6" t="s">
        <v>4655</v>
      </c>
      <c r="B1317" s="8">
        <v>21000000</v>
      </c>
      <c r="C1317" s="8">
        <v>34290142</v>
      </c>
      <c r="D1317" s="9">
        <v>13290142</v>
      </c>
      <c r="E1317" s="37">
        <f t="shared" si="20"/>
        <v>0.38757908905714067</v>
      </c>
    </row>
    <row r="1318" spans="1:5">
      <c r="A1318" s="11" t="s">
        <v>2619</v>
      </c>
      <c r="B1318" s="13">
        <v>68000000</v>
      </c>
      <c r="C1318" s="13">
        <v>81257500</v>
      </c>
      <c r="D1318" s="9">
        <v>13257500</v>
      </c>
      <c r="E1318" s="37">
        <f t="shared" si="20"/>
        <v>0.16315417038427221</v>
      </c>
    </row>
    <row r="1319" spans="1:5">
      <c r="A1319" s="6" t="s">
        <v>1232</v>
      </c>
      <c r="B1319" s="8">
        <v>7500000</v>
      </c>
      <c r="C1319" s="8">
        <v>20733485</v>
      </c>
      <c r="D1319" s="9">
        <v>13233485</v>
      </c>
      <c r="E1319" s="37">
        <f t="shared" si="20"/>
        <v>0.63826631171749471</v>
      </c>
    </row>
    <row r="1320" spans="1:5">
      <c r="A1320" s="11" t="s">
        <v>1367</v>
      </c>
      <c r="B1320" s="8">
        <v>2900000</v>
      </c>
      <c r="C1320" s="8">
        <v>16115878</v>
      </c>
      <c r="D1320" s="9">
        <v>13215878</v>
      </c>
      <c r="E1320" s="37">
        <f t="shared" si="20"/>
        <v>0.82005324190217865</v>
      </c>
    </row>
    <row r="1321" spans="1:5">
      <c r="A1321" s="11" t="s">
        <v>851</v>
      </c>
      <c r="B1321" s="13">
        <v>35000000</v>
      </c>
      <c r="C1321" s="13">
        <v>48169908</v>
      </c>
      <c r="D1321" s="9">
        <v>13169908</v>
      </c>
      <c r="E1321" s="37">
        <f t="shared" si="20"/>
        <v>0.27340529693351295</v>
      </c>
    </row>
    <row r="1322" spans="1:5">
      <c r="A1322" s="11" t="s">
        <v>1069</v>
      </c>
      <c r="B1322" s="8">
        <v>27000000</v>
      </c>
      <c r="C1322" s="8">
        <v>40168080</v>
      </c>
      <c r="D1322" s="9">
        <v>13168080</v>
      </c>
      <c r="E1322" s="37">
        <f t="shared" si="20"/>
        <v>0.32782448152861676</v>
      </c>
    </row>
    <row r="1323" spans="1:5">
      <c r="A1323" s="6" t="s">
        <v>3742</v>
      </c>
      <c r="B1323" s="13">
        <v>25000000</v>
      </c>
      <c r="C1323" s="13">
        <v>38119483</v>
      </c>
      <c r="D1323" s="9">
        <v>13119483</v>
      </c>
      <c r="E1323" s="37">
        <f t="shared" si="20"/>
        <v>0.3441673907277284</v>
      </c>
    </row>
    <row r="1324" spans="1:5">
      <c r="A1324" s="6" t="s">
        <v>2406</v>
      </c>
      <c r="B1324" s="13">
        <v>15000000</v>
      </c>
      <c r="C1324" s="13">
        <v>28014536</v>
      </c>
      <c r="D1324" s="9">
        <v>13014536</v>
      </c>
      <c r="E1324" s="37">
        <f t="shared" si="20"/>
        <v>0.46456368222554173</v>
      </c>
    </row>
    <row r="1325" spans="1:5">
      <c r="A1325" s="6" t="s">
        <v>1885</v>
      </c>
      <c r="B1325" s="8">
        <v>28000000</v>
      </c>
      <c r="C1325" s="8">
        <v>41008532</v>
      </c>
      <c r="D1325" s="9">
        <v>13008532</v>
      </c>
      <c r="E1325" s="37">
        <f t="shared" si="20"/>
        <v>0.31721525657148614</v>
      </c>
    </row>
    <row r="1326" spans="1:5">
      <c r="A1326" s="6" t="s">
        <v>3340</v>
      </c>
      <c r="B1326" s="8">
        <v>8000000</v>
      </c>
      <c r="C1326" s="8">
        <v>21005329</v>
      </c>
      <c r="D1326" s="9">
        <v>13005329</v>
      </c>
      <c r="E1326" s="37">
        <f t="shared" si="20"/>
        <v>0.61914426572418835</v>
      </c>
    </row>
    <row r="1327" spans="1:5">
      <c r="A1327" s="11" t="s">
        <v>4258</v>
      </c>
      <c r="B1327" s="13">
        <v>15000000</v>
      </c>
      <c r="C1327" s="13">
        <v>27979400</v>
      </c>
      <c r="D1327" s="9">
        <v>12979400</v>
      </c>
      <c r="E1327" s="37">
        <f t="shared" si="20"/>
        <v>0.4638912914501383</v>
      </c>
    </row>
    <row r="1328" spans="1:5">
      <c r="A1328" s="11" t="s">
        <v>3895</v>
      </c>
      <c r="B1328" s="13">
        <v>3500000</v>
      </c>
      <c r="C1328" s="13">
        <v>16346122</v>
      </c>
      <c r="D1328" s="9">
        <v>12846122</v>
      </c>
      <c r="E1328" s="37">
        <f t="shared" si="20"/>
        <v>0.78588193578880672</v>
      </c>
    </row>
    <row r="1329" spans="1:5">
      <c r="A1329" s="11" t="s">
        <v>624</v>
      </c>
      <c r="B1329" s="8">
        <v>3300000</v>
      </c>
      <c r="C1329" s="8">
        <v>16097842</v>
      </c>
      <c r="D1329" s="9">
        <v>12797842</v>
      </c>
      <c r="E1329" s="37">
        <f t="shared" si="20"/>
        <v>0.79500357874055405</v>
      </c>
    </row>
    <row r="1330" spans="1:5">
      <c r="A1330" s="11" t="s">
        <v>691</v>
      </c>
      <c r="B1330" s="13">
        <v>25000000</v>
      </c>
      <c r="C1330" s="13">
        <v>37738400</v>
      </c>
      <c r="D1330" s="9">
        <v>12738400</v>
      </c>
      <c r="E1330" s="37">
        <f t="shared" si="20"/>
        <v>0.33754478197273863</v>
      </c>
    </row>
    <row r="1331" spans="1:5">
      <c r="A1331" s="11" t="s">
        <v>2808</v>
      </c>
      <c r="B1331" s="13">
        <v>2500000</v>
      </c>
      <c r="C1331" s="13">
        <v>15180000</v>
      </c>
      <c r="D1331" s="9">
        <v>12680000</v>
      </c>
      <c r="E1331" s="37">
        <f t="shared" si="20"/>
        <v>0.8353096179183136</v>
      </c>
    </row>
    <row r="1332" spans="1:5">
      <c r="A1332" s="6" t="s">
        <v>5480</v>
      </c>
      <c r="B1332" s="13">
        <v>2000000</v>
      </c>
      <c r="C1332" s="13">
        <v>14673301</v>
      </c>
      <c r="D1332" s="9">
        <v>12673301</v>
      </c>
      <c r="E1332" s="37">
        <f t="shared" si="20"/>
        <v>0.86369801859854167</v>
      </c>
    </row>
    <row r="1333" spans="1:5">
      <c r="A1333" s="6" t="s">
        <v>340</v>
      </c>
      <c r="B1333" s="13">
        <v>38000000</v>
      </c>
      <c r="C1333" s="13">
        <v>50668906</v>
      </c>
      <c r="D1333" s="9">
        <v>12668906</v>
      </c>
      <c r="E1333" s="37">
        <f t="shared" si="20"/>
        <v>0.25003314656132503</v>
      </c>
    </row>
    <row r="1334" spans="1:5">
      <c r="A1334" s="11" t="s">
        <v>1547</v>
      </c>
      <c r="B1334" s="8">
        <v>14000000</v>
      </c>
      <c r="C1334" s="8">
        <v>26589953</v>
      </c>
      <c r="D1334" s="9">
        <v>12589953</v>
      </c>
      <c r="E1334" s="37">
        <f t="shared" si="20"/>
        <v>0.47348534237725054</v>
      </c>
    </row>
    <row r="1335" spans="1:5">
      <c r="A1335" s="11" t="s">
        <v>3345</v>
      </c>
      <c r="B1335" s="8">
        <v>1300000</v>
      </c>
      <c r="C1335" s="8">
        <v>13876974</v>
      </c>
      <c r="D1335" s="9">
        <v>12576974</v>
      </c>
      <c r="E1335" s="37">
        <f t="shared" si="20"/>
        <v>0.90631963423726236</v>
      </c>
    </row>
    <row r="1336" spans="1:5">
      <c r="A1336" s="11" t="s">
        <v>351</v>
      </c>
      <c r="B1336" s="13">
        <v>48000000</v>
      </c>
      <c r="C1336" s="13">
        <v>60573641</v>
      </c>
      <c r="D1336" s="9">
        <v>12573641</v>
      </c>
      <c r="E1336" s="37">
        <f t="shared" si="20"/>
        <v>0.20757611384133243</v>
      </c>
    </row>
    <row r="1337" spans="1:5">
      <c r="A1337" s="11" t="s">
        <v>1995</v>
      </c>
      <c r="B1337" s="8">
        <v>28000000</v>
      </c>
      <c r="C1337" s="8">
        <v>40566655</v>
      </c>
      <c r="D1337" s="9">
        <v>12566655</v>
      </c>
      <c r="E1337" s="37">
        <f t="shared" si="20"/>
        <v>0.30977794447188212</v>
      </c>
    </row>
    <row r="1338" spans="1:5">
      <c r="A1338" s="6" t="s">
        <v>248</v>
      </c>
      <c r="B1338" s="13">
        <v>2000000</v>
      </c>
      <c r="C1338" s="13">
        <v>14564027</v>
      </c>
      <c r="D1338" s="9">
        <v>12564027</v>
      </c>
      <c r="E1338" s="37">
        <f t="shared" si="20"/>
        <v>0.86267534384548994</v>
      </c>
    </row>
    <row r="1339" spans="1:5">
      <c r="A1339" s="11" t="s">
        <v>2194</v>
      </c>
      <c r="B1339" s="8">
        <v>10000000</v>
      </c>
      <c r="C1339" s="8">
        <v>22551000</v>
      </c>
      <c r="D1339" s="9">
        <v>12551000</v>
      </c>
      <c r="E1339" s="37">
        <f t="shared" si="20"/>
        <v>0.55656068467030284</v>
      </c>
    </row>
    <row r="1340" spans="1:5">
      <c r="A1340" s="11" t="s">
        <v>4365</v>
      </c>
      <c r="B1340" s="13">
        <v>120000000</v>
      </c>
      <c r="C1340" s="13">
        <v>132550960</v>
      </c>
      <c r="D1340" s="9">
        <v>12550960</v>
      </c>
      <c r="E1340" s="37">
        <f t="shared" si="20"/>
        <v>9.4687809126391839E-2</v>
      </c>
    </row>
    <row r="1341" spans="1:5">
      <c r="A1341" s="11" t="s">
        <v>1542</v>
      </c>
      <c r="B1341" s="13">
        <v>15000000</v>
      </c>
      <c r="C1341" s="13">
        <v>27515786</v>
      </c>
      <c r="D1341" s="9">
        <v>12515786</v>
      </c>
      <c r="E1341" s="37">
        <f t="shared" si="20"/>
        <v>0.45485838565541975</v>
      </c>
    </row>
    <row r="1342" spans="1:5">
      <c r="A1342" s="6" t="s">
        <v>4217</v>
      </c>
      <c r="B1342" s="8">
        <v>30000000</v>
      </c>
      <c r="C1342" s="8">
        <v>42478175</v>
      </c>
      <c r="D1342" s="9">
        <v>12478175</v>
      </c>
      <c r="E1342" s="37">
        <f t="shared" si="20"/>
        <v>0.29375496946373048</v>
      </c>
    </row>
    <row r="1343" spans="1:5">
      <c r="A1343" s="6" t="s">
        <v>2512</v>
      </c>
      <c r="B1343" s="8">
        <v>8000000</v>
      </c>
      <c r="C1343" s="8">
        <v>20400000</v>
      </c>
      <c r="D1343" s="9">
        <v>12400000</v>
      </c>
      <c r="E1343" s="37">
        <f t="shared" si="20"/>
        <v>0.60784313725490191</v>
      </c>
    </row>
    <row r="1344" spans="1:5">
      <c r="A1344" s="11" t="s">
        <v>2410</v>
      </c>
      <c r="B1344" s="13">
        <v>12000000</v>
      </c>
      <c r="C1344" s="13">
        <v>24397469</v>
      </c>
      <c r="D1344" s="9">
        <v>12397469</v>
      </c>
      <c r="E1344" s="37">
        <f t="shared" si="20"/>
        <v>0.50814570150698823</v>
      </c>
    </row>
    <row r="1345" spans="1:5">
      <c r="A1345" s="6" t="s">
        <v>1061</v>
      </c>
      <c r="B1345" s="8">
        <v>30000000</v>
      </c>
      <c r="C1345" s="8">
        <v>42385520</v>
      </c>
      <c r="D1345" s="9">
        <v>12385520</v>
      </c>
      <c r="E1345" s="37">
        <f t="shared" si="20"/>
        <v>0.29221111360672231</v>
      </c>
    </row>
    <row r="1346" spans="1:5">
      <c r="A1346" s="6" t="s">
        <v>4496</v>
      </c>
      <c r="B1346" s="8">
        <v>45000000</v>
      </c>
      <c r="C1346" s="8">
        <v>57362581</v>
      </c>
      <c r="D1346" s="9">
        <v>12362581</v>
      </c>
      <c r="E1346" s="37">
        <f t="shared" ref="E1346:E1409" si="21">((D1346/C1346)*100)/100</f>
        <v>0.21551647057164319</v>
      </c>
    </row>
    <row r="1347" spans="1:5">
      <c r="A1347" s="6" t="s">
        <v>1281</v>
      </c>
      <c r="B1347" s="13">
        <v>190000000</v>
      </c>
      <c r="C1347" s="13">
        <v>202351611</v>
      </c>
      <c r="D1347" s="9">
        <v>12351611</v>
      </c>
      <c r="E1347" s="37">
        <f t="shared" si="21"/>
        <v>6.1040339332905036E-2</v>
      </c>
    </row>
    <row r="1348" spans="1:5">
      <c r="A1348" s="6" t="s">
        <v>1549</v>
      </c>
      <c r="B1348" s="8">
        <v>40000000</v>
      </c>
      <c r="C1348" s="8">
        <v>52320979</v>
      </c>
      <c r="D1348" s="9">
        <v>12320979</v>
      </c>
      <c r="E1348" s="37">
        <f t="shared" si="21"/>
        <v>0.23548831148591468</v>
      </c>
    </row>
    <row r="1349" spans="1:5">
      <c r="A1349" s="6" t="s">
        <v>625</v>
      </c>
      <c r="B1349" s="8">
        <v>35000000</v>
      </c>
      <c r="C1349" s="8">
        <v>47307550</v>
      </c>
      <c r="D1349" s="9">
        <v>12307550</v>
      </c>
      <c r="E1349" s="37">
        <f t="shared" si="21"/>
        <v>0.26016037609218823</v>
      </c>
    </row>
    <row r="1350" spans="1:5">
      <c r="A1350" s="6" t="s">
        <v>461</v>
      </c>
      <c r="B1350" s="13">
        <v>13000000</v>
      </c>
      <c r="C1350" s="13">
        <v>25277561</v>
      </c>
      <c r="D1350" s="9">
        <v>12277561</v>
      </c>
      <c r="E1350" s="37">
        <f t="shared" si="21"/>
        <v>0.48570987525260051</v>
      </c>
    </row>
    <row r="1351" spans="1:5">
      <c r="A1351" s="11" t="s">
        <v>2404</v>
      </c>
      <c r="B1351" s="13">
        <v>13500000</v>
      </c>
      <c r="C1351" s="13">
        <v>25776062</v>
      </c>
      <c r="D1351" s="9">
        <v>12276062</v>
      </c>
      <c r="E1351" s="37">
        <f t="shared" si="21"/>
        <v>0.47625824301633041</v>
      </c>
    </row>
    <row r="1352" spans="1:5">
      <c r="A1352" s="6" t="s">
        <v>1760</v>
      </c>
      <c r="B1352" s="8">
        <v>15000000</v>
      </c>
      <c r="C1352" s="8">
        <v>27200000</v>
      </c>
      <c r="D1352" s="9">
        <v>12200000</v>
      </c>
      <c r="E1352" s="37">
        <f t="shared" si="21"/>
        <v>0.44852941176470584</v>
      </c>
    </row>
    <row r="1353" spans="1:5">
      <c r="A1353" s="6" t="s">
        <v>5105</v>
      </c>
      <c r="B1353" s="8">
        <v>48000000</v>
      </c>
      <c r="C1353" s="8">
        <v>60154431</v>
      </c>
      <c r="D1353" s="9">
        <v>12154431</v>
      </c>
      <c r="E1353" s="37">
        <f t="shared" si="21"/>
        <v>0.20205379384271793</v>
      </c>
    </row>
    <row r="1354" spans="1:5">
      <c r="A1354" s="11" t="s">
        <v>2105</v>
      </c>
      <c r="B1354" s="13">
        <v>4000000</v>
      </c>
      <c r="C1354" s="13">
        <v>16101109</v>
      </c>
      <c r="D1354" s="9">
        <v>12101109</v>
      </c>
      <c r="E1354" s="37">
        <f t="shared" si="21"/>
        <v>0.75156990738960905</v>
      </c>
    </row>
    <row r="1355" spans="1:5">
      <c r="A1355" s="6" t="s">
        <v>2225</v>
      </c>
      <c r="B1355" s="13">
        <v>4000000</v>
      </c>
      <c r="C1355" s="13">
        <v>16067035</v>
      </c>
      <c r="D1355" s="9">
        <v>12067035</v>
      </c>
      <c r="E1355" s="37">
        <f t="shared" si="21"/>
        <v>0.75104305181385367</v>
      </c>
    </row>
    <row r="1356" spans="1:5">
      <c r="A1356" s="11" t="s">
        <v>1739</v>
      </c>
      <c r="B1356" s="13">
        <v>30000000</v>
      </c>
      <c r="C1356" s="13">
        <v>42057340</v>
      </c>
      <c r="D1356" s="9">
        <v>12057340</v>
      </c>
      <c r="E1356" s="37">
        <f t="shared" si="21"/>
        <v>0.2866881262581038</v>
      </c>
    </row>
    <row r="1357" spans="1:5">
      <c r="A1357" s="11" t="s">
        <v>4497</v>
      </c>
      <c r="B1357" s="8">
        <v>13500000</v>
      </c>
      <c r="C1357" s="8">
        <v>25556065</v>
      </c>
      <c r="D1357" s="9">
        <v>12056065</v>
      </c>
      <c r="E1357" s="37">
        <f t="shared" si="21"/>
        <v>0.47174966099045368</v>
      </c>
    </row>
    <row r="1358" spans="1:5">
      <c r="A1358" s="6" t="s">
        <v>2595</v>
      </c>
      <c r="B1358" s="13">
        <v>15000000</v>
      </c>
      <c r="C1358" s="13">
        <v>27052167</v>
      </c>
      <c r="D1358" s="9">
        <v>12052167</v>
      </c>
      <c r="E1358" s="37">
        <f t="shared" si="21"/>
        <v>0.44551576958696137</v>
      </c>
    </row>
    <row r="1359" spans="1:5">
      <c r="A1359" s="11" t="s">
        <v>716</v>
      </c>
      <c r="B1359" s="8">
        <v>20000000</v>
      </c>
      <c r="C1359" s="8">
        <v>32051917</v>
      </c>
      <c r="D1359" s="9">
        <v>12051917</v>
      </c>
      <c r="E1359" s="37">
        <f t="shared" si="21"/>
        <v>0.37601236144471484</v>
      </c>
    </row>
    <row r="1360" spans="1:5">
      <c r="A1360" s="6" t="s">
        <v>1089</v>
      </c>
      <c r="B1360" s="8">
        <v>30000000</v>
      </c>
      <c r="C1360" s="8">
        <v>42043633</v>
      </c>
      <c r="D1360" s="9">
        <v>12043633</v>
      </c>
      <c r="E1360" s="37">
        <f t="shared" si="21"/>
        <v>0.28645557342772926</v>
      </c>
    </row>
    <row r="1361" spans="1:5">
      <c r="A1361" s="6" t="s">
        <v>695</v>
      </c>
      <c r="B1361" s="13">
        <v>24000000</v>
      </c>
      <c r="C1361" s="13">
        <v>36020063</v>
      </c>
      <c r="D1361" s="9">
        <v>12020063</v>
      </c>
      <c r="E1361" s="37">
        <f t="shared" si="21"/>
        <v>0.33370466342604677</v>
      </c>
    </row>
    <row r="1362" spans="1:5">
      <c r="A1362" s="6" t="s">
        <v>2488</v>
      </c>
      <c r="B1362" s="8">
        <v>68005000</v>
      </c>
      <c r="C1362" s="8">
        <v>80021740</v>
      </c>
      <c r="D1362" s="9">
        <v>12016740</v>
      </c>
      <c r="E1362" s="37">
        <f t="shared" si="21"/>
        <v>0.15016844172596097</v>
      </c>
    </row>
    <row r="1363" spans="1:5">
      <c r="A1363" s="11" t="s">
        <v>2862</v>
      </c>
      <c r="B1363" s="13">
        <v>40000000</v>
      </c>
      <c r="C1363" s="13">
        <v>52000688</v>
      </c>
      <c r="D1363" s="9">
        <v>12000688</v>
      </c>
      <c r="E1363" s="37">
        <f t="shared" si="21"/>
        <v>0.23077940814936909</v>
      </c>
    </row>
    <row r="1364" spans="1:5">
      <c r="A1364" s="6" t="s">
        <v>459</v>
      </c>
      <c r="B1364" s="8">
        <v>20000000</v>
      </c>
      <c r="C1364" s="8">
        <v>32000000</v>
      </c>
      <c r="D1364" s="9">
        <v>12000000</v>
      </c>
      <c r="E1364" s="37">
        <f t="shared" si="21"/>
        <v>0.375</v>
      </c>
    </row>
    <row r="1365" spans="1:5">
      <c r="A1365" s="11" t="s">
        <v>1935</v>
      </c>
      <c r="B1365" s="8">
        <v>33000000</v>
      </c>
      <c r="C1365" s="8">
        <v>44983704</v>
      </c>
      <c r="D1365" s="9">
        <v>11983704</v>
      </c>
      <c r="E1365" s="37">
        <f t="shared" si="21"/>
        <v>0.26640100601764588</v>
      </c>
    </row>
    <row r="1366" spans="1:5">
      <c r="A1366" s="6" t="s">
        <v>1318</v>
      </c>
      <c r="B1366" s="13">
        <v>7500000</v>
      </c>
      <c r="C1366" s="13">
        <v>19421271</v>
      </c>
      <c r="D1366" s="9">
        <v>11921271</v>
      </c>
      <c r="E1366" s="37">
        <f t="shared" si="21"/>
        <v>0.61382548032000583</v>
      </c>
    </row>
    <row r="1367" spans="1:5">
      <c r="A1367" s="6" t="s">
        <v>4369</v>
      </c>
      <c r="B1367" s="13">
        <v>35000000</v>
      </c>
      <c r="C1367" s="13">
        <v>46875468</v>
      </c>
      <c r="D1367" s="9">
        <v>11875468</v>
      </c>
      <c r="E1367" s="37">
        <f t="shared" si="21"/>
        <v>0.25334078797890613</v>
      </c>
    </row>
    <row r="1368" spans="1:5">
      <c r="A1368" s="6" t="s">
        <v>2597</v>
      </c>
      <c r="B1368" s="13">
        <v>60000000</v>
      </c>
      <c r="C1368" s="13">
        <v>71844424</v>
      </c>
      <c r="D1368" s="9">
        <v>11844424</v>
      </c>
      <c r="E1368" s="37">
        <f t="shared" si="21"/>
        <v>0.16486211929265379</v>
      </c>
    </row>
    <row r="1369" spans="1:5">
      <c r="A1369" s="11" t="s">
        <v>1551</v>
      </c>
      <c r="B1369" s="8">
        <v>25000000</v>
      </c>
      <c r="C1369" s="8">
        <v>36833473</v>
      </c>
      <c r="D1369" s="9">
        <v>11833473</v>
      </c>
      <c r="E1369" s="37">
        <f t="shared" si="21"/>
        <v>0.3212695419734109</v>
      </c>
    </row>
    <row r="1370" spans="1:5">
      <c r="A1370" s="6" t="s">
        <v>4914</v>
      </c>
      <c r="B1370" s="13">
        <v>24000000</v>
      </c>
      <c r="C1370" s="13">
        <v>35799026</v>
      </c>
      <c r="D1370" s="9">
        <v>11799026</v>
      </c>
      <c r="E1370" s="37">
        <f t="shared" si="21"/>
        <v>0.32959069892013271</v>
      </c>
    </row>
    <row r="1371" spans="1:5">
      <c r="A1371" s="11" t="s">
        <v>4500</v>
      </c>
      <c r="B1371" s="13">
        <v>30000000</v>
      </c>
      <c r="C1371" s="13">
        <v>41797066</v>
      </c>
      <c r="D1371" s="9">
        <v>11797066</v>
      </c>
      <c r="E1371" s="37">
        <f t="shared" si="21"/>
        <v>0.28224627058750967</v>
      </c>
    </row>
    <row r="1372" spans="1:5">
      <c r="A1372" s="11" t="s">
        <v>1773</v>
      </c>
      <c r="B1372" s="8">
        <v>21000000</v>
      </c>
      <c r="C1372" s="8">
        <v>32774834</v>
      </c>
      <c r="D1372" s="9">
        <v>11774834</v>
      </c>
      <c r="E1372" s="37">
        <f t="shared" si="21"/>
        <v>0.35926448933349286</v>
      </c>
    </row>
    <row r="1373" spans="1:5">
      <c r="A1373" s="6" t="s">
        <v>1745</v>
      </c>
      <c r="B1373" s="8">
        <v>18000000</v>
      </c>
      <c r="C1373" s="8">
        <v>29753944</v>
      </c>
      <c r="D1373" s="9">
        <v>11753944</v>
      </c>
      <c r="E1373" s="37">
        <f t="shared" si="21"/>
        <v>0.39503818384547607</v>
      </c>
    </row>
    <row r="1374" spans="1:5">
      <c r="A1374" s="6" t="s">
        <v>2467</v>
      </c>
      <c r="B1374" s="13">
        <v>19400870</v>
      </c>
      <c r="C1374" s="13">
        <v>31146570</v>
      </c>
      <c r="D1374" s="9">
        <v>11745700</v>
      </c>
      <c r="E1374" s="37">
        <f t="shared" si="21"/>
        <v>0.37711054539873889</v>
      </c>
    </row>
    <row r="1375" spans="1:5">
      <c r="A1375" s="6" t="s">
        <v>1740</v>
      </c>
      <c r="B1375" s="13">
        <v>55000000</v>
      </c>
      <c r="C1375" s="13">
        <v>66676062</v>
      </c>
      <c r="D1375" s="9">
        <v>11676062</v>
      </c>
      <c r="E1375" s="37">
        <f t="shared" si="21"/>
        <v>0.17511625086676536</v>
      </c>
    </row>
    <row r="1376" spans="1:5">
      <c r="A1376" s="6" t="s">
        <v>150</v>
      </c>
      <c r="B1376" s="13">
        <v>16000000</v>
      </c>
      <c r="C1376" s="13">
        <v>27669413</v>
      </c>
      <c r="D1376" s="9">
        <v>11669413</v>
      </c>
      <c r="E1376" s="37">
        <f t="shared" si="21"/>
        <v>0.42174414758997597</v>
      </c>
    </row>
    <row r="1377" spans="1:5">
      <c r="A1377" s="11" t="s">
        <v>259</v>
      </c>
      <c r="B1377" s="13">
        <v>7000000</v>
      </c>
      <c r="C1377" s="13">
        <v>18656400</v>
      </c>
      <c r="D1377" s="9">
        <v>11656400</v>
      </c>
      <c r="E1377" s="37">
        <f t="shared" si="21"/>
        <v>0.62479363650007502</v>
      </c>
    </row>
    <row r="1378" spans="1:5">
      <c r="A1378" s="6" t="s">
        <v>2975</v>
      </c>
      <c r="B1378" s="8">
        <v>49000000</v>
      </c>
      <c r="C1378" s="8">
        <v>60652036</v>
      </c>
      <c r="D1378" s="9">
        <v>11652036</v>
      </c>
      <c r="E1378" s="37">
        <f t="shared" si="21"/>
        <v>0.19211285833834169</v>
      </c>
    </row>
    <row r="1379" spans="1:5">
      <c r="A1379" s="6" t="s">
        <v>1509</v>
      </c>
      <c r="B1379" s="13">
        <v>90000000</v>
      </c>
      <c r="C1379" s="13">
        <v>101643008</v>
      </c>
      <c r="D1379" s="9">
        <v>11643008</v>
      </c>
      <c r="E1379" s="37">
        <f t="shared" si="21"/>
        <v>0.11454804643325786</v>
      </c>
    </row>
    <row r="1380" spans="1:5">
      <c r="A1380" s="6" t="s">
        <v>2138</v>
      </c>
      <c r="B1380" s="8">
        <v>30000000</v>
      </c>
      <c r="C1380" s="8">
        <v>41597830</v>
      </c>
      <c r="D1380" s="9">
        <v>11597830</v>
      </c>
      <c r="E1380" s="37">
        <f t="shared" si="21"/>
        <v>0.27880853400285543</v>
      </c>
    </row>
    <row r="1381" spans="1:5">
      <c r="A1381" s="6" t="s">
        <v>3824</v>
      </c>
      <c r="B1381" s="8">
        <v>10000000</v>
      </c>
      <c r="C1381" s="8">
        <v>21589307</v>
      </c>
      <c r="D1381" s="9">
        <v>11589307</v>
      </c>
      <c r="E1381" s="37">
        <f t="shared" si="21"/>
        <v>0.53680773542198457</v>
      </c>
    </row>
    <row r="1382" spans="1:5">
      <c r="A1382" s="6" t="s">
        <v>2654</v>
      </c>
      <c r="B1382" s="8">
        <v>20000000</v>
      </c>
      <c r="C1382" s="8">
        <v>31584722</v>
      </c>
      <c r="D1382" s="9">
        <v>11584722</v>
      </c>
      <c r="E1382" s="37">
        <f t="shared" si="21"/>
        <v>0.36678245893695061</v>
      </c>
    </row>
    <row r="1383" spans="1:5">
      <c r="A1383" s="11" t="s">
        <v>253</v>
      </c>
      <c r="B1383" s="13">
        <v>25000000</v>
      </c>
      <c r="C1383" s="13">
        <v>36581633</v>
      </c>
      <c r="D1383" s="9">
        <v>11581633</v>
      </c>
      <c r="E1383" s="37">
        <f t="shared" si="21"/>
        <v>0.3165969381410611</v>
      </c>
    </row>
    <row r="1384" spans="1:5">
      <c r="A1384" s="6" t="s">
        <v>2599</v>
      </c>
      <c r="B1384" s="8">
        <v>15000000</v>
      </c>
      <c r="C1384" s="8">
        <v>26539321</v>
      </c>
      <c r="D1384" s="9">
        <v>11539321</v>
      </c>
      <c r="E1384" s="37">
        <f t="shared" si="21"/>
        <v>0.43480091295478135</v>
      </c>
    </row>
    <row r="1385" spans="1:5">
      <c r="A1385" s="6" t="s">
        <v>568</v>
      </c>
      <c r="B1385" s="8">
        <v>6000000</v>
      </c>
      <c r="C1385" s="8">
        <v>17536788</v>
      </c>
      <c r="D1385" s="9">
        <v>11536788</v>
      </c>
      <c r="E1385" s="37">
        <f t="shared" si="21"/>
        <v>0.65786208968255755</v>
      </c>
    </row>
    <row r="1386" spans="1:5">
      <c r="A1386" s="11" t="s">
        <v>4644</v>
      </c>
      <c r="B1386" s="13">
        <v>12500000</v>
      </c>
      <c r="C1386" s="13">
        <v>23978402</v>
      </c>
      <c r="D1386" s="9">
        <v>11478402</v>
      </c>
      <c r="E1386" s="37">
        <f t="shared" si="21"/>
        <v>0.47869753789264197</v>
      </c>
    </row>
    <row r="1387" spans="1:5">
      <c r="A1387" s="6" t="s">
        <v>3937</v>
      </c>
      <c r="B1387" s="13">
        <v>20000000</v>
      </c>
      <c r="C1387" s="13">
        <v>31471430</v>
      </c>
      <c r="D1387" s="9">
        <v>11471430</v>
      </c>
      <c r="E1387" s="37">
        <f t="shared" si="21"/>
        <v>0.36450297936890697</v>
      </c>
    </row>
    <row r="1388" spans="1:5">
      <c r="A1388" s="11" t="s">
        <v>4209</v>
      </c>
      <c r="B1388" s="8">
        <v>25000000</v>
      </c>
      <c r="C1388" s="8">
        <v>36447959</v>
      </c>
      <c r="D1388" s="9">
        <v>11447959</v>
      </c>
      <c r="E1388" s="37">
        <f t="shared" si="21"/>
        <v>0.31409053659218611</v>
      </c>
    </row>
    <row r="1389" spans="1:5">
      <c r="A1389" s="11" t="s">
        <v>3471</v>
      </c>
      <c r="B1389" s="13">
        <v>30000000</v>
      </c>
      <c r="C1389" s="13">
        <v>41407470</v>
      </c>
      <c r="D1389" s="9">
        <v>11407470</v>
      </c>
      <c r="E1389" s="37">
        <f t="shared" si="21"/>
        <v>0.27549304509548639</v>
      </c>
    </row>
    <row r="1390" spans="1:5">
      <c r="A1390" s="6" t="s">
        <v>1936</v>
      </c>
      <c r="B1390" s="13">
        <v>10000000</v>
      </c>
      <c r="C1390" s="13">
        <v>21378000</v>
      </c>
      <c r="D1390" s="9">
        <v>11378000</v>
      </c>
      <c r="E1390" s="37">
        <f t="shared" si="21"/>
        <v>0.53222939470483677</v>
      </c>
    </row>
    <row r="1391" spans="1:5">
      <c r="A1391" s="6" t="s">
        <v>1224</v>
      </c>
      <c r="B1391" s="13">
        <v>55000000</v>
      </c>
      <c r="C1391" s="13">
        <v>66365290</v>
      </c>
      <c r="D1391" s="9">
        <v>11365290</v>
      </c>
      <c r="E1391" s="37">
        <f t="shared" si="21"/>
        <v>0.17125352725799886</v>
      </c>
    </row>
    <row r="1392" spans="1:5">
      <c r="A1392" s="11" t="s">
        <v>1233</v>
      </c>
      <c r="B1392" s="8">
        <v>6000000</v>
      </c>
      <c r="C1392" s="8">
        <v>17314483</v>
      </c>
      <c r="D1392" s="9">
        <v>11314483</v>
      </c>
      <c r="E1392" s="37">
        <f t="shared" si="21"/>
        <v>0.65346929504045836</v>
      </c>
    </row>
    <row r="1393" spans="1:5">
      <c r="A1393" s="6" t="s">
        <v>1519</v>
      </c>
      <c r="B1393" s="13">
        <v>25000000</v>
      </c>
      <c r="C1393" s="13">
        <v>36283504</v>
      </c>
      <c r="D1393" s="9">
        <v>11283504</v>
      </c>
      <c r="E1393" s="37">
        <f t="shared" si="21"/>
        <v>0.31098165160674668</v>
      </c>
    </row>
    <row r="1394" spans="1:5">
      <c r="A1394" s="11" t="s">
        <v>3825</v>
      </c>
      <c r="B1394" s="8">
        <v>55000000</v>
      </c>
      <c r="C1394" s="8">
        <v>66207920</v>
      </c>
      <c r="D1394" s="9">
        <v>11207920</v>
      </c>
      <c r="E1394" s="37">
        <f t="shared" si="21"/>
        <v>0.16928367482319337</v>
      </c>
    </row>
    <row r="1395" spans="1:5">
      <c r="A1395" s="6" t="s">
        <v>2135</v>
      </c>
      <c r="B1395" s="8">
        <v>80000000</v>
      </c>
      <c r="C1395" s="8">
        <v>91188905</v>
      </c>
      <c r="D1395" s="9">
        <v>11188905</v>
      </c>
      <c r="E1395" s="37">
        <f t="shared" si="21"/>
        <v>0.1227002890318729</v>
      </c>
    </row>
    <row r="1396" spans="1:5">
      <c r="A1396" s="11" t="s">
        <v>4507</v>
      </c>
      <c r="B1396" s="8">
        <v>40000000</v>
      </c>
      <c r="C1396" s="8">
        <v>51185897</v>
      </c>
      <c r="D1396" s="9">
        <v>11185897</v>
      </c>
      <c r="E1396" s="37">
        <f t="shared" si="21"/>
        <v>0.21853474600630718</v>
      </c>
    </row>
    <row r="1397" spans="1:5">
      <c r="A1397" s="6" t="s">
        <v>4026</v>
      </c>
      <c r="B1397" s="8">
        <v>65000000</v>
      </c>
      <c r="C1397" s="8">
        <v>76081498</v>
      </c>
      <c r="D1397" s="9">
        <v>11081498</v>
      </c>
      <c r="E1397" s="37">
        <f t="shared" si="21"/>
        <v>0.14565299437190365</v>
      </c>
    </row>
    <row r="1398" spans="1:5">
      <c r="A1398" s="6" t="s">
        <v>1993</v>
      </c>
      <c r="B1398" s="8">
        <v>207000000</v>
      </c>
      <c r="C1398" s="8">
        <v>218051260</v>
      </c>
      <c r="D1398" s="9">
        <v>11051260</v>
      </c>
      <c r="E1398" s="37">
        <f t="shared" si="21"/>
        <v>5.0681935981475183E-2</v>
      </c>
    </row>
    <row r="1399" spans="1:5">
      <c r="A1399" s="6" t="s">
        <v>1764</v>
      </c>
      <c r="B1399" s="8">
        <v>4900000</v>
      </c>
      <c r="C1399" s="8">
        <v>15935068</v>
      </c>
      <c r="D1399" s="9">
        <v>11035068</v>
      </c>
      <c r="E1399" s="37">
        <f t="shared" si="21"/>
        <v>0.69250209663366358</v>
      </c>
    </row>
    <row r="1400" spans="1:5">
      <c r="A1400" s="11" t="s">
        <v>190</v>
      </c>
      <c r="B1400" s="13">
        <v>19000000</v>
      </c>
      <c r="C1400" s="13">
        <v>30028592</v>
      </c>
      <c r="D1400" s="9">
        <v>11028592</v>
      </c>
      <c r="E1400" s="37">
        <f t="shared" si="21"/>
        <v>0.3672697008238015</v>
      </c>
    </row>
    <row r="1401" spans="1:5">
      <c r="A1401" s="6" t="s">
        <v>3609</v>
      </c>
      <c r="B1401" s="13">
        <v>70000000</v>
      </c>
      <c r="C1401" s="13">
        <v>81022333</v>
      </c>
      <c r="D1401" s="9">
        <v>11022333</v>
      </c>
      <c r="E1401" s="37">
        <f t="shared" si="21"/>
        <v>0.1360406765872812</v>
      </c>
    </row>
    <row r="1402" spans="1:5">
      <c r="A1402" s="6" t="s">
        <v>257</v>
      </c>
      <c r="B1402" s="13">
        <v>21000000</v>
      </c>
      <c r="C1402" s="13">
        <v>32014289</v>
      </c>
      <c r="D1402" s="9">
        <v>11014289</v>
      </c>
      <c r="E1402" s="37">
        <f t="shared" si="21"/>
        <v>0.34404290534142423</v>
      </c>
    </row>
    <row r="1403" spans="1:5">
      <c r="A1403" s="11" t="s">
        <v>2002</v>
      </c>
      <c r="B1403" s="8">
        <v>5500000</v>
      </c>
      <c r="C1403" s="8">
        <v>16501785</v>
      </c>
      <c r="D1403" s="9">
        <v>11001785</v>
      </c>
      <c r="E1403" s="37">
        <f t="shared" si="21"/>
        <v>0.66670272337204717</v>
      </c>
    </row>
    <row r="1404" spans="1:5">
      <c r="A1404" s="6" t="s">
        <v>5259</v>
      </c>
      <c r="B1404" s="13">
        <v>10000000</v>
      </c>
      <c r="C1404" s="13">
        <v>21000000</v>
      </c>
      <c r="D1404" s="9">
        <v>11000000</v>
      </c>
      <c r="E1404" s="37">
        <f t="shared" si="21"/>
        <v>0.52380952380952384</v>
      </c>
    </row>
    <row r="1405" spans="1:5">
      <c r="A1405" s="6" t="s">
        <v>2267</v>
      </c>
      <c r="B1405" s="8">
        <v>25000000</v>
      </c>
      <c r="C1405" s="8">
        <v>35990505</v>
      </c>
      <c r="D1405" s="9">
        <v>10990505</v>
      </c>
      <c r="E1405" s="37">
        <f t="shared" si="21"/>
        <v>0.30537234751221193</v>
      </c>
    </row>
    <row r="1406" spans="1:5">
      <c r="A1406" s="6" t="s">
        <v>4153</v>
      </c>
      <c r="B1406" s="13">
        <v>48000000</v>
      </c>
      <c r="C1406" s="13">
        <v>58918501</v>
      </c>
      <c r="D1406" s="9">
        <v>10918501</v>
      </c>
      <c r="E1406" s="37">
        <f t="shared" si="21"/>
        <v>0.18531532226184777</v>
      </c>
    </row>
    <row r="1407" spans="1:5">
      <c r="A1407" s="6" t="s">
        <v>398</v>
      </c>
      <c r="B1407" s="13">
        <v>40000000</v>
      </c>
      <c r="C1407" s="13">
        <v>50859889</v>
      </c>
      <c r="D1407" s="9">
        <v>10859889</v>
      </c>
      <c r="E1407" s="37">
        <f t="shared" si="21"/>
        <v>0.21352561347509036</v>
      </c>
    </row>
    <row r="1408" spans="1:5">
      <c r="A1408" s="11" t="s">
        <v>4062</v>
      </c>
      <c r="B1408" s="13">
        <v>12000000</v>
      </c>
      <c r="C1408" s="13">
        <v>22858926</v>
      </c>
      <c r="D1408" s="9">
        <v>10858926</v>
      </c>
      <c r="E1408" s="37">
        <f t="shared" si="21"/>
        <v>0.47504095336762542</v>
      </c>
    </row>
    <row r="1409" spans="1:5">
      <c r="A1409" s="11" t="s">
        <v>1376</v>
      </c>
      <c r="B1409" s="13">
        <v>17000000</v>
      </c>
      <c r="C1409" s="13">
        <v>27854896</v>
      </c>
      <c r="D1409" s="9">
        <v>10854896</v>
      </c>
      <c r="E1409" s="37">
        <f t="shared" si="21"/>
        <v>0.38969436468188579</v>
      </c>
    </row>
    <row r="1410" spans="1:5">
      <c r="A1410" s="11" t="s">
        <v>694</v>
      </c>
      <c r="B1410" s="13">
        <v>90000000</v>
      </c>
      <c r="C1410" s="13">
        <v>100853835</v>
      </c>
      <c r="D1410" s="9">
        <v>10853835</v>
      </c>
      <c r="E1410" s="37">
        <f t="shared" ref="E1410:E1473" si="22">((D1410/C1410)*100)/100</f>
        <v>0.1076194574058587</v>
      </c>
    </row>
    <row r="1411" spans="1:5">
      <c r="A1411" s="6" t="s">
        <v>1641</v>
      </c>
      <c r="B1411" s="8">
        <v>21000000</v>
      </c>
      <c r="C1411" s="8">
        <v>31838002</v>
      </c>
      <c r="D1411" s="9">
        <v>10838002</v>
      </c>
      <c r="E1411" s="37">
        <f t="shared" si="22"/>
        <v>0.34041087126007469</v>
      </c>
    </row>
    <row r="1412" spans="1:5">
      <c r="A1412" s="11" t="s">
        <v>2264</v>
      </c>
      <c r="B1412" s="8">
        <v>10000000</v>
      </c>
      <c r="C1412" s="8">
        <v>20803237</v>
      </c>
      <c r="D1412" s="9">
        <v>10803237</v>
      </c>
      <c r="E1412" s="37">
        <f t="shared" si="22"/>
        <v>0.51930557730030191</v>
      </c>
    </row>
    <row r="1413" spans="1:5">
      <c r="A1413" s="6" t="s">
        <v>4259</v>
      </c>
      <c r="B1413" s="8">
        <v>18000000</v>
      </c>
      <c r="C1413" s="8">
        <v>28734552</v>
      </c>
      <c r="D1413" s="9">
        <v>10734552</v>
      </c>
      <c r="E1413" s="37">
        <f t="shared" si="22"/>
        <v>0.37357645248827964</v>
      </c>
    </row>
    <row r="1414" spans="1:5">
      <c r="A1414" s="6" t="s">
        <v>2273</v>
      </c>
      <c r="B1414" s="8">
        <v>40000000</v>
      </c>
      <c r="C1414" s="8">
        <v>50693162</v>
      </c>
      <c r="D1414" s="9">
        <v>10693162</v>
      </c>
      <c r="E1414" s="37">
        <f t="shared" si="22"/>
        <v>0.21093894281047215</v>
      </c>
    </row>
    <row r="1415" spans="1:5">
      <c r="A1415" s="6" t="s">
        <v>2367</v>
      </c>
      <c r="B1415" s="8">
        <v>15000000</v>
      </c>
      <c r="C1415" s="8">
        <v>25675765</v>
      </c>
      <c r="D1415" s="9">
        <v>10675765</v>
      </c>
      <c r="E1415" s="37">
        <f t="shared" si="22"/>
        <v>0.41579150611481291</v>
      </c>
    </row>
    <row r="1416" spans="1:5">
      <c r="A1416" s="11" t="s">
        <v>3986</v>
      </c>
      <c r="B1416" s="13">
        <v>8000000</v>
      </c>
      <c r="C1416" s="13">
        <v>18621249</v>
      </c>
      <c r="D1416" s="9">
        <v>10621249</v>
      </c>
      <c r="E1416" s="37">
        <f t="shared" si="22"/>
        <v>0.57038327557942003</v>
      </c>
    </row>
    <row r="1417" spans="1:5">
      <c r="A1417" s="11" t="s">
        <v>1283</v>
      </c>
      <c r="B1417" s="13">
        <v>15000000</v>
      </c>
      <c r="C1417" s="13">
        <v>25592632</v>
      </c>
      <c r="D1417" s="9">
        <v>10592632</v>
      </c>
      <c r="E1417" s="37">
        <f t="shared" si="22"/>
        <v>0.41389381131256842</v>
      </c>
    </row>
    <row r="1418" spans="1:5">
      <c r="A1418" s="11" t="s">
        <v>2425</v>
      </c>
      <c r="B1418" s="8">
        <v>15000000</v>
      </c>
      <c r="C1418" s="8">
        <v>25571351</v>
      </c>
      <c r="D1418" s="9">
        <v>10571351</v>
      </c>
      <c r="E1418" s="37">
        <f t="shared" si="22"/>
        <v>0.41340604178480833</v>
      </c>
    </row>
    <row r="1419" spans="1:5">
      <c r="A1419" s="6" t="s">
        <v>1328</v>
      </c>
      <c r="B1419" s="8">
        <v>11000000</v>
      </c>
      <c r="C1419" s="8">
        <v>21569041</v>
      </c>
      <c r="D1419" s="9">
        <v>10569041</v>
      </c>
      <c r="E1419" s="37">
        <f t="shared" si="22"/>
        <v>0.49000977836705867</v>
      </c>
    </row>
    <row r="1420" spans="1:5">
      <c r="A1420" s="11" t="s">
        <v>2136</v>
      </c>
      <c r="B1420" s="13">
        <v>28000000</v>
      </c>
      <c r="C1420" s="13">
        <v>38536376</v>
      </c>
      <c r="D1420" s="9">
        <v>10536376</v>
      </c>
      <c r="E1420" s="37">
        <f t="shared" si="22"/>
        <v>0.27341377404040274</v>
      </c>
    </row>
    <row r="1421" spans="1:5">
      <c r="A1421" s="11" t="s">
        <v>1767</v>
      </c>
      <c r="B1421" s="13">
        <v>15000000</v>
      </c>
      <c r="C1421" s="13">
        <v>25517500</v>
      </c>
      <c r="D1421" s="9">
        <v>10517500</v>
      </c>
      <c r="E1421" s="37">
        <f t="shared" si="22"/>
        <v>0.41216811991770347</v>
      </c>
    </row>
    <row r="1422" spans="1:5">
      <c r="A1422" s="11" t="s">
        <v>567</v>
      </c>
      <c r="B1422" s="13">
        <v>92000000</v>
      </c>
      <c r="C1422" s="13">
        <v>102515793</v>
      </c>
      <c r="D1422" s="9">
        <v>10515793</v>
      </c>
      <c r="E1422" s="37">
        <f t="shared" si="22"/>
        <v>0.10257729752917193</v>
      </c>
    </row>
    <row r="1423" spans="1:5">
      <c r="A1423" s="6" t="s">
        <v>4378</v>
      </c>
      <c r="B1423" s="8">
        <v>15000000</v>
      </c>
      <c r="C1423" s="8">
        <v>25482931</v>
      </c>
      <c r="D1423" s="9">
        <v>10482931</v>
      </c>
      <c r="E1423" s="37">
        <f t="shared" si="22"/>
        <v>0.41137069358308909</v>
      </c>
    </row>
    <row r="1424" spans="1:5">
      <c r="A1424" s="11" t="s">
        <v>978</v>
      </c>
      <c r="B1424" s="13">
        <v>52000000</v>
      </c>
      <c r="C1424" s="13">
        <v>62453315</v>
      </c>
      <c r="D1424" s="9">
        <v>10453315</v>
      </c>
      <c r="E1424" s="37">
        <f t="shared" si="22"/>
        <v>0.1673780647192227</v>
      </c>
    </row>
    <row r="1425" spans="1:5">
      <c r="A1425" s="11" t="s">
        <v>4035</v>
      </c>
      <c r="B1425" s="13">
        <v>80000000</v>
      </c>
      <c r="C1425" s="13">
        <v>90443603</v>
      </c>
      <c r="D1425" s="9">
        <v>10443603</v>
      </c>
      <c r="E1425" s="37">
        <f t="shared" si="22"/>
        <v>0.11547088631575192</v>
      </c>
    </row>
    <row r="1426" spans="1:5">
      <c r="A1426" s="6" t="s">
        <v>2810</v>
      </c>
      <c r="B1426" s="8">
        <v>16000000</v>
      </c>
      <c r="C1426" s="8">
        <v>26384919</v>
      </c>
      <c r="D1426" s="9">
        <v>10384919</v>
      </c>
      <c r="E1426" s="37">
        <f t="shared" si="22"/>
        <v>0.3935929839314648</v>
      </c>
    </row>
    <row r="1427" spans="1:5">
      <c r="A1427" s="11" t="s">
        <v>3115</v>
      </c>
      <c r="B1427" s="13">
        <v>5000000</v>
      </c>
      <c r="C1427" s="13">
        <v>15369573</v>
      </c>
      <c r="D1427" s="9">
        <v>10369573</v>
      </c>
      <c r="E1427" s="37">
        <f t="shared" si="22"/>
        <v>0.67468191861933979</v>
      </c>
    </row>
    <row r="1428" spans="1:5">
      <c r="A1428" s="11" t="s">
        <v>3474</v>
      </c>
      <c r="B1428" s="13">
        <v>100000000</v>
      </c>
      <c r="C1428" s="13">
        <v>110332737</v>
      </c>
      <c r="D1428" s="9">
        <v>10332737</v>
      </c>
      <c r="E1428" s="37">
        <f t="shared" si="22"/>
        <v>9.365069045645083E-2</v>
      </c>
    </row>
    <row r="1429" spans="1:5">
      <c r="A1429" s="6" t="s">
        <v>2603</v>
      </c>
      <c r="B1429" s="8">
        <v>20000000</v>
      </c>
      <c r="C1429" s="8">
        <v>30324946</v>
      </c>
      <c r="D1429" s="9">
        <v>10324946</v>
      </c>
      <c r="E1429" s="37">
        <f t="shared" si="22"/>
        <v>0.34047697892025924</v>
      </c>
    </row>
    <row r="1430" spans="1:5">
      <c r="A1430" s="11" t="s">
        <v>385</v>
      </c>
      <c r="B1430" s="8">
        <v>3000000</v>
      </c>
      <c r="C1430" s="8">
        <v>13300000</v>
      </c>
      <c r="D1430" s="9">
        <v>10300000</v>
      </c>
      <c r="E1430" s="37">
        <f t="shared" si="22"/>
        <v>0.77443609022556392</v>
      </c>
    </row>
    <row r="1431" spans="1:5">
      <c r="A1431" s="6" t="s">
        <v>305</v>
      </c>
      <c r="B1431" s="8">
        <v>10000000</v>
      </c>
      <c r="C1431" s="8">
        <v>20257000</v>
      </c>
      <c r="D1431" s="9">
        <v>10257000</v>
      </c>
      <c r="E1431" s="37">
        <f t="shared" si="22"/>
        <v>0.50634348620230041</v>
      </c>
    </row>
    <row r="1432" spans="1:5">
      <c r="A1432" s="6" t="s">
        <v>1254</v>
      </c>
      <c r="B1432" s="13">
        <v>127500000</v>
      </c>
      <c r="C1432" s="13">
        <v>137748063</v>
      </c>
      <c r="D1432" s="9">
        <v>10248063</v>
      </c>
      <c r="E1432" s="37">
        <f t="shared" si="22"/>
        <v>7.43971477842124E-2</v>
      </c>
    </row>
    <row r="1433" spans="1:5">
      <c r="A1433" s="11" t="s">
        <v>542</v>
      </c>
      <c r="B1433" s="13">
        <v>30000000</v>
      </c>
      <c r="C1433" s="13">
        <v>40247512</v>
      </c>
      <c r="D1433" s="9">
        <v>10247512</v>
      </c>
      <c r="E1433" s="37">
        <f t="shared" si="22"/>
        <v>0.25461230994850065</v>
      </c>
    </row>
    <row r="1434" spans="1:5">
      <c r="A1434" s="11" t="s">
        <v>2266</v>
      </c>
      <c r="B1434" s="13">
        <v>30000000</v>
      </c>
      <c r="C1434" s="13">
        <v>40218903</v>
      </c>
      <c r="D1434" s="9">
        <v>10218903</v>
      </c>
      <c r="E1434" s="37">
        <f t="shared" si="22"/>
        <v>0.25408209169703111</v>
      </c>
    </row>
    <row r="1435" spans="1:5">
      <c r="A1435" s="11" t="s">
        <v>4657</v>
      </c>
      <c r="B1435" s="8">
        <v>30000000</v>
      </c>
      <c r="C1435" s="8">
        <v>40137776</v>
      </c>
      <c r="D1435" s="9">
        <v>10137776</v>
      </c>
      <c r="E1435" s="37">
        <f t="shared" si="22"/>
        <v>0.25257443262426899</v>
      </c>
    </row>
    <row r="1436" spans="1:5">
      <c r="A1436" s="11" t="s">
        <v>90</v>
      </c>
      <c r="B1436" s="8">
        <v>40000000</v>
      </c>
      <c r="C1436" s="8">
        <v>50129186</v>
      </c>
      <c r="D1436" s="9">
        <v>10129186</v>
      </c>
      <c r="E1436" s="37">
        <f t="shared" si="22"/>
        <v>0.2020616492755338</v>
      </c>
    </row>
    <row r="1437" spans="1:5">
      <c r="A1437" s="6" t="s">
        <v>635</v>
      </c>
      <c r="B1437" s="13">
        <v>20000000</v>
      </c>
      <c r="C1437" s="13">
        <v>30093107</v>
      </c>
      <c r="D1437" s="9">
        <v>10093107</v>
      </c>
      <c r="E1437" s="37">
        <f t="shared" si="22"/>
        <v>0.33539597622804451</v>
      </c>
    </row>
    <row r="1438" spans="1:5">
      <c r="A1438" s="6" t="s">
        <v>1063</v>
      </c>
      <c r="B1438" s="8">
        <v>10000000</v>
      </c>
      <c r="C1438" s="8">
        <v>20035310</v>
      </c>
      <c r="D1438" s="9">
        <v>10035310</v>
      </c>
      <c r="E1438" s="37">
        <f t="shared" si="22"/>
        <v>0.50088119425154887</v>
      </c>
    </row>
    <row r="1439" spans="1:5">
      <c r="A1439" s="11" t="s">
        <v>811</v>
      </c>
      <c r="B1439" s="13">
        <v>6000000</v>
      </c>
      <c r="C1439" s="13">
        <v>16017403</v>
      </c>
      <c r="D1439" s="9">
        <v>10017403</v>
      </c>
      <c r="E1439" s="37">
        <f t="shared" si="22"/>
        <v>0.62540743964549061</v>
      </c>
    </row>
    <row r="1440" spans="1:5">
      <c r="A1440" s="11" t="s">
        <v>4182</v>
      </c>
      <c r="B1440" s="8">
        <v>130000000</v>
      </c>
      <c r="C1440" s="8">
        <v>140015224</v>
      </c>
      <c r="D1440" s="9">
        <v>10015224</v>
      </c>
      <c r="E1440" s="37">
        <f t="shared" si="22"/>
        <v>7.1529535959603929E-2</v>
      </c>
    </row>
    <row r="1441" spans="1:5">
      <c r="A1441" s="6" t="s">
        <v>201</v>
      </c>
      <c r="B1441" s="8">
        <v>90000000</v>
      </c>
      <c r="C1441" s="8">
        <v>100012500</v>
      </c>
      <c r="D1441" s="9">
        <v>10012500</v>
      </c>
      <c r="E1441" s="37">
        <f t="shared" si="22"/>
        <v>0.10011248593925759</v>
      </c>
    </row>
    <row r="1442" spans="1:5">
      <c r="A1442" s="11" t="s">
        <v>2487</v>
      </c>
      <c r="B1442" s="13">
        <v>120000000</v>
      </c>
      <c r="C1442" s="13">
        <v>129995817</v>
      </c>
      <c r="D1442" s="9">
        <v>9995817</v>
      </c>
      <c r="E1442" s="37">
        <f t="shared" si="22"/>
        <v>7.6893374192186503E-2</v>
      </c>
    </row>
    <row r="1443" spans="1:5">
      <c r="A1443" s="11" t="s">
        <v>1999</v>
      </c>
      <c r="B1443" s="13">
        <v>27000000</v>
      </c>
      <c r="C1443" s="13">
        <v>36985501</v>
      </c>
      <c r="D1443" s="9">
        <v>9985501</v>
      </c>
      <c r="E1443" s="37">
        <f t="shared" si="22"/>
        <v>0.26998420272852325</v>
      </c>
    </row>
    <row r="1444" spans="1:5">
      <c r="A1444" s="11" t="s">
        <v>202</v>
      </c>
      <c r="B1444" s="13">
        <v>15000000</v>
      </c>
      <c r="C1444" s="13">
        <v>24984868</v>
      </c>
      <c r="D1444" s="9">
        <v>9984868</v>
      </c>
      <c r="E1444" s="37">
        <f t="shared" si="22"/>
        <v>0.39963661204854067</v>
      </c>
    </row>
    <row r="1445" spans="1:5">
      <c r="A1445" s="11" t="s">
        <v>1065</v>
      </c>
      <c r="B1445" s="13">
        <v>16500000</v>
      </c>
      <c r="C1445" s="13">
        <v>26421314</v>
      </c>
      <c r="D1445" s="9">
        <v>9921314</v>
      </c>
      <c r="E1445" s="37">
        <f t="shared" si="22"/>
        <v>0.3755041857494294</v>
      </c>
    </row>
    <row r="1446" spans="1:5">
      <c r="A1446" s="6" t="s">
        <v>1079</v>
      </c>
      <c r="B1446" s="8">
        <v>70000000</v>
      </c>
      <c r="C1446" s="8">
        <v>79883359</v>
      </c>
      <c r="D1446" s="9">
        <v>9883359</v>
      </c>
      <c r="E1446" s="37">
        <f t="shared" si="22"/>
        <v>0.12372237627113301</v>
      </c>
    </row>
    <row r="1447" spans="1:5">
      <c r="A1447" s="11" t="s">
        <v>4879</v>
      </c>
      <c r="B1447" s="13">
        <v>7500000</v>
      </c>
      <c r="C1447" s="13">
        <v>17382982</v>
      </c>
      <c r="D1447" s="9">
        <v>9882982</v>
      </c>
      <c r="E1447" s="37">
        <f t="shared" si="22"/>
        <v>0.5685435329795544</v>
      </c>
    </row>
    <row r="1448" spans="1:5">
      <c r="A1448" s="6" t="s">
        <v>1743</v>
      </c>
      <c r="B1448" s="8">
        <v>40000000</v>
      </c>
      <c r="C1448" s="8">
        <v>49851591</v>
      </c>
      <c r="D1448" s="9">
        <v>9851591</v>
      </c>
      <c r="E1448" s="37">
        <f t="shared" si="22"/>
        <v>0.19761838694375872</v>
      </c>
    </row>
    <row r="1449" spans="1:5">
      <c r="A1449" s="6" t="s">
        <v>4783</v>
      </c>
      <c r="B1449" s="8">
        <v>30000000</v>
      </c>
      <c r="C1449" s="8">
        <v>39825798</v>
      </c>
      <c r="D1449" s="9">
        <v>9825798</v>
      </c>
      <c r="E1449" s="37">
        <f t="shared" si="22"/>
        <v>0.24671942543373518</v>
      </c>
    </row>
    <row r="1450" spans="1:5">
      <c r="A1450" s="6" t="s">
        <v>5002</v>
      </c>
      <c r="B1450" s="8">
        <v>17700000</v>
      </c>
      <c r="C1450" s="8">
        <v>27441122</v>
      </c>
      <c r="D1450" s="9">
        <v>9741122</v>
      </c>
      <c r="E1450" s="37">
        <f t="shared" si="22"/>
        <v>0.35498264247358402</v>
      </c>
    </row>
    <row r="1451" spans="1:5">
      <c r="A1451" s="11" t="s">
        <v>2516</v>
      </c>
      <c r="B1451" s="8">
        <v>8000000</v>
      </c>
      <c r="C1451" s="8">
        <v>17605861</v>
      </c>
      <c r="D1451" s="9">
        <v>9605861</v>
      </c>
      <c r="E1451" s="37">
        <f t="shared" si="22"/>
        <v>0.54560586386544796</v>
      </c>
    </row>
    <row r="1452" spans="1:5">
      <c r="A1452" s="6" t="s">
        <v>203</v>
      </c>
      <c r="B1452" s="13">
        <v>7000000</v>
      </c>
      <c r="C1452" s="13">
        <v>16574731</v>
      </c>
      <c r="D1452" s="9">
        <v>9574731</v>
      </c>
      <c r="E1452" s="37">
        <f t="shared" si="22"/>
        <v>0.57767037063829274</v>
      </c>
    </row>
    <row r="1453" spans="1:5">
      <c r="A1453" s="6" t="s">
        <v>2952</v>
      </c>
      <c r="B1453" s="13">
        <v>30000000</v>
      </c>
      <c r="C1453" s="13">
        <v>39568996</v>
      </c>
      <c r="D1453" s="9">
        <v>9568996</v>
      </c>
      <c r="E1453" s="37">
        <f t="shared" si="22"/>
        <v>0.24183064943068053</v>
      </c>
    </row>
    <row r="1454" spans="1:5">
      <c r="A1454" s="11" t="s">
        <v>1650</v>
      </c>
      <c r="B1454" s="8">
        <v>42000000</v>
      </c>
      <c r="C1454" s="8">
        <v>51533608</v>
      </c>
      <c r="D1454" s="9">
        <v>9533608</v>
      </c>
      <c r="E1454" s="37">
        <f t="shared" si="22"/>
        <v>0.18499787556112895</v>
      </c>
    </row>
    <row r="1455" spans="1:5">
      <c r="A1455" s="6" t="s">
        <v>2181</v>
      </c>
      <c r="B1455" s="8">
        <v>13400000</v>
      </c>
      <c r="C1455" s="8">
        <v>22905674</v>
      </c>
      <c r="D1455" s="9">
        <v>9505674</v>
      </c>
      <c r="E1455" s="37">
        <f t="shared" si="22"/>
        <v>0.41499211068838227</v>
      </c>
    </row>
    <row r="1456" spans="1:5">
      <c r="A1456" s="6" t="s">
        <v>3355</v>
      </c>
      <c r="B1456" s="8">
        <v>4500000</v>
      </c>
      <c r="C1456" s="8">
        <v>13973532</v>
      </c>
      <c r="D1456" s="9">
        <v>9473532</v>
      </c>
      <c r="E1456" s="37">
        <f t="shared" si="22"/>
        <v>0.67796259385243474</v>
      </c>
    </row>
    <row r="1457" spans="1:5">
      <c r="A1457" s="6" t="s">
        <v>296</v>
      </c>
      <c r="B1457" s="13">
        <v>300000000</v>
      </c>
      <c r="C1457" s="13">
        <v>309404152</v>
      </c>
      <c r="D1457" s="9">
        <v>9404152</v>
      </c>
      <c r="E1457" s="37">
        <f t="shared" si="22"/>
        <v>3.0394394965973178E-2</v>
      </c>
    </row>
    <row r="1458" spans="1:5">
      <c r="A1458" s="6" t="s">
        <v>255</v>
      </c>
      <c r="B1458" s="8">
        <v>5000000</v>
      </c>
      <c r="C1458" s="8">
        <v>14400000</v>
      </c>
      <c r="D1458" s="9">
        <v>9400000</v>
      </c>
      <c r="E1458" s="37">
        <f t="shared" si="22"/>
        <v>0.6527777777777779</v>
      </c>
    </row>
    <row r="1459" spans="1:5">
      <c r="A1459" s="6" t="s">
        <v>1359</v>
      </c>
      <c r="B1459" s="8">
        <v>15500000</v>
      </c>
      <c r="C1459" s="8">
        <v>24881000</v>
      </c>
      <c r="D1459" s="9">
        <v>9381000</v>
      </c>
      <c r="E1459" s="37">
        <f t="shared" si="22"/>
        <v>0.37703468510108107</v>
      </c>
    </row>
    <row r="1460" spans="1:5">
      <c r="A1460" s="11" t="s">
        <v>5481</v>
      </c>
      <c r="B1460" s="8">
        <v>29000000</v>
      </c>
      <c r="C1460" s="8">
        <v>38372662</v>
      </c>
      <c r="D1460" s="9">
        <v>9372662</v>
      </c>
      <c r="E1460" s="37">
        <f t="shared" si="22"/>
        <v>0.24425363035798767</v>
      </c>
    </row>
    <row r="1461" spans="1:5">
      <c r="A1461" s="6" t="s">
        <v>1372</v>
      </c>
      <c r="B1461" s="13">
        <v>12000000</v>
      </c>
      <c r="C1461" s="13">
        <v>21371425</v>
      </c>
      <c r="D1461" s="9">
        <v>9371425</v>
      </c>
      <c r="E1461" s="37">
        <f t="shared" si="22"/>
        <v>0.43850257996366643</v>
      </c>
    </row>
    <row r="1462" spans="1:5">
      <c r="A1462" s="11" t="s">
        <v>1744</v>
      </c>
      <c r="B1462" s="8">
        <v>24000000</v>
      </c>
      <c r="C1462" s="8">
        <v>33313582</v>
      </c>
      <c r="D1462" s="9">
        <v>9313582</v>
      </c>
      <c r="E1462" s="37">
        <f t="shared" si="22"/>
        <v>0.27957311825549108</v>
      </c>
    </row>
    <row r="1463" spans="1:5">
      <c r="A1463" s="6" t="s">
        <v>1075</v>
      </c>
      <c r="B1463" s="8">
        <v>11350000</v>
      </c>
      <c r="C1463" s="8">
        <v>20627372</v>
      </c>
      <c r="D1463" s="9">
        <v>9277372</v>
      </c>
      <c r="E1463" s="37">
        <f t="shared" si="22"/>
        <v>0.44976025060293673</v>
      </c>
    </row>
    <row r="1464" spans="1:5">
      <c r="A1464" s="11" t="s">
        <v>3828</v>
      </c>
      <c r="B1464" s="13">
        <v>2800000</v>
      </c>
      <c r="C1464" s="13">
        <v>12006514</v>
      </c>
      <c r="D1464" s="9">
        <v>9206514</v>
      </c>
      <c r="E1464" s="37">
        <f t="shared" si="22"/>
        <v>0.76679325905920737</v>
      </c>
    </row>
    <row r="1465" spans="1:5">
      <c r="A1465" s="11" t="s">
        <v>1540</v>
      </c>
      <c r="B1465" s="8">
        <v>6000000</v>
      </c>
      <c r="C1465" s="8">
        <v>15152879</v>
      </c>
      <c r="D1465" s="9">
        <v>9152879</v>
      </c>
      <c r="E1465" s="37">
        <f t="shared" si="22"/>
        <v>0.60403564233569085</v>
      </c>
    </row>
    <row r="1466" spans="1:5">
      <c r="A1466" s="11" t="s">
        <v>871</v>
      </c>
      <c r="B1466" s="8">
        <v>5000000</v>
      </c>
      <c r="C1466" s="8">
        <v>14123773</v>
      </c>
      <c r="D1466" s="9">
        <v>9123773</v>
      </c>
      <c r="E1466" s="37">
        <f t="shared" si="22"/>
        <v>0.64598694697231396</v>
      </c>
    </row>
    <row r="1467" spans="1:5">
      <c r="A1467" s="6" t="s">
        <v>4032</v>
      </c>
      <c r="B1467" s="8">
        <v>18000000</v>
      </c>
      <c r="C1467" s="8">
        <v>27087695</v>
      </c>
      <c r="D1467" s="9">
        <v>9087695</v>
      </c>
      <c r="E1467" s="37">
        <f t="shared" si="22"/>
        <v>0.33549163190149622</v>
      </c>
    </row>
    <row r="1468" spans="1:5">
      <c r="A1468" s="6" t="s">
        <v>1575</v>
      </c>
      <c r="B1468" s="13">
        <v>2500000</v>
      </c>
      <c r="C1468" s="13">
        <v>11529368</v>
      </c>
      <c r="D1468" s="9">
        <v>9029368</v>
      </c>
      <c r="E1468" s="37">
        <f t="shared" si="22"/>
        <v>0.7831624422084541</v>
      </c>
    </row>
    <row r="1469" spans="1:5">
      <c r="A1469" s="6" t="s">
        <v>1552</v>
      </c>
      <c r="B1469" s="13">
        <v>4000000</v>
      </c>
      <c r="C1469" s="13">
        <v>13008928</v>
      </c>
      <c r="D1469" s="9">
        <v>9008928</v>
      </c>
      <c r="E1469" s="37">
        <f t="shared" si="22"/>
        <v>0.6925188608930728</v>
      </c>
    </row>
    <row r="1470" spans="1:5">
      <c r="A1470" s="11" t="s">
        <v>3613</v>
      </c>
      <c r="B1470" s="13">
        <v>18000000</v>
      </c>
      <c r="C1470" s="13">
        <v>26896744</v>
      </c>
      <c r="D1470" s="9">
        <v>8896744</v>
      </c>
      <c r="E1470" s="37">
        <f t="shared" si="22"/>
        <v>0.33077401487704239</v>
      </c>
    </row>
    <row r="1471" spans="1:5">
      <c r="A1471" s="11" t="s">
        <v>1741</v>
      </c>
      <c r="B1471" s="13">
        <v>35000000</v>
      </c>
      <c r="C1471" s="13">
        <v>43894863</v>
      </c>
      <c r="D1471" s="9">
        <v>8894863</v>
      </c>
      <c r="E1471" s="37">
        <f t="shared" si="22"/>
        <v>0.20264018138067777</v>
      </c>
    </row>
    <row r="1472" spans="1:5">
      <c r="A1472" s="6" t="s">
        <v>153</v>
      </c>
      <c r="B1472" s="8">
        <v>20000000</v>
      </c>
      <c r="C1472" s="8">
        <v>28876924</v>
      </c>
      <c r="D1472" s="9">
        <v>8876924</v>
      </c>
      <c r="E1472" s="37">
        <f t="shared" si="22"/>
        <v>0.30740545634292626</v>
      </c>
    </row>
    <row r="1473" spans="1:5">
      <c r="A1473" s="11" t="s">
        <v>5499</v>
      </c>
      <c r="B1473" s="13">
        <v>45000000</v>
      </c>
      <c r="C1473" s="13">
        <v>53854588</v>
      </c>
      <c r="D1473" s="9">
        <v>8854588</v>
      </c>
      <c r="E1473" s="37">
        <f t="shared" si="22"/>
        <v>0.16441659529546493</v>
      </c>
    </row>
    <row r="1474" spans="1:5">
      <c r="A1474" s="11" t="s">
        <v>4033</v>
      </c>
      <c r="B1474" s="8">
        <v>20000000</v>
      </c>
      <c r="C1474" s="8">
        <v>28831145</v>
      </c>
      <c r="D1474" s="9">
        <v>8831145</v>
      </c>
      <c r="E1474" s="37">
        <f t="shared" ref="E1474:E1537" si="23">((D1474/C1474)*100)/100</f>
        <v>0.30630573291487384</v>
      </c>
    </row>
    <row r="1475" spans="1:5">
      <c r="A1475" s="6" t="s">
        <v>3182</v>
      </c>
      <c r="B1475" s="8">
        <v>38000000</v>
      </c>
      <c r="C1475" s="8">
        <v>46813366</v>
      </c>
      <c r="D1475" s="9">
        <v>8813366</v>
      </c>
      <c r="E1475" s="37">
        <f t="shared" si="23"/>
        <v>0.18826601787190436</v>
      </c>
    </row>
    <row r="1476" spans="1:5">
      <c r="A1476" s="6" t="s">
        <v>3352</v>
      </c>
      <c r="B1476" s="13">
        <v>35000000</v>
      </c>
      <c r="C1476" s="13">
        <v>43792641</v>
      </c>
      <c r="D1476" s="9">
        <v>8792641</v>
      </c>
      <c r="E1476" s="37">
        <f t="shared" si="23"/>
        <v>0.20077896192650269</v>
      </c>
    </row>
    <row r="1477" spans="1:5">
      <c r="A1477" s="11" t="s">
        <v>5045</v>
      </c>
      <c r="B1477" s="8">
        <v>65000000</v>
      </c>
      <c r="C1477" s="8">
        <v>73648142</v>
      </c>
      <c r="D1477" s="9">
        <v>8648142</v>
      </c>
      <c r="E1477" s="37">
        <f t="shared" si="23"/>
        <v>0.11742512119314565</v>
      </c>
    </row>
    <row r="1478" spans="1:5">
      <c r="A1478" s="6" t="s">
        <v>671</v>
      </c>
      <c r="B1478" s="8">
        <v>6000000</v>
      </c>
      <c r="C1478" s="8">
        <v>14637490</v>
      </c>
      <c r="D1478" s="9">
        <v>8637490</v>
      </c>
      <c r="E1478" s="37">
        <f t="shared" si="23"/>
        <v>0.59009365676765624</v>
      </c>
    </row>
    <row r="1479" spans="1:5">
      <c r="A1479" s="11" t="s">
        <v>1067</v>
      </c>
      <c r="B1479" s="8">
        <v>48000000</v>
      </c>
      <c r="C1479" s="8">
        <v>56607223</v>
      </c>
      <c r="D1479" s="9">
        <v>8607223</v>
      </c>
      <c r="E1479" s="37">
        <f t="shared" si="23"/>
        <v>0.15205167368835598</v>
      </c>
    </row>
    <row r="1480" spans="1:5">
      <c r="A1480" s="6" t="s">
        <v>1375</v>
      </c>
      <c r="B1480" s="13">
        <v>26000000</v>
      </c>
      <c r="C1480" s="13">
        <v>34604054</v>
      </c>
      <c r="D1480" s="9">
        <v>8604054</v>
      </c>
      <c r="E1480" s="37">
        <f t="shared" si="23"/>
        <v>0.24864294801990541</v>
      </c>
    </row>
    <row r="1481" spans="1:5">
      <c r="A1481" s="6" t="s">
        <v>65</v>
      </c>
      <c r="B1481" s="8">
        <v>12800000</v>
      </c>
      <c r="C1481" s="8">
        <v>21370057</v>
      </c>
      <c r="D1481" s="9">
        <v>8570057</v>
      </c>
      <c r="E1481" s="37">
        <f t="shared" si="23"/>
        <v>0.40103107820442413</v>
      </c>
    </row>
    <row r="1482" spans="1:5">
      <c r="A1482" s="6" t="s">
        <v>3477</v>
      </c>
      <c r="B1482" s="13">
        <v>54000000</v>
      </c>
      <c r="C1482" s="13">
        <v>62563543</v>
      </c>
      <c r="D1482" s="9">
        <v>8563543</v>
      </c>
      <c r="E1482" s="37">
        <f t="shared" si="23"/>
        <v>0.13687752626158017</v>
      </c>
    </row>
    <row r="1483" spans="1:5">
      <c r="A1483" s="11" t="s">
        <v>2280</v>
      </c>
      <c r="B1483" s="13">
        <v>75000000</v>
      </c>
      <c r="C1483" s="13">
        <v>83552429</v>
      </c>
      <c r="D1483" s="9">
        <v>8552429</v>
      </c>
      <c r="E1483" s="37">
        <f t="shared" si="23"/>
        <v>0.10236002833621988</v>
      </c>
    </row>
    <row r="1484" spans="1:5">
      <c r="A1484" s="11" t="s">
        <v>1611</v>
      </c>
      <c r="B1484" s="8">
        <v>39000000</v>
      </c>
      <c r="C1484" s="8">
        <v>47536959</v>
      </c>
      <c r="D1484" s="9">
        <v>8536959</v>
      </c>
      <c r="E1484" s="37">
        <f t="shared" si="23"/>
        <v>0.17958571981855212</v>
      </c>
    </row>
    <row r="1485" spans="1:5">
      <c r="A1485" s="6" t="s">
        <v>141</v>
      </c>
      <c r="B1485" s="13">
        <v>6600000</v>
      </c>
      <c r="C1485" s="13">
        <v>15126948</v>
      </c>
      <c r="D1485" s="9">
        <v>8526948</v>
      </c>
      <c r="E1485" s="37">
        <f t="shared" si="23"/>
        <v>0.5636925571503254</v>
      </c>
    </row>
    <row r="1486" spans="1:5">
      <c r="A1486" s="11" t="s">
        <v>2587</v>
      </c>
      <c r="B1486" s="13">
        <v>9200000</v>
      </c>
      <c r="C1486" s="13">
        <v>17655201</v>
      </c>
      <c r="D1486" s="9">
        <v>8455201</v>
      </c>
      <c r="E1486" s="37">
        <f t="shared" si="23"/>
        <v>0.47890709372269397</v>
      </c>
    </row>
    <row r="1487" spans="1:5">
      <c r="A1487" s="11" t="s">
        <v>570</v>
      </c>
      <c r="B1487" s="8">
        <v>30000000</v>
      </c>
      <c r="C1487" s="8">
        <v>38432823</v>
      </c>
      <c r="D1487" s="9">
        <v>8432823</v>
      </c>
      <c r="E1487" s="37">
        <f t="shared" si="23"/>
        <v>0.21941721533180114</v>
      </c>
    </row>
    <row r="1488" spans="1:5">
      <c r="A1488" s="11" t="s">
        <v>2262</v>
      </c>
      <c r="B1488" s="13">
        <v>55000000</v>
      </c>
      <c r="C1488" s="13">
        <v>63408614</v>
      </c>
      <c r="D1488" s="9">
        <v>8408614</v>
      </c>
      <c r="E1488" s="37">
        <f t="shared" si="23"/>
        <v>0.1326099636872681</v>
      </c>
    </row>
    <row r="1489" spans="1:5">
      <c r="A1489" s="6" t="s">
        <v>2269</v>
      </c>
      <c r="B1489" s="13">
        <v>130000000</v>
      </c>
      <c r="C1489" s="13">
        <v>138396624</v>
      </c>
      <c r="D1489" s="9">
        <v>8396624</v>
      </c>
      <c r="E1489" s="37">
        <f t="shared" si="23"/>
        <v>6.0670728499851265E-2</v>
      </c>
    </row>
    <row r="1490" spans="1:5">
      <c r="A1490" s="6" t="s">
        <v>3483</v>
      </c>
      <c r="B1490" s="8">
        <v>12000000</v>
      </c>
      <c r="C1490" s="8">
        <v>20384136</v>
      </c>
      <c r="D1490" s="9">
        <v>8384136</v>
      </c>
      <c r="E1490" s="37">
        <f t="shared" si="23"/>
        <v>0.41130691043270118</v>
      </c>
    </row>
    <row r="1491" spans="1:5">
      <c r="A1491" s="6" t="s">
        <v>4034</v>
      </c>
      <c r="B1491" s="13">
        <v>12000000</v>
      </c>
      <c r="C1491" s="13">
        <v>20339754</v>
      </c>
      <c r="D1491" s="9">
        <v>8339754</v>
      </c>
      <c r="E1491" s="37">
        <f t="shared" si="23"/>
        <v>0.41002236310232659</v>
      </c>
    </row>
    <row r="1492" spans="1:5">
      <c r="A1492" s="11" t="s">
        <v>611</v>
      </c>
      <c r="B1492" s="8">
        <v>12000000</v>
      </c>
      <c r="C1492" s="8">
        <v>20338609</v>
      </c>
      <c r="D1492" s="9">
        <v>8338609</v>
      </c>
      <c r="E1492" s="37">
        <f t="shared" si="23"/>
        <v>0.40998914920877821</v>
      </c>
    </row>
    <row r="1493" spans="1:5">
      <c r="A1493" s="6" t="s">
        <v>3946</v>
      </c>
      <c r="B1493" s="13">
        <v>110000000</v>
      </c>
      <c r="C1493" s="13">
        <v>118311368</v>
      </c>
      <c r="D1493" s="9">
        <v>8311368</v>
      </c>
      <c r="E1493" s="37">
        <f t="shared" si="23"/>
        <v>7.0249952650365766E-2</v>
      </c>
    </row>
    <row r="1494" spans="1:5">
      <c r="A1494" s="11" t="s">
        <v>5560</v>
      </c>
      <c r="B1494" s="8">
        <v>45000000</v>
      </c>
      <c r="C1494" s="8">
        <v>53300852</v>
      </c>
      <c r="D1494" s="9">
        <v>8300852</v>
      </c>
      <c r="E1494" s="37">
        <f t="shared" si="23"/>
        <v>0.15573582200899902</v>
      </c>
    </row>
    <row r="1495" spans="1:5">
      <c r="A1495" s="11" t="s">
        <v>1076</v>
      </c>
      <c r="B1495" s="8">
        <v>4500000</v>
      </c>
      <c r="C1495" s="8">
        <v>12784397</v>
      </c>
      <c r="D1495" s="9">
        <v>8284397</v>
      </c>
      <c r="E1495" s="37">
        <f t="shared" si="23"/>
        <v>0.64800842777332401</v>
      </c>
    </row>
    <row r="1496" spans="1:5">
      <c r="A1496" s="11" t="s">
        <v>580</v>
      </c>
      <c r="B1496" s="13">
        <v>10000000</v>
      </c>
      <c r="C1496" s="13">
        <v>18225165</v>
      </c>
      <c r="D1496" s="9">
        <v>8225165</v>
      </c>
      <c r="E1496" s="37">
        <f t="shared" si="23"/>
        <v>0.45130812258764186</v>
      </c>
    </row>
    <row r="1497" spans="1:5">
      <c r="A1497" s="11" t="s">
        <v>1304</v>
      </c>
      <c r="B1497" s="13">
        <v>2295429</v>
      </c>
      <c r="C1497" s="13">
        <v>10499968</v>
      </c>
      <c r="D1497" s="9">
        <v>8204539</v>
      </c>
      <c r="E1497" s="37">
        <f t="shared" si="23"/>
        <v>0.78138704803671788</v>
      </c>
    </row>
    <row r="1498" spans="1:5">
      <c r="A1498" s="11" t="s">
        <v>1887</v>
      </c>
      <c r="B1498" s="8">
        <v>25000000</v>
      </c>
      <c r="C1498" s="8">
        <v>33200000</v>
      </c>
      <c r="D1498" s="9">
        <v>8200000</v>
      </c>
      <c r="E1498" s="37">
        <f t="shared" si="23"/>
        <v>0.24698795180722891</v>
      </c>
    </row>
    <row r="1499" spans="1:5">
      <c r="A1499" s="11" t="s">
        <v>4840</v>
      </c>
      <c r="B1499" s="8">
        <v>13000000</v>
      </c>
      <c r="C1499" s="8">
        <v>21133087</v>
      </c>
      <c r="D1499" s="9">
        <v>8133087</v>
      </c>
      <c r="E1499" s="37">
        <f t="shared" si="23"/>
        <v>0.3848508738926783</v>
      </c>
    </row>
    <row r="1500" spans="1:5">
      <c r="A1500" s="11" t="s">
        <v>5458</v>
      </c>
      <c r="B1500" s="8">
        <v>70000000</v>
      </c>
      <c r="C1500" s="8">
        <v>78120196</v>
      </c>
      <c r="D1500" s="9">
        <v>8120196</v>
      </c>
      <c r="E1500" s="37">
        <f t="shared" si="23"/>
        <v>0.10394490049666542</v>
      </c>
    </row>
    <row r="1501" spans="1:5">
      <c r="A1501" s="6" t="s">
        <v>4982</v>
      </c>
      <c r="B1501" s="8">
        <v>10000000</v>
      </c>
      <c r="C1501" s="8">
        <v>18090181</v>
      </c>
      <c r="D1501" s="9">
        <v>8090181</v>
      </c>
      <c r="E1501" s="37">
        <f t="shared" si="23"/>
        <v>0.44721393334870446</v>
      </c>
    </row>
    <row r="1502" spans="1:5">
      <c r="A1502" s="11" t="s">
        <v>2602</v>
      </c>
      <c r="B1502" s="8">
        <v>13000000</v>
      </c>
      <c r="C1502" s="8">
        <v>21088568</v>
      </c>
      <c r="D1502" s="9">
        <v>8088568</v>
      </c>
      <c r="E1502" s="37">
        <f t="shared" si="23"/>
        <v>0.38355226395647157</v>
      </c>
    </row>
    <row r="1503" spans="1:5">
      <c r="A1503" s="11" t="s">
        <v>3831</v>
      </c>
      <c r="B1503" s="13">
        <v>70000000</v>
      </c>
      <c r="C1503" s="13">
        <v>78031620</v>
      </c>
      <c r="D1503" s="9">
        <v>8031620</v>
      </c>
      <c r="E1503" s="37">
        <f t="shared" si="23"/>
        <v>0.10292776184833789</v>
      </c>
    </row>
    <row r="1504" spans="1:5">
      <c r="A1504" s="6" t="s">
        <v>1489</v>
      </c>
      <c r="B1504" s="13">
        <v>6000000</v>
      </c>
      <c r="C1504" s="13">
        <v>14000000</v>
      </c>
      <c r="D1504" s="9">
        <v>8000000</v>
      </c>
      <c r="E1504" s="37">
        <f t="shared" si="23"/>
        <v>0.5714285714285714</v>
      </c>
    </row>
    <row r="1505" spans="1:5">
      <c r="A1505" s="6" t="s">
        <v>434</v>
      </c>
      <c r="B1505" s="8">
        <v>5000000</v>
      </c>
      <c r="C1505" s="8">
        <v>12995673</v>
      </c>
      <c r="D1505" s="9">
        <v>7995673</v>
      </c>
      <c r="E1505" s="37">
        <f t="shared" si="23"/>
        <v>0.61525655500873255</v>
      </c>
    </row>
    <row r="1506" spans="1:5">
      <c r="A1506" s="6" t="s">
        <v>2517</v>
      </c>
      <c r="B1506" s="13">
        <v>5000000</v>
      </c>
      <c r="C1506" s="13">
        <v>12985267</v>
      </c>
      <c r="D1506" s="9">
        <v>7985267</v>
      </c>
      <c r="E1506" s="37">
        <f t="shared" si="23"/>
        <v>0.61494823325542713</v>
      </c>
    </row>
    <row r="1507" spans="1:5">
      <c r="A1507" s="6" t="s">
        <v>3305</v>
      </c>
      <c r="B1507" s="8">
        <v>30000000</v>
      </c>
      <c r="C1507" s="8">
        <v>37911876</v>
      </c>
      <c r="D1507" s="9">
        <v>7911876</v>
      </c>
      <c r="E1507" s="37">
        <f t="shared" si="23"/>
        <v>0.20869122910193103</v>
      </c>
    </row>
    <row r="1508" spans="1:5">
      <c r="A1508" s="11" t="s">
        <v>3607</v>
      </c>
      <c r="B1508" s="8">
        <v>2400000</v>
      </c>
      <c r="C1508" s="8">
        <v>10246600</v>
      </c>
      <c r="D1508" s="9">
        <v>7846600</v>
      </c>
      <c r="E1508" s="37">
        <f t="shared" si="23"/>
        <v>0.76577596471024534</v>
      </c>
    </row>
    <row r="1509" spans="1:5">
      <c r="A1509" s="6" t="s">
        <v>2419</v>
      </c>
      <c r="B1509" s="13">
        <v>10000000</v>
      </c>
      <c r="C1509" s="13">
        <v>17843379</v>
      </c>
      <c r="D1509" s="9">
        <v>7843379</v>
      </c>
      <c r="E1509" s="37">
        <f t="shared" si="23"/>
        <v>0.4395680324898103</v>
      </c>
    </row>
    <row r="1510" spans="1:5">
      <c r="A1510" s="6" t="s">
        <v>1235</v>
      </c>
      <c r="B1510" s="13">
        <v>9000000</v>
      </c>
      <c r="C1510" s="13">
        <v>16842303</v>
      </c>
      <c r="D1510" s="9">
        <v>7842303</v>
      </c>
      <c r="E1510" s="37">
        <f t="shared" si="23"/>
        <v>0.46563127382282571</v>
      </c>
    </row>
    <row r="1511" spans="1:5">
      <c r="A1511" s="11" t="s">
        <v>349</v>
      </c>
      <c r="B1511" s="8">
        <v>7000000</v>
      </c>
      <c r="C1511" s="8">
        <v>14821531</v>
      </c>
      <c r="D1511" s="9">
        <v>7821531</v>
      </c>
      <c r="E1511" s="37">
        <f t="shared" si="23"/>
        <v>0.52771410726732615</v>
      </c>
    </row>
    <row r="1512" spans="1:5">
      <c r="A1512" s="11" t="s">
        <v>22</v>
      </c>
      <c r="B1512" s="13">
        <v>40000000</v>
      </c>
      <c r="C1512" s="13">
        <v>47806295</v>
      </c>
      <c r="D1512" s="9">
        <v>7806295</v>
      </c>
      <c r="E1512" s="37">
        <f t="shared" si="23"/>
        <v>0.16329010645982919</v>
      </c>
    </row>
    <row r="1513" spans="1:5">
      <c r="A1513" s="6" t="s">
        <v>2958</v>
      </c>
      <c r="B1513" s="13">
        <v>27800000</v>
      </c>
      <c r="C1513" s="13">
        <v>35565975</v>
      </c>
      <c r="D1513" s="9">
        <v>7765975</v>
      </c>
      <c r="E1513" s="37">
        <f t="shared" si="23"/>
        <v>0.21835405890039566</v>
      </c>
    </row>
    <row r="1514" spans="1:5">
      <c r="A1514" s="6" t="s">
        <v>1379</v>
      </c>
      <c r="B1514" s="13">
        <v>20000000</v>
      </c>
      <c r="C1514" s="13">
        <v>27758465</v>
      </c>
      <c r="D1514" s="9">
        <v>7758465</v>
      </c>
      <c r="E1514" s="37">
        <f t="shared" si="23"/>
        <v>0.27949906451959788</v>
      </c>
    </row>
    <row r="1515" spans="1:5">
      <c r="A1515" s="6" t="s">
        <v>3188</v>
      </c>
      <c r="B1515" s="13">
        <v>1500000</v>
      </c>
      <c r="C1515" s="13">
        <v>9180275</v>
      </c>
      <c r="D1515" s="9">
        <v>7680275</v>
      </c>
      <c r="E1515" s="37">
        <f t="shared" si="23"/>
        <v>0.83660620188393053</v>
      </c>
    </row>
    <row r="1516" spans="1:5">
      <c r="A1516" s="11" t="s">
        <v>2272</v>
      </c>
      <c r="B1516" s="13">
        <v>2500000</v>
      </c>
      <c r="C1516" s="13">
        <v>10174663</v>
      </c>
      <c r="D1516" s="9">
        <v>7674663</v>
      </c>
      <c r="E1516" s="37">
        <f t="shared" si="23"/>
        <v>0.75429161634149455</v>
      </c>
    </row>
    <row r="1517" spans="1:5">
      <c r="A1517" s="11" t="s">
        <v>1314</v>
      </c>
      <c r="B1517" s="13">
        <v>25000000</v>
      </c>
      <c r="C1517" s="13">
        <v>32662299</v>
      </c>
      <c r="D1517" s="9">
        <v>7662299</v>
      </c>
      <c r="E1517" s="37">
        <f t="shared" si="23"/>
        <v>0.23459153931571072</v>
      </c>
    </row>
    <row r="1518" spans="1:5">
      <c r="A1518" s="6" t="s">
        <v>4195</v>
      </c>
      <c r="B1518" s="8">
        <v>5500000</v>
      </c>
      <c r="C1518" s="8">
        <v>13092000</v>
      </c>
      <c r="D1518" s="9">
        <v>7592000</v>
      </c>
      <c r="E1518" s="37">
        <f t="shared" si="23"/>
        <v>0.57989611976779709</v>
      </c>
    </row>
    <row r="1519" spans="1:5">
      <c r="A1519" s="6" t="s">
        <v>160</v>
      </c>
      <c r="B1519" s="8">
        <v>45000000</v>
      </c>
      <c r="C1519" s="8">
        <v>52580895</v>
      </c>
      <c r="D1519" s="9">
        <v>7580895</v>
      </c>
      <c r="E1519" s="37">
        <f t="shared" si="23"/>
        <v>0.14417584561845134</v>
      </c>
    </row>
    <row r="1520" spans="1:5">
      <c r="A1520" s="6" t="s">
        <v>3198</v>
      </c>
      <c r="B1520" s="13">
        <v>5000000</v>
      </c>
      <c r="C1520" s="13">
        <v>12555230</v>
      </c>
      <c r="D1520" s="9">
        <v>7555230</v>
      </c>
      <c r="E1520" s="37">
        <f t="shared" si="23"/>
        <v>0.60175958544765806</v>
      </c>
    </row>
    <row r="1521" spans="1:5">
      <c r="A1521" s="11" t="s">
        <v>311</v>
      </c>
      <c r="B1521" s="8">
        <v>25000000</v>
      </c>
      <c r="C1521" s="8">
        <v>32553210</v>
      </c>
      <c r="D1521" s="9">
        <v>7553210</v>
      </c>
      <c r="E1521" s="37">
        <f t="shared" si="23"/>
        <v>0.23202658048161764</v>
      </c>
    </row>
    <row r="1522" spans="1:5">
      <c r="A1522" s="6" t="s">
        <v>3475</v>
      </c>
      <c r="B1522" s="8">
        <v>10000000</v>
      </c>
      <c r="C1522" s="8">
        <v>17544812</v>
      </c>
      <c r="D1522" s="9">
        <v>7544812</v>
      </c>
      <c r="E1522" s="37">
        <f t="shared" si="23"/>
        <v>0.43003094020044214</v>
      </c>
    </row>
    <row r="1523" spans="1:5">
      <c r="A1523" s="6" t="s">
        <v>631</v>
      </c>
      <c r="B1523" s="13">
        <v>10000000</v>
      </c>
      <c r="C1523" s="13">
        <v>17474107</v>
      </c>
      <c r="D1523" s="9">
        <v>7474107</v>
      </c>
      <c r="E1523" s="37">
        <f t="shared" si="23"/>
        <v>0.42772469002278624</v>
      </c>
    </row>
    <row r="1524" spans="1:5">
      <c r="A1524" s="6" t="s">
        <v>3470</v>
      </c>
      <c r="B1524" s="13">
        <v>83532</v>
      </c>
      <c r="C1524" s="13">
        <v>7455447</v>
      </c>
      <c r="D1524" s="9">
        <v>7371915</v>
      </c>
      <c r="E1524" s="37">
        <f t="shared" si="23"/>
        <v>0.98879584282471589</v>
      </c>
    </row>
    <row r="1525" spans="1:5">
      <c r="A1525" s="6" t="s">
        <v>1758</v>
      </c>
      <c r="B1525" s="8">
        <v>10000000</v>
      </c>
      <c r="C1525" s="8">
        <v>17278980</v>
      </c>
      <c r="D1525" s="9">
        <v>7278980</v>
      </c>
      <c r="E1525" s="37">
        <f t="shared" si="23"/>
        <v>0.42126213468619089</v>
      </c>
    </row>
    <row r="1526" spans="1:5">
      <c r="A1526" s="6" t="s">
        <v>843</v>
      </c>
      <c r="B1526" s="8">
        <v>20000000</v>
      </c>
      <c r="C1526" s="8">
        <v>27277055</v>
      </c>
      <c r="D1526" s="9">
        <v>7277055</v>
      </c>
      <c r="E1526" s="37">
        <f t="shared" si="23"/>
        <v>0.26678301598174731</v>
      </c>
    </row>
    <row r="1527" spans="1:5">
      <c r="A1527" s="11" t="s">
        <v>2717</v>
      </c>
      <c r="B1527" s="8">
        <v>35000000</v>
      </c>
      <c r="C1527" s="8">
        <v>42168445</v>
      </c>
      <c r="D1527" s="9">
        <v>7168445</v>
      </c>
      <c r="E1527" s="37">
        <f t="shared" si="23"/>
        <v>0.16999547884680122</v>
      </c>
    </row>
    <row r="1528" spans="1:5">
      <c r="A1528" s="11" t="s">
        <v>5051</v>
      </c>
      <c r="B1528" s="13">
        <v>28000000</v>
      </c>
      <c r="C1528" s="13">
        <v>35143332</v>
      </c>
      <c r="D1528" s="9">
        <v>7143332</v>
      </c>
      <c r="E1528" s="37">
        <f t="shared" si="23"/>
        <v>0.20326279818885698</v>
      </c>
    </row>
    <row r="1529" spans="1:5">
      <c r="A1529" s="11" t="s">
        <v>342</v>
      </c>
      <c r="B1529" s="8">
        <v>14000000</v>
      </c>
      <c r="C1529" s="8">
        <v>21078145</v>
      </c>
      <c r="D1529" s="9">
        <v>7078145</v>
      </c>
      <c r="E1529" s="37">
        <f t="shared" si="23"/>
        <v>0.33580492970325421</v>
      </c>
    </row>
    <row r="1530" spans="1:5">
      <c r="A1530" s="11" t="s">
        <v>356</v>
      </c>
      <c r="B1530" s="13">
        <v>30000000</v>
      </c>
      <c r="C1530" s="13">
        <v>37053924</v>
      </c>
      <c r="D1530" s="9">
        <v>7053924</v>
      </c>
      <c r="E1530" s="37">
        <f t="shared" si="23"/>
        <v>0.19036914956699319</v>
      </c>
    </row>
    <row r="1531" spans="1:5">
      <c r="A1531" s="11" t="s">
        <v>14</v>
      </c>
      <c r="B1531" s="8">
        <v>30000000</v>
      </c>
      <c r="C1531" s="8">
        <v>37036404</v>
      </c>
      <c r="D1531" s="9">
        <v>7036404</v>
      </c>
      <c r="E1531" s="37">
        <f t="shared" si="23"/>
        <v>0.18998615524336543</v>
      </c>
    </row>
    <row r="1532" spans="1:5">
      <c r="A1532" s="6" t="s">
        <v>4630</v>
      </c>
      <c r="B1532" s="13">
        <v>58000000</v>
      </c>
      <c r="C1532" s="13">
        <v>65012000</v>
      </c>
      <c r="D1532" s="9">
        <v>7012000</v>
      </c>
      <c r="E1532" s="37">
        <f t="shared" si="23"/>
        <v>0.10785701101335138</v>
      </c>
    </row>
    <row r="1533" spans="1:5">
      <c r="A1533" s="6" t="s">
        <v>2606</v>
      </c>
      <c r="B1533" s="8">
        <v>35000000</v>
      </c>
      <c r="C1533" s="8">
        <v>41954997</v>
      </c>
      <c r="D1533" s="9">
        <v>6954997</v>
      </c>
      <c r="E1533" s="37">
        <f t="shared" si="23"/>
        <v>0.16577279221352345</v>
      </c>
    </row>
    <row r="1534" spans="1:5">
      <c r="A1534" s="6" t="s">
        <v>511</v>
      </c>
      <c r="B1534" s="13">
        <v>16000000</v>
      </c>
      <c r="C1534" s="13">
        <v>22954968</v>
      </c>
      <c r="D1534" s="9">
        <v>6954968</v>
      </c>
      <c r="E1534" s="37">
        <f t="shared" si="23"/>
        <v>0.30298312766107971</v>
      </c>
    </row>
    <row r="1535" spans="1:5">
      <c r="A1535" s="11" t="s">
        <v>458</v>
      </c>
      <c r="B1535" s="8">
        <v>20000000</v>
      </c>
      <c r="C1535" s="8">
        <v>26906039</v>
      </c>
      <c r="D1535" s="9">
        <v>6906039</v>
      </c>
      <c r="E1535" s="37">
        <f t="shared" si="23"/>
        <v>0.25667245186108589</v>
      </c>
    </row>
    <row r="1536" spans="1:5">
      <c r="A1536" s="11" t="s">
        <v>696</v>
      </c>
      <c r="B1536" s="8">
        <v>10000000</v>
      </c>
      <c r="C1536" s="8">
        <v>16901126</v>
      </c>
      <c r="D1536" s="9">
        <v>6901126</v>
      </c>
      <c r="E1536" s="37">
        <f t="shared" si="23"/>
        <v>0.4083234454319789</v>
      </c>
    </row>
    <row r="1537" spans="1:5">
      <c r="A1537" s="11" t="s">
        <v>449</v>
      </c>
      <c r="B1537" s="13">
        <v>45000000</v>
      </c>
      <c r="C1537" s="13">
        <v>51768623</v>
      </c>
      <c r="D1537" s="9">
        <v>6768623</v>
      </c>
      <c r="E1537" s="37">
        <f t="shared" si="23"/>
        <v>0.13074759589413842</v>
      </c>
    </row>
    <row r="1538" spans="1:5">
      <c r="A1538" s="11" t="s">
        <v>3476</v>
      </c>
      <c r="B1538" s="13">
        <v>60000000</v>
      </c>
      <c r="C1538" s="13">
        <v>66734992</v>
      </c>
      <c r="D1538" s="9">
        <v>6734992</v>
      </c>
      <c r="E1538" s="37">
        <f t="shared" ref="E1538:E1601" si="24">((D1538/C1538)*100)/100</f>
        <v>0.10092144762675628</v>
      </c>
    </row>
    <row r="1539" spans="1:5">
      <c r="A1539" s="11" t="s">
        <v>1753</v>
      </c>
      <c r="B1539" s="8">
        <v>30000000</v>
      </c>
      <c r="C1539" s="8">
        <v>36733909</v>
      </c>
      <c r="D1539" s="9">
        <v>6733909</v>
      </c>
      <c r="E1539" s="37">
        <f t="shared" si="24"/>
        <v>0.18331588396976756</v>
      </c>
    </row>
    <row r="1540" spans="1:5">
      <c r="A1540" s="11" t="s">
        <v>227</v>
      </c>
      <c r="B1540" s="8">
        <v>50000000</v>
      </c>
      <c r="C1540" s="8">
        <v>56724080</v>
      </c>
      <c r="D1540" s="9">
        <v>6724080</v>
      </c>
      <c r="E1540" s="37">
        <f t="shared" si="24"/>
        <v>0.11854013322031844</v>
      </c>
    </row>
    <row r="1541" spans="1:5">
      <c r="A1541" s="11" t="s">
        <v>802</v>
      </c>
      <c r="B1541" s="13">
        <v>50000000</v>
      </c>
      <c r="C1541" s="13">
        <v>56702901</v>
      </c>
      <c r="D1541" s="9">
        <v>6702901</v>
      </c>
      <c r="E1541" s="37">
        <f t="shared" si="24"/>
        <v>0.11821090070858985</v>
      </c>
    </row>
    <row r="1542" spans="1:5">
      <c r="A1542" s="6" t="s">
        <v>1086</v>
      </c>
      <c r="B1542" s="13">
        <v>10000000</v>
      </c>
      <c r="C1542" s="13">
        <v>16699684</v>
      </c>
      <c r="D1542" s="9">
        <v>6699684</v>
      </c>
      <c r="E1542" s="37">
        <f t="shared" si="24"/>
        <v>0.40118627394386619</v>
      </c>
    </row>
    <row r="1543" spans="1:5">
      <c r="A1543" s="6" t="s">
        <v>416</v>
      </c>
      <c r="B1543" s="13">
        <v>5000000</v>
      </c>
      <c r="C1543" s="13">
        <v>11694528</v>
      </c>
      <c r="D1543" s="9">
        <v>6694528</v>
      </c>
      <c r="E1543" s="37">
        <f t="shared" si="24"/>
        <v>0.57244961062130939</v>
      </c>
    </row>
    <row r="1544" spans="1:5">
      <c r="A1544" s="6" t="s">
        <v>3928</v>
      </c>
      <c r="B1544" s="13">
        <v>24000000</v>
      </c>
      <c r="C1544" s="13">
        <v>30659817</v>
      </c>
      <c r="D1544" s="9">
        <v>6659817</v>
      </c>
      <c r="E1544" s="37">
        <f t="shared" si="24"/>
        <v>0.2172164628379876</v>
      </c>
    </row>
    <row r="1545" spans="1:5">
      <c r="A1545" s="6" t="s">
        <v>30</v>
      </c>
      <c r="B1545" s="13">
        <v>25000000</v>
      </c>
      <c r="C1545" s="13">
        <v>31655091</v>
      </c>
      <c r="D1545" s="9">
        <v>6655091</v>
      </c>
      <c r="E1545" s="37">
        <f t="shared" si="24"/>
        <v>0.21023762022987078</v>
      </c>
    </row>
    <row r="1546" spans="1:5">
      <c r="A1546" s="6" t="s">
        <v>980</v>
      </c>
      <c r="B1546" s="13">
        <v>60000000</v>
      </c>
      <c r="C1546" s="13">
        <v>66636385</v>
      </c>
      <c r="D1546" s="9">
        <v>6636385</v>
      </c>
      <c r="E1546" s="37">
        <f t="shared" si="24"/>
        <v>9.9591011727301837E-2</v>
      </c>
    </row>
    <row r="1547" spans="1:5">
      <c r="A1547" s="11" t="s">
        <v>174</v>
      </c>
      <c r="B1547" s="8">
        <v>27000000</v>
      </c>
      <c r="C1547" s="8">
        <v>33565375</v>
      </c>
      <c r="D1547" s="9">
        <v>6565375</v>
      </c>
      <c r="E1547" s="37">
        <f t="shared" si="24"/>
        <v>0.19559963206131317</v>
      </c>
    </row>
    <row r="1548" spans="1:5">
      <c r="A1548" s="6" t="s">
        <v>951</v>
      </c>
      <c r="B1548" s="13">
        <v>5000000</v>
      </c>
      <c r="C1548" s="13">
        <v>11546543</v>
      </c>
      <c r="D1548" s="9">
        <v>6546543</v>
      </c>
      <c r="E1548" s="37">
        <f t="shared" si="24"/>
        <v>0.56696995802120165</v>
      </c>
    </row>
    <row r="1549" spans="1:5">
      <c r="A1549" s="11" t="s">
        <v>5490</v>
      </c>
      <c r="B1549" s="13">
        <v>8000000</v>
      </c>
      <c r="C1549" s="13">
        <v>14545844</v>
      </c>
      <c r="D1549" s="9">
        <v>6545844</v>
      </c>
      <c r="E1549" s="37">
        <f t="shared" si="24"/>
        <v>0.45001472585571523</v>
      </c>
    </row>
    <row r="1550" spans="1:5">
      <c r="A1550" s="6" t="s">
        <v>3346</v>
      </c>
      <c r="B1550" s="13">
        <v>12000000</v>
      </c>
      <c r="C1550" s="13">
        <v>18535191</v>
      </c>
      <c r="D1550" s="9">
        <v>6535191</v>
      </c>
      <c r="E1550" s="37">
        <f t="shared" si="24"/>
        <v>0.35258287869814775</v>
      </c>
    </row>
    <row r="1551" spans="1:5">
      <c r="A1551" s="6" t="s">
        <v>697</v>
      </c>
      <c r="B1551" s="8">
        <v>5000000</v>
      </c>
      <c r="C1551" s="8">
        <v>11533945</v>
      </c>
      <c r="D1551" s="9">
        <v>6533945</v>
      </c>
      <c r="E1551" s="37">
        <f t="shared" si="24"/>
        <v>0.56649697913419905</v>
      </c>
    </row>
    <row r="1552" spans="1:5">
      <c r="A1552" s="6" t="s">
        <v>2993</v>
      </c>
      <c r="B1552" s="13">
        <v>25000000</v>
      </c>
      <c r="C1552" s="13">
        <v>31526393</v>
      </c>
      <c r="D1552" s="9">
        <v>6526393</v>
      </c>
      <c r="E1552" s="37">
        <f t="shared" si="24"/>
        <v>0.20701362823206576</v>
      </c>
    </row>
    <row r="1553" spans="1:5">
      <c r="A1553" s="11" t="s">
        <v>5543</v>
      </c>
      <c r="B1553" s="8">
        <v>12000000</v>
      </c>
      <c r="C1553" s="8">
        <v>18439082</v>
      </c>
      <c r="D1553" s="9">
        <v>6439082</v>
      </c>
      <c r="E1553" s="37">
        <f t="shared" si="24"/>
        <v>0.34920838249973618</v>
      </c>
    </row>
    <row r="1554" spans="1:5">
      <c r="A1554" s="6" t="s">
        <v>4037</v>
      </c>
      <c r="B1554" s="8">
        <v>20000000</v>
      </c>
      <c r="C1554" s="8">
        <v>26415649</v>
      </c>
      <c r="D1554" s="9">
        <v>6415649</v>
      </c>
      <c r="E1554" s="37">
        <f t="shared" si="24"/>
        <v>0.24287304090086903</v>
      </c>
    </row>
    <row r="1555" spans="1:5">
      <c r="A1555" s="11" t="s">
        <v>2957</v>
      </c>
      <c r="B1555" s="8">
        <v>20000000</v>
      </c>
      <c r="C1555" s="8">
        <v>26400000</v>
      </c>
      <c r="D1555" s="9">
        <v>6400000</v>
      </c>
      <c r="E1555" s="37">
        <f t="shared" si="24"/>
        <v>0.24242424242424243</v>
      </c>
    </row>
    <row r="1556" spans="1:5">
      <c r="A1556" s="6" t="s">
        <v>99</v>
      </c>
      <c r="B1556" s="13">
        <v>23600000</v>
      </c>
      <c r="C1556" s="13">
        <v>29997095</v>
      </c>
      <c r="D1556" s="9">
        <v>6397095</v>
      </c>
      <c r="E1556" s="37">
        <f t="shared" si="24"/>
        <v>0.21325715040073048</v>
      </c>
    </row>
    <row r="1557" spans="1:5">
      <c r="A1557" s="11" t="s">
        <v>447</v>
      </c>
      <c r="B1557" s="13">
        <v>26000000</v>
      </c>
      <c r="C1557" s="13">
        <v>32368960</v>
      </c>
      <c r="D1557" s="9">
        <v>6368960</v>
      </c>
      <c r="E1557" s="37">
        <f t="shared" si="24"/>
        <v>0.19676134172985477</v>
      </c>
    </row>
    <row r="1558" spans="1:5">
      <c r="A1558" s="6" t="s">
        <v>2285</v>
      </c>
      <c r="B1558" s="8">
        <v>7000000</v>
      </c>
      <c r="C1558" s="8">
        <v>13350177</v>
      </c>
      <c r="D1558" s="9">
        <v>6350177</v>
      </c>
      <c r="E1558" s="37">
        <f t="shared" si="24"/>
        <v>0.47566238260361643</v>
      </c>
    </row>
    <row r="1559" spans="1:5">
      <c r="A1559" s="6" t="s">
        <v>1752</v>
      </c>
      <c r="B1559" s="8">
        <v>5000000</v>
      </c>
      <c r="C1559" s="8">
        <v>11284657</v>
      </c>
      <c r="D1559" s="9">
        <v>6284657</v>
      </c>
      <c r="E1559" s="37">
        <f t="shared" si="24"/>
        <v>0.55692051605999193</v>
      </c>
    </row>
    <row r="1560" spans="1:5">
      <c r="A1560" s="11" t="s">
        <v>2282</v>
      </c>
      <c r="B1560" s="8">
        <v>20000000</v>
      </c>
      <c r="C1560" s="8">
        <v>26284475</v>
      </c>
      <c r="D1560" s="9">
        <v>6284475</v>
      </c>
      <c r="E1560" s="37">
        <f t="shared" si="24"/>
        <v>0.23909456057235307</v>
      </c>
    </row>
    <row r="1561" spans="1:5">
      <c r="A1561" s="6" t="s">
        <v>2960</v>
      </c>
      <c r="B1561" s="13">
        <v>7000000</v>
      </c>
      <c r="C1561" s="13">
        <v>13269963</v>
      </c>
      <c r="D1561" s="9">
        <v>6269963</v>
      </c>
      <c r="E1561" s="37">
        <f t="shared" si="24"/>
        <v>0.47249287733507622</v>
      </c>
    </row>
    <row r="1562" spans="1:5">
      <c r="A1562" s="11" t="s">
        <v>1296</v>
      </c>
      <c r="B1562" s="13">
        <v>3200000</v>
      </c>
      <c r="C1562" s="13">
        <v>9437933</v>
      </c>
      <c r="D1562" s="9">
        <v>6237933</v>
      </c>
      <c r="E1562" s="37">
        <f t="shared" si="24"/>
        <v>0.66094270853586268</v>
      </c>
    </row>
    <row r="1563" spans="1:5">
      <c r="A1563" s="11" t="s">
        <v>2814</v>
      </c>
      <c r="B1563" s="8">
        <v>10000000</v>
      </c>
      <c r="C1563" s="8">
        <v>16235293</v>
      </c>
      <c r="D1563" s="9">
        <v>6235293</v>
      </c>
      <c r="E1563" s="37">
        <f t="shared" si="24"/>
        <v>0.38405792861268351</v>
      </c>
    </row>
    <row r="1564" spans="1:5">
      <c r="A1564" s="11" t="s">
        <v>171</v>
      </c>
      <c r="B1564" s="13">
        <v>3400000</v>
      </c>
      <c r="C1564" s="13">
        <v>9600000</v>
      </c>
      <c r="D1564" s="9">
        <v>6200000</v>
      </c>
      <c r="E1564" s="37">
        <f t="shared" si="24"/>
        <v>0.64583333333333348</v>
      </c>
    </row>
    <row r="1565" spans="1:5">
      <c r="A1565" s="11" t="s">
        <v>3935</v>
      </c>
      <c r="B1565" s="13">
        <v>16000000</v>
      </c>
      <c r="C1565" s="13">
        <v>22189039</v>
      </c>
      <c r="D1565" s="9">
        <v>6189039</v>
      </c>
      <c r="E1565" s="37">
        <f t="shared" si="24"/>
        <v>0.27892325575704291</v>
      </c>
    </row>
    <row r="1566" spans="1:5">
      <c r="A1566" s="11" t="s">
        <v>701</v>
      </c>
      <c r="B1566" s="8">
        <v>10000000</v>
      </c>
      <c r="C1566" s="8">
        <v>16168741</v>
      </c>
      <c r="D1566" s="9">
        <v>6168741</v>
      </c>
      <c r="E1566" s="37">
        <f t="shared" si="24"/>
        <v>0.38152265535084029</v>
      </c>
    </row>
    <row r="1567" spans="1:5">
      <c r="A1567" s="6" t="s">
        <v>1561</v>
      </c>
      <c r="B1567" s="8">
        <v>20000000</v>
      </c>
      <c r="C1567" s="8">
        <v>26161406</v>
      </c>
      <c r="D1567" s="9">
        <v>6161406</v>
      </c>
      <c r="E1567" s="37">
        <f t="shared" si="24"/>
        <v>0.23551509425754868</v>
      </c>
    </row>
    <row r="1568" spans="1:5">
      <c r="A1568" s="6" t="s">
        <v>985</v>
      </c>
      <c r="B1568" s="13">
        <v>26000000</v>
      </c>
      <c r="C1568" s="13">
        <v>32154410</v>
      </c>
      <c r="D1568" s="9">
        <v>6154410</v>
      </c>
      <c r="E1568" s="37">
        <f t="shared" si="24"/>
        <v>0.19140173929485876</v>
      </c>
    </row>
    <row r="1569" spans="1:5">
      <c r="A1569" s="6" t="s">
        <v>1698</v>
      </c>
      <c r="B1569" s="13">
        <v>3977000</v>
      </c>
      <c r="C1569" s="13">
        <v>10042266</v>
      </c>
      <c r="D1569" s="9">
        <v>6065266</v>
      </c>
      <c r="E1569" s="37">
        <f t="shared" si="24"/>
        <v>0.6039738441503143</v>
      </c>
    </row>
    <row r="1570" spans="1:5">
      <c r="A1570" s="6" t="s">
        <v>3428</v>
      </c>
      <c r="B1570" s="8">
        <v>7000000</v>
      </c>
      <c r="C1570" s="8">
        <v>13060843</v>
      </c>
      <c r="D1570" s="9">
        <v>6060843</v>
      </c>
      <c r="E1570" s="37">
        <f t="shared" si="24"/>
        <v>0.46404684598076862</v>
      </c>
    </row>
    <row r="1571" spans="1:5">
      <c r="A1571" s="11" t="s">
        <v>1750</v>
      </c>
      <c r="B1571" s="8">
        <v>24000000</v>
      </c>
      <c r="C1571" s="8">
        <v>30059386</v>
      </c>
      <c r="D1571" s="9">
        <v>6059386</v>
      </c>
      <c r="E1571" s="37">
        <f t="shared" si="24"/>
        <v>0.20158049801815645</v>
      </c>
    </row>
    <row r="1572" spans="1:5">
      <c r="A1572" s="11" t="s">
        <v>2826</v>
      </c>
      <c r="B1572" s="8">
        <v>4000000</v>
      </c>
      <c r="C1572" s="8">
        <v>10037390</v>
      </c>
      <c r="D1572" s="9">
        <v>6037390</v>
      </c>
      <c r="E1572" s="37">
        <f t="shared" si="24"/>
        <v>0.60149002878238267</v>
      </c>
    </row>
    <row r="1573" spans="1:5">
      <c r="A1573" s="11" t="s">
        <v>3241</v>
      </c>
      <c r="B1573" s="13">
        <v>45000000</v>
      </c>
      <c r="C1573" s="13">
        <v>51019112</v>
      </c>
      <c r="D1573" s="9">
        <v>6019112</v>
      </c>
      <c r="E1573" s="37">
        <f t="shared" si="24"/>
        <v>0.11797759239713933</v>
      </c>
    </row>
    <row r="1574" spans="1:5">
      <c r="A1574" s="11" t="s">
        <v>4215</v>
      </c>
      <c r="B1574" s="13">
        <v>40000000</v>
      </c>
      <c r="C1574" s="13">
        <v>46012734</v>
      </c>
      <c r="D1574" s="9">
        <v>6012734</v>
      </c>
      <c r="E1574" s="37">
        <f t="shared" si="24"/>
        <v>0.13067543432650622</v>
      </c>
    </row>
    <row r="1575" spans="1:5">
      <c r="A1575" s="6" t="s">
        <v>1860</v>
      </c>
      <c r="B1575" s="13">
        <v>20000000</v>
      </c>
      <c r="C1575" s="13">
        <v>26003149</v>
      </c>
      <c r="D1575" s="9">
        <v>6003149</v>
      </c>
      <c r="E1575" s="37">
        <f t="shared" si="24"/>
        <v>0.23086238516727339</v>
      </c>
    </row>
    <row r="1576" spans="1:5">
      <c r="A1576" s="11" t="s">
        <v>834</v>
      </c>
      <c r="B1576" s="13">
        <v>7500000</v>
      </c>
      <c r="C1576" s="13">
        <v>13464388</v>
      </c>
      <c r="D1576" s="9">
        <v>5964388</v>
      </c>
      <c r="E1576" s="37">
        <f t="shared" si="24"/>
        <v>0.44297505389773378</v>
      </c>
    </row>
    <row r="1577" spans="1:5">
      <c r="A1577" s="11" t="s">
        <v>2609</v>
      </c>
      <c r="B1577" s="13">
        <v>3800000</v>
      </c>
      <c r="C1577" s="13">
        <v>9701559</v>
      </c>
      <c r="D1577" s="9">
        <v>5901559</v>
      </c>
      <c r="E1577" s="37">
        <f t="shared" si="24"/>
        <v>0.60831037568291857</v>
      </c>
    </row>
    <row r="1578" spans="1:5">
      <c r="A1578" s="6" t="s">
        <v>699</v>
      </c>
      <c r="B1578" s="13">
        <v>40000000</v>
      </c>
      <c r="C1578" s="13">
        <v>45856732</v>
      </c>
      <c r="D1578" s="9">
        <v>5856732</v>
      </c>
      <c r="E1578" s="37">
        <f t="shared" si="24"/>
        <v>0.12771804148625332</v>
      </c>
    </row>
    <row r="1579" spans="1:5">
      <c r="A1579" s="6" t="s">
        <v>2140</v>
      </c>
      <c r="B1579" s="8">
        <v>10000000</v>
      </c>
      <c r="C1579" s="8">
        <v>15818967</v>
      </c>
      <c r="D1579" s="9">
        <v>5818967</v>
      </c>
      <c r="E1579" s="37">
        <f t="shared" si="24"/>
        <v>0.36784747069767576</v>
      </c>
    </row>
    <row r="1580" spans="1:5">
      <c r="A1580" s="11" t="s">
        <v>698</v>
      </c>
      <c r="B1580" s="8">
        <v>110000000</v>
      </c>
      <c r="C1580" s="8">
        <v>115802596</v>
      </c>
      <c r="D1580" s="9">
        <v>5802596</v>
      </c>
      <c r="E1580" s="37">
        <f t="shared" si="24"/>
        <v>5.0107650436437536E-2</v>
      </c>
    </row>
    <row r="1581" spans="1:5">
      <c r="A1581" s="11" t="s">
        <v>4039</v>
      </c>
      <c r="B1581" s="8">
        <v>13000000</v>
      </c>
      <c r="C1581" s="8">
        <v>18761993</v>
      </c>
      <c r="D1581" s="9">
        <v>5761993</v>
      </c>
      <c r="E1581" s="37">
        <f t="shared" si="24"/>
        <v>0.30710985767876581</v>
      </c>
    </row>
    <row r="1582" spans="1:5">
      <c r="A1582" s="6" t="s">
        <v>1068</v>
      </c>
      <c r="B1582" s="8">
        <v>20000000</v>
      </c>
      <c r="C1582" s="8">
        <v>25753840</v>
      </c>
      <c r="D1582" s="9">
        <v>5753840</v>
      </c>
      <c r="E1582" s="37">
        <f t="shared" si="24"/>
        <v>0.22341677978895574</v>
      </c>
    </row>
    <row r="1583" spans="1:5">
      <c r="A1583" s="11" t="s">
        <v>1091</v>
      </c>
      <c r="B1583" s="13">
        <v>80000000</v>
      </c>
      <c r="C1583" s="13">
        <v>85707116</v>
      </c>
      <c r="D1583" s="9">
        <v>5707116</v>
      </c>
      <c r="E1583" s="37">
        <f t="shared" si="24"/>
        <v>6.6588589913584309E-2</v>
      </c>
    </row>
    <row r="1584" spans="1:5">
      <c r="A1584" s="11" t="s">
        <v>285</v>
      </c>
      <c r="B1584" s="8">
        <v>35000000</v>
      </c>
      <c r="C1584" s="8">
        <v>40687294</v>
      </c>
      <c r="D1584" s="9">
        <v>5687294</v>
      </c>
      <c r="E1584" s="37">
        <f t="shared" si="24"/>
        <v>0.13978059096286916</v>
      </c>
    </row>
    <row r="1585" spans="1:5">
      <c r="A1585" s="11" t="s">
        <v>2607</v>
      </c>
      <c r="B1585" s="13">
        <v>8000000</v>
      </c>
      <c r="C1585" s="13">
        <v>13684949</v>
      </c>
      <c r="D1585" s="9">
        <v>5684949</v>
      </c>
      <c r="E1585" s="37">
        <f t="shared" si="24"/>
        <v>0.41541616267623654</v>
      </c>
    </row>
    <row r="1586" spans="1:5">
      <c r="A1586" s="11" t="s">
        <v>4337</v>
      </c>
      <c r="B1586" s="8">
        <v>50000000</v>
      </c>
      <c r="C1586" s="8">
        <v>55682070</v>
      </c>
      <c r="D1586" s="9">
        <v>5682070</v>
      </c>
      <c r="E1586" s="37">
        <f t="shared" si="24"/>
        <v>0.10204487728275906</v>
      </c>
    </row>
    <row r="1587" spans="1:5">
      <c r="A1587" s="11" t="s">
        <v>5348</v>
      </c>
      <c r="B1587" s="13">
        <v>20000000</v>
      </c>
      <c r="C1587" s="13">
        <v>25677801</v>
      </c>
      <c r="D1587" s="9">
        <v>5677801</v>
      </c>
      <c r="E1587" s="37">
        <f t="shared" si="24"/>
        <v>0.22111710422555261</v>
      </c>
    </row>
    <row r="1588" spans="1:5">
      <c r="A1588" s="6" t="s">
        <v>4372</v>
      </c>
      <c r="B1588" s="13">
        <v>45000000</v>
      </c>
      <c r="C1588" s="13">
        <v>50648679</v>
      </c>
      <c r="D1588" s="9">
        <v>5648679</v>
      </c>
      <c r="E1588" s="37">
        <f t="shared" si="24"/>
        <v>0.11152667969879333</v>
      </c>
    </row>
    <row r="1589" spans="1:5">
      <c r="A1589" s="11" t="s">
        <v>5390</v>
      </c>
      <c r="B1589" s="13">
        <v>2200000</v>
      </c>
      <c r="C1589" s="13">
        <v>7830611</v>
      </c>
      <c r="D1589" s="9">
        <v>5630611</v>
      </c>
      <c r="E1589" s="37">
        <f t="shared" si="24"/>
        <v>0.71905129752965635</v>
      </c>
    </row>
    <row r="1590" spans="1:5">
      <c r="A1590" s="11" t="s">
        <v>4317</v>
      </c>
      <c r="B1590" s="13">
        <v>806947</v>
      </c>
      <c r="C1590" s="13">
        <v>6420319</v>
      </c>
      <c r="D1590" s="9">
        <v>5613372</v>
      </c>
      <c r="E1590" s="37">
        <f t="shared" si="24"/>
        <v>0.87431356603931987</v>
      </c>
    </row>
    <row r="1591" spans="1:5">
      <c r="A1591" s="11" t="s">
        <v>1071</v>
      </c>
      <c r="B1591" s="8">
        <v>70000000</v>
      </c>
      <c r="C1591" s="8">
        <v>75600000</v>
      </c>
      <c r="D1591" s="9">
        <v>5600000</v>
      </c>
      <c r="E1591" s="37">
        <f t="shared" si="24"/>
        <v>7.407407407407407E-2</v>
      </c>
    </row>
    <row r="1592" spans="1:5">
      <c r="A1592" s="6" t="s">
        <v>672</v>
      </c>
      <c r="B1592" s="13">
        <v>13000000</v>
      </c>
      <c r="C1592" s="13">
        <v>18595716</v>
      </c>
      <c r="D1592" s="9">
        <v>5595716</v>
      </c>
      <c r="E1592" s="37">
        <f t="shared" si="24"/>
        <v>0.30091425358399754</v>
      </c>
    </row>
    <row r="1593" spans="1:5">
      <c r="A1593" s="11" t="s">
        <v>4661</v>
      </c>
      <c r="B1593" s="8">
        <v>20000000</v>
      </c>
      <c r="C1593" s="8">
        <v>25584685</v>
      </c>
      <c r="D1593" s="9">
        <v>5584685</v>
      </c>
      <c r="E1593" s="37">
        <f t="shared" si="24"/>
        <v>0.21828234351917955</v>
      </c>
    </row>
    <row r="1594" spans="1:5">
      <c r="A1594" s="11" t="s">
        <v>2600</v>
      </c>
      <c r="B1594" s="8">
        <v>40000000</v>
      </c>
      <c r="C1594" s="8">
        <v>45500797</v>
      </c>
      <c r="D1594" s="9">
        <v>5500797</v>
      </c>
      <c r="E1594" s="37">
        <f t="shared" si="24"/>
        <v>0.12089451971577553</v>
      </c>
    </row>
    <row r="1595" spans="1:5">
      <c r="A1595" s="6" t="s">
        <v>1083</v>
      </c>
      <c r="B1595" s="8">
        <v>3500000</v>
      </c>
      <c r="C1595" s="8">
        <v>9000000</v>
      </c>
      <c r="D1595" s="9">
        <v>5500000</v>
      </c>
      <c r="E1595" s="37">
        <f t="shared" si="24"/>
        <v>0.61111111111111116</v>
      </c>
    </row>
    <row r="1596" spans="1:5">
      <c r="A1596" s="11" t="s">
        <v>2008</v>
      </c>
      <c r="B1596" s="8">
        <v>16000000</v>
      </c>
      <c r="C1596" s="8">
        <v>21468807</v>
      </c>
      <c r="D1596" s="9">
        <v>5468807</v>
      </c>
      <c r="E1596" s="37">
        <f t="shared" si="24"/>
        <v>0.25473269194697218</v>
      </c>
    </row>
    <row r="1597" spans="1:5">
      <c r="A1597" s="6" t="s">
        <v>3833</v>
      </c>
      <c r="B1597" s="8">
        <v>26000000</v>
      </c>
      <c r="C1597" s="8">
        <v>31452765</v>
      </c>
      <c r="D1597" s="9">
        <v>5452765</v>
      </c>
      <c r="E1597" s="37">
        <f t="shared" si="24"/>
        <v>0.17336361366003911</v>
      </c>
    </row>
    <row r="1598" spans="1:5">
      <c r="A1598" s="6" t="s">
        <v>1934</v>
      </c>
      <c r="B1598" s="13">
        <v>65000000</v>
      </c>
      <c r="C1598" s="13">
        <v>70450000</v>
      </c>
      <c r="D1598" s="9">
        <v>5450000</v>
      </c>
      <c r="E1598" s="37">
        <f t="shared" si="24"/>
        <v>7.7359829666430097E-2</v>
      </c>
    </row>
    <row r="1599" spans="1:5">
      <c r="A1599" s="6" t="s">
        <v>1507</v>
      </c>
      <c r="B1599" s="13">
        <v>32000000</v>
      </c>
      <c r="C1599" s="13">
        <v>37432299</v>
      </c>
      <c r="D1599" s="9">
        <v>5432299</v>
      </c>
      <c r="E1599" s="37">
        <f t="shared" si="24"/>
        <v>0.14512330647925206</v>
      </c>
    </row>
    <row r="1600" spans="1:5">
      <c r="A1600" s="6" t="s">
        <v>2822</v>
      </c>
      <c r="B1600" s="13">
        <v>6500000</v>
      </c>
      <c r="C1600" s="13">
        <v>11905519</v>
      </c>
      <c r="D1600" s="9">
        <v>5405519</v>
      </c>
      <c r="E1600" s="37">
        <f t="shared" si="24"/>
        <v>0.45403472120787008</v>
      </c>
    </row>
    <row r="1601" spans="1:5">
      <c r="A1601" s="11" t="s">
        <v>633</v>
      </c>
      <c r="B1601" s="8">
        <v>16000000</v>
      </c>
      <c r="C1601" s="8">
        <v>21383298</v>
      </c>
      <c r="D1601" s="9">
        <v>5383298</v>
      </c>
      <c r="E1601" s="37">
        <f t="shared" si="24"/>
        <v>0.25175246587313144</v>
      </c>
    </row>
    <row r="1602" spans="1:5">
      <c r="A1602" s="11" t="s">
        <v>3498</v>
      </c>
      <c r="B1602" s="8">
        <v>30000000</v>
      </c>
      <c r="C1602" s="8">
        <v>35266619</v>
      </c>
      <c r="D1602" s="9">
        <v>5266619</v>
      </c>
      <c r="E1602" s="37">
        <f t="shared" ref="E1602:E1665" si="25">((D1602/C1602)*100)/100</f>
        <v>0.14933722452951897</v>
      </c>
    </row>
    <row r="1603" spans="1:5">
      <c r="A1603" s="11" t="s">
        <v>2006</v>
      </c>
      <c r="B1603" s="13">
        <v>15000000</v>
      </c>
      <c r="C1603" s="13">
        <v>20246959</v>
      </c>
      <c r="D1603" s="9">
        <v>5246959</v>
      </c>
      <c r="E1603" s="37">
        <f t="shared" si="25"/>
        <v>0.25914800341127769</v>
      </c>
    </row>
    <row r="1604" spans="1:5">
      <c r="A1604" s="6" t="s">
        <v>1243</v>
      </c>
      <c r="B1604" s="8">
        <v>3768785</v>
      </c>
      <c r="C1604" s="8">
        <v>9013113</v>
      </c>
      <c r="D1604" s="9">
        <v>5244328</v>
      </c>
      <c r="E1604" s="37">
        <f t="shared" si="25"/>
        <v>0.58185534786926563</v>
      </c>
    </row>
    <row r="1605" spans="1:5">
      <c r="A1605" s="6" t="s">
        <v>564</v>
      </c>
      <c r="B1605" s="8">
        <v>8000000</v>
      </c>
      <c r="C1605" s="8">
        <v>13235267</v>
      </c>
      <c r="D1605" s="9">
        <v>5235267</v>
      </c>
      <c r="E1605" s="37">
        <f t="shared" si="25"/>
        <v>0.39555431711351197</v>
      </c>
    </row>
    <row r="1606" spans="1:5">
      <c r="A1606" s="6" t="s">
        <v>1755</v>
      </c>
      <c r="B1606" s="8">
        <v>33000000</v>
      </c>
      <c r="C1606" s="8">
        <v>38230435</v>
      </c>
      <c r="D1606" s="9">
        <v>5230435</v>
      </c>
      <c r="E1606" s="37">
        <f t="shared" si="25"/>
        <v>0.13681337918336531</v>
      </c>
    </row>
    <row r="1607" spans="1:5">
      <c r="A1607" s="11" t="s">
        <v>2611</v>
      </c>
      <c r="B1607" s="8">
        <v>18000000</v>
      </c>
      <c r="C1607" s="8">
        <v>23213577</v>
      </c>
      <c r="D1607" s="9">
        <v>5213577</v>
      </c>
      <c r="E1607" s="37">
        <f t="shared" si="25"/>
        <v>0.22459171199681979</v>
      </c>
    </row>
    <row r="1608" spans="1:5">
      <c r="A1608" s="6" t="s">
        <v>103</v>
      </c>
      <c r="B1608" s="13">
        <v>7000000</v>
      </c>
      <c r="C1608" s="13">
        <v>12200000</v>
      </c>
      <c r="D1608" s="9">
        <v>5200000</v>
      </c>
      <c r="E1608" s="37">
        <f t="shared" si="25"/>
        <v>0.42622950819672129</v>
      </c>
    </row>
    <row r="1609" spans="1:5">
      <c r="A1609" s="6" t="s">
        <v>2530</v>
      </c>
      <c r="B1609" s="8">
        <v>22000000</v>
      </c>
      <c r="C1609" s="8">
        <v>27141959</v>
      </c>
      <c r="D1609" s="9">
        <v>5141959</v>
      </c>
      <c r="E1609" s="37">
        <f t="shared" si="25"/>
        <v>0.18944686343384426</v>
      </c>
    </row>
    <row r="1610" spans="1:5">
      <c r="A1610" s="11" t="s">
        <v>3850</v>
      </c>
      <c r="B1610" s="13">
        <v>250000000</v>
      </c>
      <c r="C1610" s="13">
        <v>255108370</v>
      </c>
      <c r="D1610" s="9">
        <v>5108370</v>
      </c>
      <c r="E1610" s="37">
        <f t="shared" si="25"/>
        <v>2.0024313588770139E-2</v>
      </c>
    </row>
    <row r="1611" spans="1:5">
      <c r="A1611" s="6" t="s">
        <v>1070</v>
      </c>
      <c r="B1611" s="8">
        <v>12000000</v>
      </c>
      <c r="C1611" s="8">
        <v>17096053</v>
      </c>
      <c r="D1611" s="9">
        <v>5096053</v>
      </c>
      <c r="E1611" s="37">
        <f t="shared" si="25"/>
        <v>0.29808359859436562</v>
      </c>
    </row>
    <row r="1612" spans="1:5">
      <c r="A1612" s="6" t="s">
        <v>1491</v>
      </c>
      <c r="B1612" s="8">
        <v>14000000</v>
      </c>
      <c r="C1612" s="8">
        <v>19057024</v>
      </c>
      <c r="D1612" s="9">
        <v>5057024</v>
      </c>
      <c r="E1612" s="37">
        <f t="shared" si="25"/>
        <v>0.26536273449621517</v>
      </c>
    </row>
    <row r="1613" spans="1:5">
      <c r="A1613" s="11" t="s">
        <v>5508</v>
      </c>
      <c r="B1613" s="13">
        <v>7000000</v>
      </c>
      <c r="C1613" s="13">
        <v>12055108</v>
      </c>
      <c r="D1613" s="9">
        <v>5055108</v>
      </c>
      <c r="E1613" s="37">
        <f t="shared" si="25"/>
        <v>0.41933328179224938</v>
      </c>
    </row>
    <row r="1614" spans="1:5">
      <c r="A1614" s="11" t="s">
        <v>2413</v>
      </c>
      <c r="B1614" s="13">
        <v>10000000</v>
      </c>
      <c r="C1614" s="13">
        <v>15047419</v>
      </c>
      <c r="D1614" s="9">
        <v>5047419</v>
      </c>
      <c r="E1614" s="37">
        <f t="shared" si="25"/>
        <v>0.33543420303508531</v>
      </c>
    </row>
    <row r="1615" spans="1:5">
      <c r="A1615" s="6" t="s">
        <v>2361</v>
      </c>
      <c r="B1615" s="13">
        <v>37000000</v>
      </c>
      <c r="C1615" s="13">
        <v>42019483</v>
      </c>
      <c r="D1615" s="9">
        <v>5019483</v>
      </c>
      <c r="E1615" s="37">
        <f t="shared" si="25"/>
        <v>0.11945608659678179</v>
      </c>
    </row>
    <row r="1616" spans="1:5">
      <c r="A1616" s="6" t="s">
        <v>3682</v>
      </c>
      <c r="B1616" s="8">
        <v>5000000</v>
      </c>
      <c r="C1616" s="8">
        <v>10017041</v>
      </c>
      <c r="D1616" s="9">
        <v>5017041</v>
      </c>
      <c r="E1616" s="37">
        <f t="shared" si="25"/>
        <v>0.50085060049170205</v>
      </c>
    </row>
    <row r="1617" spans="1:5">
      <c r="A1617" s="6" t="s">
        <v>1928</v>
      </c>
      <c r="B1617" s="8">
        <v>25000000</v>
      </c>
      <c r="C1617" s="8">
        <v>30012990</v>
      </c>
      <c r="D1617" s="9">
        <v>5012990</v>
      </c>
      <c r="E1617" s="37">
        <f t="shared" si="25"/>
        <v>0.16702734382678966</v>
      </c>
    </row>
    <row r="1618" spans="1:5">
      <c r="A1618" s="11" t="s">
        <v>4503</v>
      </c>
      <c r="B1618" s="8">
        <v>16000000</v>
      </c>
      <c r="C1618" s="8">
        <v>20998709</v>
      </c>
      <c r="D1618" s="9">
        <v>4998709</v>
      </c>
      <c r="E1618" s="37">
        <f t="shared" si="25"/>
        <v>0.23804839621331006</v>
      </c>
    </row>
    <row r="1619" spans="1:5">
      <c r="A1619" s="11" t="s">
        <v>1524</v>
      </c>
      <c r="B1619" s="13">
        <v>50000000</v>
      </c>
      <c r="C1619" s="13">
        <v>54997476</v>
      </c>
      <c r="D1619" s="9">
        <v>4997476</v>
      </c>
      <c r="E1619" s="37">
        <f t="shared" si="25"/>
        <v>9.0867369986215363E-2</v>
      </c>
    </row>
    <row r="1620" spans="1:5">
      <c r="A1620" s="6" t="s">
        <v>2572</v>
      </c>
      <c r="B1620" s="13">
        <v>120000000</v>
      </c>
      <c r="C1620" s="13">
        <v>124976634</v>
      </c>
      <c r="D1620" s="9">
        <v>4976634</v>
      </c>
      <c r="E1620" s="37">
        <f t="shared" si="25"/>
        <v>3.9820515569334344E-2</v>
      </c>
    </row>
    <row r="1621" spans="1:5">
      <c r="A1621" s="6" t="s">
        <v>571</v>
      </c>
      <c r="B1621" s="13">
        <v>18500000</v>
      </c>
      <c r="C1621" s="13">
        <v>23472900</v>
      </c>
      <c r="D1621" s="9">
        <v>4972900</v>
      </c>
      <c r="E1621" s="37">
        <f t="shared" si="25"/>
        <v>0.21185707773645351</v>
      </c>
    </row>
    <row r="1622" spans="1:5">
      <c r="A1622" s="11" t="s">
        <v>144</v>
      </c>
      <c r="B1622" s="13">
        <v>30000000</v>
      </c>
      <c r="C1622" s="13">
        <v>34912982</v>
      </c>
      <c r="D1622" s="9">
        <v>4912982</v>
      </c>
      <c r="E1622" s="37">
        <f t="shared" si="25"/>
        <v>0.14072077830533067</v>
      </c>
    </row>
    <row r="1623" spans="1:5">
      <c r="A1623" s="11" t="s">
        <v>3929</v>
      </c>
      <c r="B1623" s="13">
        <v>15000000</v>
      </c>
      <c r="C1623" s="13">
        <v>19900000</v>
      </c>
      <c r="D1623" s="9">
        <v>4900000</v>
      </c>
      <c r="E1623" s="37">
        <f t="shared" si="25"/>
        <v>0.24623115577889446</v>
      </c>
    </row>
    <row r="1624" spans="1:5">
      <c r="A1624" s="6" t="s">
        <v>2143</v>
      </c>
      <c r="B1624" s="13">
        <v>10000000</v>
      </c>
      <c r="C1624" s="13">
        <v>14891000</v>
      </c>
      <c r="D1624" s="9">
        <v>4891000</v>
      </c>
      <c r="E1624" s="37">
        <f t="shared" si="25"/>
        <v>0.32845342824524887</v>
      </c>
    </row>
    <row r="1625" spans="1:5">
      <c r="A1625" s="11" t="s">
        <v>1025</v>
      </c>
      <c r="B1625" s="8">
        <v>10000000</v>
      </c>
      <c r="C1625" s="8">
        <v>14879556</v>
      </c>
      <c r="D1625" s="9">
        <v>4879556</v>
      </c>
      <c r="E1625" s="37">
        <f t="shared" si="25"/>
        <v>0.32793693575265281</v>
      </c>
    </row>
    <row r="1626" spans="1:5">
      <c r="A1626" s="11" t="s">
        <v>427</v>
      </c>
      <c r="B1626" s="8">
        <v>25000000</v>
      </c>
      <c r="C1626" s="8">
        <v>29802761</v>
      </c>
      <c r="D1626" s="9">
        <v>4802761</v>
      </c>
      <c r="E1626" s="37">
        <f t="shared" si="25"/>
        <v>0.16115154565712889</v>
      </c>
    </row>
    <row r="1627" spans="1:5">
      <c r="A1627" s="6" t="s">
        <v>3698</v>
      </c>
      <c r="B1627" s="13">
        <v>16000000</v>
      </c>
      <c r="C1627" s="13">
        <v>20801344</v>
      </c>
      <c r="D1627" s="9">
        <v>4801344</v>
      </c>
      <c r="E1627" s="37">
        <f t="shared" si="25"/>
        <v>0.23081893169979786</v>
      </c>
    </row>
    <row r="1628" spans="1:5">
      <c r="A1628" s="6" t="s">
        <v>271</v>
      </c>
      <c r="B1628" s="13">
        <v>12000000</v>
      </c>
      <c r="C1628" s="13">
        <v>16800000</v>
      </c>
      <c r="D1628" s="9">
        <v>4800000</v>
      </c>
      <c r="E1628" s="37">
        <f t="shared" si="25"/>
        <v>0.2857142857142857</v>
      </c>
    </row>
    <row r="1629" spans="1:5">
      <c r="A1629" s="6" t="s">
        <v>1900</v>
      </c>
      <c r="B1629" s="8">
        <v>11500000</v>
      </c>
      <c r="C1629" s="8">
        <v>16298046</v>
      </c>
      <c r="D1629" s="9">
        <v>4798046</v>
      </c>
      <c r="E1629" s="37">
        <f t="shared" si="25"/>
        <v>0.29439394145776737</v>
      </c>
    </row>
    <row r="1630" spans="1:5">
      <c r="A1630" s="11" t="s">
        <v>3716</v>
      </c>
      <c r="B1630" s="13">
        <v>8000000</v>
      </c>
      <c r="C1630" s="13">
        <v>12793213</v>
      </c>
      <c r="D1630" s="9">
        <v>4793213</v>
      </c>
      <c r="E1630" s="37">
        <f t="shared" si="25"/>
        <v>0.37466842770459619</v>
      </c>
    </row>
    <row r="1631" spans="1:5">
      <c r="A1631" s="6" t="s">
        <v>4046</v>
      </c>
      <c r="B1631" s="13">
        <v>12000000</v>
      </c>
      <c r="C1631" s="13">
        <v>16779636</v>
      </c>
      <c r="D1631" s="9">
        <v>4779636</v>
      </c>
      <c r="E1631" s="37">
        <f t="shared" si="25"/>
        <v>0.28484741862099988</v>
      </c>
    </row>
    <row r="1632" spans="1:5">
      <c r="A1632" s="11" t="s">
        <v>213</v>
      </c>
      <c r="B1632" s="8">
        <v>300000</v>
      </c>
      <c r="C1632" s="8">
        <v>5023275</v>
      </c>
      <c r="D1632" s="9">
        <v>4723275</v>
      </c>
      <c r="E1632" s="37">
        <f t="shared" si="25"/>
        <v>0.94027800588261645</v>
      </c>
    </row>
    <row r="1633" spans="1:5">
      <c r="A1633" s="11" t="s">
        <v>1286</v>
      </c>
      <c r="B1633" s="13">
        <v>30000000</v>
      </c>
      <c r="C1633" s="13">
        <v>34703228</v>
      </c>
      <c r="D1633" s="9">
        <v>4703228</v>
      </c>
      <c r="E1633" s="37">
        <f t="shared" si="25"/>
        <v>0.13552710427975173</v>
      </c>
    </row>
    <row r="1634" spans="1:5">
      <c r="A1634" s="6" t="s">
        <v>2719</v>
      </c>
      <c r="B1634" s="13">
        <v>35000000</v>
      </c>
      <c r="C1634" s="13">
        <v>39692139</v>
      </c>
      <c r="D1634" s="9">
        <v>4692139</v>
      </c>
      <c r="E1634" s="37">
        <f t="shared" si="25"/>
        <v>0.11821330667011924</v>
      </c>
    </row>
    <row r="1635" spans="1:5">
      <c r="A1635" s="6" t="s">
        <v>20</v>
      </c>
      <c r="B1635" s="8">
        <v>65000000</v>
      </c>
      <c r="C1635" s="8">
        <v>69688384</v>
      </c>
      <c r="D1635" s="9">
        <v>4688384</v>
      </c>
      <c r="E1635" s="37">
        <f t="shared" si="25"/>
        <v>6.7276405778041865E-2</v>
      </c>
    </row>
    <row r="1636" spans="1:5">
      <c r="A1636" s="11" t="s">
        <v>522</v>
      </c>
      <c r="B1636" s="13">
        <v>7000000</v>
      </c>
      <c r="C1636" s="13">
        <v>11675178</v>
      </c>
      <c r="D1636" s="9">
        <v>4675178</v>
      </c>
      <c r="E1636" s="37">
        <f t="shared" si="25"/>
        <v>0.40043740660741961</v>
      </c>
    </row>
    <row r="1637" spans="1:5">
      <c r="A1637" s="6" t="s">
        <v>217</v>
      </c>
      <c r="B1637" s="13">
        <v>12000000</v>
      </c>
      <c r="C1637" s="13">
        <v>16667084</v>
      </c>
      <c r="D1637" s="9">
        <v>4667084</v>
      </c>
      <c r="E1637" s="37">
        <f t="shared" si="25"/>
        <v>0.28001802834857015</v>
      </c>
    </row>
    <row r="1638" spans="1:5">
      <c r="A1638" s="6" t="s">
        <v>4058</v>
      </c>
      <c r="B1638" s="13">
        <v>2500000</v>
      </c>
      <c r="C1638" s="13">
        <v>7137502</v>
      </c>
      <c r="D1638" s="9">
        <v>4637502</v>
      </c>
      <c r="E1638" s="37">
        <f t="shared" si="25"/>
        <v>0.64973740112437095</v>
      </c>
    </row>
    <row r="1639" spans="1:5">
      <c r="A1639" s="11" t="s">
        <v>1237</v>
      </c>
      <c r="B1639" s="13">
        <v>12305523</v>
      </c>
      <c r="C1639" s="13">
        <v>16938179</v>
      </c>
      <c r="D1639" s="9">
        <v>4632656</v>
      </c>
      <c r="E1639" s="37">
        <f t="shared" si="25"/>
        <v>0.27350378101447625</v>
      </c>
    </row>
    <row r="1640" spans="1:5">
      <c r="A1640" s="6" t="s">
        <v>2451</v>
      </c>
      <c r="B1640" s="13">
        <v>13000000</v>
      </c>
      <c r="C1640" s="13">
        <v>17613460</v>
      </c>
      <c r="D1640" s="9">
        <v>4613460</v>
      </c>
      <c r="E1640" s="37">
        <f t="shared" si="25"/>
        <v>0.26192809362839553</v>
      </c>
    </row>
    <row r="1641" spans="1:5">
      <c r="A1641" s="11" t="s">
        <v>87</v>
      </c>
      <c r="B1641" s="8">
        <v>8800000</v>
      </c>
      <c r="C1641" s="8">
        <v>13367101</v>
      </c>
      <c r="D1641" s="9">
        <v>4567101</v>
      </c>
      <c r="E1641" s="37">
        <f t="shared" si="25"/>
        <v>0.34166727699596194</v>
      </c>
    </row>
    <row r="1642" spans="1:5">
      <c r="A1642" s="6" t="s">
        <v>1238</v>
      </c>
      <c r="B1642" s="13">
        <v>17000000</v>
      </c>
      <c r="C1642" s="13">
        <v>21564616</v>
      </c>
      <c r="D1642" s="9">
        <v>4564616</v>
      </c>
      <c r="E1642" s="37">
        <f t="shared" si="25"/>
        <v>0.21167156419571764</v>
      </c>
    </row>
    <row r="1643" spans="1:5">
      <c r="A1643" s="11" t="s">
        <v>1331</v>
      </c>
      <c r="B1643" s="8">
        <v>6000000</v>
      </c>
      <c r="C1643" s="8">
        <v>10515579</v>
      </c>
      <c r="D1643" s="9">
        <v>4515579</v>
      </c>
      <c r="E1643" s="37">
        <f t="shared" si="25"/>
        <v>0.42941800922231671</v>
      </c>
    </row>
    <row r="1644" spans="1:5">
      <c r="A1644" s="6" t="s">
        <v>2610</v>
      </c>
      <c r="B1644" s="13">
        <v>60000000</v>
      </c>
      <c r="C1644" s="13">
        <v>64505912</v>
      </c>
      <c r="D1644" s="9">
        <v>4505912</v>
      </c>
      <c r="E1644" s="37">
        <f t="shared" si="25"/>
        <v>6.9852698152690254E-2</v>
      </c>
    </row>
    <row r="1645" spans="1:5">
      <c r="A1645" s="6" t="s">
        <v>454</v>
      </c>
      <c r="B1645" s="8">
        <v>2500000</v>
      </c>
      <c r="C1645" s="8">
        <v>7002255</v>
      </c>
      <c r="D1645" s="9">
        <v>4502255</v>
      </c>
      <c r="E1645" s="37">
        <f t="shared" si="25"/>
        <v>0.64297215682662223</v>
      </c>
    </row>
    <row r="1646" spans="1:5">
      <c r="A1646" s="11" t="s">
        <v>204</v>
      </c>
      <c r="B1646" s="8">
        <v>16500000</v>
      </c>
      <c r="C1646" s="8">
        <v>20991497</v>
      </c>
      <c r="D1646" s="9">
        <v>4491497</v>
      </c>
      <c r="E1646" s="37">
        <f t="shared" si="25"/>
        <v>0.21396744596157199</v>
      </c>
    </row>
    <row r="1647" spans="1:5">
      <c r="A1647" s="11" t="s">
        <v>3187</v>
      </c>
      <c r="B1647" s="8">
        <v>9600000</v>
      </c>
      <c r="C1647" s="8">
        <v>14003141</v>
      </c>
      <c r="D1647" s="9">
        <v>4403141</v>
      </c>
      <c r="E1647" s="37">
        <f t="shared" si="25"/>
        <v>0.31443952467521397</v>
      </c>
    </row>
    <row r="1648" spans="1:5">
      <c r="A1648" s="11" t="s">
        <v>206</v>
      </c>
      <c r="B1648" s="13">
        <v>10000000</v>
      </c>
      <c r="C1648" s="13">
        <v>14373825</v>
      </c>
      <c r="D1648" s="9">
        <v>4373825</v>
      </c>
      <c r="E1648" s="37">
        <f t="shared" si="25"/>
        <v>0.30429095943494511</v>
      </c>
    </row>
    <row r="1649" spans="1:5">
      <c r="A1649" s="11" t="s">
        <v>3256</v>
      </c>
      <c r="B1649" s="13">
        <v>60000000</v>
      </c>
      <c r="C1649" s="13">
        <v>64371181</v>
      </c>
      <c r="D1649" s="9">
        <v>4371181</v>
      </c>
      <c r="E1649" s="37">
        <f t="shared" si="25"/>
        <v>6.7905869242945852E-2</v>
      </c>
    </row>
    <row r="1650" spans="1:5">
      <c r="A1650" s="6" t="s">
        <v>2009</v>
      </c>
      <c r="B1650" s="13">
        <v>3000000</v>
      </c>
      <c r="C1650" s="13">
        <v>7369373</v>
      </c>
      <c r="D1650" s="9">
        <v>4369373</v>
      </c>
      <c r="E1650" s="37">
        <f t="shared" si="25"/>
        <v>0.59290973601146257</v>
      </c>
    </row>
    <row r="1651" spans="1:5">
      <c r="A1651" s="11" t="s">
        <v>952</v>
      </c>
      <c r="B1651" s="13">
        <v>18000000</v>
      </c>
      <c r="C1651" s="13">
        <v>22331028</v>
      </c>
      <c r="D1651" s="9">
        <v>4331028</v>
      </c>
      <c r="E1651" s="37">
        <f t="shared" si="25"/>
        <v>0.19394664679118223</v>
      </c>
    </row>
    <row r="1652" spans="1:5">
      <c r="A1652" s="11" t="s">
        <v>1078</v>
      </c>
      <c r="B1652" s="13">
        <v>33000000</v>
      </c>
      <c r="C1652" s="13">
        <v>37304950</v>
      </c>
      <c r="D1652" s="9">
        <v>4304950</v>
      </c>
      <c r="E1652" s="37">
        <f t="shared" si="25"/>
        <v>0.11539889478474036</v>
      </c>
    </row>
    <row r="1653" spans="1:5">
      <c r="A1653" s="11" t="s">
        <v>3478</v>
      </c>
      <c r="B1653" s="8">
        <v>54000000</v>
      </c>
      <c r="C1653" s="8">
        <v>58297830</v>
      </c>
      <c r="D1653" s="9">
        <v>4297830</v>
      </c>
      <c r="E1653" s="37">
        <f t="shared" si="25"/>
        <v>7.3721955002441775E-2</v>
      </c>
    </row>
    <row r="1654" spans="1:5">
      <c r="A1654" s="11" t="s">
        <v>1563</v>
      </c>
      <c r="B1654" s="13">
        <v>13000000</v>
      </c>
      <c r="C1654" s="13">
        <v>17292381</v>
      </c>
      <c r="D1654" s="9">
        <v>4292381</v>
      </c>
      <c r="E1654" s="37">
        <f t="shared" si="25"/>
        <v>0.24822382759204761</v>
      </c>
    </row>
    <row r="1655" spans="1:5">
      <c r="A1655" s="11" t="s">
        <v>1759</v>
      </c>
      <c r="B1655" s="8">
        <v>12000000</v>
      </c>
      <c r="C1655" s="8">
        <v>16247775</v>
      </c>
      <c r="D1655" s="9">
        <v>4247775</v>
      </c>
      <c r="E1655" s="37">
        <f t="shared" si="25"/>
        <v>0.26143733526590562</v>
      </c>
    </row>
    <row r="1656" spans="1:5">
      <c r="A1656" s="11" t="s">
        <v>939</v>
      </c>
      <c r="B1656" s="13">
        <v>2500000</v>
      </c>
      <c r="C1656" s="13">
        <v>6706368</v>
      </c>
      <c r="D1656" s="9">
        <v>4206368</v>
      </c>
      <c r="E1656" s="37">
        <f t="shared" si="25"/>
        <v>0.62721997957761932</v>
      </c>
    </row>
    <row r="1657" spans="1:5">
      <c r="A1657" s="11" t="s">
        <v>4789</v>
      </c>
      <c r="B1657" s="13">
        <v>40000000</v>
      </c>
      <c r="C1657" s="13">
        <v>44175394</v>
      </c>
      <c r="D1657" s="9">
        <v>4175394</v>
      </c>
      <c r="E1657" s="37">
        <f t="shared" si="25"/>
        <v>9.4518545776863944E-2</v>
      </c>
    </row>
    <row r="1658" spans="1:5">
      <c r="A1658" s="11" t="s">
        <v>462</v>
      </c>
      <c r="B1658" s="13">
        <v>12000000</v>
      </c>
      <c r="C1658" s="13">
        <v>16153600</v>
      </c>
      <c r="D1658" s="9">
        <v>4153600</v>
      </c>
      <c r="E1658" s="37">
        <f t="shared" si="25"/>
        <v>0.25713153724247229</v>
      </c>
    </row>
    <row r="1659" spans="1:5">
      <c r="A1659" s="6" t="s">
        <v>1873</v>
      </c>
      <c r="B1659" s="8">
        <v>10000000</v>
      </c>
      <c r="C1659" s="8">
        <v>14114488</v>
      </c>
      <c r="D1659" s="9">
        <v>4114488</v>
      </c>
      <c r="E1659" s="37">
        <f t="shared" si="25"/>
        <v>0.29150812980251212</v>
      </c>
    </row>
    <row r="1660" spans="1:5">
      <c r="A1660" s="11" t="s">
        <v>2967</v>
      </c>
      <c r="B1660" s="8">
        <v>10500000</v>
      </c>
      <c r="C1660" s="8">
        <v>14612840</v>
      </c>
      <c r="D1660" s="9">
        <v>4112840</v>
      </c>
      <c r="E1660" s="37">
        <f t="shared" si="25"/>
        <v>0.28145384470096163</v>
      </c>
    </row>
    <row r="1661" spans="1:5">
      <c r="A1661" s="6" t="s">
        <v>703</v>
      </c>
      <c r="B1661" s="8">
        <v>6000000</v>
      </c>
      <c r="C1661" s="8">
        <v>10097096</v>
      </c>
      <c r="D1661" s="9">
        <v>4097096</v>
      </c>
      <c r="E1661" s="37">
        <f t="shared" si="25"/>
        <v>0.40576973815045436</v>
      </c>
    </row>
    <row r="1662" spans="1:5">
      <c r="A1662" s="6" t="s">
        <v>4884</v>
      </c>
      <c r="B1662" s="13">
        <v>5000000</v>
      </c>
      <c r="C1662" s="13">
        <v>9054736</v>
      </c>
      <c r="D1662" s="9">
        <v>4054736</v>
      </c>
      <c r="E1662" s="37">
        <f t="shared" si="25"/>
        <v>0.44780278519439987</v>
      </c>
    </row>
    <row r="1663" spans="1:5">
      <c r="A1663" s="6" t="s">
        <v>1613</v>
      </c>
      <c r="B1663" s="8">
        <v>12000000</v>
      </c>
      <c r="C1663" s="8">
        <v>16033556</v>
      </c>
      <c r="D1663" s="9">
        <v>4033556</v>
      </c>
      <c r="E1663" s="37">
        <f t="shared" si="25"/>
        <v>0.25156964556084749</v>
      </c>
    </row>
    <row r="1664" spans="1:5">
      <c r="A1664" s="11" t="s">
        <v>3723</v>
      </c>
      <c r="B1664" s="13">
        <v>35000000</v>
      </c>
      <c r="C1664" s="13">
        <v>39026186</v>
      </c>
      <c r="D1664" s="9">
        <v>4026186</v>
      </c>
      <c r="E1664" s="37">
        <f t="shared" si="25"/>
        <v>0.10316626892517756</v>
      </c>
    </row>
    <row r="1665" spans="1:5">
      <c r="A1665" s="6" t="s">
        <v>205</v>
      </c>
      <c r="B1665" s="8">
        <v>12000000</v>
      </c>
      <c r="C1665" s="8">
        <v>16017403</v>
      </c>
      <c r="D1665" s="9">
        <v>4017403</v>
      </c>
      <c r="E1665" s="37">
        <f t="shared" si="25"/>
        <v>0.25081487929098117</v>
      </c>
    </row>
    <row r="1666" spans="1:5">
      <c r="A1666" s="11" t="s">
        <v>3022</v>
      </c>
      <c r="B1666" s="8">
        <v>10000000</v>
      </c>
      <c r="C1666" s="8">
        <v>14015786</v>
      </c>
      <c r="D1666" s="9">
        <v>4015786</v>
      </c>
      <c r="E1666" s="37">
        <f t="shared" ref="E1666:E1729" si="26">((D1666/C1666)*100)/100</f>
        <v>0.28651878674517434</v>
      </c>
    </row>
    <row r="1667" spans="1:5">
      <c r="A1667" s="6" t="s">
        <v>1494</v>
      </c>
      <c r="B1667" s="8">
        <v>30000000</v>
      </c>
      <c r="C1667" s="8">
        <v>34014398</v>
      </c>
      <c r="D1667" s="9">
        <v>4014398</v>
      </c>
      <c r="E1667" s="37">
        <f t="shared" si="26"/>
        <v>0.11802055117953286</v>
      </c>
    </row>
    <row r="1668" spans="1:5">
      <c r="A1668" s="6" t="s">
        <v>3479</v>
      </c>
      <c r="B1668" s="8">
        <v>5000000</v>
      </c>
      <c r="C1668" s="8">
        <v>9003011</v>
      </c>
      <c r="D1668" s="9">
        <v>4003011</v>
      </c>
      <c r="E1668" s="37">
        <f t="shared" si="26"/>
        <v>0.44463024648087179</v>
      </c>
    </row>
    <row r="1669" spans="1:5">
      <c r="A1669" s="11" t="s">
        <v>704</v>
      </c>
      <c r="B1669" s="8">
        <v>29000000</v>
      </c>
      <c r="C1669" s="8">
        <v>33000377</v>
      </c>
      <c r="D1669" s="9">
        <v>4000377</v>
      </c>
      <c r="E1669" s="37">
        <f t="shared" si="26"/>
        <v>0.12122216058319576</v>
      </c>
    </row>
    <row r="1670" spans="1:5">
      <c r="A1670" s="6" t="s">
        <v>1182</v>
      </c>
      <c r="B1670" s="13">
        <v>20000000</v>
      </c>
      <c r="C1670" s="13">
        <v>23993605</v>
      </c>
      <c r="D1670" s="9">
        <v>3993605</v>
      </c>
      <c r="E1670" s="37">
        <f t="shared" si="26"/>
        <v>0.16644455887308307</v>
      </c>
    </row>
    <row r="1671" spans="1:5">
      <c r="A1671" s="6" t="s">
        <v>3844</v>
      </c>
      <c r="B1671" s="13">
        <v>9000000</v>
      </c>
      <c r="C1671" s="13">
        <v>12947763</v>
      </c>
      <c r="D1671" s="9">
        <v>3947763</v>
      </c>
      <c r="E1671" s="37">
        <f t="shared" si="26"/>
        <v>0.30489923240022232</v>
      </c>
    </row>
    <row r="1672" spans="1:5">
      <c r="A1672" s="6" t="s">
        <v>2283</v>
      </c>
      <c r="B1672" s="8">
        <v>50000000</v>
      </c>
      <c r="C1672" s="8">
        <v>53884821</v>
      </c>
      <c r="D1672" s="9">
        <v>3884821</v>
      </c>
      <c r="E1672" s="37">
        <f t="shared" si="26"/>
        <v>7.2094904054705866E-2</v>
      </c>
    </row>
    <row r="1673" spans="1:5">
      <c r="A1673" s="6" t="s">
        <v>710</v>
      </c>
      <c r="B1673" s="8">
        <v>8000000</v>
      </c>
      <c r="C1673" s="8">
        <v>11883495</v>
      </c>
      <c r="D1673" s="9">
        <v>3883495</v>
      </c>
      <c r="E1673" s="37">
        <f t="shared" si="26"/>
        <v>0.32679737737088288</v>
      </c>
    </row>
    <row r="1674" spans="1:5">
      <c r="A1674" s="11" t="s">
        <v>2097</v>
      </c>
      <c r="B1674" s="13">
        <v>6000000</v>
      </c>
      <c r="C1674" s="13">
        <v>9821335</v>
      </c>
      <c r="D1674" s="9">
        <v>3821335</v>
      </c>
      <c r="E1674" s="37">
        <f t="shared" si="26"/>
        <v>0.38908508873793635</v>
      </c>
    </row>
    <row r="1675" spans="1:5">
      <c r="A1675" s="6" t="s">
        <v>2983</v>
      </c>
      <c r="B1675" s="13">
        <v>3300000</v>
      </c>
      <c r="C1675" s="13">
        <v>7098492</v>
      </c>
      <c r="D1675" s="9">
        <v>3798492</v>
      </c>
      <c r="E1675" s="37">
        <f t="shared" si="26"/>
        <v>0.5351125281256921</v>
      </c>
    </row>
    <row r="1676" spans="1:5">
      <c r="A1676" s="6" t="s">
        <v>85</v>
      </c>
      <c r="B1676" s="13">
        <v>8000000</v>
      </c>
      <c r="C1676" s="13">
        <v>11797927</v>
      </c>
      <c r="D1676" s="9">
        <v>3797927</v>
      </c>
      <c r="E1676" s="37">
        <f t="shared" si="26"/>
        <v>0.32191477367167975</v>
      </c>
    </row>
    <row r="1677" spans="1:5">
      <c r="A1677" s="11" t="s">
        <v>4915</v>
      </c>
      <c r="B1677" s="8">
        <v>11000000</v>
      </c>
      <c r="C1677" s="8">
        <v>14792779</v>
      </c>
      <c r="D1677" s="9">
        <v>3792779</v>
      </c>
      <c r="E1677" s="37">
        <f t="shared" si="26"/>
        <v>0.25639394734417381</v>
      </c>
    </row>
    <row r="1678" spans="1:5">
      <c r="A1678" s="6" t="s">
        <v>68</v>
      </c>
      <c r="B1678" s="8">
        <v>25000000</v>
      </c>
      <c r="C1678" s="8">
        <v>28772222</v>
      </c>
      <c r="D1678" s="9">
        <v>3772222</v>
      </c>
      <c r="E1678" s="37">
        <f t="shared" si="26"/>
        <v>0.13110638448431269</v>
      </c>
    </row>
    <row r="1679" spans="1:5">
      <c r="A1679" s="11" t="s">
        <v>248</v>
      </c>
      <c r="B1679" s="13">
        <v>28000000</v>
      </c>
      <c r="C1679" s="13">
        <v>31768374</v>
      </c>
      <c r="D1679" s="9">
        <v>3768374</v>
      </c>
      <c r="E1679" s="37">
        <f t="shared" si="26"/>
        <v>0.11862029828785067</v>
      </c>
    </row>
    <row r="1680" spans="1:5">
      <c r="A1680" s="6" t="s">
        <v>1565</v>
      </c>
      <c r="B1680" s="8">
        <v>2300000</v>
      </c>
      <c r="C1680" s="8">
        <v>6026908</v>
      </c>
      <c r="D1680" s="9">
        <v>3726908</v>
      </c>
      <c r="E1680" s="37">
        <f t="shared" si="26"/>
        <v>0.61837811361978645</v>
      </c>
    </row>
    <row r="1681" spans="1:5">
      <c r="A1681" s="6" t="s">
        <v>5561</v>
      </c>
      <c r="B1681" s="13">
        <v>30000000</v>
      </c>
      <c r="C1681" s="13">
        <v>33687630</v>
      </c>
      <c r="D1681" s="9">
        <v>3687630</v>
      </c>
      <c r="E1681" s="37">
        <f t="shared" si="26"/>
        <v>0.1094654031761807</v>
      </c>
    </row>
    <row r="1682" spans="1:5">
      <c r="A1682" s="11" t="s">
        <v>1913</v>
      </c>
      <c r="B1682" s="13">
        <v>8000000</v>
      </c>
      <c r="C1682" s="13">
        <v>11642254</v>
      </c>
      <c r="D1682" s="9">
        <v>3642254</v>
      </c>
      <c r="E1682" s="37">
        <f t="shared" si="26"/>
        <v>0.31284783857146564</v>
      </c>
    </row>
    <row r="1683" spans="1:5">
      <c r="A1683" s="6" t="s">
        <v>2014</v>
      </c>
      <c r="B1683" s="8">
        <v>150000000</v>
      </c>
      <c r="C1683" s="8">
        <v>153629485</v>
      </c>
      <c r="D1683" s="9">
        <v>3629485</v>
      </c>
      <c r="E1683" s="37">
        <f t="shared" si="26"/>
        <v>2.3624924603503031E-2</v>
      </c>
    </row>
    <row r="1684" spans="1:5">
      <c r="A1684" s="11" t="s">
        <v>2964</v>
      </c>
      <c r="B1684" s="8">
        <v>2500000</v>
      </c>
      <c r="C1684" s="8">
        <v>6100000</v>
      </c>
      <c r="D1684" s="9">
        <v>3600000</v>
      </c>
      <c r="E1684" s="37">
        <f t="shared" si="26"/>
        <v>0.5901639344262295</v>
      </c>
    </row>
    <row r="1685" spans="1:5">
      <c r="A1685" s="11" t="s">
        <v>1300</v>
      </c>
      <c r="B1685" s="8">
        <v>7000000</v>
      </c>
      <c r="C1685" s="8">
        <v>10572742</v>
      </c>
      <c r="D1685" s="9">
        <v>3572742</v>
      </c>
      <c r="E1685" s="37">
        <f t="shared" si="26"/>
        <v>0.33792009679229851</v>
      </c>
    </row>
    <row r="1686" spans="1:5">
      <c r="A1686" s="6" t="s">
        <v>5047</v>
      </c>
      <c r="B1686" s="13">
        <v>34000000</v>
      </c>
      <c r="C1686" s="13">
        <v>37553932</v>
      </c>
      <c r="D1686" s="9">
        <v>3553932</v>
      </c>
      <c r="E1686" s="37">
        <f t="shared" si="26"/>
        <v>9.4635416605643313E-2</v>
      </c>
    </row>
    <row r="1687" spans="1:5">
      <c r="A1687" s="6" t="s">
        <v>2592</v>
      </c>
      <c r="B1687" s="8">
        <v>6900000</v>
      </c>
      <c r="C1687" s="8">
        <v>10429707</v>
      </c>
      <c r="D1687" s="9">
        <v>3529707</v>
      </c>
      <c r="E1687" s="37">
        <f t="shared" si="26"/>
        <v>0.33842820320839306</v>
      </c>
    </row>
    <row r="1688" spans="1:5">
      <c r="A1688" s="6" t="s">
        <v>4882</v>
      </c>
      <c r="B1688" s="8">
        <v>80000000</v>
      </c>
      <c r="C1688" s="8">
        <v>83503161</v>
      </c>
      <c r="D1688" s="9">
        <v>3503161</v>
      </c>
      <c r="E1688" s="37">
        <f t="shared" si="26"/>
        <v>4.1952435788628409E-2</v>
      </c>
    </row>
    <row r="1689" spans="1:5">
      <c r="A1689" s="11" t="s">
        <v>1361</v>
      </c>
      <c r="B1689" s="8">
        <v>8000000</v>
      </c>
      <c r="C1689" s="8">
        <v>11501093</v>
      </c>
      <c r="D1689" s="9">
        <v>3501093</v>
      </c>
      <c r="E1689" s="37">
        <f t="shared" si="26"/>
        <v>0.30441393700581326</v>
      </c>
    </row>
    <row r="1690" spans="1:5">
      <c r="A1690" s="11" t="s">
        <v>2284</v>
      </c>
      <c r="B1690" s="13">
        <v>3700000</v>
      </c>
      <c r="C1690" s="13">
        <v>7186670</v>
      </c>
      <c r="D1690" s="9">
        <v>3486670</v>
      </c>
      <c r="E1690" s="37">
        <f t="shared" si="26"/>
        <v>0.48515793823843312</v>
      </c>
    </row>
    <row r="1691" spans="1:5">
      <c r="A1691" s="11" t="s">
        <v>4885</v>
      </c>
      <c r="B1691" s="8">
        <v>6000000</v>
      </c>
      <c r="C1691" s="8">
        <v>9449219</v>
      </c>
      <c r="D1691" s="9">
        <v>3449219</v>
      </c>
      <c r="E1691" s="37">
        <f t="shared" si="26"/>
        <v>0.36502688740730849</v>
      </c>
    </row>
    <row r="1692" spans="1:5">
      <c r="A1692" s="11" t="s">
        <v>4442</v>
      </c>
      <c r="B1692" s="13">
        <v>8000000</v>
      </c>
      <c r="C1692" s="13">
        <v>11434867</v>
      </c>
      <c r="D1692" s="9">
        <v>3434867</v>
      </c>
      <c r="E1692" s="37">
        <f t="shared" si="26"/>
        <v>0.30038539145230109</v>
      </c>
    </row>
    <row r="1693" spans="1:5">
      <c r="A1693" s="11" t="s">
        <v>1240</v>
      </c>
      <c r="B1693" s="8">
        <v>3600000</v>
      </c>
      <c r="C1693" s="8">
        <v>7022940</v>
      </c>
      <c r="D1693" s="9">
        <v>3422940</v>
      </c>
      <c r="E1693" s="37">
        <f t="shared" si="26"/>
        <v>0.48739416825432086</v>
      </c>
    </row>
    <row r="1694" spans="1:5">
      <c r="A1694" s="6" t="s">
        <v>5521</v>
      </c>
      <c r="B1694" s="8">
        <v>55000000</v>
      </c>
      <c r="C1694" s="8">
        <v>58422650</v>
      </c>
      <c r="D1694" s="9">
        <v>3422650</v>
      </c>
      <c r="E1694" s="37">
        <f t="shared" si="26"/>
        <v>5.8584299068939874E-2</v>
      </c>
    </row>
    <row r="1695" spans="1:5">
      <c r="A1695" s="6" t="s">
        <v>2704</v>
      </c>
      <c r="B1695" s="8">
        <v>12000000</v>
      </c>
      <c r="C1695" s="8">
        <v>15417771</v>
      </c>
      <c r="D1695" s="9">
        <v>3417771</v>
      </c>
      <c r="E1695" s="37">
        <f t="shared" si="26"/>
        <v>0.22167737476448443</v>
      </c>
    </row>
    <row r="1696" spans="1:5">
      <c r="A1696" s="11" t="s">
        <v>1622</v>
      </c>
      <c r="B1696" s="8">
        <v>4000000</v>
      </c>
      <c r="C1696" s="8">
        <v>7417210</v>
      </c>
      <c r="D1696" s="9">
        <v>3417210</v>
      </c>
      <c r="E1696" s="37">
        <f t="shared" si="26"/>
        <v>0.46071366457198865</v>
      </c>
    </row>
    <row r="1697" spans="1:5">
      <c r="A1697" s="6" t="s">
        <v>4501</v>
      </c>
      <c r="B1697" s="13">
        <v>18000000</v>
      </c>
      <c r="C1697" s="13">
        <v>21413105</v>
      </c>
      <c r="D1697" s="9">
        <v>3413105</v>
      </c>
      <c r="E1697" s="37">
        <f t="shared" si="26"/>
        <v>0.15939327808834824</v>
      </c>
    </row>
    <row r="1698" spans="1:5">
      <c r="A1698" s="11" t="s">
        <v>1761</v>
      </c>
      <c r="B1698" s="13">
        <v>38600000</v>
      </c>
      <c r="C1698" s="13">
        <v>41997790</v>
      </c>
      <c r="D1698" s="9">
        <v>3397790</v>
      </c>
      <c r="E1698" s="37">
        <f t="shared" si="26"/>
        <v>8.0904018997190089E-2</v>
      </c>
    </row>
    <row r="1699" spans="1:5">
      <c r="A1699" s="6" t="s">
        <v>44</v>
      </c>
      <c r="B1699" s="8">
        <v>20000000</v>
      </c>
      <c r="C1699" s="8">
        <v>23393765</v>
      </c>
      <c r="D1699" s="9">
        <v>3393765</v>
      </c>
      <c r="E1699" s="37">
        <f t="shared" si="26"/>
        <v>0.14507134700207514</v>
      </c>
    </row>
    <row r="1700" spans="1:5">
      <c r="A1700" s="11" t="s">
        <v>3273</v>
      </c>
      <c r="B1700" s="13">
        <v>15000000</v>
      </c>
      <c r="C1700" s="13">
        <v>18381787</v>
      </c>
      <c r="D1700" s="9">
        <v>3381787</v>
      </c>
      <c r="E1700" s="37">
        <f t="shared" si="26"/>
        <v>0.18397487687132924</v>
      </c>
    </row>
    <row r="1701" spans="1:5">
      <c r="A1701" s="6" t="s">
        <v>314</v>
      </c>
      <c r="B1701" s="8">
        <v>11000000</v>
      </c>
      <c r="C1701" s="8">
        <v>14343976</v>
      </c>
      <c r="D1701" s="9">
        <v>3343976</v>
      </c>
      <c r="E1701" s="37">
        <f t="shared" si="26"/>
        <v>0.23312755124520565</v>
      </c>
    </row>
    <row r="1702" spans="1:5">
      <c r="A1702" s="11" t="s">
        <v>155</v>
      </c>
      <c r="B1702" s="13">
        <v>25000000</v>
      </c>
      <c r="C1702" s="13">
        <v>28341469</v>
      </c>
      <c r="D1702" s="9">
        <v>3341469</v>
      </c>
      <c r="E1702" s="37">
        <f t="shared" si="26"/>
        <v>0.11790034595595592</v>
      </c>
    </row>
    <row r="1703" spans="1:5">
      <c r="A1703" s="6" t="s">
        <v>4718</v>
      </c>
      <c r="B1703" s="8">
        <v>110000000</v>
      </c>
      <c r="C1703" s="8">
        <v>113330342</v>
      </c>
      <c r="D1703" s="9">
        <v>3330342</v>
      </c>
      <c r="E1703" s="37">
        <f t="shared" si="26"/>
        <v>2.9386146209635543E-2</v>
      </c>
    </row>
    <row r="1704" spans="1:5">
      <c r="A1704" s="11" t="s">
        <v>1763</v>
      </c>
      <c r="B1704" s="8">
        <v>13000000</v>
      </c>
      <c r="C1704" s="8">
        <v>16300302</v>
      </c>
      <c r="D1704" s="9">
        <v>3300302</v>
      </c>
      <c r="E1704" s="37">
        <f t="shared" si="26"/>
        <v>0.20246876407565945</v>
      </c>
    </row>
    <row r="1705" spans="1:5">
      <c r="A1705" s="6" t="s">
        <v>3191</v>
      </c>
      <c r="B1705" s="8">
        <v>70000000</v>
      </c>
      <c r="C1705" s="8">
        <v>73215310</v>
      </c>
      <c r="D1705" s="9">
        <v>3215310</v>
      </c>
      <c r="E1705" s="37">
        <f t="shared" si="26"/>
        <v>4.3915814875331402E-2</v>
      </c>
    </row>
    <row r="1706" spans="1:5">
      <c r="A1706" s="6" t="s">
        <v>5019</v>
      </c>
      <c r="B1706" s="13">
        <v>14800000</v>
      </c>
      <c r="C1706" s="13">
        <v>18004225</v>
      </c>
      <c r="D1706" s="9">
        <v>3204225</v>
      </c>
      <c r="E1706" s="37">
        <f t="shared" si="26"/>
        <v>0.17797072631562869</v>
      </c>
    </row>
    <row r="1707" spans="1:5">
      <c r="A1707" s="11" t="s">
        <v>406</v>
      </c>
      <c r="B1707" s="13">
        <v>16000000</v>
      </c>
      <c r="C1707" s="13">
        <v>19179969</v>
      </c>
      <c r="D1707" s="9">
        <v>3179969</v>
      </c>
      <c r="E1707" s="37">
        <f t="shared" si="26"/>
        <v>0.16579635764791903</v>
      </c>
    </row>
    <row r="1708" spans="1:5">
      <c r="A1708" s="6" t="s">
        <v>894</v>
      </c>
      <c r="B1708" s="13">
        <v>20000000</v>
      </c>
      <c r="C1708" s="13">
        <v>23179303</v>
      </c>
      <c r="D1708" s="9">
        <v>3179303</v>
      </c>
      <c r="E1708" s="37">
        <f t="shared" si="26"/>
        <v>0.13716128565211819</v>
      </c>
    </row>
    <row r="1709" spans="1:5">
      <c r="A1709" s="11" t="s">
        <v>326</v>
      </c>
      <c r="B1709" s="13">
        <v>16000000</v>
      </c>
      <c r="C1709" s="13">
        <v>19158074</v>
      </c>
      <c r="D1709" s="9">
        <v>3158074</v>
      </c>
      <c r="E1709" s="37">
        <f t="shared" si="26"/>
        <v>0.16484297951871363</v>
      </c>
    </row>
    <row r="1710" spans="1:5">
      <c r="A1710" s="11" t="s">
        <v>5144</v>
      </c>
      <c r="B1710" s="13">
        <v>12000000</v>
      </c>
      <c r="C1710" s="13">
        <v>15156200</v>
      </c>
      <c r="D1710" s="9">
        <v>3156200</v>
      </c>
      <c r="E1710" s="37">
        <f t="shared" si="26"/>
        <v>0.20824481070453016</v>
      </c>
    </row>
    <row r="1711" spans="1:5">
      <c r="A1711" s="6" t="s">
        <v>705</v>
      </c>
      <c r="B1711" s="8">
        <v>5000000</v>
      </c>
      <c r="C1711" s="8">
        <v>8114507</v>
      </c>
      <c r="D1711" s="9">
        <v>3114507</v>
      </c>
      <c r="E1711" s="37">
        <f t="shared" si="26"/>
        <v>0.38381962083463605</v>
      </c>
    </row>
    <row r="1712" spans="1:5">
      <c r="A1712" s="11" t="s">
        <v>401</v>
      </c>
      <c r="B1712" s="8">
        <v>38000000</v>
      </c>
      <c r="C1712" s="8">
        <v>41102171</v>
      </c>
      <c r="D1712" s="9">
        <v>3102171</v>
      </c>
      <c r="E1712" s="37">
        <f t="shared" si="26"/>
        <v>7.5474626388956439E-2</v>
      </c>
    </row>
    <row r="1713" spans="1:5">
      <c r="A1713" s="11" t="s">
        <v>165</v>
      </c>
      <c r="B1713" s="8">
        <v>10500000</v>
      </c>
      <c r="C1713" s="8">
        <v>13592872</v>
      </c>
      <c r="D1713" s="9">
        <v>3092872</v>
      </c>
      <c r="E1713" s="37">
        <f t="shared" si="26"/>
        <v>0.2275363146213692</v>
      </c>
    </row>
    <row r="1714" spans="1:5">
      <c r="A1714" s="6" t="s">
        <v>41</v>
      </c>
      <c r="B1714" s="8">
        <v>350000</v>
      </c>
      <c r="C1714" s="8">
        <v>3432342</v>
      </c>
      <c r="D1714" s="9">
        <v>3082342</v>
      </c>
      <c r="E1714" s="37">
        <f t="shared" si="26"/>
        <v>0.89802880948343722</v>
      </c>
    </row>
    <row r="1715" spans="1:5">
      <c r="A1715" s="6" t="s">
        <v>2415</v>
      </c>
      <c r="B1715" s="8">
        <v>62000000</v>
      </c>
      <c r="C1715" s="8">
        <v>65000000</v>
      </c>
      <c r="D1715" s="9">
        <v>3000000</v>
      </c>
      <c r="E1715" s="37">
        <f t="shared" si="26"/>
        <v>4.6153846153846156E-2</v>
      </c>
    </row>
    <row r="1716" spans="1:5">
      <c r="A1716" s="6" t="s">
        <v>5535</v>
      </c>
      <c r="B1716" s="13">
        <v>58000000</v>
      </c>
      <c r="C1716" s="13">
        <v>60984028</v>
      </c>
      <c r="D1716" s="9">
        <v>2984028</v>
      </c>
      <c r="E1716" s="37">
        <f t="shared" si="26"/>
        <v>4.8931303783344718E-2</v>
      </c>
    </row>
    <row r="1717" spans="1:5">
      <c r="A1717" s="6" t="s">
        <v>1766</v>
      </c>
      <c r="B1717" s="13">
        <v>19800000</v>
      </c>
      <c r="C1717" s="13">
        <v>22734486</v>
      </c>
      <c r="D1717" s="9">
        <v>2934486</v>
      </c>
      <c r="E1717" s="37">
        <f t="shared" si="26"/>
        <v>0.12907641721040009</v>
      </c>
    </row>
    <row r="1718" spans="1:5">
      <c r="A1718" s="11" t="s">
        <v>1937</v>
      </c>
      <c r="B1718" s="8">
        <v>20000000</v>
      </c>
      <c r="C1718" s="8">
        <v>22927390</v>
      </c>
      <c r="D1718" s="9">
        <v>2927390</v>
      </c>
      <c r="E1718" s="37">
        <f t="shared" si="26"/>
        <v>0.12768090916584923</v>
      </c>
    </row>
    <row r="1719" spans="1:5">
      <c r="A1719" s="11" t="s">
        <v>2469</v>
      </c>
      <c r="B1719" s="13">
        <v>28000000</v>
      </c>
      <c r="C1719" s="13">
        <v>30920167</v>
      </c>
      <c r="D1719" s="9">
        <v>2920167</v>
      </c>
      <c r="E1719" s="37">
        <f t="shared" si="26"/>
        <v>9.4442148388137748E-2</v>
      </c>
    </row>
    <row r="1720" spans="1:5">
      <c r="A1720" s="6" t="s">
        <v>1399</v>
      </c>
      <c r="B1720" s="13">
        <v>5000000</v>
      </c>
      <c r="C1720" s="13">
        <v>7888703</v>
      </c>
      <c r="D1720" s="9">
        <v>2888703</v>
      </c>
      <c r="E1720" s="37">
        <f t="shared" si="26"/>
        <v>0.36618224820987683</v>
      </c>
    </row>
    <row r="1721" spans="1:5">
      <c r="A1721" s="11" t="s">
        <v>2013</v>
      </c>
      <c r="B1721" s="8">
        <v>9000000</v>
      </c>
      <c r="C1721" s="8">
        <v>11860839</v>
      </c>
      <c r="D1721" s="9">
        <v>2860839</v>
      </c>
      <c r="E1721" s="37">
        <f t="shared" si="26"/>
        <v>0.2412003906300389</v>
      </c>
    </row>
    <row r="1722" spans="1:5">
      <c r="A1722" s="11" t="s">
        <v>1093</v>
      </c>
      <c r="B1722" s="8">
        <v>200000000</v>
      </c>
      <c r="C1722" s="8">
        <v>202853933</v>
      </c>
      <c r="D1722" s="9">
        <v>2853933</v>
      </c>
      <c r="E1722" s="37">
        <f t="shared" si="26"/>
        <v>1.4068906418491773E-2</v>
      </c>
    </row>
    <row r="1723" spans="1:5">
      <c r="A1723" s="6" t="s">
        <v>2679</v>
      </c>
      <c r="B1723" s="8">
        <v>16000000</v>
      </c>
      <c r="C1723" s="8">
        <v>18843314</v>
      </c>
      <c r="D1723" s="9">
        <v>2843314</v>
      </c>
      <c r="E1723" s="37">
        <f t="shared" si="26"/>
        <v>0.15089245978706292</v>
      </c>
    </row>
    <row r="1724" spans="1:5">
      <c r="A1724" s="11" t="s">
        <v>1566</v>
      </c>
      <c r="B1724" s="13">
        <v>24000000</v>
      </c>
      <c r="C1724" s="13">
        <v>26830000</v>
      </c>
      <c r="D1724" s="9">
        <v>2830000</v>
      </c>
      <c r="E1724" s="37">
        <f t="shared" si="26"/>
        <v>0.10547894148341409</v>
      </c>
    </row>
    <row r="1725" spans="1:5">
      <c r="A1725" s="11" t="s">
        <v>2615</v>
      </c>
      <c r="B1725" s="8">
        <v>50000000</v>
      </c>
      <c r="C1725" s="8">
        <v>52822418</v>
      </c>
      <c r="D1725" s="9">
        <v>2822418</v>
      </c>
      <c r="E1725" s="37">
        <f t="shared" si="26"/>
        <v>5.3432199942077624E-2</v>
      </c>
    </row>
    <row r="1726" spans="1:5">
      <c r="A1726" s="6" t="s">
        <v>118</v>
      </c>
      <c r="B1726" s="8">
        <v>2000000</v>
      </c>
      <c r="C1726" s="8">
        <v>4771000</v>
      </c>
      <c r="D1726" s="9">
        <v>2771000</v>
      </c>
      <c r="E1726" s="37">
        <f t="shared" si="26"/>
        <v>0.58080067071892683</v>
      </c>
    </row>
    <row r="1727" spans="1:5">
      <c r="A1727" s="6" t="s">
        <v>1077</v>
      </c>
      <c r="B1727" s="8">
        <v>4500000</v>
      </c>
      <c r="C1727" s="8">
        <v>7267324</v>
      </c>
      <c r="D1727" s="9">
        <v>2767324</v>
      </c>
      <c r="E1727" s="37">
        <f t="shared" si="26"/>
        <v>0.38078995789922115</v>
      </c>
    </row>
    <row r="1728" spans="1:5">
      <c r="A1728" s="11" t="s">
        <v>707</v>
      </c>
      <c r="B1728" s="13">
        <v>11000000</v>
      </c>
      <c r="C1728" s="13">
        <v>13766014</v>
      </c>
      <c r="D1728" s="9">
        <v>2766014</v>
      </c>
      <c r="E1728" s="37">
        <f t="shared" si="26"/>
        <v>0.20093063976253403</v>
      </c>
    </row>
    <row r="1729" spans="1:5">
      <c r="A1729" s="11" t="s">
        <v>2028</v>
      </c>
      <c r="B1729" s="8">
        <v>20000000</v>
      </c>
      <c r="C1729" s="8">
        <v>22757819</v>
      </c>
      <c r="D1729" s="9">
        <v>2757819</v>
      </c>
      <c r="E1729" s="37">
        <f t="shared" si="26"/>
        <v>0.12118116415285667</v>
      </c>
    </row>
    <row r="1730" spans="1:5">
      <c r="A1730" s="11" t="s">
        <v>444</v>
      </c>
      <c r="B1730" s="8">
        <v>3000000</v>
      </c>
      <c r="C1730" s="8">
        <v>5739376</v>
      </c>
      <c r="D1730" s="9">
        <v>2739376</v>
      </c>
      <c r="E1730" s="37">
        <f t="shared" ref="E1730:E1793" si="27">((D1730/C1730)*100)/100</f>
        <v>0.47729509270694237</v>
      </c>
    </row>
    <row r="1731" spans="1:5">
      <c r="A1731" s="6" t="s">
        <v>3695</v>
      </c>
      <c r="B1731" s="13">
        <v>15000000</v>
      </c>
      <c r="C1731" s="13">
        <v>17738570</v>
      </c>
      <c r="D1731" s="9">
        <v>2738570</v>
      </c>
      <c r="E1731" s="37">
        <f t="shared" si="27"/>
        <v>0.15438504907667303</v>
      </c>
    </row>
    <row r="1732" spans="1:5">
      <c r="A1732" s="11" t="s">
        <v>250</v>
      </c>
      <c r="B1732" s="13">
        <v>2500000</v>
      </c>
      <c r="C1732" s="13">
        <v>5228617</v>
      </c>
      <c r="D1732" s="9">
        <v>2728617</v>
      </c>
      <c r="E1732" s="37">
        <f t="shared" si="27"/>
        <v>0.52186209087412594</v>
      </c>
    </row>
    <row r="1733" spans="1:5">
      <c r="A1733" s="11" t="s">
        <v>1568</v>
      </c>
      <c r="B1733" s="13">
        <v>7000000</v>
      </c>
      <c r="C1733" s="13">
        <v>9658370</v>
      </c>
      <c r="D1733" s="9">
        <v>2658370</v>
      </c>
      <c r="E1733" s="37">
        <f t="shared" si="27"/>
        <v>0.27524002497315797</v>
      </c>
    </row>
    <row r="1734" spans="1:5">
      <c r="A1734" s="11" t="s">
        <v>2604</v>
      </c>
      <c r="B1734" s="8">
        <v>8000000</v>
      </c>
      <c r="C1734" s="8">
        <v>10654581</v>
      </c>
      <c r="D1734" s="9">
        <v>2654581</v>
      </c>
      <c r="E1734" s="37">
        <f t="shared" si="27"/>
        <v>0.24914926265049747</v>
      </c>
    </row>
    <row r="1735" spans="1:5">
      <c r="A1735" s="6" t="s">
        <v>3193</v>
      </c>
      <c r="B1735" s="8">
        <v>35000000</v>
      </c>
      <c r="C1735" s="8">
        <v>37617947</v>
      </c>
      <c r="D1735" s="9">
        <v>2617947</v>
      </c>
      <c r="E1735" s="37">
        <f t="shared" si="27"/>
        <v>6.959303228323438E-2</v>
      </c>
    </row>
    <row r="1736" spans="1:5">
      <c r="A1736" s="11" t="s">
        <v>893</v>
      </c>
      <c r="B1736" s="8">
        <v>40000000</v>
      </c>
      <c r="C1736" s="8">
        <v>42615685</v>
      </c>
      <c r="D1736" s="9">
        <v>2615685</v>
      </c>
      <c r="E1736" s="37">
        <f t="shared" si="27"/>
        <v>6.1378457251127137E-2</v>
      </c>
    </row>
    <row r="1737" spans="1:5">
      <c r="A1737" s="11" t="s">
        <v>586</v>
      </c>
      <c r="B1737" s="13">
        <v>10000000</v>
      </c>
      <c r="C1737" s="13">
        <v>12610552</v>
      </c>
      <c r="D1737" s="9">
        <v>2610552</v>
      </c>
      <c r="E1737" s="37">
        <f t="shared" si="27"/>
        <v>0.20701330124169029</v>
      </c>
    </row>
    <row r="1738" spans="1:5">
      <c r="A1738" s="11" t="s">
        <v>4959</v>
      </c>
      <c r="B1738" s="8">
        <v>29000000</v>
      </c>
      <c r="C1738" s="8">
        <v>31600000</v>
      </c>
      <c r="D1738" s="9">
        <v>2600000</v>
      </c>
      <c r="E1738" s="37">
        <f t="shared" si="27"/>
        <v>8.2278481012658222E-2</v>
      </c>
    </row>
    <row r="1739" spans="1:5">
      <c r="A1739" s="11" t="s">
        <v>3181</v>
      </c>
      <c r="B1739" s="8">
        <v>12000000</v>
      </c>
      <c r="C1739" s="8">
        <v>14597405</v>
      </c>
      <c r="D1739" s="9">
        <v>2597405</v>
      </c>
      <c r="E1739" s="37">
        <f t="shared" si="27"/>
        <v>0.17793607836461345</v>
      </c>
    </row>
    <row r="1740" spans="1:5">
      <c r="A1740" s="11" t="s">
        <v>4864</v>
      </c>
      <c r="B1740" s="8">
        <v>22700000</v>
      </c>
      <c r="C1740" s="8">
        <v>25296447</v>
      </c>
      <c r="D1740" s="9">
        <v>2596447</v>
      </c>
      <c r="E1740" s="37">
        <f t="shared" si="27"/>
        <v>0.10264077797170489</v>
      </c>
    </row>
    <row r="1741" spans="1:5">
      <c r="A1741" s="6" t="s">
        <v>886</v>
      </c>
      <c r="B1741" s="8">
        <v>10000000</v>
      </c>
      <c r="C1741" s="8">
        <v>12583510</v>
      </c>
      <c r="D1741" s="9">
        <v>2583510</v>
      </c>
      <c r="E1741" s="37">
        <f t="shared" si="27"/>
        <v>0.20530917049376526</v>
      </c>
    </row>
    <row r="1742" spans="1:5">
      <c r="A1742" s="11" t="s">
        <v>63</v>
      </c>
      <c r="B1742" s="13">
        <v>40000000</v>
      </c>
      <c r="C1742" s="13">
        <v>42575718</v>
      </c>
      <c r="D1742" s="9">
        <v>2575718</v>
      </c>
      <c r="E1742" s="37">
        <f t="shared" si="27"/>
        <v>6.0497347337747781E-2</v>
      </c>
    </row>
    <row r="1743" spans="1:5">
      <c r="A1743" s="11" t="s">
        <v>2017</v>
      </c>
      <c r="B1743" s="13">
        <v>10000000</v>
      </c>
      <c r="C1743" s="13">
        <v>12574715</v>
      </c>
      <c r="D1743" s="9">
        <v>2574715</v>
      </c>
      <c r="E1743" s="37">
        <f t="shared" si="27"/>
        <v>0.2047533482866212</v>
      </c>
    </row>
    <row r="1744" spans="1:5">
      <c r="A1744" s="11" t="s">
        <v>504</v>
      </c>
      <c r="B1744" s="13">
        <v>4500000</v>
      </c>
      <c r="C1744" s="13">
        <v>7059537</v>
      </c>
      <c r="D1744" s="9">
        <v>2559537</v>
      </c>
      <c r="E1744" s="37">
        <f t="shared" si="27"/>
        <v>0.362564428800359</v>
      </c>
    </row>
    <row r="1745" spans="1:5">
      <c r="A1745" s="6" t="s">
        <v>2864</v>
      </c>
      <c r="B1745" s="8">
        <v>35000000</v>
      </c>
      <c r="C1745" s="8">
        <v>37481242</v>
      </c>
      <c r="D1745" s="9">
        <v>2481242</v>
      </c>
      <c r="E1745" s="37">
        <f t="shared" si="27"/>
        <v>6.619956723952744E-2</v>
      </c>
    </row>
    <row r="1746" spans="1:5">
      <c r="A1746" s="11" t="s">
        <v>573</v>
      </c>
      <c r="B1746" s="8">
        <v>12000000</v>
      </c>
      <c r="C1746" s="8">
        <v>14479776</v>
      </c>
      <c r="D1746" s="9">
        <v>2479776</v>
      </c>
      <c r="E1746" s="37">
        <f t="shared" si="27"/>
        <v>0.17125789791223289</v>
      </c>
    </row>
    <row r="1747" spans="1:5">
      <c r="A1747" s="11" t="s">
        <v>891</v>
      </c>
      <c r="B1747" s="13">
        <v>6000000</v>
      </c>
      <c r="C1747" s="13">
        <v>8460995</v>
      </c>
      <c r="D1747" s="9">
        <v>2460995</v>
      </c>
      <c r="E1747" s="37">
        <f t="shared" si="27"/>
        <v>0.29086354500859535</v>
      </c>
    </row>
    <row r="1748" spans="1:5">
      <c r="A1748" s="6" t="s">
        <v>1381</v>
      </c>
      <c r="B1748" s="8">
        <v>20000000</v>
      </c>
      <c r="C1748" s="8">
        <v>22452209</v>
      </c>
      <c r="D1748" s="9">
        <v>2452209</v>
      </c>
      <c r="E1748" s="37">
        <f t="shared" si="27"/>
        <v>0.10921905278897057</v>
      </c>
    </row>
    <row r="1749" spans="1:5">
      <c r="A1749" s="11" t="s">
        <v>3136</v>
      </c>
      <c r="B1749" s="13">
        <v>60000000</v>
      </c>
      <c r="C1749" s="13">
        <v>62401264</v>
      </c>
      <c r="D1749" s="9">
        <v>2401264</v>
      </c>
      <c r="E1749" s="37">
        <f t="shared" si="27"/>
        <v>3.8481015384560162E-2</v>
      </c>
    </row>
    <row r="1750" spans="1:5">
      <c r="A1750" s="11" t="s">
        <v>1081</v>
      </c>
      <c r="B1750" s="13">
        <v>2600000</v>
      </c>
      <c r="C1750" s="13">
        <v>5000000</v>
      </c>
      <c r="D1750" s="9">
        <v>2400000</v>
      </c>
      <c r="E1750" s="37">
        <f t="shared" si="27"/>
        <v>0.48</v>
      </c>
    </row>
    <row r="1751" spans="1:5">
      <c r="A1751" s="6" t="s">
        <v>574</v>
      </c>
      <c r="B1751" s="8">
        <v>30000000</v>
      </c>
      <c r="C1751" s="8">
        <v>32357532</v>
      </c>
      <c r="D1751" s="9">
        <v>2357532</v>
      </c>
      <c r="E1751" s="37">
        <f t="shared" si="27"/>
        <v>7.2858832373247751E-2</v>
      </c>
    </row>
    <row r="1752" spans="1:5">
      <c r="A1752" s="11" t="s">
        <v>809</v>
      </c>
      <c r="B1752" s="13">
        <v>22500000</v>
      </c>
      <c r="C1752" s="13">
        <v>24848292</v>
      </c>
      <c r="D1752" s="9">
        <v>2348292</v>
      </c>
      <c r="E1752" s="37">
        <f t="shared" si="27"/>
        <v>9.4505167598642192E-2</v>
      </c>
    </row>
    <row r="1753" spans="1:5">
      <c r="A1753" s="11" t="s">
        <v>382</v>
      </c>
      <c r="B1753" s="13">
        <v>25000000</v>
      </c>
      <c r="C1753" s="13">
        <v>27338033</v>
      </c>
      <c r="D1753" s="9">
        <v>2338033</v>
      </c>
      <c r="E1753" s="37">
        <f t="shared" si="27"/>
        <v>8.5523087926625885E-2</v>
      </c>
    </row>
    <row r="1754" spans="1:5">
      <c r="A1754" s="11" t="s">
        <v>2015</v>
      </c>
      <c r="B1754" s="8">
        <v>93000000</v>
      </c>
      <c r="C1754" s="8">
        <v>95328937</v>
      </c>
      <c r="D1754" s="9">
        <v>2328937</v>
      </c>
      <c r="E1754" s="37">
        <f t="shared" si="27"/>
        <v>2.4430535714459922E-2</v>
      </c>
    </row>
    <row r="1755" spans="1:5">
      <c r="A1755" s="11" t="s">
        <v>1765</v>
      </c>
      <c r="B1755" s="8">
        <v>3200000</v>
      </c>
      <c r="C1755" s="8">
        <v>5518918</v>
      </c>
      <c r="D1755" s="9">
        <v>2318918</v>
      </c>
      <c r="E1755" s="37">
        <f t="shared" si="27"/>
        <v>0.42017620120465643</v>
      </c>
    </row>
    <row r="1756" spans="1:5">
      <c r="A1756" s="11" t="s">
        <v>2865</v>
      </c>
      <c r="B1756" s="8">
        <v>13000000</v>
      </c>
      <c r="C1756" s="8">
        <v>15294553</v>
      </c>
      <c r="D1756" s="9">
        <v>2294553</v>
      </c>
      <c r="E1756" s="37">
        <f t="shared" si="27"/>
        <v>0.15002419488820629</v>
      </c>
    </row>
    <row r="1757" spans="1:5">
      <c r="A1757" s="11" t="s">
        <v>2466</v>
      </c>
      <c r="B1757" s="13">
        <v>43000000</v>
      </c>
      <c r="C1757" s="13">
        <v>45290318</v>
      </c>
      <c r="D1757" s="9">
        <v>2290318</v>
      </c>
      <c r="E1757" s="37">
        <f t="shared" si="27"/>
        <v>5.0569704544799171E-2</v>
      </c>
    </row>
    <row r="1758" spans="1:5">
      <c r="A1758" s="11" t="s">
        <v>262</v>
      </c>
      <c r="B1758" s="8">
        <v>5000000</v>
      </c>
      <c r="C1758" s="8">
        <v>7282851</v>
      </c>
      <c r="D1758" s="9">
        <v>2282851</v>
      </c>
      <c r="E1758" s="37">
        <f t="shared" si="27"/>
        <v>0.31345567827764154</v>
      </c>
    </row>
    <row r="1759" spans="1:5">
      <c r="A1759" s="11" t="s">
        <v>3351</v>
      </c>
      <c r="B1759" s="13">
        <v>20000000</v>
      </c>
      <c r="C1759" s="13">
        <v>22245861</v>
      </c>
      <c r="D1759" s="9">
        <v>2245861</v>
      </c>
      <c r="E1759" s="37">
        <f t="shared" si="27"/>
        <v>0.10095635318408219</v>
      </c>
    </row>
    <row r="1760" spans="1:5">
      <c r="A1760" s="11" t="s">
        <v>234</v>
      </c>
      <c r="B1760" s="8">
        <v>6000000</v>
      </c>
      <c r="C1760" s="8">
        <v>8243880</v>
      </c>
      <c r="D1760" s="9">
        <v>2243880</v>
      </c>
      <c r="E1760" s="37">
        <f t="shared" si="27"/>
        <v>0.27218736808396049</v>
      </c>
    </row>
    <row r="1761" spans="1:5">
      <c r="A1761" s="11" t="s">
        <v>3945</v>
      </c>
      <c r="B1761" s="8">
        <v>80000000</v>
      </c>
      <c r="C1761" s="8">
        <v>82226474</v>
      </c>
      <c r="D1761" s="9">
        <v>2226474</v>
      </c>
      <c r="E1761" s="37">
        <f t="shared" si="27"/>
        <v>2.7077337646753526E-2</v>
      </c>
    </row>
    <row r="1762" spans="1:5">
      <c r="A1762" s="6" t="s">
        <v>4384</v>
      </c>
      <c r="B1762" s="13">
        <v>8000000</v>
      </c>
      <c r="C1762" s="13">
        <v>10214647</v>
      </c>
      <c r="D1762" s="9">
        <v>2214647</v>
      </c>
      <c r="E1762" s="37">
        <f t="shared" si="27"/>
        <v>0.21681091867393948</v>
      </c>
    </row>
    <row r="1763" spans="1:5">
      <c r="A1763" s="11" t="s">
        <v>1380</v>
      </c>
      <c r="B1763" s="8">
        <v>3800000</v>
      </c>
      <c r="C1763" s="8">
        <v>5997134</v>
      </c>
      <c r="D1763" s="9">
        <v>2197134</v>
      </c>
      <c r="E1763" s="37">
        <f t="shared" si="27"/>
        <v>0.36636399987060486</v>
      </c>
    </row>
    <row r="1764" spans="1:5">
      <c r="A1764" s="6" t="s">
        <v>2871</v>
      </c>
      <c r="B1764" s="13">
        <v>48000000</v>
      </c>
      <c r="C1764" s="13">
        <v>50173190</v>
      </c>
      <c r="D1764" s="9">
        <v>2173190</v>
      </c>
      <c r="E1764" s="37">
        <f t="shared" si="27"/>
        <v>4.3313769764290445E-2</v>
      </c>
    </row>
    <row r="1765" spans="1:5">
      <c r="A1765" s="6" t="s">
        <v>3277</v>
      </c>
      <c r="B1765" s="13">
        <v>30000000</v>
      </c>
      <c r="C1765" s="13">
        <v>32154410</v>
      </c>
      <c r="D1765" s="9">
        <v>2154410</v>
      </c>
      <c r="E1765" s="37">
        <f t="shared" si="27"/>
        <v>6.7002006878683198E-2</v>
      </c>
    </row>
    <row r="1766" spans="1:5">
      <c r="A1766" s="11" t="s">
        <v>2760</v>
      </c>
      <c r="B1766" s="8">
        <v>22000000</v>
      </c>
      <c r="C1766" s="8">
        <v>24104113</v>
      </c>
      <c r="D1766" s="9">
        <v>2104113</v>
      </c>
      <c r="E1766" s="37">
        <f t="shared" si="27"/>
        <v>8.7292695649078655E-2</v>
      </c>
    </row>
    <row r="1767" spans="1:5">
      <c r="A1767" s="11" t="s">
        <v>69</v>
      </c>
      <c r="B1767" s="13">
        <v>30000000</v>
      </c>
      <c r="C1767" s="13">
        <v>32095318</v>
      </c>
      <c r="D1767" s="9">
        <v>2095318</v>
      </c>
      <c r="E1767" s="37">
        <f t="shared" si="27"/>
        <v>6.5284226191496222E-2</v>
      </c>
    </row>
    <row r="1768" spans="1:5">
      <c r="A1768" s="6" t="s">
        <v>2421</v>
      </c>
      <c r="B1768" s="8">
        <v>40000000</v>
      </c>
      <c r="C1768" s="8">
        <v>42071069</v>
      </c>
      <c r="D1768" s="9">
        <v>2071069</v>
      </c>
      <c r="E1768" s="37">
        <f t="shared" si="27"/>
        <v>4.9227867254811139E-2</v>
      </c>
    </row>
    <row r="1769" spans="1:5">
      <c r="A1769" s="11" t="s">
        <v>3482</v>
      </c>
      <c r="B1769" s="13">
        <v>33000000</v>
      </c>
      <c r="C1769" s="13">
        <v>35063732</v>
      </c>
      <c r="D1769" s="9">
        <v>2063732</v>
      </c>
      <c r="E1769" s="37">
        <f t="shared" si="27"/>
        <v>5.8856598607358729E-2</v>
      </c>
    </row>
    <row r="1770" spans="1:5">
      <c r="A1770" s="11" t="s">
        <v>1904</v>
      </c>
      <c r="B1770" s="13">
        <v>5500000</v>
      </c>
      <c r="C1770" s="13">
        <v>7563397</v>
      </c>
      <c r="D1770" s="9">
        <v>2063397</v>
      </c>
      <c r="E1770" s="37">
        <f t="shared" si="27"/>
        <v>0.27281352545688137</v>
      </c>
    </row>
    <row r="1771" spans="1:5">
      <c r="A1771" s="11" t="s">
        <v>4792</v>
      </c>
      <c r="B1771" s="13">
        <v>170000000</v>
      </c>
      <c r="C1771" s="13">
        <v>172051787</v>
      </c>
      <c r="D1771" s="9">
        <v>2051787</v>
      </c>
      <c r="E1771" s="37">
        <f t="shared" si="27"/>
        <v>1.1925403599556916E-2</v>
      </c>
    </row>
    <row r="1772" spans="1:5">
      <c r="A1772" s="11" t="s">
        <v>3278</v>
      </c>
      <c r="B1772" s="8">
        <v>75000000</v>
      </c>
      <c r="C1772" s="8">
        <v>77032279</v>
      </c>
      <c r="D1772" s="9">
        <v>2032279</v>
      </c>
      <c r="E1772" s="37">
        <f t="shared" si="27"/>
        <v>2.6382174153253338E-2</v>
      </c>
    </row>
    <row r="1773" spans="1:5">
      <c r="A1773" s="6" t="s">
        <v>3931</v>
      </c>
      <c r="B1773" s="8">
        <v>800000</v>
      </c>
      <c r="C1773" s="8">
        <v>2808000</v>
      </c>
      <c r="D1773" s="9">
        <v>2008000</v>
      </c>
      <c r="E1773" s="37">
        <f t="shared" si="27"/>
        <v>0.71509971509971526</v>
      </c>
    </row>
    <row r="1774" spans="1:5">
      <c r="A1774" s="6" t="s">
        <v>4645</v>
      </c>
      <c r="B1774" s="13">
        <v>6000000</v>
      </c>
      <c r="C1774" s="13">
        <v>8000000</v>
      </c>
      <c r="D1774" s="9">
        <v>2000000</v>
      </c>
      <c r="E1774" s="37">
        <f t="shared" si="27"/>
        <v>0.25</v>
      </c>
    </row>
    <row r="1775" spans="1:5">
      <c r="A1775" s="11" t="s">
        <v>981</v>
      </c>
      <c r="B1775" s="8">
        <v>9000000</v>
      </c>
      <c r="C1775" s="8">
        <v>10996440</v>
      </c>
      <c r="D1775" s="9">
        <v>1996440</v>
      </c>
      <c r="E1775" s="37">
        <f t="shared" si="27"/>
        <v>0.18155330270523914</v>
      </c>
    </row>
    <row r="1776" spans="1:5">
      <c r="A1776" s="11" t="s">
        <v>409</v>
      </c>
      <c r="B1776" s="13">
        <v>11000000</v>
      </c>
      <c r="C1776" s="13">
        <v>12987647</v>
      </c>
      <c r="D1776" s="9">
        <v>1987647</v>
      </c>
      <c r="E1776" s="37">
        <f t="shared" si="27"/>
        <v>0.15304134767444788</v>
      </c>
    </row>
    <row r="1777" spans="1:5">
      <c r="A1777" s="6" t="s">
        <v>2501</v>
      </c>
      <c r="B1777" s="8">
        <v>24000000</v>
      </c>
      <c r="C1777" s="8">
        <v>25977365</v>
      </c>
      <c r="D1777" s="9">
        <v>1977365</v>
      </c>
      <c r="E1777" s="37">
        <f t="shared" si="27"/>
        <v>7.6118767242174104E-2</v>
      </c>
    </row>
    <row r="1778" spans="1:5">
      <c r="A1778" s="6" t="s">
        <v>1918</v>
      </c>
      <c r="B1778" s="8">
        <v>15000000</v>
      </c>
      <c r="C1778" s="8">
        <v>16929123</v>
      </c>
      <c r="D1778" s="9">
        <v>1929123</v>
      </c>
      <c r="E1778" s="37">
        <f t="shared" si="27"/>
        <v>0.11395292006561711</v>
      </c>
    </row>
    <row r="1779" spans="1:5">
      <c r="A1779" s="11" t="s">
        <v>4327</v>
      </c>
      <c r="B1779" s="8">
        <v>130000000</v>
      </c>
      <c r="C1779" s="8">
        <v>131920333</v>
      </c>
      <c r="D1779" s="9">
        <v>1920333</v>
      </c>
      <c r="E1779" s="37">
        <f t="shared" si="27"/>
        <v>1.4556762830488004E-2</v>
      </c>
    </row>
    <row r="1780" spans="1:5">
      <c r="A1780" s="11" t="s">
        <v>324</v>
      </c>
      <c r="B1780" s="13">
        <v>35000000</v>
      </c>
      <c r="C1780" s="13">
        <v>36874745</v>
      </c>
      <c r="D1780" s="9">
        <v>1874745</v>
      </c>
      <c r="E1780" s="37">
        <f t="shared" si="27"/>
        <v>5.0840893950588682E-2</v>
      </c>
    </row>
    <row r="1781" spans="1:5">
      <c r="A1781" s="6" t="s">
        <v>853</v>
      </c>
      <c r="B1781" s="8">
        <v>5000000</v>
      </c>
      <c r="C1781" s="8">
        <v>6851969</v>
      </c>
      <c r="D1781" s="9">
        <v>1851969</v>
      </c>
      <c r="E1781" s="37">
        <f t="shared" si="27"/>
        <v>0.27028274646309697</v>
      </c>
    </row>
    <row r="1782" spans="1:5">
      <c r="A1782" s="6" t="s">
        <v>4996</v>
      </c>
      <c r="B1782" s="13">
        <v>24000000</v>
      </c>
      <c r="C1782" s="13">
        <v>25842000</v>
      </c>
      <c r="D1782" s="9">
        <v>1842000</v>
      </c>
      <c r="E1782" s="37">
        <f t="shared" si="27"/>
        <v>7.1279312746691428E-2</v>
      </c>
    </row>
    <row r="1783" spans="1:5">
      <c r="A1783" s="6" t="s">
        <v>1297</v>
      </c>
      <c r="B1783" s="8">
        <v>45000000</v>
      </c>
      <c r="C1783" s="8">
        <v>46815748</v>
      </c>
      <c r="D1783" s="9">
        <v>1815748</v>
      </c>
      <c r="E1783" s="37">
        <f t="shared" si="27"/>
        <v>3.8784983206932848E-2</v>
      </c>
    </row>
    <row r="1784" spans="1:5">
      <c r="A1784" s="6" t="s">
        <v>2314</v>
      </c>
      <c r="B1784" s="13">
        <v>36000000</v>
      </c>
      <c r="C1784" s="13">
        <v>37788228</v>
      </c>
      <c r="D1784" s="9">
        <v>1788228</v>
      </c>
      <c r="E1784" s="37">
        <f t="shared" si="27"/>
        <v>4.7322356581525865E-2</v>
      </c>
    </row>
    <row r="1785" spans="1:5">
      <c r="A1785" s="6" t="s">
        <v>4601</v>
      </c>
      <c r="B1785" s="13">
        <v>7000000</v>
      </c>
      <c r="C1785" s="13">
        <v>8786715</v>
      </c>
      <c r="D1785" s="9">
        <v>1786715</v>
      </c>
      <c r="E1785" s="37">
        <f t="shared" si="27"/>
        <v>0.20334277372146473</v>
      </c>
    </row>
    <row r="1786" spans="1:5">
      <c r="A1786" s="6" t="s">
        <v>3490</v>
      </c>
      <c r="B1786" s="13">
        <v>25000000</v>
      </c>
      <c r="C1786" s="13">
        <v>26761283</v>
      </c>
      <c r="D1786" s="9">
        <v>1761283</v>
      </c>
      <c r="E1786" s="37">
        <f t="shared" si="27"/>
        <v>6.5814594913106372E-2</v>
      </c>
    </row>
    <row r="1787" spans="1:5">
      <c r="A1787" s="6" t="s">
        <v>437</v>
      </c>
      <c r="B1787" s="8">
        <v>30000000</v>
      </c>
      <c r="C1787" s="8">
        <v>31743332</v>
      </c>
      <c r="D1787" s="9">
        <v>1743332</v>
      </c>
      <c r="E1787" s="37">
        <f t="shared" si="27"/>
        <v>5.4919628475044772E-2</v>
      </c>
    </row>
    <row r="1788" spans="1:5">
      <c r="A1788" s="11" t="s">
        <v>2811</v>
      </c>
      <c r="B1788" s="13">
        <v>5000000</v>
      </c>
      <c r="C1788" s="13">
        <v>6719300</v>
      </c>
      <c r="D1788" s="9">
        <v>1719300</v>
      </c>
      <c r="E1788" s="37">
        <f t="shared" si="27"/>
        <v>0.25587486791778907</v>
      </c>
    </row>
    <row r="1789" spans="1:5">
      <c r="A1789" s="11" t="s">
        <v>315</v>
      </c>
      <c r="B1789" s="8">
        <v>18000000</v>
      </c>
      <c r="C1789" s="8">
        <v>19693891</v>
      </c>
      <c r="D1789" s="9">
        <v>1693891</v>
      </c>
      <c r="E1789" s="37">
        <f t="shared" si="27"/>
        <v>8.6010986858818306E-2</v>
      </c>
    </row>
    <row r="1790" spans="1:5">
      <c r="A1790" s="11" t="s">
        <v>1085</v>
      </c>
      <c r="B1790" s="13">
        <v>29000000</v>
      </c>
      <c r="C1790" s="13">
        <v>30688364</v>
      </c>
      <c r="D1790" s="9">
        <v>1688364</v>
      </c>
      <c r="E1790" s="37">
        <f t="shared" si="27"/>
        <v>5.5016422511151131E-2</v>
      </c>
    </row>
    <row r="1791" spans="1:5">
      <c r="A1791" s="6" t="s">
        <v>2025</v>
      </c>
      <c r="B1791" s="8">
        <v>890000</v>
      </c>
      <c r="C1791" s="8">
        <v>2506446</v>
      </c>
      <c r="D1791" s="9">
        <v>1616446</v>
      </c>
      <c r="E1791" s="37">
        <f t="shared" si="27"/>
        <v>0.64491554974653353</v>
      </c>
    </row>
    <row r="1792" spans="1:5">
      <c r="A1792" s="6" t="s">
        <v>3126</v>
      </c>
      <c r="B1792" s="13">
        <v>7000000</v>
      </c>
      <c r="C1792" s="13">
        <v>8596914</v>
      </c>
      <c r="D1792" s="9">
        <v>1596914</v>
      </c>
      <c r="E1792" s="37">
        <f t="shared" si="27"/>
        <v>0.18575432998399194</v>
      </c>
    </row>
    <row r="1793" spans="1:5">
      <c r="A1793" s="11" t="s">
        <v>2390</v>
      </c>
      <c r="B1793" s="13">
        <v>5000000</v>
      </c>
      <c r="C1793" s="13">
        <v>6531491</v>
      </c>
      <c r="D1793" s="9">
        <v>1531491</v>
      </c>
      <c r="E1793" s="37">
        <f t="shared" si="27"/>
        <v>0.23447800816077063</v>
      </c>
    </row>
    <row r="1794" spans="1:5">
      <c r="A1794" s="6" t="s">
        <v>982</v>
      </c>
      <c r="B1794" s="13">
        <v>36000000</v>
      </c>
      <c r="C1794" s="13">
        <v>37516013</v>
      </c>
      <c r="D1794" s="9">
        <v>1516013</v>
      </c>
      <c r="E1794" s="37">
        <f t="shared" ref="E1794:E1857" si="28">((D1794/C1794)*100)/100</f>
        <v>4.040975782794403E-2</v>
      </c>
    </row>
    <row r="1795" spans="1:5">
      <c r="A1795" s="11" t="s">
        <v>2288</v>
      </c>
      <c r="B1795" s="8">
        <v>20000000</v>
      </c>
      <c r="C1795" s="8">
        <v>21483154</v>
      </c>
      <c r="D1795" s="9">
        <v>1483154</v>
      </c>
      <c r="E1795" s="37">
        <f t="shared" si="28"/>
        <v>6.9038000658562512E-2</v>
      </c>
    </row>
    <row r="1796" spans="1:5">
      <c r="A1796" s="11" t="s">
        <v>712</v>
      </c>
      <c r="B1796" s="8">
        <v>3500000</v>
      </c>
      <c r="C1796" s="8">
        <v>4946250</v>
      </c>
      <c r="D1796" s="9">
        <v>1446250</v>
      </c>
      <c r="E1796" s="37">
        <f t="shared" si="28"/>
        <v>0.29239322719231742</v>
      </c>
    </row>
    <row r="1797" spans="1:5">
      <c r="A1797" s="6" t="s">
        <v>2016</v>
      </c>
      <c r="B1797" s="13">
        <v>14000000</v>
      </c>
      <c r="C1797" s="13">
        <v>15427192</v>
      </c>
      <c r="D1797" s="9">
        <v>1427192</v>
      </c>
      <c r="E1797" s="37">
        <f t="shared" si="28"/>
        <v>9.251145639465691E-2</v>
      </c>
    </row>
    <row r="1798" spans="1:5">
      <c r="A1798" s="11" t="s">
        <v>2539</v>
      </c>
      <c r="B1798" s="8">
        <v>37000000</v>
      </c>
      <c r="C1798" s="8">
        <v>38413606</v>
      </c>
      <c r="D1798" s="9">
        <v>1413606</v>
      </c>
      <c r="E1798" s="37">
        <f t="shared" si="28"/>
        <v>3.6799617302265247E-2</v>
      </c>
    </row>
    <row r="1799" spans="1:5">
      <c r="A1799" s="11" t="s">
        <v>2286</v>
      </c>
      <c r="B1799" s="13">
        <v>16000000</v>
      </c>
      <c r="C1799" s="13">
        <v>17411331</v>
      </c>
      <c r="D1799" s="9">
        <v>1411331</v>
      </c>
      <c r="E1799" s="37">
        <f t="shared" si="28"/>
        <v>8.1058191358259743E-2</v>
      </c>
    </row>
    <row r="1800" spans="1:5">
      <c r="A1800" s="6" t="s">
        <v>4993</v>
      </c>
      <c r="B1800" s="8">
        <v>2800000</v>
      </c>
      <c r="C1800" s="8">
        <v>4186931</v>
      </c>
      <c r="D1800" s="9">
        <v>1386931</v>
      </c>
      <c r="E1800" s="37">
        <f t="shared" si="28"/>
        <v>0.3312524137608191</v>
      </c>
    </row>
    <row r="1801" spans="1:5">
      <c r="A1801" s="6" t="s">
        <v>1784</v>
      </c>
      <c r="B1801" s="13">
        <v>2000000</v>
      </c>
      <c r="C1801" s="13">
        <v>3386698</v>
      </c>
      <c r="D1801" s="9">
        <v>1386698</v>
      </c>
      <c r="E1801" s="37">
        <f t="shared" si="28"/>
        <v>0.40945428260801525</v>
      </c>
    </row>
    <row r="1802" spans="1:5">
      <c r="A1802" s="11" t="s">
        <v>84</v>
      </c>
      <c r="B1802" s="13">
        <v>23000000</v>
      </c>
      <c r="C1802" s="13">
        <v>24362501</v>
      </c>
      <c r="D1802" s="9">
        <v>1362501</v>
      </c>
      <c r="E1802" s="37">
        <f t="shared" si="28"/>
        <v>5.5926154708008019E-2</v>
      </c>
    </row>
    <row r="1803" spans="1:5">
      <c r="A1803" s="11" t="s">
        <v>4861</v>
      </c>
      <c r="B1803" s="13">
        <v>8800000</v>
      </c>
      <c r="C1803" s="13">
        <v>10149779</v>
      </c>
      <c r="D1803" s="9">
        <v>1349779</v>
      </c>
      <c r="E1803" s="37">
        <f t="shared" si="28"/>
        <v>0.13298604826765192</v>
      </c>
    </row>
    <row r="1804" spans="1:5">
      <c r="A1804" s="11" t="s">
        <v>295</v>
      </c>
      <c r="B1804" s="13">
        <v>15000000</v>
      </c>
      <c r="C1804" s="13">
        <v>16311763</v>
      </c>
      <c r="D1804" s="9">
        <v>1311763</v>
      </c>
      <c r="E1804" s="37">
        <f t="shared" si="28"/>
        <v>8.0418223339806985E-2</v>
      </c>
    </row>
    <row r="1805" spans="1:5">
      <c r="A1805" s="11" t="s">
        <v>1776</v>
      </c>
      <c r="B1805" s="8">
        <v>45000000</v>
      </c>
      <c r="C1805" s="8">
        <v>46280507</v>
      </c>
      <c r="D1805" s="9">
        <v>1280507</v>
      </c>
      <c r="E1805" s="37">
        <f t="shared" si="28"/>
        <v>2.7668387470344696E-2</v>
      </c>
    </row>
    <row r="1806" spans="1:5">
      <c r="A1806" s="11" t="s">
        <v>2144</v>
      </c>
      <c r="B1806" s="8">
        <v>16000000</v>
      </c>
      <c r="C1806" s="8">
        <v>17237244</v>
      </c>
      <c r="D1806" s="9">
        <v>1237244</v>
      </c>
      <c r="E1806" s="37">
        <f t="shared" si="28"/>
        <v>7.1777367658078059E-2</v>
      </c>
    </row>
    <row r="1807" spans="1:5">
      <c r="A1807" s="6" t="s">
        <v>1241</v>
      </c>
      <c r="B1807" s="8">
        <v>100000000</v>
      </c>
      <c r="C1807" s="8">
        <v>101228120</v>
      </c>
      <c r="D1807" s="9">
        <v>1228120</v>
      </c>
      <c r="E1807" s="37">
        <f t="shared" si="28"/>
        <v>1.2132202000787923E-2</v>
      </c>
    </row>
    <row r="1808" spans="1:5">
      <c r="A1808" s="11" t="s">
        <v>2974</v>
      </c>
      <c r="B1808" s="13">
        <v>69000000</v>
      </c>
      <c r="C1808" s="13">
        <v>70224196</v>
      </c>
      <c r="D1808" s="9">
        <v>1224196</v>
      </c>
      <c r="E1808" s="37">
        <f t="shared" si="28"/>
        <v>1.7432680895342681E-2</v>
      </c>
    </row>
    <row r="1809" spans="1:5">
      <c r="A1809" s="11" t="s">
        <v>2855</v>
      </c>
      <c r="B1809" s="13">
        <v>12000000</v>
      </c>
      <c r="C1809" s="13">
        <v>13214255</v>
      </c>
      <c r="D1809" s="9">
        <v>1214255</v>
      </c>
      <c r="E1809" s="37">
        <f t="shared" si="28"/>
        <v>9.1889781149221056E-2</v>
      </c>
    </row>
    <row r="1810" spans="1:5">
      <c r="A1810" s="11" t="s">
        <v>2422</v>
      </c>
      <c r="B1810" s="8">
        <v>8000000</v>
      </c>
      <c r="C1810" s="8">
        <v>9203192</v>
      </c>
      <c r="D1810" s="9">
        <v>1203192</v>
      </c>
      <c r="E1810" s="37">
        <f t="shared" si="28"/>
        <v>0.1307363792910112</v>
      </c>
    </row>
    <row r="1811" spans="1:5">
      <c r="A1811" s="6" t="s">
        <v>2287</v>
      </c>
      <c r="B1811" s="13">
        <v>20000000</v>
      </c>
      <c r="C1811" s="13">
        <v>21200000</v>
      </c>
      <c r="D1811" s="9">
        <v>1200000</v>
      </c>
      <c r="E1811" s="37">
        <f t="shared" si="28"/>
        <v>5.6603773584905669E-2</v>
      </c>
    </row>
    <row r="1812" spans="1:5">
      <c r="A1812" s="6" t="s">
        <v>3648</v>
      </c>
      <c r="B1812" s="13">
        <v>6000000</v>
      </c>
      <c r="C1812" s="13">
        <v>7159147</v>
      </c>
      <c r="D1812" s="9">
        <v>1159147</v>
      </c>
      <c r="E1812" s="37">
        <f t="shared" si="28"/>
        <v>0.16191132826298996</v>
      </c>
    </row>
    <row r="1813" spans="1:5">
      <c r="A1813" s="6" t="s">
        <v>1386</v>
      </c>
      <c r="B1813" s="13">
        <v>60000000</v>
      </c>
      <c r="C1813" s="13">
        <v>61112916</v>
      </c>
      <c r="D1813" s="9">
        <v>1112916</v>
      </c>
      <c r="E1813" s="37">
        <f t="shared" si="28"/>
        <v>1.8210814879132915E-2</v>
      </c>
    </row>
    <row r="1814" spans="1:5">
      <c r="A1814" s="11" t="s">
        <v>2946</v>
      </c>
      <c r="B1814" s="8">
        <v>7000000</v>
      </c>
      <c r="C1814" s="8">
        <v>8108247</v>
      </c>
      <c r="D1814" s="9">
        <v>1108247</v>
      </c>
      <c r="E1814" s="37">
        <f t="shared" si="28"/>
        <v>0.13668145531333714</v>
      </c>
    </row>
    <row r="1815" spans="1:5">
      <c r="A1815" s="6" t="s">
        <v>47</v>
      </c>
      <c r="B1815" s="8">
        <v>13000000</v>
      </c>
      <c r="C1815" s="8">
        <v>14100000</v>
      </c>
      <c r="D1815" s="9">
        <v>1100000</v>
      </c>
      <c r="E1815" s="37">
        <f t="shared" si="28"/>
        <v>7.8014184397163122E-2</v>
      </c>
    </row>
    <row r="1816" spans="1:5">
      <c r="A1816" s="11" t="s">
        <v>1645</v>
      </c>
      <c r="B1816" s="8">
        <v>54000000</v>
      </c>
      <c r="C1816" s="8">
        <v>55092830</v>
      </c>
      <c r="D1816" s="9">
        <v>1092830</v>
      </c>
      <c r="E1816" s="37">
        <f t="shared" si="28"/>
        <v>1.983615653797418E-2</v>
      </c>
    </row>
    <row r="1817" spans="1:5">
      <c r="A1817" s="6" t="s">
        <v>360</v>
      </c>
      <c r="B1817" s="8">
        <v>70000000</v>
      </c>
      <c r="C1817" s="8">
        <v>71069884</v>
      </c>
      <c r="D1817" s="9">
        <v>1069884</v>
      </c>
      <c r="E1817" s="37">
        <f t="shared" si="28"/>
        <v>1.5053971383997193E-2</v>
      </c>
    </row>
    <row r="1818" spans="1:5">
      <c r="A1818" s="6" t="s">
        <v>1781</v>
      </c>
      <c r="B1818" s="8">
        <v>12500000</v>
      </c>
      <c r="C1818" s="8">
        <v>13558739</v>
      </c>
      <c r="D1818" s="9">
        <v>1058739</v>
      </c>
      <c r="E1818" s="37">
        <f t="shared" si="28"/>
        <v>7.8085358822822679E-2</v>
      </c>
    </row>
    <row r="1819" spans="1:5">
      <c r="A1819" s="11" t="s">
        <v>1195</v>
      </c>
      <c r="B1819" s="8">
        <v>7000000</v>
      </c>
      <c r="C1819" s="8">
        <v>8025872</v>
      </c>
      <c r="D1819" s="9">
        <v>1025872</v>
      </c>
      <c r="E1819" s="37">
        <f t="shared" si="28"/>
        <v>0.12782062808876093</v>
      </c>
    </row>
    <row r="1820" spans="1:5">
      <c r="A1820" s="11" t="s">
        <v>1952</v>
      </c>
      <c r="B1820" s="8">
        <v>5500000</v>
      </c>
      <c r="C1820" s="8">
        <v>6517198</v>
      </c>
      <c r="D1820" s="9">
        <v>1017198</v>
      </c>
      <c r="E1820" s="37">
        <f t="shared" si="28"/>
        <v>0.15607903887529578</v>
      </c>
    </row>
    <row r="1821" spans="1:5">
      <c r="A1821" s="6" t="s">
        <v>1027</v>
      </c>
      <c r="B1821" s="13">
        <v>3000000</v>
      </c>
      <c r="C1821" s="13">
        <v>4000000</v>
      </c>
      <c r="D1821" s="9">
        <v>1000000</v>
      </c>
      <c r="E1821" s="37">
        <f t="shared" si="28"/>
        <v>0.25</v>
      </c>
    </row>
    <row r="1822" spans="1:5">
      <c r="A1822" s="11" t="s">
        <v>72</v>
      </c>
      <c r="B1822" s="13">
        <v>2800000</v>
      </c>
      <c r="C1822" s="13">
        <v>3799339</v>
      </c>
      <c r="D1822" s="9">
        <v>999339</v>
      </c>
      <c r="E1822" s="37">
        <f t="shared" si="28"/>
        <v>0.26302970069267312</v>
      </c>
    </row>
    <row r="1823" spans="1:5">
      <c r="A1823" s="6" t="s">
        <v>718</v>
      </c>
      <c r="B1823" s="8">
        <v>2000000</v>
      </c>
      <c r="C1823" s="8">
        <v>2957978</v>
      </c>
      <c r="D1823" s="9">
        <v>957978</v>
      </c>
      <c r="E1823" s="37">
        <f t="shared" si="28"/>
        <v>0.32386244928123198</v>
      </c>
    </row>
    <row r="1824" spans="1:5">
      <c r="A1824" s="6" t="s">
        <v>2973</v>
      </c>
      <c r="B1824" s="8">
        <v>20000000</v>
      </c>
      <c r="C1824" s="8">
        <v>20916309</v>
      </c>
      <c r="D1824" s="9">
        <v>916309</v>
      </c>
      <c r="E1824" s="37">
        <f t="shared" si="28"/>
        <v>4.3808350698968927E-2</v>
      </c>
    </row>
    <row r="1825" spans="1:5">
      <c r="A1825" s="11" t="s">
        <v>1496</v>
      </c>
      <c r="B1825" s="13">
        <v>2600000</v>
      </c>
      <c r="C1825" s="13">
        <v>3500000</v>
      </c>
      <c r="D1825" s="9">
        <v>900000</v>
      </c>
      <c r="E1825" s="37">
        <f t="shared" si="28"/>
        <v>0.25714285714285712</v>
      </c>
    </row>
    <row r="1826" spans="1:5">
      <c r="A1826" s="6" t="s">
        <v>824</v>
      </c>
      <c r="B1826" s="8">
        <v>28000000</v>
      </c>
      <c r="C1826" s="8">
        <v>28871190</v>
      </c>
      <c r="D1826" s="9">
        <v>871190</v>
      </c>
      <c r="E1826" s="37">
        <f t="shared" si="28"/>
        <v>3.0175063791967008E-2</v>
      </c>
    </row>
    <row r="1827" spans="1:5">
      <c r="A1827" s="6" t="s">
        <v>4049</v>
      </c>
      <c r="B1827" s="8">
        <v>15000000</v>
      </c>
      <c r="C1827" s="8">
        <v>15854988</v>
      </c>
      <c r="D1827" s="9">
        <v>854988</v>
      </c>
      <c r="E1827" s="37">
        <f t="shared" si="28"/>
        <v>5.3925490199046508E-2</v>
      </c>
    </row>
    <row r="1828" spans="1:5">
      <c r="A1828" s="11" t="s">
        <v>949</v>
      </c>
      <c r="B1828" s="13">
        <v>5000000</v>
      </c>
      <c r="C1828" s="13">
        <v>5844929</v>
      </c>
      <c r="D1828" s="9">
        <v>844929</v>
      </c>
      <c r="E1828" s="37">
        <f t="shared" si="28"/>
        <v>0.14455761566992517</v>
      </c>
    </row>
    <row r="1829" spans="1:5">
      <c r="A1829" s="11" t="s">
        <v>358</v>
      </c>
      <c r="B1829" s="13">
        <v>3180000</v>
      </c>
      <c r="C1829" s="13">
        <v>4007792</v>
      </c>
      <c r="D1829" s="9">
        <v>827792</v>
      </c>
      <c r="E1829" s="37">
        <f t="shared" si="28"/>
        <v>0.20654564907560072</v>
      </c>
    </row>
    <row r="1830" spans="1:5">
      <c r="A1830" s="6" t="s">
        <v>1571</v>
      </c>
      <c r="B1830" s="13">
        <v>50000000</v>
      </c>
      <c r="C1830" s="13">
        <v>50815288</v>
      </c>
      <c r="D1830" s="9">
        <v>815288</v>
      </c>
      <c r="E1830" s="37">
        <f t="shared" si="28"/>
        <v>1.6044147973735778E-2</v>
      </c>
    </row>
    <row r="1831" spans="1:5">
      <c r="A1831" s="11" t="s">
        <v>1107</v>
      </c>
      <c r="B1831" s="13">
        <v>10000000</v>
      </c>
      <c r="C1831" s="13">
        <v>10814185</v>
      </c>
      <c r="D1831" s="9">
        <v>814185</v>
      </c>
      <c r="E1831" s="37">
        <f t="shared" si="28"/>
        <v>7.5288613982468403E-2</v>
      </c>
    </row>
    <row r="1832" spans="1:5">
      <c r="A1832" s="6" t="s">
        <v>5229</v>
      </c>
      <c r="B1832" s="13">
        <v>22000000</v>
      </c>
      <c r="C1832" s="13">
        <v>22800000</v>
      </c>
      <c r="D1832" s="9">
        <v>800000</v>
      </c>
      <c r="E1832" s="37">
        <f t="shared" si="28"/>
        <v>3.5087719298245612E-2</v>
      </c>
    </row>
    <row r="1833" spans="1:5">
      <c r="A1833" s="6" t="s">
        <v>2276</v>
      </c>
      <c r="B1833" s="8">
        <v>5000000</v>
      </c>
      <c r="C1833" s="8">
        <v>5792822</v>
      </c>
      <c r="D1833" s="9">
        <v>792822</v>
      </c>
      <c r="E1833" s="37">
        <f t="shared" si="28"/>
        <v>0.13686282782381368</v>
      </c>
    </row>
    <row r="1834" spans="1:5">
      <c r="A1834" s="11" t="s">
        <v>3309</v>
      </c>
      <c r="B1834" s="13">
        <v>2361000</v>
      </c>
      <c r="C1834" s="13">
        <v>3151130</v>
      </c>
      <c r="D1834" s="9">
        <v>790130</v>
      </c>
      <c r="E1834" s="37">
        <f t="shared" si="28"/>
        <v>0.2507449708517262</v>
      </c>
    </row>
    <row r="1835" spans="1:5">
      <c r="A1835" s="11" t="s">
        <v>3610</v>
      </c>
      <c r="B1835" s="13">
        <v>5000000</v>
      </c>
      <c r="C1835" s="13">
        <v>5776314</v>
      </c>
      <c r="D1835" s="9">
        <v>776314</v>
      </c>
      <c r="E1835" s="37">
        <f t="shared" si="28"/>
        <v>0.13439608719332086</v>
      </c>
    </row>
    <row r="1836" spans="1:5">
      <c r="A1836" s="11" t="s">
        <v>4250</v>
      </c>
      <c r="B1836" s="13">
        <v>3000000</v>
      </c>
      <c r="C1836" s="13">
        <v>3773863</v>
      </c>
      <c r="D1836" s="9">
        <v>773863</v>
      </c>
      <c r="E1836" s="37">
        <f t="shared" si="28"/>
        <v>0.2050585832077105</v>
      </c>
    </row>
    <row r="1837" spans="1:5">
      <c r="A1837" s="6" t="s">
        <v>3612</v>
      </c>
      <c r="B1837" s="13">
        <v>2627000</v>
      </c>
      <c r="C1837" s="13">
        <v>3388210</v>
      </c>
      <c r="D1837" s="9">
        <v>761210</v>
      </c>
      <c r="E1837" s="37">
        <f t="shared" si="28"/>
        <v>0.22466435079289654</v>
      </c>
    </row>
    <row r="1838" spans="1:5">
      <c r="A1838" s="11" t="s">
        <v>4</v>
      </c>
      <c r="B1838" s="13">
        <v>28000000</v>
      </c>
      <c r="C1838" s="13">
        <v>28751715</v>
      </c>
      <c r="D1838" s="9">
        <v>751715</v>
      </c>
      <c r="E1838" s="37">
        <f t="shared" si="28"/>
        <v>2.6145049086637093E-2</v>
      </c>
    </row>
    <row r="1839" spans="1:5">
      <c r="A1839" s="6" t="s">
        <v>2724</v>
      </c>
      <c r="B1839" s="13">
        <v>55000000</v>
      </c>
      <c r="C1839" s="13">
        <v>55747724</v>
      </c>
      <c r="D1839" s="9">
        <v>747724</v>
      </c>
      <c r="E1839" s="37">
        <f t="shared" si="28"/>
        <v>1.3412637258518392E-2</v>
      </c>
    </row>
    <row r="1840" spans="1:5">
      <c r="A1840" s="6" t="s">
        <v>403</v>
      </c>
      <c r="B1840" s="13">
        <v>50000000</v>
      </c>
      <c r="C1840" s="13">
        <v>50740078</v>
      </c>
      <c r="D1840" s="9">
        <v>740078</v>
      </c>
      <c r="E1840" s="37">
        <f t="shared" si="28"/>
        <v>1.4585669340122023E-2</v>
      </c>
    </row>
    <row r="1841" spans="1:5">
      <c r="A1841" s="6" t="s">
        <v>3486</v>
      </c>
      <c r="B1841" s="8">
        <v>5000000</v>
      </c>
      <c r="C1841" s="8">
        <v>5731103</v>
      </c>
      <c r="D1841" s="9">
        <v>731103</v>
      </c>
      <c r="E1841" s="37">
        <f t="shared" si="28"/>
        <v>0.12756759039228574</v>
      </c>
    </row>
    <row r="1842" spans="1:5">
      <c r="A1842" s="6" t="s">
        <v>1569</v>
      </c>
      <c r="B1842" s="13">
        <v>2500000</v>
      </c>
      <c r="C1842" s="13">
        <v>3216970</v>
      </c>
      <c r="D1842" s="9">
        <v>716970</v>
      </c>
      <c r="E1842" s="37">
        <f t="shared" si="28"/>
        <v>0.22287121110858976</v>
      </c>
    </row>
    <row r="1843" spans="1:5">
      <c r="A1843" s="11" t="s">
        <v>1714</v>
      </c>
      <c r="B1843" s="13">
        <v>15000000</v>
      </c>
      <c r="C1843" s="13">
        <v>15700000</v>
      </c>
      <c r="D1843" s="9">
        <v>700000</v>
      </c>
      <c r="E1843" s="37">
        <f t="shared" si="28"/>
        <v>4.4585987261146494E-2</v>
      </c>
    </row>
    <row r="1844" spans="1:5">
      <c r="A1844" s="6" t="s">
        <v>708</v>
      </c>
      <c r="B1844" s="8">
        <v>30000000</v>
      </c>
      <c r="C1844" s="8">
        <v>30691439</v>
      </c>
      <c r="D1844" s="9">
        <v>691439</v>
      </c>
      <c r="E1844" s="37">
        <f t="shared" si="28"/>
        <v>2.2528725355627676E-2</v>
      </c>
    </row>
    <row r="1845" spans="1:5">
      <c r="A1845" s="6" t="s">
        <v>806</v>
      </c>
      <c r="B1845" s="13">
        <v>18000000</v>
      </c>
      <c r="C1845" s="13">
        <v>18663911</v>
      </c>
      <c r="D1845" s="9">
        <v>663911</v>
      </c>
      <c r="E1845" s="37">
        <f t="shared" si="28"/>
        <v>3.5571912017797344E-2</v>
      </c>
    </row>
    <row r="1846" spans="1:5">
      <c r="A1846" s="11" t="s">
        <v>4261</v>
      </c>
      <c r="B1846" s="13">
        <v>4500000</v>
      </c>
      <c r="C1846" s="13">
        <v>5132222</v>
      </c>
      <c r="D1846" s="9">
        <v>632222</v>
      </c>
      <c r="E1846" s="37">
        <f t="shared" si="28"/>
        <v>0.12318679901220174</v>
      </c>
    </row>
    <row r="1847" spans="1:5">
      <c r="A1847" s="11" t="s">
        <v>2443</v>
      </c>
      <c r="B1847" s="13">
        <v>5300000</v>
      </c>
      <c r="C1847" s="13">
        <v>5923044</v>
      </c>
      <c r="D1847" s="9">
        <v>623044</v>
      </c>
      <c r="E1847" s="37">
        <f t="shared" si="28"/>
        <v>0.10518983144477739</v>
      </c>
    </row>
    <row r="1848" spans="1:5">
      <c r="A1848" s="6" t="s">
        <v>528</v>
      </c>
      <c r="B1848" s="8">
        <v>25000000</v>
      </c>
      <c r="C1848" s="8">
        <v>25615792</v>
      </c>
      <c r="D1848" s="9">
        <v>615792</v>
      </c>
      <c r="E1848" s="37">
        <f t="shared" si="28"/>
        <v>2.4039545605304729E-2</v>
      </c>
    </row>
    <row r="1849" spans="1:5">
      <c r="A1849" s="11" t="s">
        <v>3616</v>
      </c>
      <c r="B1849" s="8">
        <v>100000000</v>
      </c>
      <c r="C1849" s="8">
        <v>100614858</v>
      </c>
      <c r="D1849" s="9">
        <v>614858</v>
      </c>
      <c r="E1849" s="37">
        <f t="shared" si="28"/>
        <v>6.1110059907851779E-3</v>
      </c>
    </row>
    <row r="1850" spans="1:5">
      <c r="A1850" s="6" t="s">
        <v>2614</v>
      </c>
      <c r="B1850" s="8">
        <v>6000000</v>
      </c>
      <c r="C1850" s="8">
        <v>6601079</v>
      </c>
      <c r="D1850" s="9">
        <v>601079</v>
      </c>
      <c r="E1850" s="37">
        <f t="shared" si="28"/>
        <v>9.1057689205052694E-2</v>
      </c>
    </row>
    <row r="1851" spans="1:5">
      <c r="A1851" s="6" t="s">
        <v>215</v>
      </c>
      <c r="B1851" s="13">
        <v>5000000</v>
      </c>
      <c r="C1851" s="13">
        <v>5595428</v>
      </c>
      <c r="D1851" s="9">
        <v>595428</v>
      </c>
      <c r="E1851" s="37">
        <f t="shared" si="28"/>
        <v>0.10641330743599955</v>
      </c>
    </row>
    <row r="1852" spans="1:5">
      <c r="A1852" s="11" t="s">
        <v>3932</v>
      </c>
      <c r="B1852" s="8">
        <v>25000000</v>
      </c>
      <c r="C1852" s="8">
        <v>25590119</v>
      </c>
      <c r="D1852" s="9">
        <v>590119</v>
      </c>
      <c r="E1852" s="37">
        <f t="shared" si="28"/>
        <v>2.3060424220770526E-2</v>
      </c>
    </row>
    <row r="1853" spans="1:5">
      <c r="A1853" s="6" t="s">
        <v>2616</v>
      </c>
      <c r="B1853" s="13">
        <v>20000000</v>
      </c>
      <c r="C1853" s="13">
        <v>20566327</v>
      </c>
      <c r="D1853" s="9">
        <v>566327</v>
      </c>
      <c r="E1853" s="37">
        <f t="shared" si="28"/>
        <v>2.7536613611171309E-2</v>
      </c>
    </row>
    <row r="1854" spans="1:5">
      <c r="A1854" s="6" t="s">
        <v>2029</v>
      </c>
      <c r="B1854" s="8">
        <v>28000000</v>
      </c>
      <c r="C1854" s="8">
        <v>28563179</v>
      </c>
      <c r="D1854" s="9">
        <v>563179</v>
      </c>
      <c r="E1854" s="37">
        <f t="shared" si="28"/>
        <v>1.9716957975861159E-2</v>
      </c>
    </row>
    <row r="1855" spans="1:5">
      <c r="A1855" s="6" t="s">
        <v>5096</v>
      </c>
      <c r="B1855" s="13">
        <v>15000000</v>
      </c>
      <c r="C1855" s="13">
        <v>15549702</v>
      </c>
      <c r="D1855" s="9">
        <v>549702</v>
      </c>
      <c r="E1855" s="37">
        <f t="shared" si="28"/>
        <v>3.5351288404112183E-2</v>
      </c>
    </row>
    <row r="1856" spans="1:5">
      <c r="A1856" s="11" t="s">
        <v>4377</v>
      </c>
      <c r="B1856" s="13">
        <v>6000000</v>
      </c>
      <c r="C1856" s="13">
        <v>6525762</v>
      </c>
      <c r="D1856" s="9">
        <v>525762</v>
      </c>
      <c r="E1856" s="37">
        <f t="shared" si="28"/>
        <v>8.0567142963534372E-2</v>
      </c>
    </row>
    <row r="1857" spans="1:5">
      <c r="A1857" s="6" t="s">
        <v>3138</v>
      </c>
      <c r="B1857" s="13">
        <v>30000000</v>
      </c>
      <c r="C1857" s="13">
        <v>30523568</v>
      </c>
      <c r="D1857" s="9">
        <v>523568</v>
      </c>
      <c r="E1857" s="37">
        <f t="shared" si="28"/>
        <v>1.7152909515689648E-2</v>
      </c>
    </row>
    <row r="1858" spans="1:5">
      <c r="A1858" s="11" t="s">
        <v>39</v>
      </c>
      <c r="B1858" s="8">
        <v>12000000</v>
      </c>
      <c r="C1858" s="8">
        <v>12514138</v>
      </c>
      <c r="D1858" s="9">
        <v>514138</v>
      </c>
      <c r="E1858" s="37">
        <f t="shared" ref="E1858:E1921" si="29">((D1858/C1858)*100)/100</f>
        <v>4.1084571706017627E-2</v>
      </c>
    </row>
    <row r="1859" spans="1:5">
      <c r="A1859" s="6" t="s">
        <v>1383</v>
      </c>
      <c r="B1859" s="13">
        <v>30000000</v>
      </c>
      <c r="C1859" s="13">
        <v>30513940</v>
      </c>
      <c r="D1859" s="9">
        <v>513940</v>
      </c>
      <c r="E1859" s="37">
        <f t="shared" si="29"/>
        <v>1.6842793818169662E-2</v>
      </c>
    </row>
    <row r="1860" spans="1:5">
      <c r="A1860" s="6" t="s">
        <v>2423</v>
      </c>
      <c r="B1860" s="8">
        <v>15000000</v>
      </c>
      <c r="C1860" s="8">
        <v>15483540</v>
      </c>
      <c r="D1860" s="9">
        <v>483540</v>
      </c>
      <c r="E1860" s="37">
        <f t="shared" si="29"/>
        <v>3.1229292526127744E-2</v>
      </c>
    </row>
    <row r="1861" spans="1:5">
      <c r="A1861" s="11" t="s">
        <v>1087</v>
      </c>
      <c r="B1861" s="8">
        <v>55000000</v>
      </c>
      <c r="C1861" s="8">
        <v>55473600</v>
      </c>
      <c r="D1861" s="9">
        <v>473600</v>
      </c>
      <c r="E1861" s="37">
        <f t="shared" si="29"/>
        <v>8.537394364166017E-3</v>
      </c>
    </row>
    <row r="1862" spans="1:5">
      <c r="A1862" s="11" t="s">
        <v>844</v>
      </c>
      <c r="B1862" s="8">
        <v>16000000</v>
      </c>
      <c r="C1862" s="8">
        <v>16459004</v>
      </c>
      <c r="D1862" s="9">
        <v>459004</v>
      </c>
      <c r="E1862" s="37">
        <f t="shared" si="29"/>
        <v>2.7887714226207127E-2</v>
      </c>
    </row>
    <row r="1863" spans="1:5">
      <c r="A1863" s="11" t="s">
        <v>2298</v>
      </c>
      <c r="B1863" s="8">
        <v>20000000</v>
      </c>
      <c r="C1863" s="8">
        <v>20433940</v>
      </c>
      <c r="D1863" s="9">
        <v>433940</v>
      </c>
      <c r="E1863" s="37">
        <f t="shared" si="29"/>
        <v>2.1236237358042552E-2</v>
      </c>
    </row>
    <row r="1864" spans="1:5">
      <c r="A1864" s="11" t="s">
        <v>2293</v>
      </c>
      <c r="B1864" s="8">
        <v>2450000</v>
      </c>
      <c r="C1864" s="8">
        <v>2856622</v>
      </c>
      <c r="D1864" s="9">
        <v>406622</v>
      </c>
      <c r="E1864" s="37">
        <f t="shared" si="29"/>
        <v>0.14234364924725779</v>
      </c>
    </row>
    <row r="1865" spans="1:5">
      <c r="A1865" s="11" t="s">
        <v>1385</v>
      </c>
      <c r="B1865" s="8">
        <v>6000000</v>
      </c>
      <c r="C1865" s="8">
        <v>6401336</v>
      </c>
      <c r="D1865" s="9">
        <v>401336</v>
      </c>
      <c r="E1865" s="37">
        <f t="shared" si="29"/>
        <v>6.2695662280498943E-2</v>
      </c>
    </row>
    <row r="1866" spans="1:5">
      <c r="A1866" s="11" t="s">
        <v>4186</v>
      </c>
      <c r="B1866" s="8">
        <v>5000000</v>
      </c>
      <c r="C1866" s="8">
        <v>5400000</v>
      </c>
      <c r="D1866" s="9">
        <v>400000</v>
      </c>
      <c r="E1866" s="37">
        <f t="shared" si="29"/>
        <v>7.407407407407407E-2</v>
      </c>
    </row>
    <row r="1867" spans="1:5">
      <c r="A1867" s="6" t="s">
        <v>934</v>
      </c>
      <c r="B1867" s="13">
        <v>6000000</v>
      </c>
      <c r="C1867" s="13">
        <v>6390032</v>
      </c>
      <c r="D1867" s="9">
        <v>390032</v>
      </c>
      <c r="E1867" s="37">
        <f t="shared" si="29"/>
        <v>6.1037566009059102E-2</v>
      </c>
    </row>
    <row r="1868" spans="1:5">
      <c r="A1868" s="11" t="s">
        <v>1410</v>
      </c>
      <c r="B1868" s="13">
        <v>57000000</v>
      </c>
      <c r="C1868" s="13">
        <v>57386369</v>
      </c>
      <c r="D1868" s="9">
        <v>386369</v>
      </c>
      <c r="E1868" s="37">
        <f t="shared" si="29"/>
        <v>6.7327661033929507E-3</v>
      </c>
    </row>
    <row r="1869" spans="1:5">
      <c r="A1869" s="6" t="s">
        <v>357</v>
      </c>
      <c r="B1869" s="8">
        <v>2500000</v>
      </c>
      <c r="C1869" s="8">
        <v>2882062</v>
      </c>
      <c r="D1869" s="9">
        <v>382062</v>
      </c>
      <c r="E1869" s="37">
        <f t="shared" si="29"/>
        <v>0.1325655034485726</v>
      </c>
    </row>
    <row r="1870" spans="1:5">
      <c r="A1870" s="6" t="s">
        <v>70</v>
      </c>
      <c r="B1870" s="13">
        <v>80000000</v>
      </c>
      <c r="C1870" s="13">
        <v>80360866</v>
      </c>
      <c r="D1870" s="9">
        <v>360866</v>
      </c>
      <c r="E1870" s="37">
        <f t="shared" si="29"/>
        <v>4.4905688298580559E-3</v>
      </c>
    </row>
    <row r="1871" spans="1:5">
      <c r="A1871" s="11" t="s">
        <v>1247</v>
      </c>
      <c r="B1871" s="13">
        <v>14000000</v>
      </c>
      <c r="C1871" s="13">
        <v>14348123</v>
      </c>
      <c r="D1871" s="9">
        <v>348123</v>
      </c>
      <c r="E1871" s="37">
        <f t="shared" si="29"/>
        <v>2.4262616092711221E-2</v>
      </c>
    </row>
    <row r="1872" spans="1:5">
      <c r="A1872" s="6" t="s">
        <v>464</v>
      </c>
      <c r="B1872" s="13">
        <v>40000000</v>
      </c>
      <c r="C1872" s="13">
        <v>40334024</v>
      </c>
      <c r="D1872" s="9">
        <v>334024</v>
      </c>
      <c r="E1872" s="37">
        <f t="shared" si="29"/>
        <v>8.2814449656696786E-3</v>
      </c>
    </row>
    <row r="1873" spans="1:5">
      <c r="A1873" s="11" t="s">
        <v>2977</v>
      </c>
      <c r="B1873" s="13">
        <v>12800000</v>
      </c>
      <c r="C1873" s="13">
        <v>13103828</v>
      </c>
      <c r="D1873" s="9">
        <v>303828</v>
      </c>
      <c r="E1873" s="37">
        <f t="shared" si="29"/>
        <v>2.3186201772489687E-2</v>
      </c>
    </row>
    <row r="1874" spans="1:5">
      <c r="A1874" s="11" t="s">
        <v>72</v>
      </c>
      <c r="B1874" s="8">
        <v>80000000</v>
      </c>
      <c r="C1874" s="8">
        <v>80281096</v>
      </c>
      <c r="D1874" s="9">
        <v>281096</v>
      </c>
      <c r="E1874" s="37">
        <f t="shared" si="29"/>
        <v>3.5013971408661389E-3</v>
      </c>
    </row>
    <row r="1875" spans="1:5">
      <c r="A1875" s="6" t="s">
        <v>3618</v>
      </c>
      <c r="B1875" s="13">
        <v>10000000</v>
      </c>
      <c r="C1875" s="13">
        <v>10269307</v>
      </c>
      <c r="D1875" s="9">
        <v>269307</v>
      </c>
      <c r="E1875" s="37">
        <f t="shared" si="29"/>
        <v>2.6224457015453916E-2</v>
      </c>
    </row>
    <row r="1876" spans="1:5">
      <c r="A1876" s="11" t="s">
        <v>4267</v>
      </c>
      <c r="B1876" s="13">
        <v>20000000</v>
      </c>
      <c r="C1876" s="13">
        <v>20241395</v>
      </c>
      <c r="D1876" s="9">
        <v>241395</v>
      </c>
      <c r="E1876" s="37">
        <f t="shared" si="29"/>
        <v>1.1925808473180826E-2</v>
      </c>
    </row>
    <row r="1877" spans="1:5">
      <c r="A1877" s="6" t="s">
        <v>1248</v>
      </c>
      <c r="B1877" s="13">
        <v>70000000</v>
      </c>
      <c r="C1877" s="13">
        <v>70236496</v>
      </c>
      <c r="D1877" s="9">
        <v>236496</v>
      </c>
      <c r="E1877" s="37">
        <f t="shared" si="29"/>
        <v>3.3671383606608167E-3</v>
      </c>
    </row>
    <row r="1878" spans="1:5">
      <c r="A1878" s="11" t="s">
        <v>1890</v>
      </c>
      <c r="B1878" s="13">
        <v>8900000</v>
      </c>
      <c r="C1878" s="13">
        <v>9094451</v>
      </c>
      <c r="D1878" s="9">
        <v>194451</v>
      </c>
      <c r="E1878" s="37">
        <f t="shared" si="29"/>
        <v>2.1381279639639601E-2</v>
      </c>
    </row>
    <row r="1879" spans="1:5">
      <c r="A1879" s="6" t="s">
        <v>5127</v>
      </c>
      <c r="B1879" s="8">
        <v>39000000</v>
      </c>
      <c r="C1879" s="8">
        <v>39177215</v>
      </c>
      <c r="D1879" s="9">
        <v>177215</v>
      </c>
      <c r="E1879" s="37">
        <f t="shared" si="29"/>
        <v>4.5234200542330532E-3</v>
      </c>
    </row>
    <row r="1880" spans="1:5">
      <c r="A1880" s="11" t="s">
        <v>1298</v>
      </c>
      <c r="B1880" s="8">
        <v>15000000</v>
      </c>
      <c r="C1880" s="8">
        <v>15171475</v>
      </c>
      <c r="D1880" s="9">
        <v>171475</v>
      </c>
      <c r="E1880" s="37">
        <f t="shared" si="29"/>
        <v>1.1302460703392385E-2</v>
      </c>
    </row>
    <row r="1881" spans="1:5">
      <c r="A1881" s="11" t="s">
        <v>2720</v>
      </c>
      <c r="B1881" s="13">
        <v>25000000</v>
      </c>
      <c r="C1881" s="13">
        <v>25167270</v>
      </c>
      <c r="D1881" s="9">
        <v>167270</v>
      </c>
      <c r="E1881" s="37">
        <f t="shared" si="29"/>
        <v>6.646330730349378E-3</v>
      </c>
    </row>
    <row r="1882" spans="1:5">
      <c r="A1882" s="6" t="s">
        <v>881</v>
      </c>
      <c r="B1882" s="13">
        <v>10000000</v>
      </c>
      <c r="C1882" s="13">
        <v>10161099</v>
      </c>
      <c r="D1882" s="9">
        <v>161099</v>
      </c>
      <c r="E1882" s="37">
        <f t="shared" si="29"/>
        <v>1.5854485818906007E-2</v>
      </c>
    </row>
    <row r="1883" spans="1:5">
      <c r="A1883" s="6" t="s">
        <v>1889</v>
      </c>
      <c r="B1883" s="8">
        <v>3950000</v>
      </c>
      <c r="C1883" s="8">
        <v>4105123</v>
      </c>
      <c r="D1883" s="9">
        <v>155123</v>
      </c>
      <c r="E1883" s="37">
        <f t="shared" si="29"/>
        <v>3.7787661904405787E-2</v>
      </c>
    </row>
    <row r="1884" spans="1:5">
      <c r="A1884" s="11" t="s">
        <v>719</v>
      </c>
      <c r="B1884" s="13">
        <v>50000000</v>
      </c>
      <c r="C1884" s="13">
        <v>50150619</v>
      </c>
      <c r="D1884" s="9">
        <v>150619</v>
      </c>
      <c r="E1884" s="37">
        <f t="shared" si="29"/>
        <v>3.0033328202788484E-3</v>
      </c>
    </row>
    <row r="1885" spans="1:5">
      <c r="A1885" s="11" t="s">
        <v>3743</v>
      </c>
      <c r="B1885" s="13">
        <v>60000000</v>
      </c>
      <c r="C1885" s="13">
        <v>60128566</v>
      </c>
      <c r="D1885" s="9">
        <v>128566</v>
      </c>
      <c r="E1885" s="37">
        <f t="shared" si="29"/>
        <v>2.1381850350464036E-3</v>
      </c>
    </row>
    <row r="1886" spans="1:5">
      <c r="A1886" s="6" t="s">
        <v>3615</v>
      </c>
      <c r="B1886" s="8">
        <v>100000000</v>
      </c>
      <c r="C1886" s="8">
        <v>100117603</v>
      </c>
      <c r="D1886" s="9">
        <v>117603</v>
      </c>
      <c r="E1886" s="37">
        <f t="shared" si="29"/>
        <v>1.1746485780327761E-3</v>
      </c>
    </row>
    <row r="1887" spans="1:5">
      <c r="A1887" s="6" t="s">
        <v>884</v>
      </c>
      <c r="B1887" s="13">
        <v>10000000</v>
      </c>
      <c r="C1887" s="13">
        <v>10106233</v>
      </c>
      <c r="D1887" s="9">
        <v>106233</v>
      </c>
      <c r="E1887" s="37">
        <f t="shared" si="29"/>
        <v>1.0511631782089333E-2</v>
      </c>
    </row>
    <row r="1888" spans="1:5">
      <c r="A1888" s="11" t="s">
        <v>984</v>
      </c>
      <c r="B1888" s="8">
        <v>4500000</v>
      </c>
      <c r="C1888" s="8">
        <v>4600000</v>
      </c>
      <c r="D1888" s="9">
        <v>100000</v>
      </c>
      <c r="E1888" s="37">
        <f t="shared" si="29"/>
        <v>2.1739130434782608E-2</v>
      </c>
    </row>
    <row r="1889" spans="1:5">
      <c r="A1889" s="11" t="s">
        <v>1388</v>
      </c>
      <c r="B1889" s="13">
        <v>140000000</v>
      </c>
      <c r="C1889" s="13">
        <v>140080850</v>
      </c>
      <c r="D1889" s="9">
        <v>80850</v>
      </c>
      <c r="E1889" s="37">
        <f t="shared" si="29"/>
        <v>5.771666862386971E-4</v>
      </c>
    </row>
    <row r="1890" spans="1:5">
      <c r="A1890" s="11" t="s">
        <v>1192</v>
      </c>
      <c r="B1890" s="8">
        <v>15000000</v>
      </c>
      <c r="C1890" s="8">
        <v>15062898</v>
      </c>
      <c r="D1890" s="9">
        <v>62898</v>
      </c>
      <c r="E1890" s="37">
        <f t="shared" si="29"/>
        <v>4.1756904946179682E-3</v>
      </c>
    </row>
    <row r="1891" spans="1:5">
      <c r="A1891" s="11" t="s">
        <v>2112</v>
      </c>
      <c r="B1891" s="13">
        <v>14000000</v>
      </c>
      <c r="C1891" s="13">
        <v>14060950</v>
      </c>
      <c r="D1891" s="9">
        <v>60950</v>
      </c>
      <c r="E1891" s="37">
        <f t="shared" si="29"/>
        <v>4.3347000024891629E-3</v>
      </c>
    </row>
    <row r="1892" spans="1:5">
      <c r="A1892" s="6" t="s">
        <v>468</v>
      </c>
      <c r="B1892" s="13">
        <v>35000000</v>
      </c>
      <c r="C1892" s="13">
        <v>35057332</v>
      </c>
      <c r="D1892" s="9">
        <v>57332</v>
      </c>
      <c r="E1892" s="37">
        <f t="shared" si="29"/>
        <v>1.6353782997519605E-3</v>
      </c>
    </row>
    <row r="1893" spans="1:5">
      <c r="A1893" s="11" t="s">
        <v>104</v>
      </c>
      <c r="B1893" s="8">
        <v>4200000</v>
      </c>
      <c r="C1893" s="8">
        <v>4231500</v>
      </c>
      <c r="D1893" s="9">
        <v>31500</v>
      </c>
      <c r="E1893" s="37">
        <f t="shared" si="29"/>
        <v>7.4441687344913151E-3</v>
      </c>
    </row>
    <row r="1894" spans="1:5">
      <c r="A1894" s="6" t="s">
        <v>3509</v>
      </c>
      <c r="B1894" s="8">
        <v>15600000</v>
      </c>
      <c r="C1894" s="8">
        <v>15608545</v>
      </c>
      <c r="D1894" s="9">
        <v>8545</v>
      </c>
      <c r="E1894" s="37">
        <f t="shared" si="29"/>
        <v>5.4745653742869691E-4</v>
      </c>
    </row>
    <row r="1895" spans="1:5">
      <c r="A1895" s="11" t="s">
        <v>1390</v>
      </c>
      <c r="B1895" s="13">
        <v>50000000</v>
      </c>
      <c r="C1895" s="13">
        <v>50007168</v>
      </c>
      <c r="D1895" s="9">
        <v>7168</v>
      </c>
      <c r="E1895" s="37">
        <f t="shared" si="29"/>
        <v>1.4333945085632523E-4</v>
      </c>
    </row>
    <row r="1896" spans="1:5">
      <c r="A1896" s="11" t="s">
        <v>2736</v>
      </c>
      <c r="B1896" s="13">
        <v>25000000</v>
      </c>
      <c r="C1896" s="13">
        <v>25003072</v>
      </c>
      <c r="D1896" s="9">
        <v>3072</v>
      </c>
      <c r="E1896" s="37">
        <f t="shared" si="29"/>
        <v>1.2286490236079791E-4</v>
      </c>
    </row>
    <row r="1897" spans="1:5">
      <c r="A1897" s="6" t="s">
        <v>5370</v>
      </c>
      <c r="B1897" s="8">
        <v>3000000</v>
      </c>
      <c r="C1897" s="8">
        <v>3000000</v>
      </c>
      <c r="D1897" s="9">
        <v>0</v>
      </c>
      <c r="E1897" s="37">
        <f t="shared" si="29"/>
        <v>0</v>
      </c>
    </row>
    <row r="1898" spans="1:5">
      <c r="A1898" s="11" t="s">
        <v>3653</v>
      </c>
      <c r="B1898" s="13">
        <v>8000000</v>
      </c>
      <c r="C1898" s="13">
        <v>7993039</v>
      </c>
      <c r="D1898" s="9">
        <v>-6961</v>
      </c>
      <c r="E1898" s="37">
        <f t="shared" si="29"/>
        <v>-8.7088277687622938E-4</v>
      </c>
    </row>
    <row r="1899" spans="1:5">
      <c r="A1899" s="11" t="s">
        <v>4420</v>
      </c>
      <c r="B1899" s="13">
        <v>15000000</v>
      </c>
      <c r="C1899" s="13">
        <v>14989761</v>
      </c>
      <c r="D1899" s="9">
        <v>-10239</v>
      </c>
      <c r="E1899" s="37">
        <f t="shared" si="29"/>
        <v>-6.8306626102977881E-4</v>
      </c>
    </row>
    <row r="1900" spans="1:5">
      <c r="A1900" s="11" t="s">
        <v>2617</v>
      </c>
      <c r="B1900" s="8">
        <v>2000000</v>
      </c>
      <c r="C1900" s="8">
        <v>1977544</v>
      </c>
      <c r="D1900" s="9">
        <v>-22456</v>
      </c>
      <c r="E1900" s="37">
        <f t="shared" si="29"/>
        <v>-1.1355499548935449E-2</v>
      </c>
    </row>
    <row r="1901" spans="1:5">
      <c r="A1901" s="6" t="s">
        <v>1616</v>
      </c>
      <c r="B1901" s="8">
        <v>34000</v>
      </c>
      <c r="C1901" s="8">
        <v>5858</v>
      </c>
      <c r="D1901" s="9">
        <v>-28142</v>
      </c>
      <c r="E1901" s="37">
        <f t="shared" si="29"/>
        <v>-4.8040286787299422</v>
      </c>
    </row>
    <row r="1902" spans="1:5">
      <c r="A1902" s="11" t="s">
        <v>986</v>
      </c>
      <c r="B1902" s="8">
        <v>3500000</v>
      </c>
      <c r="C1902" s="8">
        <v>3447339</v>
      </c>
      <c r="D1902" s="9">
        <v>-52661</v>
      </c>
      <c r="E1902" s="37">
        <f t="shared" si="29"/>
        <v>-1.5275840293049219E-2</v>
      </c>
    </row>
    <row r="1903" spans="1:5">
      <c r="A1903" s="11" t="s">
        <v>709</v>
      </c>
      <c r="B1903" s="13">
        <v>25000000</v>
      </c>
      <c r="C1903" s="13">
        <v>24944213</v>
      </c>
      <c r="D1903" s="9">
        <v>-55787</v>
      </c>
      <c r="E1903" s="37">
        <f t="shared" si="29"/>
        <v>-2.2364706395026374E-3</v>
      </c>
    </row>
    <row r="1904" spans="1:5">
      <c r="A1904" s="11" t="s">
        <v>636</v>
      </c>
      <c r="B1904" s="13">
        <v>3000000</v>
      </c>
      <c r="C1904" s="13">
        <v>2938208</v>
      </c>
      <c r="D1904" s="9">
        <v>-61792</v>
      </c>
      <c r="E1904" s="37">
        <f t="shared" si="29"/>
        <v>-2.1030505668761367E-2</v>
      </c>
    </row>
    <row r="1905" spans="1:5">
      <c r="A1905" s="6" t="s">
        <v>714</v>
      </c>
      <c r="B1905" s="13">
        <v>2500000</v>
      </c>
      <c r="C1905" s="13">
        <v>2428241</v>
      </c>
      <c r="D1905" s="9">
        <v>-71759</v>
      </c>
      <c r="E1905" s="37">
        <f t="shared" si="29"/>
        <v>-2.955184431858288E-2</v>
      </c>
    </row>
    <row r="1906" spans="1:5">
      <c r="A1906" s="11" t="s">
        <v>2147</v>
      </c>
      <c r="B1906" s="13">
        <v>114000</v>
      </c>
      <c r="C1906" s="13">
        <v>26893</v>
      </c>
      <c r="D1906" s="9">
        <v>-87107</v>
      </c>
      <c r="E1906" s="37">
        <f t="shared" si="29"/>
        <v>-3.2390213066597253</v>
      </c>
    </row>
    <row r="1907" spans="1:5">
      <c r="A1907" s="11" t="s">
        <v>4894</v>
      </c>
      <c r="B1907" s="8">
        <v>5000000</v>
      </c>
      <c r="C1907" s="8">
        <v>4859475</v>
      </c>
      <c r="D1907" s="9">
        <v>-140525</v>
      </c>
      <c r="E1907" s="37">
        <f t="shared" si="29"/>
        <v>-2.8917732882667368E-2</v>
      </c>
    </row>
    <row r="1908" spans="1:5">
      <c r="A1908" s="6" t="s">
        <v>258</v>
      </c>
      <c r="B1908" s="8">
        <v>5500000</v>
      </c>
      <c r="C1908" s="8">
        <v>5354039</v>
      </c>
      <c r="D1908" s="9">
        <v>-145961</v>
      </c>
      <c r="E1908" s="37">
        <f t="shared" si="29"/>
        <v>-2.7261848484854145E-2</v>
      </c>
    </row>
    <row r="1909" spans="1:5">
      <c r="A1909" s="11" t="s">
        <v>1554</v>
      </c>
      <c r="B1909" s="8">
        <v>45000000</v>
      </c>
      <c r="C1909" s="8">
        <v>44834712</v>
      </c>
      <c r="D1909" s="9">
        <v>-165288</v>
      </c>
      <c r="E1909" s="37">
        <f t="shared" si="29"/>
        <v>-3.6866078229743061E-3</v>
      </c>
    </row>
    <row r="1910" spans="1:5">
      <c r="A1910" s="11" t="s">
        <v>2828</v>
      </c>
      <c r="B1910" s="13">
        <v>20000000</v>
      </c>
      <c r="C1910" s="13">
        <v>19783777</v>
      </c>
      <c r="D1910" s="9">
        <v>-216223</v>
      </c>
      <c r="E1910" s="37">
        <f t="shared" si="29"/>
        <v>-1.0929308392426784E-2</v>
      </c>
    </row>
    <row r="1911" spans="1:5">
      <c r="A1911" s="6" t="s">
        <v>5482</v>
      </c>
      <c r="B1911" s="13">
        <v>7000000</v>
      </c>
      <c r="C1911" s="13">
        <v>6755271</v>
      </c>
      <c r="D1911" s="9">
        <v>-244729</v>
      </c>
      <c r="E1911" s="37">
        <f t="shared" si="29"/>
        <v>-3.6227858216198873E-2</v>
      </c>
    </row>
    <row r="1912" spans="1:5">
      <c r="A1912" s="6" t="s">
        <v>2043</v>
      </c>
      <c r="B1912" s="8">
        <v>3000000</v>
      </c>
      <c r="C1912" s="8">
        <v>2712293</v>
      </c>
      <c r="D1912" s="9">
        <v>-287707</v>
      </c>
      <c r="E1912" s="37">
        <f t="shared" si="29"/>
        <v>-0.10607519172891719</v>
      </c>
    </row>
    <row r="1913" spans="1:5">
      <c r="A1913" s="6" t="s">
        <v>2053</v>
      </c>
      <c r="B1913" s="8">
        <v>12000000</v>
      </c>
      <c r="C1913" s="8">
        <v>11703287</v>
      </c>
      <c r="D1913" s="9">
        <v>-296713</v>
      </c>
      <c r="E1913" s="37">
        <f t="shared" si="29"/>
        <v>-2.5352962804381363E-2</v>
      </c>
    </row>
    <row r="1914" spans="1:5">
      <c r="A1914" s="6" t="s">
        <v>2022</v>
      </c>
      <c r="B1914" s="13">
        <v>300000</v>
      </c>
      <c r="C1914" s="13">
        <v>2964</v>
      </c>
      <c r="D1914" s="9">
        <v>-297036</v>
      </c>
      <c r="E1914" s="37">
        <f t="shared" si="29"/>
        <v>-100.21457489878543</v>
      </c>
    </row>
    <row r="1915" spans="1:5">
      <c r="A1915" s="6" t="s">
        <v>5152</v>
      </c>
      <c r="B1915" s="13">
        <v>33000000</v>
      </c>
      <c r="C1915" s="13">
        <v>32701088</v>
      </c>
      <c r="D1915" s="9">
        <v>-298912</v>
      </c>
      <c r="E1915" s="37">
        <f t="shared" si="29"/>
        <v>-9.1407356232306395E-3</v>
      </c>
    </row>
    <row r="1916" spans="1:5">
      <c r="A1916" s="6" t="s">
        <v>2989</v>
      </c>
      <c r="B1916" s="13">
        <v>30300000</v>
      </c>
      <c r="C1916" s="13">
        <v>30000000</v>
      </c>
      <c r="D1916" s="9">
        <v>-300000</v>
      </c>
      <c r="E1916" s="37">
        <f t="shared" si="29"/>
        <v>-0.01</v>
      </c>
    </row>
    <row r="1917" spans="1:5">
      <c r="A1917" s="6" t="s">
        <v>819</v>
      </c>
      <c r="B1917" s="13">
        <v>3000000</v>
      </c>
      <c r="C1917" s="13">
        <v>2694973</v>
      </c>
      <c r="D1917" s="9">
        <v>-305027</v>
      </c>
      <c r="E1917" s="37">
        <f t="shared" si="29"/>
        <v>-0.11318369423367136</v>
      </c>
    </row>
    <row r="1918" spans="1:5">
      <c r="A1918" s="11" t="s">
        <v>5440</v>
      </c>
      <c r="B1918" s="13">
        <v>9500000</v>
      </c>
      <c r="C1918" s="13">
        <v>9190525</v>
      </c>
      <c r="D1918" s="9">
        <v>-309475</v>
      </c>
      <c r="E1918" s="37">
        <f t="shared" si="29"/>
        <v>-3.3673266761148027E-2</v>
      </c>
    </row>
    <row r="1919" spans="1:5">
      <c r="A1919" s="6" t="s">
        <v>3699</v>
      </c>
      <c r="B1919" s="8">
        <v>15000000</v>
      </c>
      <c r="C1919" s="8">
        <v>14677654</v>
      </c>
      <c r="D1919" s="9">
        <v>-322346</v>
      </c>
      <c r="E1919" s="37">
        <f t="shared" si="29"/>
        <v>-2.196168406749471E-2</v>
      </c>
    </row>
    <row r="1920" spans="1:5">
      <c r="A1920" s="6" t="s">
        <v>2124</v>
      </c>
      <c r="B1920" s="13">
        <v>9500000</v>
      </c>
      <c r="C1920" s="13">
        <v>9166863</v>
      </c>
      <c r="D1920" s="9">
        <v>-333137</v>
      </c>
      <c r="E1920" s="37">
        <f t="shared" si="29"/>
        <v>-3.6341439814252703E-2</v>
      </c>
    </row>
    <row r="1921" spans="1:5">
      <c r="A1921" s="6" t="s">
        <v>4051</v>
      </c>
      <c r="B1921" s="13">
        <v>3300000</v>
      </c>
      <c r="C1921" s="13">
        <v>2961991</v>
      </c>
      <c r="D1921" s="9">
        <v>-338009</v>
      </c>
      <c r="E1921" s="37">
        <f t="shared" si="29"/>
        <v>-0.11411547165403273</v>
      </c>
    </row>
    <row r="1922" spans="1:5">
      <c r="A1922" s="6" t="s">
        <v>1389</v>
      </c>
      <c r="B1922" s="8">
        <v>20000000</v>
      </c>
      <c r="C1922" s="8">
        <v>19661987</v>
      </c>
      <c r="D1922" s="9">
        <v>-338013</v>
      </c>
      <c r="E1922" s="37">
        <f t="shared" ref="E1922:E1985" si="30">((D1922/C1922)*100)/100</f>
        <v>-1.7191192324560078E-2</v>
      </c>
    </row>
    <row r="1923" spans="1:5">
      <c r="A1923" s="11" t="s">
        <v>807</v>
      </c>
      <c r="B1923" s="8">
        <v>4000000</v>
      </c>
      <c r="C1923" s="8">
        <v>3650677</v>
      </c>
      <c r="D1923" s="9">
        <v>-349323</v>
      </c>
      <c r="E1923" s="37">
        <f t="shared" si="30"/>
        <v>-9.5687183500484968E-2</v>
      </c>
    </row>
    <row r="1924" spans="1:5">
      <c r="A1924" s="6" t="s">
        <v>4877</v>
      </c>
      <c r="B1924" s="13">
        <v>2400000</v>
      </c>
      <c r="C1924" s="13">
        <v>2040920</v>
      </c>
      <c r="D1924" s="9">
        <v>-359080</v>
      </c>
      <c r="E1924" s="37">
        <f t="shared" si="30"/>
        <v>-0.17594026223467851</v>
      </c>
    </row>
    <row r="1925" spans="1:5">
      <c r="A1925" s="11" t="s">
        <v>364</v>
      </c>
      <c r="B1925" s="13">
        <v>60000000</v>
      </c>
      <c r="C1925" s="13">
        <v>59617068</v>
      </c>
      <c r="D1925" s="9">
        <v>-382932</v>
      </c>
      <c r="E1925" s="37">
        <f t="shared" si="30"/>
        <v>-6.4231941094453019E-3</v>
      </c>
    </row>
    <row r="1926" spans="1:5">
      <c r="A1926" s="11" t="s">
        <v>1378</v>
      </c>
      <c r="B1926" s="8">
        <v>4800000</v>
      </c>
      <c r="C1926" s="8">
        <v>4414535</v>
      </c>
      <c r="D1926" s="9">
        <v>-385465</v>
      </c>
      <c r="E1926" s="37">
        <f t="shared" si="30"/>
        <v>-8.7317237262814776E-2</v>
      </c>
    </row>
    <row r="1927" spans="1:5">
      <c r="A1927" s="6" t="s">
        <v>4515</v>
      </c>
      <c r="B1927" s="8">
        <v>4500000</v>
      </c>
      <c r="C1927" s="8">
        <v>4109095</v>
      </c>
      <c r="D1927" s="9">
        <v>-390905</v>
      </c>
      <c r="E1927" s="37">
        <f t="shared" si="30"/>
        <v>-9.5131653076894057E-2</v>
      </c>
    </row>
    <row r="1928" spans="1:5">
      <c r="A1928" s="6" t="s">
        <v>2114</v>
      </c>
      <c r="B1928" s="13">
        <v>9000000</v>
      </c>
      <c r="C1928" s="13">
        <v>8600000</v>
      </c>
      <c r="D1928" s="9">
        <v>-400000</v>
      </c>
      <c r="E1928" s="37">
        <f t="shared" si="30"/>
        <v>-4.6511627906976744E-2</v>
      </c>
    </row>
    <row r="1929" spans="1:5">
      <c r="A1929" s="11" t="s">
        <v>5502</v>
      </c>
      <c r="B1929" s="8">
        <v>2700000</v>
      </c>
      <c r="C1929" s="8">
        <v>2300000</v>
      </c>
      <c r="D1929" s="9">
        <v>-400000</v>
      </c>
      <c r="E1929" s="37">
        <f t="shared" si="30"/>
        <v>-0.17391304347826086</v>
      </c>
    </row>
    <row r="1930" spans="1:5">
      <c r="A1930" s="6" t="s">
        <v>2027</v>
      </c>
      <c r="B1930" s="8">
        <v>5000000</v>
      </c>
      <c r="C1930" s="8">
        <v>4599680</v>
      </c>
      <c r="D1930" s="9">
        <v>-400320</v>
      </c>
      <c r="E1930" s="37">
        <f t="shared" si="30"/>
        <v>-8.7032141366355925E-2</v>
      </c>
    </row>
    <row r="1931" spans="1:5">
      <c r="A1931" s="6" t="s">
        <v>2947</v>
      </c>
      <c r="B1931" s="8">
        <v>9600000</v>
      </c>
      <c r="C1931" s="8">
        <v>9170214</v>
      </c>
      <c r="D1931" s="9">
        <v>-429786</v>
      </c>
      <c r="E1931" s="37">
        <f t="shared" si="30"/>
        <v>-4.6867608542177967E-2</v>
      </c>
    </row>
    <row r="1932" spans="1:5">
      <c r="A1932" s="6" t="s">
        <v>2854</v>
      </c>
      <c r="B1932" s="8">
        <v>35000000</v>
      </c>
      <c r="C1932" s="8">
        <v>34531832</v>
      </c>
      <c r="D1932" s="9">
        <v>-468168</v>
      </c>
      <c r="E1932" s="37">
        <f t="shared" si="30"/>
        <v>-1.355757783137599E-2</v>
      </c>
    </row>
    <row r="1933" spans="1:5">
      <c r="A1933" s="11" t="s">
        <v>3517</v>
      </c>
      <c r="B1933" s="8">
        <v>33000000</v>
      </c>
      <c r="C1933" s="8">
        <v>32519322</v>
      </c>
      <c r="D1933" s="9">
        <v>-480678</v>
      </c>
      <c r="E1933" s="37">
        <f t="shared" si="30"/>
        <v>-1.4781304481071284E-2</v>
      </c>
    </row>
    <row r="1934" spans="1:5">
      <c r="A1934" s="11" t="s">
        <v>4374</v>
      </c>
      <c r="B1934" s="8">
        <v>35000000</v>
      </c>
      <c r="C1934" s="8">
        <v>34507079</v>
      </c>
      <c r="D1934" s="9">
        <v>-492921</v>
      </c>
      <c r="E1934" s="37">
        <f t="shared" si="30"/>
        <v>-1.428463417607732E-2</v>
      </c>
    </row>
    <row r="1935" spans="1:5">
      <c r="A1935" s="11" t="s">
        <v>4665</v>
      </c>
      <c r="B1935" s="13">
        <v>11000000</v>
      </c>
      <c r="C1935" s="13">
        <v>10460089</v>
      </c>
      <c r="D1935" s="9">
        <v>-539911</v>
      </c>
      <c r="E1935" s="37">
        <f t="shared" si="30"/>
        <v>-5.1616291218937051E-2</v>
      </c>
    </row>
    <row r="1936" spans="1:5">
      <c r="A1936" s="11" t="s">
        <v>4380</v>
      </c>
      <c r="B1936" s="13">
        <v>5000000</v>
      </c>
      <c r="C1936" s="13">
        <v>4443403</v>
      </c>
      <c r="D1936" s="9">
        <v>-556597</v>
      </c>
      <c r="E1936" s="37">
        <f t="shared" si="30"/>
        <v>-0.12526367741120939</v>
      </c>
    </row>
    <row r="1937" spans="1:5">
      <c r="A1937" s="11" t="s">
        <v>278</v>
      </c>
      <c r="B1937" s="13">
        <v>18000000</v>
      </c>
      <c r="C1937" s="13">
        <v>17439163</v>
      </c>
      <c r="D1937" s="9">
        <v>-560837</v>
      </c>
      <c r="E1937" s="37">
        <f t="shared" si="30"/>
        <v>-3.2159628303262029E-2</v>
      </c>
    </row>
    <row r="1938" spans="1:5">
      <c r="A1938" s="11" t="s">
        <v>35</v>
      </c>
      <c r="B1938" s="13">
        <v>60000000</v>
      </c>
      <c r="C1938" s="13">
        <v>59365105</v>
      </c>
      <c r="D1938" s="9">
        <v>-634895</v>
      </c>
      <c r="E1938" s="37">
        <f t="shared" si="30"/>
        <v>-1.0694750729405768E-2</v>
      </c>
    </row>
    <row r="1939" spans="1:5">
      <c r="A1939" s="11" t="s">
        <v>1775</v>
      </c>
      <c r="B1939" s="13">
        <v>80000000</v>
      </c>
      <c r="C1939" s="13">
        <v>79363785</v>
      </c>
      <c r="D1939" s="9">
        <v>-636215</v>
      </c>
      <c r="E1939" s="37">
        <f t="shared" si="30"/>
        <v>-8.0164397401157224E-3</v>
      </c>
    </row>
    <row r="1940" spans="1:5">
      <c r="A1940" s="6" t="s">
        <v>1391</v>
      </c>
      <c r="B1940" s="8">
        <v>3000000</v>
      </c>
      <c r="C1940" s="8">
        <v>2360184</v>
      </c>
      <c r="D1940" s="9">
        <v>-639816</v>
      </c>
      <c r="E1940" s="37">
        <f t="shared" si="30"/>
        <v>-0.27108733895323417</v>
      </c>
    </row>
    <row r="1941" spans="1:5">
      <c r="A1941" s="6" t="s">
        <v>2117</v>
      </c>
      <c r="B1941" s="8">
        <v>650000</v>
      </c>
      <c r="C1941" s="8">
        <v>7826</v>
      </c>
      <c r="D1941" s="9">
        <v>-642174</v>
      </c>
      <c r="E1941" s="37">
        <f t="shared" si="30"/>
        <v>-82.056478405315616</v>
      </c>
    </row>
    <row r="1942" spans="1:5">
      <c r="A1942" s="6" t="s">
        <v>1497</v>
      </c>
      <c r="B1942" s="8">
        <v>75000000</v>
      </c>
      <c r="C1942" s="8">
        <v>74329966</v>
      </c>
      <c r="D1942" s="9">
        <v>-670034</v>
      </c>
      <c r="E1942" s="37">
        <f t="shared" si="30"/>
        <v>-9.0143186665792366E-3</v>
      </c>
    </row>
    <row r="1943" spans="1:5">
      <c r="A1943" s="11" t="s">
        <v>1677</v>
      </c>
      <c r="B1943" s="13">
        <v>85000000</v>
      </c>
      <c r="C1943" s="13">
        <v>84303558</v>
      </c>
      <c r="D1943" s="9">
        <v>-696442</v>
      </c>
      <c r="E1943" s="37">
        <f t="shared" si="30"/>
        <v>-8.2611222648515028E-3</v>
      </c>
    </row>
    <row r="1944" spans="1:5">
      <c r="A1944" s="11" t="s">
        <v>1648</v>
      </c>
      <c r="B1944" s="13">
        <v>3000000</v>
      </c>
      <c r="C1944" s="13">
        <v>2301777</v>
      </c>
      <c r="D1944" s="9">
        <v>-698223</v>
      </c>
      <c r="E1944" s="37">
        <f t="shared" si="30"/>
        <v>-0.30334085361005864</v>
      </c>
    </row>
    <row r="1945" spans="1:5">
      <c r="A1945" s="11" t="s">
        <v>1118</v>
      </c>
      <c r="B1945" s="8">
        <v>23000000</v>
      </c>
      <c r="C1945" s="8">
        <v>22294341</v>
      </c>
      <c r="D1945" s="9">
        <v>-705659</v>
      </c>
      <c r="E1945" s="37">
        <f t="shared" si="30"/>
        <v>-3.1651933555694692E-2</v>
      </c>
    </row>
    <row r="1946" spans="1:5">
      <c r="A1946" s="11" t="s">
        <v>2981</v>
      </c>
      <c r="B1946" s="13">
        <v>1000000</v>
      </c>
      <c r="C1946" s="13">
        <v>274661</v>
      </c>
      <c r="D1946" s="9">
        <v>-725339</v>
      </c>
      <c r="E1946" s="37">
        <f t="shared" si="30"/>
        <v>-2.6408518136903312</v>
      </c>
    </row>
    <row r="1947" spans="1:5">
      <c r="A1947" s="6" t="s">
        <v>25</v>
      </c>
      <c r="B1947" s="8">
        <v>5000000</v>
      </c>
      <c r="C1947" s="8">
        <v>4239767</v>
      </c>
      <c r="D1947" s="9">
        <v>-760233</v>
      </c>
      <c r="E1947" s="37">
        <f t="shared" si="30"/>
        <v>-0.17931008944595303</v>
      </c>
    </row>
    <row r="1948" spans="1:5">
      <c r="A1948" s="6" t="s">
        <v>74</v>
      </c>
      <c r="B1948" s="13">
        <v>13000000</v>
      </c>
      <c r="C1948" s="13">
        <v>12212417</v>
      </c>
      <c r="D1948" s="9">
        <v>-787583</v>
      </c>
      <c r="E1948" s="37">
        <f t="shared" si="30"/>
        <v>-6.4490346177992444E-2</v>
      </c>
    </row>
    <row r="1949" spans="1:5">
      <c r="A1949" s="11" t="s">
        <v>1756</v>
      </c>
      <c r="B1949" s="13">
        <v>2800000</v>
      </c>
      <c r="C1949" s="13">
        <v>1984378</v>
      </c>
      <c r="D1949" s="9">
        <v>-815622</v>
      </c>
      <c r="E1949" s="37">
        <f t="shared" si="30"/>
        <v>-0.41102148884940271</v>
      </c>
    </row>
    <row r="1950" spans="1:5">
      <c r="A1950" s="11" t="s">
        <v>3124</v>
      </c>
      <c r="B1950" s="8">
        <v>35000000</v>
      </c>
      <c r="C1950" s="8">
        <v>34180954</v>
      </c>
      <c r="D1950" s="9">
        <v>-819046</v>
      </c>
      <c r="E1950" s="37">
        <f t="shared" si="30"/>
        <v>-2.3962057934368949E-2</v>
      </c>
    </row>
    <row r="1951" spans="1:5">
      <c r="A1951" s="6" t="s">
        <v>3940</v>
      </c>
      <c r="B1951" s="8">
        <v>10000000</v>
      </c>
      <c r="C1951" s="8">
        <v>9176553</v>
      </c>
      <c r="D1951" s="9">
        <v>-823447</v>
      </c>
      <c r="E1951" s="37">
        <f t="shared" si="30"/>
        <v>-8.9733803095781189E-2</v>
      </c>
    </row>
    <row r="1952" spans="1:5">
      <c r="A1952" s="11" t="s">
        <v>2020</v>
      </c>
      <c r="B1952" s="8">
        <v>5000000</v>
      </c>
      <c r="C1952" s="8">
        <v>4170647</v>
      </c>
      <c r="D1952" s="9">
        <v>-829353</v>
      </c>
      <c r="E1952" s="37">
        <f t="shared" si="30"/>
        <v>-0.1988547580267522</v>
      </c>
    </row>
    <row r="1953" spans="1:5">
      <c r="A1953" s="6" t="s">
        <v>2019</v>
      </c>
      <c r="B1953" s="13">
        <v>20000000</v>
      </c>
      <c r="C1953" s="13">
        <v>19151864</v>
      </c>
      <c r="D1953" s="9">
        <v>-848136</v>
      </c>
      <c r="E1953" s="37">
        <f t="shared" si="30"/>
        <v>-4.4284775622884541E-2</v>
      </c>
    </row>
    <row r="1954" spans="1:5">
      <c r="A1954" s="6" t="s">
        <v>2148</v>
      </c>
      <c r="B1954" s="8">
        <v>16000000</v>
      </c>
      <c r="C1954" s="8">
        <v>15100000</v>
      </c>
      <c r="D1954" s="9">
        <v>-900000</v>
      </c>
      <c r="E1954" s="37">
        <f t="shared" si="30"/>
        <v>-5.9602649006622516E-2</v>
      </c>
    </row>
    <row r="1955" spans="1:5">
      <c r="A1955" s="6" t="s">
        <v>1768</v>
      </c>
      <c r="B1955" s="13">
        <v>9000000</v>
      </c>
      <c r="C1955" s="13">
        <v>8093318</v>
      </c>
      <c r="D1955" s="9">
        <v>-906682</v>
      </c>
      <c r="E1955" s="37">
        <f t="shared" si="30"/>
        <v>-0.11202846595178889</v>
      </c>
    </row>
    <row r="1956" spans="1:5">
      <c r="A1956" s="6" t="s">
        <v>457</v>
      </c>
      <c r="B1956" s="8">
        <v>31000000</v>
      </c>
      <c r="C1956" s="8">
        <v>30079316</v>
      </c>
      <c r="D1956" s="9">
        <v>-920684</v>
      </c>
      <c r="E1956" s="37">
        <f t="shared" si="30"/>
        <v>-3.0608541763383183E-2</v>
      </c>
    </row>
    <row r="1957" spans="1:5">
      <c r="A1957" s="6" t="s">
        <v>1401</v>
      </c>
      <c r="B1957" s="8">
        <v>2500000</v>
      </c>
      <c r="C1957" s="8">
        <v>1573712</v>
      </c>
      <c r="D1957" s="9">
        <v>-926288</v>
      </c>
      <c r="E1957" s="37">
        <f t="shared" si="30"/>
        <v>-0.58860070965970901</v>
      </c>
    </row>
    <row r="1958" spans="1:5">
      <c r="A1958" s="11" t="s">
        <v>4320</v>
      </c>
      <c r="B1958" s="8">
        <v>3000000</v>
      </c>
      <c r="C1958" s="8">
        <v>2047570</v>
      </c>
      <c r="D1958" s="9">
        <v>-952430</v>
      </c>
      <c r="E1958" s="37">
        <f t="shared" si="30"/>
        <v>-0.46515137455618122</v>
      </c>
    </row>
    <row r="1959" spans="1:5">
      <c r="A1959" s="6" t="s">
        <v>773</v>
      </c>
      <c r="B1959" s="8">
        <v>12000000</v>
      </c>
      <c r="C1959" s="8">
        <v>11043445</v>
      </c>
      <c r="D1959" s="9">
        <v>-956555</v>
      </c>
      <c r="E1959" s="37">
        <f t="shared" si="30"/>
        <v>-8.6617445914748542E-2</v>
      </c>
    </row>
    <row r="1960" spans="1:5">
      <c r="A1960" s="11" t="s">
        <v>2518</v>
      </c>
      <c r="B1960" s="8">
        <v>35000000</v>
      </c>
      <c r="C1960" s="8">
        <v>34014398</v>
      </c>
      <c r="D1960" s="9">
        <v>-985602</v>
      </c>
      <c r="E1960" s="37">
        <f t="shared" si="30"/>
        <v>-2.8976023623878334E-2</v>
      </c>
    </row>
    <row r="1961" spans="1:5">
      <c r="A1961" s="6" t="s">
        <v>892</v>
      </c>
      <c r="B1961" s="8">
        <v>1000000</v>
      </c>
      <c r="C1961" s="8">
        <v>12996</v>
      </c>
      <c r="D1961" s="9">
        <v>-987004</v>
      </c>
      <c r="E1961" s="37">
        <f t="shared" si="30"/>
        <v>-75.946752847029856</v>
      </c>
    </row>
    <row r="1962" spans="1:5">
      <c r="A1962" s="6" t="s">
        <v>523</v>
      </c>
      <c r="B1962" s="8">
        <v>8000000</v>
      </c>
      <c r="C1962" s="8">
        <v>7009668</v>
      </c>
      <c r="D1962" s="9">
        <v>-990332</v>
      </c>
      <c r="E1962" s="37">
        <f t="shared" si="30"/>
        <v>-0.14128087093425823</v>
      </c>
    </row>
    <row r="1963" spans="1:5">
      <c r="A1963" s="11" t="s">
        <v>2984</v>
      </c>
      <c r="B1963" s="8">
        <v>35000000</v>
      </c>
      <c r="C1963" s="8">
        <v>33987757</v>
      </c>
      <c r="D1963" s="9">
        <v>-1012243</v>
      </c>
      <c r="E1963" s="37">
        <f t="shared" si="30"/>
        <v>-2.9782577296877815E-2</v>
      </c>
    </row>
    <row r="1964" spans="1:5">
      <c r="A1964" s="11" t="s">
        <v>1769</v>
      </c>
      <c r="B1964" s="8">
        <v>9400000</v>
      </c>
      <c r="C1964" s="8">
        <v>8373585</v>
      </c>
      <c r="D1964" s="9">
        <v>-1026415</v>
      </c>
      <c r="E1964" s="37">
        <f t="shared" si="30"/>
        <v>-0.12257772507235551</v>
      </c>
    </row>
    <row r="1965" spans="1:5">
      <c r="A1965" s="6" t="s">
        <v>3488</v>
      </c>
      <c r="B1965" s="13">
        <v>13000000</v>
      </c>
      <c r="C1965" s="13">
        <v>11956207</v>
      </c>
      <c r="D1965" s="9">
        <v>-1043793</v>
      </c>
      <c r="E1965" s="37">
        <f t="shared" si="30"/>
        <v>-8.7301348998055986E-2</v>
      </c>
    </row>
    <row r="1966" spans="1:5">
      <c r="A1966" s="6" t="s">
        <v>279</v>
      </c>
      <c r="B1966" s="13">
        <v>16000000</v>
      </c>
      <c r="C1966" s="13">
        <v>14938570</v>
      </c>
      <c r="D1966" s="9">
        <v>-1061430</v>
      </c>
      <c r="E1966" s="37">
        <f t="shared" si="30"/>
        <v>-7.1052985660608747E-2</v>
      </c>
    </row>
    <row r="1967" spans="1:5">
      <c r="A1967" s="11" t="s">
        <v>1406</v>
      </c>
      <c r="B1967" s="8">
        <v>2300000</v>
      </c>
      <c r="C1967" s="8">
        <v>1227508</v>
      </c>
      <c r="D1967" s="9">
        <v>-1072492</v>
      </c>
      <c r="E1967" s="37">
        <f t="shared" si="30"/>
        <v>-0.87371487599266151</v>
      </c>
    </row>
    <row r="1968" spans="1:5">
      <c r="A1968" s="6" t="s">
        <v>869</v>
      </c>
      <c r="B1968" s="13">
        <v>3600000</v>
      </c>
      <c r="C1968" s="13">
        <v>2508841</v>
      </c>
      <c r="D1968" s="9">
        <v>-1091159</v>
      </c>
      <c r="E1968" s="37">
        <f t="shared" si="30"/>
        <v>-0.43492552935797846</v>
      </c>
    </row>
    <row r="1969" spans="1:5">
      <c r="A1969" s="6" t="s">
        <v>1105</v>
      </c>
      <c r="B1969" s="13">
        <v>15000000</v>
      </c>
      <c r="C1969" s="13">
        <v>13903262</v>
      </c>
      <c r="D1969" s="9">
        <v>-1096738</v>
      </c>
      <c r="E1969" s="37">
        <f t="shared" si="30"/>
        <v>-7.8883502303272429E-2</v>
      </c>
    </row>
    <row r="1970" spans="1:5">
      <c r="A1970" s="6" t="s">
        <v>1778</v>
      </c>
      <c r="B1970" s="13">
        <v>6000000</v>
      </c>
      <c r="C1970" s="13">
        <v>4903000</v>
      </c>
      <c r="D1970" s="9">
        <v>-1097000</v>
      </c>
      <c r="E1970" s="37">
        <f t="shared" si="30"/>
        <v>-0.22374056699979605</v>
      </c>
    </row>
    <row r="1971" spans="1:5">
      <c r="A1971" s="6" t="s">
        <v>287</v>
      </c>
      <c r="B1971" s="13">
        <v>5000000</v>
      </c>
      <c r="C1971" s="13">
        <v>3902679</v>
      </c>
      <c r="D1971" s="9">
        <v>-1097321</v>
      </c>
      <c r="E1971" s="37">
        <f t="shared" si="30"/>
        <v>-0.28117121597753747</v>
      </c>
    </row>
    <row r="1972" spans="1:5">
      <c r="A1972" s="6" t="s">
        <v>1396</v>
      </c>
      <c r="B1972" s="8">
        <v>5000000</v>
      </c>
      <c r="C1972" s="8">
        <v>3885134</v>
      </c>
      <c r="D1972" s="9">
        <v>-1114866</v>
      </c>
      <c r="E1972" s="37">
        <f t="shared" si="30"/>
        <v>-0.28695689775436317</v>
      </c>
    </row>
    <row r="1973" spans="1:5">
      <c r="A1973" s="11" t="s">
        <v>3500</v>
      </c>
      <c r="B1973" s="13">
        <v>20000000</v>
      </c>
      <c r="C1973" s="13">
        <v>18882880</v>
      </c>
      <c r="D1973" s="9">
        <v>-1117120</v>
      </c>
      <c r="E1973" s="37">
        <f t="shared" si="30"/>
        <v>-5.9160467047399551E-2</v>
      </c>
    </row>
    <row r="1974" spans="1:5">
      <c r="A1974" s="11" t="s">
        <v>432</v>
      </c>
      <c r="B1974" s="8">
        <v>3440000</v>
      </c>
      <c r="C1974" s="8">
        <v>2319187</v>
      </c>
      <c r="D1974" s="9">
        <v>-1120813</v>
      </c>
      <c r="E1974" s="37">
        <f t="shared" si="30"/>
        <v>-0.4832784074764131</v>
      </c>
    </row>
    <row r="1975" spans="1:5">
      <c r="A1975" s="11" t="s">
        <v>2571</v>
      </c>
      <c r="B1975" s="13">
        <v>28000000</v>
      </c>
      <c r="C1975" s="13">
        <v>26876529</v>
      </c>
      <c r="D1975" s="9">
        <v>-1123471</v>
      </c>
      <c r="E1975" s="37">
        <f t="shared" si="30"/>
        <v>-4.180119389672677E-2</v>
      </c>
    </row>
    <row r="1976" spans="1:5">
      <c r="A1976" s="11" t="s">
        <v>2961</v>
      </c>
      <c r="B1976" s="8">
        <v>3200000</v>
      </c>
      <c r="C1976" s="8">
        <v>2073984</v>
      </c>
      <c r="D1976" s="9">
        <v>-1126016</v>
      </c>
      <c r="E1976" s="37">
        <f t="shared" si="30"/>
        <v>-0.54292414984879345</v>
      </c>
    </row>
    <row r="1977" spans="1:5">
      <c r="A1977" s="11" t="s">
        <v>2044</v>
      </c>
      <c r="B1977" s="8">
        <v>1200000</v>
      </c>
      <c r="C1977" s="8">
        <v>70071</v>
      </c>
      <c r="D1977" s="9">
        <v>-1129929</v>
      </c>
      <c r="E1977" s="37">
        <f t="shared" si="30"/>
        <v>-16.125487006036735</v>
      </c>
    </row>
    <row r="1978" spans="1:5">
      <c r="A1978" s="6" t="s">
        <v>889</v>
      </c>
      <c r="B1978" s="13">
        <v>8500000</v>
      </c>
      <c r="C1978" s="13">
        <v>7362100</v>
      </c>
      <c r="D1978" s="9">
        <v>-1137900</v>
      </c>
      <c r="E1978" s="37">
        <f t="shared" si="30"/>
        <v>-0.1545618777251056</v>
      </c>
    </row>
    <row r="1979" spans="1:5">
      <c r="A1979" s="6" t="s">
        <v>1770</v>
      </c>
      <c r="B1979" s="8">
        <v>8000000</v>
      </c>
      <c r="C1979" s="8">
        <v>6851636</v>
      </c>
      <c r="D1979" s="9">
        <v>-1148364</v>
      </c>
      <c r="E1979" s="37">
        <f t="shared" si="30"/>
        <v>-0.16760435026028819</v>
      </c>
    </row>
    <row r="1980" spans="1:5">
      <c r="A1980" s="6" t="s">
        <v>577</v>
      </c>
      <c r="B1980" s="8">
        <v>4000000</v>
      </c>
      <c r="C1980" s="8">
        <v>2850263</v>
      </c>
      <c r="D1980" s="9">
        <v>-1149737</v>
      </c>
      <c r="E1980" s="37">
        <f t="shared" si="30"/>
        <v>-0.40337926710622846</v>
      </c>
    </row>
    <row r="1981" spans="1:5">
      <c r="A1981" s="11" t="s">
        <v>3489</v>
      </c>
      <c r="B1981" s="8">
        <v>4000000</v>
      </c>
      <c r="C1981" s="8">
        <v>2833383</v>
      </c>
      <c r="D1981" s="9">
        <v>-1166617</v>
      </c>
      <c r="E1981" s="37">
        <f t="shared" si="30"/>
        <v>-0.41173995891130849</v>
      </c>
    </row>
    <row r="1982" spans="1:5">
      <c r="A1982" s="6" t="s">
        <v>1094</v>
      </c>
      <c r="B1982" s="8">
        <v>12000000</v>
      </c>
      <c r="C1982" s="8">
        <v>10824921</v>
      </c>
      <c r="D1982" s="9">
        <v>-1175079</v>
      </c>
      <c r="E1982" s="37">
        <f t="shared" si="30"/>
        <v>-0.10855312477569119</v>
      </c>
    </row>
    <row r="1983" spans="1:5">
      <c r="A1983" s="6" t="s">
        <v>411</v>
      </c>
      <c r="B1983" s="8">
        <v>2500000</v>
      </c>
      <c r="C1983" s="8">
        <v>1316074</v>
      </c>
      <c r="D1983" s="9">
        <v>-1183926</v>
      </c>
      <c r="E1983" s="37">
        <f t="shared" si="30"/>
        <v>-0.89958923282429415</v>
      </c>
    </row>
    <row r="1984" spans="1:5">
      <c r="A1984" s="6" t="s">
        <v>1266</v>
      </c>
      <c r="B1984" s="13">
        <v>17000000</v>
      </c>
      <c r="C1984" s="13">
        <v>15785632</v>
      </c>
      <c r="D1984" s="9">
        <v>-1214368</v>
      </c>
      <c r="E1984" s="37">
        <f t="shared" si="30"/>
        <v>-7.6928690596613433E-2</v>
      </c>
    </row>
    <row r="1985" spans="1:5">
      <c r="A1985" s="11" t="s">
        <v>2420</v>
      </c>
      <c r="B1985" s="13">
        <v>1500000</v>
      </c>
      <c r="C1985" s="13">
        <v>277233</v>
      </c>
      <c r="D1985" s="9">
        <v>-1222767</v>
      </c>
      <c r="E1985" s="37">
        <f t="shared" si="30"/>
        <v>-4.4106112908636419</v>
      </c>
    </row>
    <row r="1986" spans="1:5">
      <c r="A1986" s="6" t="s">
        <v>1274</v>
      </c>
      <c r="B1986" s="13">
        <v>1500000</v>
      </c>
      <c r="C1986" s="13">
        <v>255352</v>
      </c>
      <c r="D1986" s="9">
        <v>-1244648</v>
      </c>
      <c r="E1986" s="37">
        <f t="shared" ref="E1986:E2049" si="31">((D1986/C1986)*100)/100</f>
        <v>-4.8742441805820986</v>
      </c>
    </row>
    <row r="1987" spans="1:5">
      <c r="A1987" s="6" t="s">
        <v>2031</v>
      </c>
      <c r="B1987" s="13">
        <v>2900000</v>
      </c>
      <c r="C1987" s="13">
        <v>1652472</v>
      </c>
      <c r="D1987" s="9">
        <v>-1247528</v>
      </c>
      <c r="E1987" s="37">
        <f t="shared" si="31"/>
        <v>-0.75494652859473566</v>
      </c>
    </row>
    <row r="1988" spans="1:5">
      <c r="A1988" s="6" t="s">
        <v>2742</v>
      </c>
      <c r="B1988" s="8">
        <v>50000000</v>
      </c>
      <c r="C1988" s="8">
        <v>48745150</v>
      </c>
      <c r="D1988" s="9">
        <v>-1254850</v>
      </c>
      <c r="E1988" s="37">
        <f t="shared" si="31"/>
        <v>-2.5743073926329081E-2</v>
      </c>
    </row>
    <row r="1989" spans="1:5">
      <c r="A1989" s="11" t="s">
        <v>2621</v>
      </c>
      <c r="B1989" s="13">
        <v>2300000</v>
      </c>
      <c r="C1989" s="13">
        <v>1001437</v>
      </c>
      <c r="D1989" s="9">
        <v>-1298563</v>
      </c>
      <c r="E1989" s="37">
        <f t="shared" si="31"/>
        <v>-1.2966996426135642</v>
      </c>
    </row>
    <row r="1990" spans="1:5">
      <c r="A1990" s="6" t="s">
        <v>208</v>
      </c>
      <c r="B1990" s="8">
        <v>35000000</v>
      </c>
      <c r="C1990" s="8">
        <v>33682273</v>
      </c>
      <c r="D1990" s="9">
        <v>-1317727</v>
      </c>
      <c r="E1990" s="37">
        <f t="shared" si="31"/>
        <v>-3.9122270637732791E-2</v>
      </c>
    </row>
    <row r="1991" spans="1:5">
      <c r="A1991" s="6" t="s">
        <v>2812</v>
      </c>
      <c r="B1991" s="13">
        <v>8000000</v>
      </c>
      <c r="C1991" s="13">
        <v>6670712</v>
      </c>
      <c r="D1991" s="9">
        <v>-1329288</v>
      </c>
      <c r="E1991" s="37">
        <f t="shared" si="31"/>
        <v>-0.19927228157953752</v>
      </c>
    </row>
    <row r="1992" spans="1:5">
      <c r="A1992" s="11" t="s">
        <v>1771</v>
      </c>
      <c r="B1992" s="8">
        <v>75000000</v>
      </c>
      <c r="C1992" s="8">
        <v>73661010</v>
      </c>
      <c r="D1992" s="9">
        <v>-1338990</v>
      </c>
      <c r="E1992" s="37">
        <f t="shared" si="31"/>
        <v>-1.8177730661037637E-2</v>
      </c>
    </row>
    <row r="1993" spans="1:5">
      <c r="A1993" s="11" t="s">
        <v>3927</v>
      </c>
      <c r="B1993" s="8">
        <v>7500000</v>
      </c>
      <c r="C1993" s="8">
        <v>6157157</v>
      </c>
      <c r="D1993" s="9">
        <v>-1342843</v>
      </c>
      <c r="E1993" s="37">
        <f t="shared" si="31"/>
        <v>-0.2180946498521964</v>
      </c>
    </row>
    <row r="1994" spans="1:5">
      <c r="A1994" s="6" t="s">
        <v>277</v>
      </c>
      <c r="B1994" s="13">
        <v>4400000</v>
      </c>
      <c r="C1994" s="13">
        <v>3050934</v>
      </c>
      <c r="D1994" s="9">
        <v>-1349066</v>
      </c>
      <c r="E1994" s="37">
        <f t="shared" si="31"/>
        <v>-0.44218131234566199</v>
      </c>
    </row>
    <row r="1995" spans="1:5">
      <c r="A1995" s="6" t="s">
        <v>2628</v>
      </c>
      <c r="B1995" s="8">
        <v>5000000</v>
      </c>
      <c r="C1995" s="8">
        <v>3645438</v>
      </c>
      <c r="D1995" s="9">
        <v>-1354562</v>
      </c>
      <c r="E1995" s="37">
        <f t="shared" si="31"/>
        <v>-0.37157729743312051</v>
      </c>
    </row>
    <row r="1996" spans="1:5">
      <c r="A1996" s="6" t="s">
        <v>1024</v>
      </c>
      <c r="B1996" s="13">
        <v>5000000</v>
      </c>
      <c r="C1996" s="13">
        <v>3590010</v>
      </c>
      <c r="D1996" s="9">
        <v>-1409990</v>
      </c>
      <c r="E1996" s="37">
        <f t="shared" si="31"/>
        <v>-0.39275378063013749</v>
      </c>
    </row>
    <row r="1997" spans="1:5">
      <c r="A1997" s="11" t="s">
        <v>3468</v>
      </c>
      <c r="B1997" s="8">
        <v>2000000</v>
      </c>
      <c r="C1997" s="8">
        <v>582024</v>
      </c>
      <c r="D1997" s="9">
        <v>-1417976</v>
      </c>
      <c r="E1997" s="37">
        <f t="shared" si="31"/>
        <v>-2.4362844143884099</v>
      </c>
    </row>
    <row r="1998" spans="1:5">
      <c r="A1998" s="6" t="s">
        <v>1647</v>
      </c>
      <c r="B1998" s="8">
        <v>5000000</v>
      </c>
      <c r="C1998" s="8">
        <v>3559990</v>
      </c>
      <c r="D1998" s="9">
        <v>-1440010</v>
      </c>
      <c r="E1998" s="37">
        <f t="shared" si="31"/>
        <v>-0.40449832724249224</v>
      </c>
    </row>
    <row r="1999" spans="1:5">
      <c r="A1999" s="6" t="s">
        <v>579</v>
      </c>
      <c r="B1999" s="13">
        <v>4000000</v>
      </c>
      <c r="C1999" s="13">
        <v>2557668</v>
      </c>
      <c r="D1999" s="9">
        <v>-1442332</v>
      </c>
      <c r="E1999" s="37">
        <f t="shared" si="31"/>
        <v>-0.56392463759956335</v>
      </c>
    </row>
    <row r="2000" spans="1:5">
      <c r="A2000" s="6" t="s">
        <v>2279</v>
      </c>
      <c r="B2000" s="13">
        <v>40000000</v>
      </c>
      <c r="C2000" s="13">
        <v>38543473</v>
      </c>
      <c r="D2000" s="9">
        <v>-1456527</v>
      </c>
      <c r="E2000" s="37">
        <f t="shared" si="31"/>
        <v>-3.7789199743365108E-2</v>
      </c>
    </row>
    <row r="2001" spans="1:5">
      <c r="A2001" s="6" t="s">
        <v>2881</v>
      </c>
      <c r="B2001" s="8">
        <v>3000000</v>
      </c>
      <c r="C2001" s="8">
        <v>1523883</v>
      </c>
      <c r="D2001" s="9">
        <v>-1476117</v>
      </c>
      <c r="E2001" s="37">
        <f t="shared" si="31"/>
        <v>-0.96865507391315475</v>
      </c>
    </row>
    <row r="2002" spans="1:5">
      <c r="A2002" s="11" t="s">
        <v>126</v>
      </c>
      <c r="B2002" s="8">
        <v>145000000</v>
      </c>
      <c r="C2002" s="8">
        <v>143523463</v>
      </c>
      <c r="D2002" s="9">
        <v>-1476537</v>
      </c>
      <c r="E2002" s="37">
        <f t="shared" si="31"/>
        <v>-1.0287774341119403E-2</v>
      </c>
    </row>
    <row r="2003" spans="1:5">
      <c r="A2003" s="6" t="s">
        <v>376</v>
      </c>
      <c r="B2003" s="13">
        <v>30000000</v>
      </c>
      <c r="C2003" s="13">
        <v>28501651</v>
      </c>
      <c r="D2003" s="9">
        <v>-1498349</v>
      </c>
      <c r="E2003" s="37">
        <f t="shared" si="31"/>
        <v>-5.2570603716956613E-2</v>
      </c>
    </row>
    <row r="2004" spans="1:5">
      <c r="A2004" s="11" t="s">
        <v>1521</v>
      </c>
      <c r="B2004" s="8">
        <v>33000000</v>
      </c>
      <c r="C2004" s="8">
        <v>31493782</v>
      </c>
      <c r="D2004" s="9">
        <v>-1506218</v>
      </c>
      <c r="E2004" s="37">
        <f t="shared" si="31"/>
        <v>-4.7825885122339387E-2</v>
      </c>
    </row>
    <row r="2005" spans="1:5">
      <c r="A2005" s="6" t="s">
        <v>5050</v>
      </c>
      <c r="B2005" s="13">
        <v>7000000</v>
      </c>
      <c r="C2005" s="13">
        <v>5480318</v>
      </c>
      <c r="D2005" s="9">
        <v>-1519682</v>
      </c>
      <c r="E2005" s="37">
        <f t="shared" si="31"/>
        <v>-0.27729814218809928</v>
      </c>
    </row>
    <row r="2006" spans="1:5">
      <c r="A2006" s="11" t="s">
        <v>3749</v>
      </c>
      <c r="B2006" s="8">
        <v>11000000</v>
      </c>
      <c r="C2006" s="8">
        <v>9473382</v>
      </c>
      <c r="D2006" s="9">
        <v>-1526618</v>
      </c>
      <c r="E2006" s="37">
        <f t="shared" si="31"/>
        <v>-0.1611481517371515</v>
      </c>
    </row>
    <row r="2007" spans="1:5">
      <c r="A2007" s="6" t="s">
        <v>5065</v>
      </c>
      <c r="B2007" s="13">
        <v>3500000</v>
      </c>
      <c r="C2007" s="13">
        <v>1950218</v>
      </c>
      <c r="D2007" s="9">
        <v>-1549782</v>
      </c>
      <c r="E2007" s="37">
        <f t="shared" si="31"/>
        <v>-0.7946711598395666</v>
      </c>
    </row>
    <row r="2008" spans="1:5">
      <c r="A2008" s="6" t="s">
        <v>627</v>
      </c>
      <c r="B2008" s="8">
        <v>1900000</v>
      </c>
      <c r="C2008" s="8">
        <v>334041</v>
      </c>
      <c r="D2008" s="9">
        <v>-1565959</v>
      </c>
      <c r="E2008" s="37">
        <f t="shared" si="31"/>
        <v>-4.6879245362096267</v>
      </c>
    </row>
    <row r="2009" spans="1:5">
      <c r="A2009" s="6" t="s">
        <v>4375</v>
      </c>
      <c r="B2009" s="13">
        <v>13000000</v>
      </c>
      <c r="C2009" s="13">
        <v>11433134</v>
      </c>
      <c r="D2009" s="9">
        <v>-1566866</v>
      </c>
      <c r="E2009" s="37">
        <f t="shared" si="31"/>
        <v>-0.13704606278558443</v>
      </c>
    </row>
    <row r="2010" spans="1:5">
      <c r="A2010" s="11" t="s">
        <v>2990</v>
      </c>
      <c r="B2010" s="13">
        <v>2500000</v>
      </c>
      <c r="C2010" s="13">
        <v>925402</v>
      </c>
      <c r="D2010" s="9">
        <v>-1574598</v>
      </c>
      <c r="E2010" s="37">
        <f t="shared" si="31"/>
        <v>-1.701528632961675</v>
      </c>
    </row>
    <row r="2011" spans="1:5">
      <c r="A2011" s="6" t="s">
        <v>1805</v>
      </c>
      <c r="B2011" s="13">
        <v>35000000</v>
      </c>
      <c r="C2011" s="13">
        <v>33423521</v>
      </c>
      <c r="D2011" s="9">
        <v>-1576479</v>
      </c>
      <c r="E2011" s="37">
        <f t="shared" si="31"/>
        <v>-4.7166754214793827E-2</v>
      </c>
    </row>
    <row r="2012" spans="1:5">
      <c r="A2012" s="11" t="s">
        <v>2026</v>
      </c>
      <c r="B2012" s="8">
        <v>35000000</v>
      </c>
      <c r="C2012" s="8">
        <v>33422806</v>
      </c>
      <c r="D2012" s="9">
        <v>-1577194</v>
      </c>
      <c r="E2012" s="37">
        <f t="shared" si="31"/>
        <v>-4.718915581175321E-2</v>
      </c>
    </row>
    <row r="2013" spans="1:5">
      <c r="A2013" s="11" t="s">
        <v>1096</v>
      </c>
      <c r="B2013" s="8">
        <v>11000000</v>
      </c>
      <c r="C2013" s="8">
        <v>9396487</v>
      </c>
      <c r="D2013" s="9">
        <v>-1603513</v>
      </c>
      <c r="E2013" s="37">
        <f t="shared" si="31"/>
        <v>-0.17065026535980946</v>
      </c>
    </row>
    <row r="2014" spans="1:5">
      <c r="A2014" s="6" t="s">
        <v>173</v>
      </c>
      <c r="B2014" s="13">
        <v>1800000</v>
      </c>
      <c r="C2014" s="13">
        <v>192467</v>
      </c>
      <c r="D2014" s="9">
        <v>-1607533</v>
      </c>
      <c r="E2014" s="37">
        <f t="shared" si="31"/>
        <v>-8.3522525939511709</v>
      </c>
    </row>
    <row r="2015" spans="1:5">
      <c r="A2015" s="11" t="s">
        <v>3203</v>
      </c>
      <c r="B2015" s="13">
        <v>2300000</v>
      </c>
      <c r="C2015" s="13">
        <v>673780</v>
      </c>
      <c r="D2015" s="9">
        <v>-1626220</v>
      </c>
      <c r="E2015" s="37">
        <f t="shared" si="31"/>
        <v>-2.4135771320015436</v>
      </c>
    </row>
    <row r="2016" spans="1:5">
      <c r="A2016" s="6" t="s">
        <v>2089</v>
      </c>
      <c r="B2016" s="8">
        <v>4000000</v>
      </c>
      <c r="C2016" s="8">
        <v>2365931</v>
      </c>
      <c r="D2016" s="9">
        <v>-1634069</v>
      </c>
      <c r="E2016" s="37">
        <f t="shared" si="31"/>
        <v>-0.69066638038049288</v>
      </c>
    </row>
    <row r="2017" spans="1:5">
      <c r="A2017" s="6" t="s">
        <v>4919</v>
      </c>
      <c r="B2017" s="13">
        <v>20000000</v>
      </c>
      <c r="C2017" s="13">
        <v>18352454</v>
      </c>
      <c r="D2017" s="9">
        <v>-1647546</v>
      </c>
      <c r="E2017" s="37">
        <f t="shared" si="31"/>
        <v>-8.9772517615355416E-2</v>
      </c>
    </row>
    <row r="2018" spans="1:5">
      <c r="A2018" s="6" t="s">
        <v>5183</v>
      </c>
      <c r="B2018" s="13">
        <v>19400000</v>
      </c>
      <c r="C2018" s="13">
        <v>17750583</v>
      </c>
      <c r="D2018" s="9">
        <v>-1649417</v>
      </c>
      <c r="E2018" s="37">
        <f t="shared" si="31"/>
        <v>-9.2921849383763883E-2</v>
      </c>
    </row>
    <row r="2019" spans="1:5">
      <c r="A2019" s="6" t="s">
        <v>299</v>
      </c>
      <c r="B2019" s="13">
        <v>60000000</v>
      </c>
      <c r="C2019" s="13">
        <v>58336565</v>
      </c>
      <c r="D2019" s="9">
        <v>-1663435</v>
      </c>
      <c r="E2019" s="37">
        <f t="shared" si="31"/>
        <v>-2.851444887096112E-2</v>
      </c>
    </row>
    <row r="2020" spans="1:5">
      <c r="A2020" s="11" t="s">
        <v>139</v>
      </c>
      <c r="B2020" s="8">
        <v>5000000</v>
      </c>
      <c r="C2020" s="8">
        <v>3325638</v>
      </c>
      <c r="D2020" s="9">
        <v>-1674362</v>
      </c>
      <c r="E2020" s="37">
        <f t="shared" si="31"/>
        <v>-0.50347091294963553</v>
      </c>
    </row>
    <row r="2021" spans="1:5">
      <c r="A2021" s="11" t="s">
        <v>1250</v>
      </c>
      <c r="B2021" s="8">
        <v>3000000</v>
      </c>
      <c r="C2021" s="8">
        <v>1310270</v>
      </c>
      <c r="D2021" s="9">
        <v>-1689730</v>
      </c>
      <c r="E2021" s="37">
        <f t="shared" si="31"/>
        <v>-1.2896044326741816</v>
      </c>
    </row>
    <row r="2022" spans="1:5">
      <c r="A2022" s="11" t="s">
        <v>878</v>
      </c>
      <c r="B2022" s="8">
        <v>7000000</v>
      </c>
      <c r="C2022" s="8">
        <v>5308707</v>
      </c>
      <c r="D2022" s="9">
        <v>-1691293</v>
      </c>
      <c r="E2022" s="37">
        <f t="shared" si="31"/>
        <v>-0.3185884999869083</v>
      </c>
    </row>
    <row r="2023" spans="1:5">
      <c r="A2023" s="11" t="s">
        <v>560</v>
      </c>
      <c r="B2023" s="13">
        <v>12000000</v>
      </c>
      <c r="C2023" s="13">
        <v>10305534</v>
      </c>
      <c r="D2023" s="9">
        <v>-1694466</v>
      </c>
      <c r="E2023" s="37">
        <f t="shared" si="31"/>
        <v>-0.16442292073365633</v>
      </c>
    </row>
    <row r="2024" spans="1:5">
      <c r="A2024" s="6" t="s">
        <v>555</v>
      </c>
      <c r="B2024" s="8">
        <v>6000000</v>
      </c>
      <c r="C2024" s="8">
        <v>4301331</v>
      </c>
      <c r="D2024" s="9">
        <v>-1698669</v>
      </c>
      <c r="E2024" s="37">
        <f t="shared" si="31"/>
        <v>-0.39491706171880286</v>
      </c>
    </row>
    <row r="2025" spans="1:5">
      <c r="A2025" s="6" t="s">
        <v>346</v>
      </c>
      <c r="B2025" s="13">
        <v>5000000</v>
      </c>
      <c r="C2025" s="13">
        <v>3287435</v>
      </c>
      <c r="D2025" s="9">
        <v>-1712565</v>
      </c>
      <c r="E2025" s="37">
        <f t="shared" si="31"/>
        <v>-0.52094261939779796</v>
      </c>
    </row>
    <row r="2026" spans="1:5">
      <c r="A2026" s="11" t="s">
        <v>361</v>
      </c>
      <c r="B2026" s="8">
        <v>14000000</v>
      </c>
      <c r="C2026" s="8">
        <v>12281500</v>
      </c>
      <c r="D2026" s="9">
        <v>-1718500</v>
      </c>
      <c r="E2026" s="37">
        <f t="shared" si="31"/>
        <v>-0.13992590481618694</v>
      </c>
    </row>
    <row r="2027" spans="1:5">
      <c r="A2027" s="6" t="s">
        <v>5433</v>
      </c>
      <c r="B2027" s="13">
        <v>3000000</v>
      </c>
      <c r="C2027" s="13">
        <v>1281176</v>
      </c>
      <c r="D2027" s="9">
        <v>-1718824</v>
      </c>
      <c r="E2027" s="37">
        <f t="shared" si="31"/>
        <v>-1.3415986562345845</v>
      </c>
    </row>
    <row r="2028" spans="1:5">
      <c r="A2028" s="11" t="s">
        <v>2994</v>
      </c>
      <c r="B2028" s="8">
        <v>10000000</v>
      </c>
      <c r="C2028" s="8">
        <v>8279017</v>
      </c>
      <c r="D2028" s="9">
        <v>-1720983</v>
      </c>
      <c r="E2028" s="37">
        <f t="shared" si="31"/>
        <v>-0.20787286703240251</v>
      </c>
    </row>
    <row r="2029" spans="1:5">
      <c r="A2029" s="11" t="s">
        <v>2024</v>
      </c>
      <c r="B2029" s="13">
        <v>2160000</v>
      </c>
      <c r="C2029" s="13">
        <v>424760</v>
      </c>
      <c r="D2029" s="9">
        <v>-1735240</v>
      </c>
      <c r="E2029" s="37">
        <f t="shared" si="31"/>
        <v>-4.0852245974197192</v>
      </c>
    </row>
    <row r="2030" spans="1:5">
      <c r="A2030" s="6" t="s">
        <v>4055</v>
      </c>
      <c r="B2030" s="8">
        <v>24000000</v>
      </c>
      <c r="C2030" s="8">
        <v>22264487</v>
      </c>
      <c r="D2030" s="9">
        <v>-1735513</v>
      </c>
      <c r="E2030" s="37">
        <f t="shared" si="31"/>
        <v>-7.7949831047084084E-2</v>
      </c>
    </row>
    <row r="2031" spans="1:5">
      <c r="A2031" s="6" t="s">
        <v>2296</v>
      </c>
      <c r="B2031" s="8">
        <v>22000000</v>
      </c>
      <c r="C2031" s="8">
        <v>20259297</v>
      </c>
      <c r="D2031" s="9">
        <v>-1740703</v>
      </c>
      <c r="E2031" s="37">
        <f t="shared" si="31"/>
        <v>-8.5921194600187753E-2</v>
      </c>
    </row>
    <row r="2032" spans="1:5">
      <c r="A2032" s="6" t="s">
        <v>997</v>
      </c>
      <c r="B2032" s="13">
        <v>43000000</v>
      </c>
      <c r="C2032" s="13">
        <v>41252428</v>
      </c>
      <c r="D2032" s="9">
        <v>-1747572</v>
      </c>
      <c r="E2032" s="37">
        <f t="shared" si="31"/>
        <v>-4.2362888312901241E-2</v>
      </c>
    </row>
    <row r="2033" spans="1:5">
      <c r="A2033" s="6" t="s">
        <v>3350</v>
      </c>
      <c r="B2033" s="13">
        <v>3000000</v>
      </c>
      <c r="C2033" s="13">
        <v>1250798</v>
      </c>
      <c r="D2033" s="9">
        <v>-1749202</v>
      </c>
      <c r="E2033" s="37">
        <f t="shared" si="31"/>
        <v>-1.3984688175069035</v>
      </c>
    </row>
    <row r="2034" spans="1:5">
      <c r="A2034" s="11" t="s">
        <v>3046</v>
      </c>
      <c r="B2034" s="13">
        <v>1800000</v>
      </c>
      <c r="C2034" s="13">
        <v>49494</v>
      </c>
      <c r="D2034" s="9">
        <v>-1750506</v>
      </c>
      <c r="E2034" s="37">
        <f t="shared" si="31"/>
        <v>-35.368044611468058</v>
      </c>
    </row>
    <row r="2035" spans="1:5">
      <c r="A2035" s="11" t="s">
        <v>2630</v>
      </c>
      <c r="B2035" s="13">
        <v>16000000</v>
      </c>
      <c r="C2035" s="13">
        <v>14249005</v>
      </c>
      <c r="D2035" s="9">
        <v>-1750995</v>
      </c>
      <c r="E2035" s="37">
        <f t="shared" si="31"/>
        <v>-0.12288542252599392</v>
      </c>
    </row>
    <row r="2036" spans="1:5">
      <c r="A2036" s="11" t="s">
        <v>5366</v>
      </c>
      <c r="B2036" s="13">
        <v>3500000</v>
      </c>
      <c r="C2036" s="13">
        <v>1744858</v>
      </c>
      <c r="D2036" s="9">
        <v>-1755142</v>
      </c>
      <c r="E2036" s="37">
        <f t="shared" si="31"/>
        <v>-1.005893889359478</v>
      </c>
    </row>
    <row r="2037" spans="1:5">
      <c r="A2037" s="11" t="s">
        <v>4927</v>
      </c>
      <c r="B2037" s="8">
        <v>3000000</v>
      </c>
      <c r="C2037" s="8">
        <v>1229197</v>
      </c>
      <c r="D2037" s="9">
        <v>-1770803</v>
      </c>
      <c r="E2037" s="37">
        <f t="shared" si="31"/>
        <v>-1.4406177366199233</v>
      </c>
    </row>
    <row r="2038" spans="1:5">
      <c r="A2038" s="6" t="s">
        <v>293</v>
      </c>
      <c r="B2038" s="8">
        <v>25000000</v>
      </c>
      <c r="C2038" s="8">
        <v>23225911</v>
      </c>
      <c r="D2038" s="9">
        <v>-1774089</v>
      </c>
      <c r="E2038" s="37">
        <f t="shared" si="31"/>
        <v>-7.6384043665714552E-2</v>
      </c>
    </row>
    <row r="2039" spans="1:5">
      <c r="A2039" s="11" t="s">
        <v>1652</v>
      </c>
      <c r="B2039" s="8">
        <v>18000000</v>
      </c>
      <c r="C2039" s="8">
        <v>16204793</v>
      </c>
      <c r="D2039" s="9">
        <v>-1795207</v>
      </c>
      <c r="E2039" s="37">
        <f t="shared" si="31"/>
        <v>-0.11078247034689058</v>
      </c>
    </row>
    <row r="2040" spans="1:5">
      <c r="A2040" s="6" t="s">
        <v>325</v>
      </c>
      <c r="B2040" s="8">
        <v>2700000</v>
      </c>
      <c r="C2040" s="8">
        <v>902835</v>
      </c>
      <c r="D2040" s="9">
        <v>-1797165</v>
      </c>
      <c r="E2040" s="37">
        <f t="shared" si="31"/>
        <v>-1.9905796740268156</v>
      </c>
    </row>
    <row r="2041" spans="1:5">
      <c r="A2041" s="11" t="s">
        <v>1184</v>
      </c>
      <c r="B2041" s="13">
        <v>4000000</v>
      </c>
      <c r="C2041" s="13">
        <v>2199853</v>
      </c>
      <c r="D2041" s="9">
        <v>-1800147</v>
      </c>
      <c r="E2041" s="37">
        <f t="shared" si="31"/>
        <v>-0.81830331390324718</v>
      </c>
    </row>
    <row r="2042" spans="1:5">
      <c r="A2042" s="11" t="s">
        <v>1398</v>
      </c>
      <c r="B2042" s="8">
        <v>3500000</v>
      </c>
      <c r="C2042" s="8">
        <v>1677838</v>
      </c>
      <c r="D2042" s="9">
        <v>-1822162</v>
      </c>
      <c r="E2042" s="37">
        <f t="shared" si="31"/>
        <v>-1.0860178396245646</v>
      </c>
    </row>
    <row r="2043" spans="1:5">
      <c r="A2043" s="11" t="s">
        <v>2344</v>
      </c>
      <c r="B2043" s="8">
        <v>50000000</v>
      </c>
      <c r="C2043" s="8">
        <v>48154732</v>
      </c>
      <c r="D2043" s="9">
        <v>-1845268</v>
      </c>
      <c r="E2043" s="37">
        <f t="shared" si="31"/>
        <v>-3.8319557047893027E-2</v>
      </c>
    </row>
    <row r="2044" spans="1:5">
      <c r="A2044" s="11" t="s">
        <v>1798</v>
      </c>
      <c r="B2044" s="8">
        <v>3000000</v>
      </c>
      <c r="C2044" s="8">
        <v>1141829</v>
      </c>
      <c r="D2044" s="9">
        <v>-1858171</v>
      </c>
      <c r="E2044" s="37">
        <f t="shared" si="31"/>
        <v>-1.627363642016449</v>
      </c>
    </row>
    <row r="2045" spans="1:5">
      <c r="A2045" s="11" t="s">
        <v>583</v>
      </c>
      <c r="B2045" s="8">
        <v>3000000</v>
      </c>
      <c r="C2045" s="8">
        <v>1127331</v>
      </c>
      <c r="D2045" s="9">
        <v>-1872669</v>
      </c>
      <c r="E2045" s="37">
        <f t="shared" si="31"/>
        <v>-1.6611527581517762</v>
      </c>
    </row>
    <row r="2046" spans="1:5">
      <c r="A2046" s="11" t="s">
        <v>470</v>
      </c>
      <c r="B2046" s="8">
        <v>5000000</v>
      </c>
      <c r="C2046" s="8">
        <v>3123749</v>
      </c>
      <c r="D2046" s="9">
        <v>-1876251</v>
      </c>
      <c r="E2046" s="37">
        <f t="shared" si="31"/>
        <v>-0.60064076851245085</v>
      </c>
    </row>
    <row r="2047" spans="1:5">
      <c r="A2047" s="11" t="s">
        <v>1946</v>
      </c>
      <c r="B2047" s="8">
        <v>3000000</v>
      </c>
      <c r="C2047" s="8">
        <v>1114943</v>
      </c>
      <c r="D2047" s="9">
        <v>-1885057</v>
      </c>
      <c r="E2047" s="37">
        <f t="shared" si="31"/>
        <v>-1.6907205121696804</v>
      </c>
    </row>
    <row r="2048" spans="1:5">
      <c r="A2048" s="11" t="s">
        <v>1201</v>
      </c>
      <c r="B2048" s="13">
        <v>3000000</v>
      </c>
      <c r="C2048" s="13">
        <v>1111615</v>
      </c>
      <c r="D2048" s="9">
        <v>-1888385</v>
      </c>
      <c r="E2048" s="37">
        <f t="shared" si="31"/>
        <v>-1.6987761050363661</v>
      </c>
    </row>
    <row r="2049" spans="1:5">
      <c r="A2049" s="11" t="s">
        <v>2268</v>
      </c>
      <c r="B2049" s="13">
        <v>5000000</v>
      </c>
      <c r="C2049" s="13">
        <v>3105269</v>
      </c>
      <c r="D2049" s="9">
        <v>-1894731</v>
      </c>
      <c r="E2049" s="37">
        <f t="shared" si="31"/>
        <v>-0.61016646222919813</v>
      </c>
    </row>
    <row r="2050" spans="1:5">
      <c r="A2050" s="6" t="s">
        <v>666</v>
      </c>
      <c r="B2050" s="13">
        <v>2000000</v>
      </c>
      <c r="C2050" s="13">
        <v>104077</v>
      </c>
      <c r="D2050" s="9">
        <v>-1895923</v>
      </c>
      <c r="E2050" s="37">
        <f t="shared" ref="E2050:E2113" si="32">((D2050/C2050)*100)/100</f>
        <v>-18.216541599008426</v>
      </c>
    </row>
    <row r="2051" spans="1:5">
      <c r="A2051" s="6" t="s">
        <v>4382</v>
      </c>
      <c r="B2051" s="8">
        <v>49000000</v>
      </c>
      <c r="C2051" s="8">
        <v>47095453</v>
      </c>
      <c r="D2051" s="9">
        <v>-1904547</v>
      </c>
      <c r="E2051" s="37">
        <f t="shared" si="32"/>
        <v>-4.0440146100728665E-2</v>
      </c>
    </row>
    <row r="2052" spans="1:5">
      <c r="A2052" s="11" t="s">
        <v>3491</v>
      </c>
      <c r="B2052" s="13">
        <v>25000000</v>
      </c>
      <c r="C2052" s="13">
        <v>23089926</v>
      </c>
      <c r="D2052" s="9">
        <v>-1910074</v>
      </c>
      <c r="E2052" s="37">
        <f t="shared" si="32"/>
        <v>-8.2723262084079444E-2</v>
      </c>
    </row>
    <row r="2053" spans="1:5">
      <c r="A2053" s="6" t="s">
        <v>909</v>
      </c>
      <c r="B2053" s="8">
        <v>40000000</v>
      </c>
      <c r="C2053" s="8">
        <v>38087756</v>
      </c>
      <c r="D2053" s="9">
        <v>-1912244</v>
      </c>
      <c r="E2053" s="37">
        <f t="shared" si="32"/>
        <v>-5.0206265761626921E-2</v>
      </c>
    </row>
    <row r="2054" spans="1:5">
      <c r="A2054" s="6" t="s">
        <v>2991</v>
      </c>
      <c r="B2054" s="13">
        <v>20000000</v>
      </c>
      <c r="C2054" s="13">
        <v>18081626</v>
      </c>
      <c r="D2054" s="9">
        <v>-1918374</v>
      </c>
      <c r="E2054" s="37">
        <f t="shared" si="32"/>
        <v>-0.1060952151095261</v>
      </c>
    </row>
    <row r="2055" spans="1:5">
      <c r="A2055" s="11" t="s">
        <v>1400</v>
      </c>
      <c r="B2055" s="8">
        <v>5000000</v>
      </c>
      <c r="C2055" s="8">
        <v>3071947</v>
      </c>
      <c r="D2055" s="9">
        <v>-1928053</v>
      </c>
      <c r="E2055" s="37">
        <f t="shared" si="32"/>
        <v>-0.62763224756156277</v>
      </c>
    </row>
    <row r="2056" spans="1:5">
      <c r="A2056" s="6" t="s">
        <v>2290</v>
      </c>
      <c r="B2056" s="13">
        <v>30000000</v>
      </c>
      <c r="C2056" s="13">
        <v>28064226</v>
      </c>
      <c r="D2056" s="9">
        <v>-1935774</v>
      </c>
      <c r="E2056" s="37">
        <f t="shared" si="32"/>
        <v>-6.8976568247419337E-2</v>
      </c>
    </row>
    <row r="2057" spans="1:5">
      <c r="A2057" s="11" t="s">
        <v>236</v>
      </c>
      <c r="B2057" s="8">
        <v>26000000</v>
      </c>
      <c r="C2057" s="8">
        <v>24042490</v>
      </c>
      <c r="D2057" s="9">
        <v>-1957510</v>
      </c>
      <c r="E2057" s="37">
        <f t="shared" si="32"/>
        <v>-8.1418771516594143E-2</v>
      </c>
    </row>
    <row r="2058" spans="1:5">
      <c r="A2058" s="11" t="s">
        <v>216</v>
      </c>
      <c r="B2058" s="13">
        <v>13000000</v>
      </c>
      <c r="C2058" s="13">
        <v>11041228</v>
      </c>
      <c r="D2058" s="9">
        <v>-1958772</v>
      </c>
      <c r="E2058" s="37">
        <f t="shared" si="32"/>
        <v>-0.17740526687792335</v>
      </c>
    </row>
    <row r="2059" spans="1:5">
      <c r="A2059" s="11" t="s">
        <v>4332</v>
      </c>
      <c r="B2059" s="13">
        <v>6000000</v>
      </c>
      <c r="C2059" s="13">
        <v>4040588</v>
      </c>
      <c r="D2059" s="9">
        <v>-1959412</v>
      </c>
      <c r="E2059" s="37">
        <f t="shared" si="32"/>
        <v>-0.48493239102823649</v>
      </c>
    </row>
    <row r="2060" spans="1:5">
      <c r="A2060" s="6" t="s">
        <v>4642</v>
      </c>
      <c r="B2060" s="8">
        <v>2500000</v>
      </c>
      <c r="C2060" s="8">
        <v>536767</v>
      </c>
      <c r="D2060" s="9">
        <v>-1963233</v>
      </c>
      <c r="E2060" s="37">
        <f t="shared" si="32"/>
        <v>-3.6575143404866544</v>
      </c>
    </row>
    <row r="2061" spans="1:5">
      <c r="A2061" s="11" t="s">
        <v>2624</v>
      </c>
      <c r="B2061" s="8">
        <v>15000000</v>
      </c>
      <c r="C2061" s="8">
        <v>13034417</v>
      </c>
      <c r="D2061" s="9">
        <v>-1965583</v>
      </c>
      <c r="E2061" s="37">
        <f t="shared" si="32"/>
        <v>-0.15079945654646465</v>
      </c>
    </row>
    <row r="2062" spans="1:5">
      <c r="A2062" s="6" t="s">
        <v>1772</v>
      </c>
      <c r="B2062" s="13">
        <v>7400000</v>
      </c>
      <c r="C2062" s="13">
        <v>5430822</v>
      </c>
      <c r="D2062" s="9">
        <v>-1969178</v>
      </c>
      <c r="E2062" s="37">
        <f t="shared" si="32"/>
        <v>-0.36259299236837444</v>
      </c>
    </row>
    <row r="2063" spans="1:5">
      <c r="A2063" s="11" t="s">
        <v>815</v>
      </c>
      <c r="B2063" s="13">
        <v>75000000</v>
      </c>
      <c r="C2063" s="13">
        <v>73023275</v>
      </c>
      <c r="D2063" s="9">
        <v>-1976725</v>
      </c>
      <c r="E2063" s="37">
        <f t="shared" si="32"/>
        <v>-2.7069793843127413E-2</v>
      </c>
    </row>
    <row r="2064" spans="1:5">
      <c r="A2064" s="11" t="s">
        <v>415</v>
      </c>
      <c r="B2064" s="13">
        <v>7000000</v>
      </c>
      <c r="C2064" s="13">
        <v>5009677</v>
      </c>
      <c r="D2064" s="9">
        <v>-1990323</v>
      </c>
      <c r="E2064" s="37">
        <f t="shared" si="32"/>
        <v>-0.3972956739526321</v>
      </c>
    </row>
    <row r="2065" spans="1:5">
      <c r="A2065" s="6" t="s">
        <v>3360</v>
      </c>
      <c r="B2065" s="8">
        <v>3000000</v>
      </c>
      <c r="C2065" s="8">
        <v>1007962</v>
      </c>
      <c r="D2065" s="9">
        <v>-1992038</v>
      </c>
      <c r="E2065" s="37">
        <f t="shared" si="32"/>
        <v>-1.9763026780771498</v>
      </c>
    </row>
    <row r="2066" spans="1:5">
      <c r="A2066" s="11" t="s">
        <v>1198</v>
      </c>
      <c r="B2066" s="13">
        <v>29000000</v>
      </c>
      <c r="C2066" s="13">
        <v>27000000</v>
      </c>
      <c r="D2066" s="9">
        <v>-2000000</v>
      </c>
      <c r="E2066" s="37">
        <f t="shared" si="32"/>
        <v>-7.407407407407407E-2</v>
      </c>
    </row>
    <row r="2067" spans="1:5">
      <c r="A2067" s="6" t="s">
        <v>987</v>
      </c>
      <c r="B2067" s="8">
        <v>17500000</v>
      </c>
      <c r="C2067" s="8">
        <v>15500000</v>
      </c>
      <c r="D2067" s="9">
        <v>-2000000</v>
      </c>
      <c r="E2067" s="37">
        <f t="shared" si="32"/>
        <v>-0.12903225806451613</v>
      </c>
    </row>
    <row r="2068" spans="1:5">
      <c r="A2068" s="6" t="s">
        <v>1866</v>
      </c>
      <c r="B2068" s="13">
        <v>5000000</v>
      </c>
      <c r="C2068" s="13">
        <v>3000000</v>
      </c>
      <c r="D2068" s="9">
        <v>-2000000</v>
      </c>
      <c r="E2068" s="37">
        <f t="shared" si="32"/>
        <v>-0.66666666666666652</v>
      </c>
    </row>
    <row r="2069" spans="1:5">
      <c r="A2069" s="6" t="s">
        <v>414</v>
      </c>
      <c r="B2069" s="13">
        <v>48000000</v>
      </c>
      <c r="C2069" s="13">
        <v>45996718</v>
      </c>
      <c r="D2069" s="9">
        <v>-2003282</v>
      </c>
      <c r="E2069" s="37">
        <f t="shared" si="32"/>
        <v>-4.3552716087265179E-2</v>
      </c>
    </row>
    <row r="2070" spans="1:5">
      <c r="A2070" s="6" t="s">
        <v>2055</v>
      </c>
      <c r="B2070" s="13">
        <v>9300000</v>
      </c>
      <c r="C2070" s="13">
        <v>7292175</v>
      </c>
      <c r="D2070" s="9">
        <v>-2007825</v>
      </c>
      <c r="E2070" s="37">
        <f t="shared" si="32"/>
        <v>-0.27533966203498955</v>
      </c>
    </row>
    <row r="2071" spans="1:5">
      <c r="A2071" s="11" t="s">
        <v>2452</v>
      </c>
      <c r="B2071" s="13">
        <v>2400000</v>
      </c>
      <c r="C2071" s="13">
        <v>389804</v>
      </c>
      <c r="D2071" s="9">
        <v>-2010196</v>
      </c>
      <c r="E2071" s="37">
        <f t="shared" si="32"/>
        <v>-5.1569404110783879</v>
      </c>
    </row>
    <row r="2072" spans="1:5">
      <c r="A2072" s="6" t="s">
        <v>1582</v>
      </c>
      <c r="B2072" s="8">
        <v>3000000</v>
      </c>
      <c r="C2072" s="8">
        <v>985341</v>
      </c>
      <c r="D2072" s="9">
        <v>-2014659</v>
      </c>
      <c r="E2072" s="37">
        <f t="shared" si="32"/>
        <v>-2.0446312494862187</v>
      </c>
    </row>
    <row r="2073" spans="1:5">
      <c r="A2073" s="6" t="s">
        <v>1774</v>
      </c>
      <c r="B2073" s="13">
        <v>2100000</v>
      </c>
      <c r="C2073" s="13">
        <v>85222</v>
      </c>
      <c r="D2073" s="9">
        <v>-2014778</v>
      </c>
      <c r="E2073" s="37">
        <f t="shared" si="32"/>
        <v>-23.641524488981716</v>
      </c>
    </row>
    <row r="2074" spans="1:5">
      <c r="A2074" s="11" t="s">
        <v>3838</v>
      </c>
      <c r="B2074" s="13">
        <v>2200000</v>
      </c>
      <c r="C2074" s="13">
        <v>180483</v>
      </c>
      <c r="D2074" s="9">
        <v>-2019517</v>
      </c>
      <c r="E2074" s="37">
        <f t="shared" si="32"/>
        <v>-11.189513693810497</v>
      </c>
    </row>
    <row r="2075" spans="1:5">
      <c r="A2075" s="11" t="s">
        <v>1424</v>
      </c>
      <c r="B2075" s="13">
        <v>32000000</v>
      </c>
      <c r="C2075" s="13">
        <v>29975979</v>
      </c>
      <c r="D2075" s="9">
        <v>-2024021</v>
      </c>
      <c r="E2075" s="37">
        <f t="shared" si="32"/>
        <v>-6.752143107652965E-2</v>
      </c>
    </row>
    <row r="2076" spans="1:5">
      <c r="A2076" s="6" t="s">
        <v>2765</v>
      </c>
      <c r="B2076" s="8">
        <v>2500000</v>
      </c>
      <c r="C2076" s="8">
        <v>469947</v>
      </c>
      <c r="D2076" s="9">
        <v>-2030053</v>
      </c>
      <c r="E2076" s="37">
        <f t="shared" si="32"/>
        <v>-4.3197488227395855</v>
      </c>
    </row>
    <row r="2077" spans="1:5">
      <c r="A2077" s="6" t="s">
        <v>3745</v>
      </c>
      <c r="B2077" s="13">
        <v>3300000</v>
      </c>
      <c r="C2077" s="13">
        <v>1243961</v>
      </c>
      <c r="D2077" s="9">
        <v>-2056039</v>
      </c>
      <c r="E2077" s="37">
        <f t="shared" si="32"/>
        <v>-1.652816286041122</v>
      </c>
    </row>
    <row r="2078" spans="1:5">
      <c r="A2078" s="6" t="s">
        <v>113</v>
      </c>
      <c r="B2078" s="8">
        <v>2200000</v>
      </c>
      <c r="C2078" s="8">
        <v>136007</v>
      </c>
      <c r="D2078" s="9">
        <v>-2063993</v>
      </c>
      <c r="E2078" s="37">
        <f t="shared" si="32"/>
        <v>-15.175638018631394</v>
      </c>
    </row>
    <row r="2079" spans="1:5">
      <c r="A2079" s="11" t="s">
        <v>2992</v>
      </c>
      <c r="B2079" s="13">
        <v>3000000</v>
      </c>
      <c r="C2079" s="13">
        <v>906666</v>
      </c>
      <c r="D2079" s="9">
        <v>-2093334</v>
      </c>
      <c r="E2079" s="37">
        <f t="shared" si="32"/>
        <v>-2.3088259623720311</v>
      </c>
    </row>
    <row r="2080" spans="1:5">
      <c r="A2080" s="6" t="s">
        <v>4556</v>
      </c>
      <c r="B2080" s="8">
        <v>8000000</v>
      </c>
      <c r="C2080" s="8">
        <v>5895238</v>
      </c>
      <c r="D2080" s="9">
        <v>-2104762</v>
      </c>
      <c r="E2080" s="37">
        <f t="shared" si="32"/>
        <v>-0.3570274855739497</v>
      </c>
    </row>
    <row r="2081" spans="1:5">
      <c r="A2081" s="6" t="s">
        <v>2996</v>
      </c>
      <c r="B2081" s="8">
        <v>2200000</v>
      </c>
      <c r="C2081" s="8">
        <v>94596</v>
      </c>
      <c r="D2081" s="9">
        <v>-2105404</v>
      </c>
      <c r="E2081" s="37">
        <f t="shared" si="32"/>
        <v>-22.256797327582561</v>
      </c>
    </row>
    <row r="2082" spans="1:5">
      <c r="A2082" s="6" t="s">
        <v>581</v>
      </c>
      <c r="B2082" s="8">
        <v>36000000</v>
      </c>
      <c r="C2082" s="8">
        <v>33864342</v>
      </c>
      <c r="D2082" s="9">
        <v>-2135658</v>
      </c>
      <c r="E2082" s="37">
        <f t="shared" si="32"/>
        <v>-6.3065096614013647E-2</v>
      </c>
    </row>
    <row r="2083" spans="1:5">
      <c r="A2083" s="6" t="s">
        <v>3585</v>
      </c>
      <c r="B2083" s="8">
        <v>9000000</v>
      </c>
      <c r="C2083" s="8">
        <v>6857096</v>
      </c>
      <c r="D2083" s="9">
        <v>-2142904</v>
      </c>
      <c r="E2083" s="37">
        <f t="shared" si="32"/>
        <v>-0.31250896881128687</v>
      </c>
    </row>
    <row r="2084" spans="1:5">
      <c r="A2084" s="6" t="s">
        <v>2620</v>
      </c>
      <c r="B2084" s="8">
        <v>3000000</v>
      </c>
      <c r="C2084" s="8">
        <v>856942</v>
      </c>
      <c r="D2084" s="9">
        <v>-2143058</v>
      </c>
      <c r="E2084" s="37">
        <f t="shared" si="32"/>
        <v>-2.5008203589041034</v>
      </c>
    </row>
    <row r="2085" spans="1:5">
      <c r="A2085" s="11" t="s">
        <v>1033</v>
      </c>
      <c r="B2085" s="13">
        <v>5000000</v>
      </c>
      <c r="C2085" s="13">
        <v>2848578</v>
      </c>
      <c r="D2085" s="9">
        <v>-2151422</v>
      </c>
      <c r="E2085" s="37">
        <f t="shared" si="32"/>
        <v>-0.75526174814240643</v>
      </c>
    </row>
    <row r="2086" spans="1:5">
      <c r="A2086" s="6" t="s">
        <v>730</v>
      </c>
      <c r="B2086" s="8">
        <v>2540800</v>
      </c>
      <c r="C2086" s="8">
        <v>381225</v>
      </c>
      <c r="D2086" s="9">
        <v>-2159575</v>
      </c>
      <c r="E2086" s="37">
        <f t="shared" si="32"/>
        <v>-5.6648304806872583</v>
      </c>
    </row>
    <row r="2087" spans="1:5">
      <c r="A2087" s="11" t="s">
        <v>3293</v>
      </c>
      <c r="B2087" s="13">
        <v>2200000</v>
      </c>
      <c r="C2087" s="13">
        <v>6643</v>
      </c>
      <c r="D2087" s="9">
        <v>-2193357</v>
      </c>
      <c r="E2087" s="37">
        <f t="shared" si="32"/>
        <v>-330.17567364142707</v>
      </c>
    </row>
    <row r="2088" spans="1:5">
      <c r="A2088" s="11" t="s">
        <v>114</v>
      </c>
      <c r="B2088" s="13">
        <v>2200000</v>
      </c>
      <c r="C2088" s="13">
        <v>5199</v>
      </c>
      <c r="D2088" s="9">
        <v>-2194801</v>
      </c>
      <c r="E2088" s="37">
        <f t="shared" si="32"/>
        <v>-422.15829967301403</v>
      </c>
    </row>
    <row r="2089" spans="1:5">
      <c r="A2089" s="11" t="s">
        <v>2291</v>
      </c>
      <c r="B2089" s="8">
        <v>20000000</v>
      </c>
      <c r="C2089" s="8">
        <v>17803796</v>
      </c>
      <c r="D2089" s="9">
        <v>-2196204</v>
      </c>
      <c r="E2089" s="37">
        <f t="shared" si="32"/>
        <v>-0.12335594049718386</v>
      </c>
    </row>
    <row r="2090" spans="1:5">
      <c r="A2090" s="11" t="s">
        <v>3281</v>
      </c>
      <c r="B2090" s="8">
        <v>2200000</v>
      </c>
      <c r="C2090" s="8">
        <v>3330</v>
      </c>
      <c r="D2090" s="9">
        <v>-2196670</v>
      </c>
      <c r="E2090" s="37">
        <f t="shared" si="32"/>
        <v>-659.6606606606606</v>
      </c>
    </row>
    <row r="2091" spans="1:5">
      <c r="A2091" s="6" t="s">
        <v>3499</v>
      </c>
      <c r="B2091" s="13">
        <v>12000000</v>
      </c>
      <c r="C2091" s="13">
        <v>9801782</v>
      </c>
      <c r="D2091" s="9">
        <v>-2198218</v>
      </c>
      <c r="E2091" s="37">
        <f t="shared" si="32"/>
        <v>-0.22426717917211381</v>
      </c>
    </row>
    <row r="2092" spans="1:5">
      <c r="A2092" s="6" t="s">
        <v>2429</v>
      </c>
      <c r="B2092" s="13">
        <v>2700000</v>
      </c>
      <c r="C2092" s="13">
        <v>489220</v>
      </c>
      <c r="D2092" s="9">
        <v>-2210780</v>
      </c>
      <c r="E2092" s="37">
        <f t="shared" si="32"/>
        <v>-4.5189894117166105</v>
      </c>
    </row>
    <row r="2093" spans="1:5">
      <c r="A2093" s="6" t="s">
        <v>1651</v>
      </c>
      <c r="B2093" s="13">
        <v>50000000</v>
      </c>
      <c r="C2093" s="13">
        <v>47781388</v>
      </c>
      <c r="D2093" s="9">
        <v>-2218612</v>
      </c>
      <c r="E2093" s="37">
        <f t="shared" si="32"/>
        <v>-4.6432556542727467E-2</v>
      </c>
    </row>
    <row r="2094" spans="1:5">
      <c r="A2094" s="11" t="s">
        <v>5142</v>
      </c>
      <c r="B2094" s="13">
        <v>3000000</v>
      </c>
      <c r="C2094" s="13">
        <v>768045</v>
      </c>
      <c r="D2094" s="9">
        <v>-2231955</v>
      </c>
      <c r="E2094" s="37">
        <f t="shared" si="32"/>
        <v>-2.9060211315743216</v>
      </c>
    </row>
    <row r="2095" spans="1:5">
      <c r="A2095" s="11" t="s">
        <v>2030</v>
      </c>
      <c r="B2095" s="8">
        <v>20000000</v>
      </c>
      <c r="C2095" s="8">
        <v>17768000</v>
      </c>
      <c r="D2095" s="9">
        <v>-2232000</v>
      </c>
      <c r="E2095" s="37">
        <f t="shared" si="32"/>
        <v>-0.12561909049977488</v>
      </c>
    </row>
    <row r="2096" spans="1:5">
      <c r="A2096" s="6" t="s">
        <v>1015</v>
      </c>
      <c r="B2096" s="13">
        <v>3400000</v>
      </c>
      <c r="C2096" s="13">
        <v>1163508</v>
      </c>
      <c r="D2096" s="9">
        <v>-2236492</v>
      </c>
      <c r="E2096" s="37">
        <f t="shared" si="32"/>
        <v>-1.9221973548957119</v>
      </c>
    </row>
    <row r="2097" spans="1:5">
      <c r="A2097" s="11" t="s">
        <v>1321</v>
      </c>
      <c r="B2097" s="13">
        <v>40000000</v>
      </c>
      <c r="C2097" s="13">
        <v>37752931</v>
      </c>
      <c r="D2097" s="9">
        <v>-2247069</v>
      </c>
      <c r="E2097" s="37">
        <f t="shared" si="32"/>
        <v>-5.9520385317897571E-2</v>
      </c>
    </row>
    <row r="2098" spans="1:5">
      <c r="A2098" s="6" t="s">
        <v>721</v>
      </c>
      <c r="B2098" s="8">
        <v>2500000</v>
      </c>
      <c r="C2098" s="8">
        <v>243768</v>
      </c>
      <c r="D2098" s="9">
        <v>-2256232</v>
      </c>
      <c r="E2098" s="37">
        <f t="shared" si="32"/>
        <v>-9.2556529158872376</v>
      </c>
    </row>
    <row r="2099" spans="1:5">
      <c r="A2099" s="6" t="s">
        <v>2623</v>
      </c>
      <c r="B2099" s="8">
        <v>2500000</v>
      </c>
      <c r="C2099" s="8">
        <v>241816</v>
      </c>
      <c r="D2099" s="9">
        <v>-2258184</v>
      </c>
      <c r="E2099" s="37">
        <f t="shared" si="32"/>
        <v>-9.3384391438118239</v>
      </c>
    </row>
    <row r="2100" spans="1:5">
      <c r="A2100" s="6" t="s">
        <v>4077</v>
      </c>
      <c r="B2100" s="8">
        <v>6000000</v>
      </c>
      <c r="C2100" s="8">
        <v>3713002</v>
      </c>
      <c r="D2100" s="9">
        <v>-2286998</v>
      </c>
      <c r="E2100" s="37">
        <f t="shared" si="32"/>
        <v>-0.61594311018415826</v>
      </c>
    </row>
    <row r="2101" spans="1:5">
      <c r="A2101" s="6" t="s">
        <v>2519</v>
      </c>
      <c r="B2101" s="13">
        <v>7000000</v>
      </c>
      <c r="C2101" s="13">
        <v>4700361</v>
      </c>
      <c r="D2101" s="9">
        <v>-2299639</v>
      </c>
      <c r="E2101" s="37">
        <f t="shared" si="32"/>
        <v>-0.4892473152594024</v>
      </c>
    </row>
    <row r="2102" spans="1:5">
      <c r="A2102" s="11" t="s">
        <v>4859</v>
      </c>
      <c r="B2102" s="13">
        <v>7000000</v>
      </c>
      <c r="C2102" s="13">
        <v>4693919</v>
      </c>
      <c r="D2102" s="9">
        <v>-2306081</v>
      </c>
      <c r="E2102" s="37">
        <f t="shared" si="32"/>
        <v>-0.49129117907658826</v>
      </c>
    </row>
    <row r="2103" spans="1:5">
      <c r="A2103" s="11" t="s">
        <v>3196</v>
      </c>
      <c r="B2103" s="13">
        <v>3500000</v>
      </c>
      <c r="C2103" s="13">
        <v>1185783</v>
      </c>
      <c r="D2103" s="9">
        <v>-2314217</v>
      </c>
      <c r="E2103" s="37">
        <f t="shared" si="32"/>
        <v>-1.9516361762649661</v>
      </c>
    </row>
    <row r="2104" spans="1:5">
      <c r="A2104" s="11" t="s">
        <v>347</v>
      </c>
      <c r="B2104" s="13">
        <v>18000000</v>
      </c>
      <c r="C2104" s="13">
        <v>15681020</v>
      </c>
      <c r="D2104" s="9">
        <v>-2318980</v>
      </c>
      <c r="E2104" s="37">
        <f t="shared" si="32"/>
        <v>-0.14788451261461308</v>
      </c>
    </row>
    <row r="2105" spans="1:5">
      <c r="A2105" s="11" t="s">
        <v>855</v>
      </c>
      <c r="B2105" s="13">
        <v>2500000</v>
      </c>
      <c r="C2105" s="13">
        <v>174682</v>
      </c>
      <c r="D2105" s="9">
        <v>-2325318</v>
      </c>
      <c r="E2105" s="37">
        <f t="shared" si="32"/>
        <v>-13.311720726806424</v>
      </c>
    </row>
    <row r="2106" spans="1:5">
      <c r="A2106" s="11" t="s">
        <v>134</v>
      </c>
      <c r="B2106" s="8">
        <v>33000000</v>
      </c>
      <c r="C2106" s="8">
        <v>30669413</v>
      </c>
      <c r="D2106" s="9">
        <v>-2330587</v>
      </c>
      <c r="E2106" s="37">
        <f t="shared" si="32"/>
        <v>-7.5990596885568043E-2</v>
      </c>
    </row>
    <row r="2107" spans="1:5">
      <c r="A2107" s="6" t="s">
        <v>590</v>
      </c>
      <c r="B2107" s="13">
        <v>2500000</v>
      </c>
      <c r="C2107" s="13">
        <v>155984</v>
      </c>
      <c r="D2107" s="9">
        <v>-2344016</v>
      </c>
      <c r="E2107" s="37">
        <f t="shared" si="32"/>
        <v>-15.027284849728177</v>
      </c>
    </row>
    <row r="2108" spans="1:5">
      <c r="A2108" s="6" t="s">
        <v>4505</v>
      </c>
      <c r="B2108" s="13">
        <v>18000000</v>
      </c>
      <c r="C2108" s="13">
        <v>15655665</v>
      </c>
      <c r="D2108" s="9">
        <v>-2344335</v>
      </c>
      <c r="E2108" s="37">
        <f t="shared" si="32"/>
        <v>-0.14974355928029887</v>
      </c>
    </row>
    <row r="2109" spans="1:5">
      <c r="A2109" s="6" t="s">
        <v>808</v>
      </c>
      <c r="B2109" s="13">
        <v>3000000</v>
      </c>
      <c r="C2109" s="13">
        <v>617172</v>
      </c>
      <c r="D2109" s="9">
        <v>-2382828</v>
      </c>
      <c r="E2109" s="37">
        <f t="shared" si="32"/>
        <v>-3.8608815694814411</v>
      </c>
    </row>
    <row r="2110" spans="1:5">
      <c r="A2110" s="6" t="s">
        <v>3519</v>
      </c>
      <c r="B2110" s="8">
        <v>15000000</v>
      </c>
      <c r="C2110" s="8">
        <v>12610731</v>
      </c>
      <c r="D2110" s="9">
        <v>-2389269</v>
      </c>
      <c r="E2110" s="37">
        <f t="shared" si="32"/>
        <v>-0.18946316434788751</v>
      </c>
    </row>
    <row r="2111" spans="1:5">
      <c r="A2111" s="6" t="s">
        <v>3195</v>
      </c>
      <c r="B2111" s="8">
        <v>2500000</v>
      </c>
      <c r="C2111" s="8">
        <v>110720</v>
      </c>
      <c r="D2111" s="9">
        <v>-2389280</v>
      </c>
      <c r="E2111" s="37">
        <f t="shared" si="32"/>
        <v>-21.579479768786129</v>
      </c>
    </row>
    <row r="2112" spans="1:5">
      <c r="A2112" s="11" t="s">
        <v>1570</v>
      </c>
      <c r="B2112" s="8">
        <v>2500000</v>
      </c>
      <c r="C2112" s="8">
        <v>110536</v>
      </c>
      <c r="D2112" s="9">
        <v>-2389464</v>
      </c>
      <c r="E2112" s="37">
        <f t="shared" si="32"/>
        <v>-21.617065933270609</v>
      </c>
    </row>
    <row r="2113" spans="1:5">
      <c r="A2113" s="11" t="s">
        <v>1403</v>
      </c>
      <c r="B2113" s="8">
        <v>20000000</v>
      </c>
      <c r="C2113" s="8">
        <v>17609982</v>
      </c>
      <c r="D2113" s="9">
        <v>-2390018</v>
      </c>
      <c r="E2113" s="37">
        <f t="shared" si="32"/>
        <v>-0.13571950272294431</v>
      </c>
    </row>
    <row r="2114" spans="1:5">
      <c r="A2114" s="6" t="s">
        <v>5439</v>
      </c>
      <c r="B2114" s="13">
        <v>3000000</v>
      </c>
      <c r="C2114" s="13">
        <v>603943</v>
      </c>
      <c r="D2114" s="9">
        <v>-2396057</v>
      </c>
      <c r="E2114" s="37">
        <f t="shared" ref="E2114:E2177" si="33">((D2114/C2114)*100)/100</f>
        <v>-3.9673561908988102</v>
      </c>
    </row>
    <row r="2115" spans="1:5">
      <c r="A2115" s="11" t="s">
        <v>772</v>
      </c>
      <c r="B2115" s="13">
        <v>3000000</v>
      </c>
      <c r="C2115" s="13">
        <v>592014</v>
      </c>
      <c r="D2115" s="9">
        <v>-2407986</v>
      </c>
      <c r="E2115" s="37">
        <f t="shared" si="33"/>
        <v>-4.0674477292766724</v>
      </c>
    </row>
    <row r="2116" spans="1:5">
      <c r="A2116" s="11" t="s">
        <v>1098</v>
      </c>
      <c r="B2116" s="8">
        <v>3209000</v>
      </c>
      <c r="C2116" s="8">
        <v>792966</v>
      </c>
      <c r="D2116" s="9">
        <v>-2416034</v>
      </c>
      <c r="E2116" s="37">
        <f t="shared" si="33"/>
        <v>-3.04683176832298</v>
      </c>
    </row>
    <row r="2117" spans="1:5">
      <c r="A2117" s="11" t="s">
        <v>5574</v>
      </c>
      <c r="B2117" s="13">
        <v>11000000</v>
      </c>
      <c r="C2117" s="13">
        <v>8579684</v>
      </c>
      <c r="D2117" s="9">
        <v>-2420316</v>
      </c>
      <c r="E2117" s="37">
        <f t="shared" si="33"/>
        <v>-0.28209850152989319</v>
      </c>
    </row>
    <row r="2118" spans="1:5">
      <c r="A2118" s="6" t="s">
        <v>472</v>
      </c>
      <c r="B2118" s="8">
        <v>2500000</v>
      </c>
      <c r="C2118" s="8">
        <v>78030</v>
      </c>
      <c r="D2118" s="9">
        <v>-2421970</v>
      </c>
      <c r="E2118" s="37">
        <f t="shared" si="33"/>
        <v>-31.038959374599514</v>
      </c>
    </row>
    <row r="2119" spans="1:5">
      <c r="A2119" s="11" t="s">
        <v>171</v>
      </c>
      <c r="B2119" s="8">
        <v>2600000</v>
      </c>
      <c r="C2119" s="8">
        <v>177840</v>
      </c>
      <c r="D2119" s="9">
        <v>-2422160</v>
      </c>
      <c r="E2119" s="37">
        <f t="shared" si="33"/>
        <v>-13.619883040935672</v>
      </c>
    </row>
    <row r="2120" spans="1:5">
      <c r="A2120" s="6" t="s">
        <v>2998</v>
      </c>
      <c r="B2120" s="8">
        <v>6000000</v>
      </c>
      <c r="C2120" s="8">
        <v>3571735</v>
      </c>
      <c r="D2120" s="9">
        <v>-2428265</v>
      </c>
      <c r="E2120" s="37">
        <f t="shared" si="33"/>
        <v>-0.67985586836649414</v>
      </c>
    </row>
    <row r="2121" spans="1:5">
      <c r="A2121" s="11" t="s">
        <v>3846</v>
      </c>
      <c r="B2121" s="13">
        <v>10000000</v>
      </c>
      <c r="C2121" s="13">
        <v>7556708</v>
      </c>
      <c r="D2121" s="9">
        <v>-2443292</v>
      </c>
      <c r="E2121" s="37">
        <f t="shared" si="33"/>
        <v>-0.32332756538958501</v>
      </c>
    </row>
    <row r="2122" spans="1:5">
      <c r="A2122" s="6" t="s">
        <v>4322</v>
      </c>
      <c r="B2122" s="8">
        <v>50000000</v>
      </c>
      <c r="C2122" s="8">
        <v>47553512</v>
      </c>
      <c r="D2122" s="9">
        <v>-2446488</v>
      </c>
      <c r="E2122" s="37">
        <f t="shared" si="33"/>
        <v>-5.144705190228642E-2</v>
      </c>
    </row>
    <row r="2123" spans="1:5">
      <c r="A2123" s="6" t="s">
        <v>1100</v>
      </c>
      <c r="B2123" s="8">
        <v>2650000</v>
      </c>
      <c r="C2123" s="8">
        <v>191309</v>
      </c>
      <c r="D2123" s="9">
        <v>-2458691</v>
      </c>
      <c r="E2123" s="37">
        <f t="shared" si="33"/>
        <v>-12.851935873377624</v>
      </c>
    </row>
    <row r="2124" spans="1:5">
      <c r="A2124" s="6" t="s">
        <v>1110</v>
      </c>
      <c r="B2124" s="8">
        <v>2500000</v>
      </c>
      <c r="C2124" s="8">
        <v>40557</v>
      </c>
      <c r="D2124" s="9">
        <v>-2459443</v>
      </c>
      <c r="E2124" s="37">
        <f t="shared" si="33"/>
        <v>-60.641640160761398</v>
      </c>
    </row>
    <row r="2125" spans="1:5">
      <c r="A2125" s="6" t="s">
        <v>1422</v>
      </c>
      <c r="B2125" s="13">
        <v>20000000</v>
      </c>
      <c r="C2125" s="13">
        <v>17529157</v>
      </c>
      <c r="D2125" s="9">
        <v>-2470843</v>
      </c>
      <c r="E2125" s="37">
        <f t="shared" si="33"/>
        <v>-0.14095617946715863</v>
      </c>
    </row>
    <row r="2126" spans="1:5">
      <c r="A2126" s="6" t="s">
        <v>232</v>
      </c>
      <c r="B2126" s="8">
        <v>25000000</v>
      </c>
      <c r="C2126" s="8">
        <v>22526144</v>
      </c>
      <c r="D2126" s="9">
        <v>-2473856</v>
      </c>
      <c r="E2126" s="37">
        <f t="shared" si="33"/>
        <v>-0.10982154779797199</v>
      </c>
    </row>
    <row r="2127" spans="1:5">
      <c r="A2127" s="6" t="s">
        <v>1092</v>
      </c>
      <c r="B2127" s="8">
        <v>20000000</v>
      </c>
      <c r="C2127" s="8">
        <v>17518220</v>
      </c>
      <c r="D2127" s="9">
        <v>-2481780</v>
      </c>
      <c r="E2127" s="37">
        <f t="shared" si="33"/>
        <v>-0.1416685028501754</v>
      </c>
    </row>
    <row r="2128" spans="1:5">
      <c r="A2128" s="11" t="s">
        <v>629</v>
      </c>
      <c r="B2128" s="13">
        <v>2686585</v>
      </c>
      <c r="C2128" s="13">
        <v>203134</v>
      </c>
      <c r="D2128" s="9">
        <v>-2483451</v>
      </c>
      <c r="E2128" s="37">
        <f t="shared" si="33"/>
        <v>-12.225678616085935</v>
      </c>
    </row>
    <row r="2129" spans="1:5">
      <c r="A2129" s="11" t="s">
        <v>1104</v>
      </c>
      <c r="B2129" s="13">
        <v>2500000</v>
      </c>
      <c r="C2129" s="13">
        <v>4914</v>
      </c>
      <c r="D2129" s="9">
        <v>-2495086</v>
      </c>
      <c r="E2129" s="37">
        <f t="shared" si="33"/>
        <v>-507.75050875050874</v>
      </c>
    </row>
    <row r="2130" spans="1:5">
      <c r="A2130" s="11" t="s">
        <v>991</v>
      </c>
      <c r="B2130" s="8">
        <v>2500000</v>
      </c>
      <c r="C2130" s="8">
        <v>4584</v>
      </c>
      <c r="D2130" s="9">
        <v>-2495416</v>
      </c>
      <c r="E2130" s="37">
        <f t="shared" si="33"/>
        <v>-544.37521815008722</v>
      </c>
    </row>
    <row r="2131" spans="1:5">
      <c r="A2131" s="6" t="s">
        <v>1922</v>
      </c>
      <c r="B2131" s="8">
        <v>2500000</v>
      </c>
      <c r="C2131" s="8">
        <v>1111</v>
      </c>
      <c r="D2131" s="9">
        <v>-2498889</v>
      </c>
      <c r="E2131" s="37">
        <f t="shared" si="33"/>
        <v>-2249.2250225022503</v>
      </c>
    </row>
    <row r="2132" spans="1:5">
      <c r="A2132" s="11" t="s">
        <v>27</v>
      </c>
      <c r="B2132" s="8">
        <v>3000000</v>
      </c>
      <c r="C2132" s="8">
        <v>484221</v>
      </c>
      <c r="D2132" s="9">
        <v>-2515779</v>
      </c>
      <c r="E2132" s="37">
        <f t="shared" si="33"/>
        <v>-5.1955181621614921</v>
      </c>
    </row>
    <row r="2133" spans="1:5">
      <c r="A2133" s="11" t="s">
        <v>2818</v>
      </c>
      <c r="B2133" s="13">
        <v>3500000</v>
      </c>
      <c r="C2133" s="13">
        <v>982214</v>
      </c>
      <c r="D2133" s="9">
        <v>-2517786</v>
      </c>
      <c r="E2133" s="37">
        <f t="shared" si="33"/>
        <v>-2.5633782454740004</v>
      </c>
    </row>
    <row r="2134" spans="1:5">
      <c r="A2134" s="6" t="s">
        <v>3621</v>
      </c>
      <c r="B2134" s="13">
        <v>6000000</v>
      </c>
      <c r="C2134" s="13">
        <v>3468572</v>
      </c>
      <c r="D2134" s="9">
        <v>-2531428</v>
      </c>
      <c r="E2134" s="37">
        <f t="shared" si="33"/>
        <v>-0.72981849591128567</v>
      </c>
    </row>
    <row r="2135" spans="1:5">
      <c r="A2135" s="6" t="s">
        <v>363</v>
      </c>
      <c r="B2135" s="13">
        <v>25000000</v>
      </c>
      <c r="C2135" s="13">
        <v>22466994</v>
      </c>
      <c r="D2135" s="9">
        <v>-2533006</v>
      </c>
      <c r="E2135" s="37">
        <f t="shared" si="33"/>
        <v>-0.11274343154228821</v>
      </c>
    </row>
    <row r="2136" spans="1:5">
      <c r="A2136" s="6" t="s">
        <v>1649</v>
      </c>
      <c r="B2136" s="8">
        <v>4500000</v>
      </c>
      <c r="C2136" s="8">
        <v>1943649</v>
      </c>
      <c r="D2136" s="9">
        <v>-2556351</v>
      </c>
      <c r="E2136" s="37">
        <f t="shared" si="33"/>
        <v>-1.3152328429670173</v>
      </c>
    </row>
    <row r="2137" spans="1:5">
      <c r="A2137" s="11" t="s">
        <v>1780</v>
      </c>
      <c r="B2137" s="8">
        <v>2883848</v>
      </c>
      <c r="C2137" s="8">
        <v>318622</v>
      </c>
      <c r="D2137" s="9">
        <v>-2565226</v>
      </c>
      <c r="E2137" s="37">
        <f t="shared" si="33"/>
        <v>-8.0510008725072346</v>
      </c>
    </row>
    <row r="2138" spans="1:5">
      <c r="A2138" s="6" t="s">
        <v>1299</v>
      </c>
      <c r="B2138" s="13">
        <v>5500000</v>
      </c>
      <c r="C2138" s="13">
        <v>2926565</v>
      </c>
      <c r="D2138" s="9">
        <v>-2573435</v>
      </c>
      <c r="E2138" s="37">
        <f t="shared" si="33"/>
        <v>-0.87933635507839403</v>
      </c>
    </row>
    <row r="2139" spans="1:5">
      <c r="A2139" s="11" t="s">
        <v>1748</v>
      </c>
      <c r="B2139" s="8">
        <v>3000000</v>
      </c>
      <c r="C2139" s="8">
        <v>425899</v>
      </c>
      <c r="D2139" s="9">
        <v>-2574101</v>
      </c>
      <c r="E2139" s="37">
        <f t="shared" si="33"/>
        <v>-6.0439235593415344</v>
      </c>
    </row>
    <row r="2140" spans="1:5">
      <c r="A2140" s="11" t="s">
        <v>1101</v>
      </c>
      <c r="B2140" s="8">
        <v>2600000</v>
      </c>
      <c r="C2140" s="8">
        <v>18195</v>
      </c>
      <c r="D2140" s="9">
        <v>-2581805</v>
      </c>
      <c r="E2140" s="37">
        <f t="shared" si="33"/>
        <v>-141.89640010992031</v>
      </c>
    </row>
    <row r="2141" spans="1:5">
      <c r="A2141" s="6" t="s">
        <v>2969</v>
      </c>
      <c r="B2141" s="13">
        <v>4000000</v>
      </c>
      <c r="C2141" s="13">
        <v>1400000</v>
      </c>
      <c r="D2141" s="9">
        <v>-2600000</v>
      </c>
      <c r="E2141" s="37">
        <f t="shared" si="33"/>
        <v>-1.8571428571428572</v>
      </c>
    </row>
    <row r="2142" spans="1:5">
      <c r="A2142" s="11" t="s">
        <v>3200</v>
      </c>
      <c r="B2142" s="8">
        <v>3000000</v>
      </c>
      <c r="C2142" s="8">
        <v>379122</v>
      </c>
      <c r="D2142" s="9">
        <v>-2620878</v>
      </c>
      <c r="E2142" s="37">
        <f t="shared" si="33"/>
        <v>-6.9130200832449713</v>
      </c>
    </row>
    <row r="2143" spans="1:5">
      <c r="A2143" s="6" t="s">
        <v>4917</v>
      </c>
      <c r="B2143" s="13">
        <v>3000000</v>
      </c>
      <c r="C2143" s="13">
        <v>371897</v>
      </c>
      <c r="D2143" s="9">
        <v>-2628103</v>
      </c>
      <c r="E2143" s="37">
        <f t="shared" si="33"/>
        <v>-7.0667496645576602</v>
      </c>
    </row>
    <row r="2144" spans="1:5">
      <c r="A2144" s="11" t="s">
        <v>4511</v>
      </c>
      <c r="B2144" s="8">
        <v>40000000</v>
      </c>
      <c r="C2144" s="8">
        <v>37371385</v>
      </c>
      <c r="D2144" s="9">
        <v>-2628615</v>
      </c>
      <c r="E2144" s="37">
        <f t="shared" si="33"/>
        <v>-7.0337639346253825E-2</v>
      </c>
    </row>
    <row r="2145" spans="1:5">
      <c r="A2145" s="6" t="s">
        <v>2454</v>
      </c>
      <c r="B2145" s="13">
        <v>16000000</v>
      </c>
      <c r="C2145" s="13">
        <v>13337299</v>
      </c>
      <c r="D2145" s="9">
        <v>-2662701</v>
      </c>
      <c r="E2145" s="37">
        <f t="shared" si="33"/>
        <v>-0.19964319612239328</v>
      </c>
    </row>
    <row r="2146" spans="1:5">
      <c r="A2146" s="6" t="s">
        <v>1102</v>
      </c>
      <c r="B2146" s="8">
        <v>4000000</v>
      </c>
      <c r="C2146" s="8">
        <v>1330827</v>
      </c>
      <c r="D2146" s="9">
        <v>-2669173</v>
      </c>
      <c r="E2146" s="37">
        <f t="shared" si="33"/>
        <v>-2.0056498703437788</v>
      </c>
    </row>
    <row r="2147" spans="1:5">
      <c r="A2147" s="11" t="s">
        <v>3504</v>
      </c>
      <c r="B2147" s="13">
        <v>11500000</v>
      </c>
      <c r="C2147" s="13">
        <v>8828771</v>
      </c>
      <c r="D2147" s="9">
        <v>-2671229</v>
      </c>
      <c r="E2147" s="37">
        <f t="shared" si="33"/>
        <v>-0.30255955217323</v>
      </c>
    </row>
    <row r="2148" spans="1:5">
      <c r="A2148" s="11" t="s">
        <v>1121</v>
      </c>
      <c r="B2148" s="13">
        <v>2800000</v>
      </c>
      <c r="C2148" s="13">
        <v>111300</v>
      </c>
      <c r="D2148" s="9">
        <v>-2688700</v>
      </c>
      <c r="E2148" s="37">
        <f t="shared" si="33"/>
        <v>-24.157232704402517</v>
      </c>
    </row>
    <row r="2149" spans="1:5">
      <c r="A2149" s="6" t="s">
        <v>782</v>
      </c>
      <c r="B2149" s="13">
        <v>7000000</v>
      </c>
      <c r="C2149" s="13">
        <v>4306697</v>
      </c>
      <c r="D2149" s="9">
        <v>-2693303</v>
      </c>
      <c r="E2149" s="37">
        <f t="shared" si="33"/>
        <v>-0.62537554882546875</v>
      </c>
    </row>
    <row r="2150" spans="1:5">
      <c r="A2150" s="6" t="s">
        <v>105</v>
      </c>
      <c r="B2150" s="8">
        <v>3500000</v>
      </c>
      <c r="C2150" s="8">
        <v>798341</v>
      </c>
      <c r="D2150" s="9">
        <v>-2701659</v>
      </c>
      <c r="E2150" s="37">
        <f t="shared" si="33"/>
        <v>-3.3840915097683824</v>
      </c>
    </row>
    <row r="2151" spans="1:5">
      <c r="A2151" s="6" t="s">
        <v>2777</v>
      </c>
      <c r="B2151" s="13">
        <v>3000000</v>
      </c>
      <c r="C2151" s="13">
        <v>295468</v>
      </c>
      <c r="D2151" s="9">
        <v>-2704532</v>
      </c>
      <c r="E2151" s="37">
        <f t="shared" si="33"/>
        <v>-9.1533837843692041</v>
      </c>
    </row>
    <row r="2152" spans="1:5">
      <c r="A2152" s="6" t="s">
        <v>1404</v>
      </c>
      <c r="B2152" s="8">
        <v>6000000</v>
      </c>
      <c r="C2152" s="8">
        <v>3293258</v>
      </c>
      <c r="D2152" s="9">
        <v>-2706742</v>
      </c>
      <c r="E2152" s="37">
        <f t="shared" si="33"/>
        <v>-0.82190402331065471</v>
      </c>
    </row>
    <row r="2153" spans="1:5">
      <c r="A2153" s="6" t="s">
        <v>2038</v>
      </c>
      <c r="B2153" s="8">
        <v>5000000</v>
      </c>
      <c r="C2153" s="8">
        <v>2283276</v>
      </c>
      <c r="D2153" s="9">
        <v>-2716724</v>
      </c>
      <c r="E2153" s="37">
        <f t="shared" si="33"/>
        <v>-1.1898360075610657</v>
      </c>
    </row>
    <row r="2154" spans="1:5">
      <c r="A2154" s="6" t="s">
        <v>989</v>
      </c>
      <c r="B2154" s="13">
        <v>15000000</v>
      </c>
      <c r="C2154" s="13">
        <v>12282677</v>
      </c>
      <c r="D2154" s="9">
        <v>-2717323</v>
      </c>
      <c r="E2154" s="37">
        <f t="shared" si="33"/>
        <v>-0.22123214670547797</v>
      </c>
    </row>
    <row r="2155" spans="1:5">
      <c r="A2155" s="6" t="s">
        <v>4266</v>
      </c>
      <c r="B2155" s="13">
        <v>3000000</v>
      </c>
      <c r="C2155" s="13">
        <v>269061</v>
      </c>
      <c r="D2155" s="9">
        <v>-2730939</v>
      </c>
      <c r="E2155" s="37">
        <f t="shared" si="33"/>
        <v>-10.149887943626167</v>
      </c>
    </row>
    <row r="2156" spans="1:5">
      <c r="A2156" s="11" t="s">
        <v>275</v>
      </c>
      <c r="B2156" s="8">
        <v>3000000</v>
      </c>
      <c r="C2156" s="8">
        <v>258113</v>
      </c>
      <c r="D2156" s="9">
        <v>-2741887</v>
      </c>
      <c r="E2156" s="37">
        <f t="shared" si="33"/>
        <v>-10.622816363375732</v>
      </c>
    </row>
    <row r="2157" spans="1:5">
      <c r="A2157" s="6" t="s">
        <v>2844</v>
      </c>
      <c r="B2157" s="8">
        <v>3000000</v>
      </c>
      <c r="C2157" s="8">
        <v>243347</v>
      </c>
      <c r="D2157" s="9">
        <v>-2756653</v>
      </c>
      <c r="E2157" s="37">
        <f t="shared" si="33"/>
        <v>-11.328074724570264</v>
      </c>
    </row>
    <row r="2158" spans="1:5">
      <c r="A2158" s="11" t="s">
        <v>2115</v>
      </c>
      <c r="B2158" s="8">
        <v>2800000</v>
      </c>
      <c r="C2158" s="8">
        <v>40542</v>
      </c>
      <c r="D2158" s="9">
        <v>-2759458</v>
      </c>
      <c r="E2158" s="37">
        <f t="shared" si="33"/>
        <v>-68.06418035617385</v>
      </c>
    </row>
    <row r="2159" spans="1:5">
      <c r="A2159" s="6" t="s">
        <v>1408</v>
      </c>
      <c r="B2159" s="8">
        <v>3000000</v>
      </c>
      <c r="C2159" s="8">
        <v>237301</v>
      </c>
      <c r="D2159" s="9">
        <v>-2762699</v>
      </c>
      <c r="E2159" s="37">
        <f t="shared" si="33"/>
        <v>-11.642171756545485</v>
      </c>
    </row>
    <row r="2160" spans="1:5">
      <c r="A2160" s="11" t="s">
        <v>722</v>
      </c>
      <c r="B2160" s="8">
        <v>5000000</v>
      </c>
      <c r="C2160" s="8">
        <v>2223990</v>
      </c>
      <c r="D2160" s="9">
        <v>-2776010</v>
      </c>
      <c r="E2160" s="37">
        <f t="shared" si="33"/>
        <v>-1.2482115477137936</v>
      </c>
    </row>
    <row r="2161" spans="1:5">
      <c r="A2161" s="6" t="s">
        <v>1624</v>
      </c>
      <c r="B2161" s="8">
        <v>4000000</v>
      </c>
      <c r="C2161" s="8">
        <v>1221261</v>
      </c>
      <c r="D2161" s="9">
        <v>-2778739</v>
      </c>
      <c r="E2161" s="37">
        <f t="shared" si="33"/>
        <v>-2.2753031497771565</v>
      </c>
    </row>
    <row r="2162" spans="1:5">
      <c r="A2162" s="11" t="s">
        <v>1001</v>
      </c>
      <c r="B2162" s="8">
        <v>3000000</v>
      </c>
      <c r="C2162" s="8">
        <v>212285</v>
      </c>
      <c r="D2162" s="9">
        <v>-2787715</v>
      </c>
      <c r="E2162" s="37">
        <f t="shared" si="33"/>
        <v>-13.131945262265351</v>
      </c>
    </row>
    <row r="2163" spans="1:5">
      <c r="A2163" s="11" t="s">
        <v>1782</v>
      </c>
      <c r="B2163" s="8">
        <v>3500000</v>
      </c>
      <c r="C2163" s="8">
        <v>703002</v>
      </c>
      <c r="D2163" s="9">
        <v>-2796998</v>
      </c>
      <c r="E2163" s="37">
        <f t="shared" si="33"/>
        <v>-3.9786487093920071</v>
      </c>
    </row>
    <row r="2164" spans="1:5">
      <c r="A2164" s="6" t="s">
        <v>4667</v>
      </c>
      <c r="B2164" s="13">
        <v>25000000</v>
      </c>
      <c r="C2164" s="13">
        <v>22200000</v>
      </c>
      <c r="D2164" s="9">
        <v>-2800000</v>
      </c>
      <c r="E2164" s="37">
        <f t="shared" si="33"/>
        <v>-0.12612612612612611</v>
      </c>
    </row>
    <row r="2165" spans="1:5">
      <c r="A2165" s="6" t="s">
        <v>252</v>
      </c>
      <c r="B2165" s="8">
        <v>7500000</v>
      </c>
      <c r="C2165" s="8">
        <v>4692814</v>
      </c>
      <c r="D2165" s="9">
        <v>-2807186</v>
      </c>
      <c r="E2165" s="37">
        <f t="shared" si="33"/>
        <v>-0.5981882086100152</v>
      </c>
    </row>
    <row r="2166" spans="1:5">
      <c r="A2166" s="11" t="s">
        <v>1583</v>
      </c>
      <c r="B2166" s="8">
        <v>5000000</v>
      </c>
      <c r="C2166" s="8">
        <v>2181290</v>
      </c>
      <c r="D2166" s="9">
        <v>-2818710</v>
      </c>
      <c r="E2166" s="37">
        <f t="shared" si="33"/>
        <v>-1.2922215753063555</v>
      </c>
    </row>
    <row r="2167" spans="1:5">
      <c r="A2167" s="6" t="s">
        <v>3371</v>
      </c>
      <c r="B2167" s="13">
        <v>20000000</v>
      </c>
      <c r="C2167" s="13">
        <v>17174870</v>
      </c>
      <c r="D2167" s="9">
        <v>-2825130</v>
      </c>
      <c r="E2167" s="37">
        <f t="shared" si="33"/>
        <v>-0.16449207475806221</v>
      </c>
    </row>
    <row r="2168" spans="1:5">
      <c r="A2168" s="11" t="s">
        <v>3650</v>
      </c>
      <c r="B2168" s="8">
        <v>9000000</v>
      </c>
      <c r="C2168" s="8">
        <v>6173485</v>
      </c>
      <c r="D2168" s="9">
        <v>-2826515</v>
      </c>
      <c r="E2168" s="37">
        <f t="shared" si="33"/>
        <v>-0.45784755288139517</v>
      </c>
    </row>
    <row r="2169" spans="1:5">
      <c r="A2169" s="11" t="s">
        <v>3453</v>
      </c>
      <c r="B2169" s="13">
        <v>3000000</v>
      </c>
      <c r="C2169" s="13">
        <v>171988</v>
      </c>
      <c r="D2169" s="9">
        <v>-2828012</v>
      </c>
      <c r="E2169" s="37">
        <f t="shared" si="33"/>
        <v>-16.443077424006326</v>
      </c>
    </row>
    <row r="2170" spans="1:5">
      <c r="A2170" s="11" t="s">
        <v>1413</v>
      </c>
      <c r="B2170" s="13">
        <v>3000000</v>
      </c>
      <c r="C2170" s="13">
        <v>154077</v>
      </c>
      <c r="D2170" s="9">
        <v>-2845923</v>
      </c>
      <c r="E2170" s="37">
        <f t="shared" si="33"/>
        <v>-18.470784088475241</v>
      </c>
    </row>
    <row r="2171" spans="1:5">
      <c r="A2171" s="11" t="s">
        <v>3865</v>
      </c>
      <c r="B2171" s="8">
        <v>3000000</v>
      </c>
      <c r="C2171" s="8">
        <v>151389</v>
      </c>
      <c r="D2171" s="9">
        <v>-2848611</v>
      </c>
      <c r="E2171" s="37">
        <f t="shared" si="33"/>
        <v>-18.816499217248282</v>
      </c>
    </row>
    <row r="2172" spans="1:5">
      <c r="A2172" s="11" t="s">
        <v>4060</v>
      </c>
      <c r="B2172" s="13">
        <v>3000000</v>
      </c>
      <c r="C2172" s="13">
        <v>145540</v>
      </c>
      <c r="D2172" s="9">
        <v>-2854460</v>
      </c>
      <c r="E2172" s="37">
        <f t="shared" si="33"/>
        <v>-19.612889927167789</v>
      </c>
    </row>
    <row r="2173" spans="1:5">
      <c r="A2173" s="6" t="s">
        <v>6</v>
      </c>
      <c r="B2173" s="13">
        <v>3000000</v>
      </c>
      <c r="C2173" s="13">
        <v>144583</v>
      </c>
      <c r="D2173" s="9">
        <v>-2855417</v>
      </c>
      <c r="E2173" s="37">
        <f t="shared" si="33"/>
        <v>-19.749327375970896</v>
      </c>
    </row>
    <row r="2174" spans="1:5">
      <c r="A2174" s="6" t="s">
        <v>1323</v>
      </c>
      <c r="B2174" s="8">
        <v>3000000</v>
      </c>
      <c r="C2174" s="8">
        <v>133778</v>
      </c>
      <c r="D2174" s="9">
        <v>-2866222</v>
      </c>
      <c r="E2174" s="37">
        <f t="shared" si="33"/>
        <v>-21.425211918252629</v>
      </c>
    </row>
    <row r="2175" spans="1:5">
      <c r="A2175" s="6" t="s">
        <v>1097</v>
      </c>
      <c r="B2175" s="13">
        <v>3000000</v>
      </c>
      <c r="C2175" s="13">
        <v>126387</v>
      </c>
      <c r="D2175" s="9">
        <v>-2873613</v>
      </c>
      <c r="E2175" s="37">
        <f t="shared" si="33"/>
        <v>-22.736618481331149</v>
      </c>
    </row>
    <row r="2176" spans="1:5">
      <c r="A2176" s="6" t="s">
        <v>642</v>
      </c>
      <c r="B2176" s="13">
        <v>3500000</v>
      </c>
      <c r="C2176" s="13">
        <v>610991</v>
      </c>
      <c r="D2176" s="9">
        <v>-2889009</v>
      </c>
      <c r="E2176" s="37">
        <f t="shared" si="33"/>
        <v>-4.7283986179829167</v>
      </c>
    </row>
    <row r="2177" spans="1:5">
      <c r="A2177" s="6" t="s">
        <v>1951</v>
      </c>
      <c r="B2177" s="13">
        <v>50000000</v>
      </c>
      <c r="C2177" s="13">
        <v>47105085</v>
      </c>
      <c r="D2177" s="9">
        <v>-2894915</v>
      </c>
      <c r="E2177" s="37">
        <f t="shared" si="33"/>
        <v>-6.1456528525529672E-2</v>
      </c>
    </row>
    <row r="2178" spans="1:5">
      <c r="A2178" s="6" t="s">
        <v>587</v>
      </c>
      <c r="B2178" s="8">
        <v>3000000</v>
      </c>
      <c r="C2178" s="8">
        <v>104257</v>
      </c>
      <c r="D2178" s="9">
        <v>-2895743</v>
      </c>
      <c r="E2178" s="37">
        <f t="shared" ref="E2178:E2241" si="34">((D2178/C2178)*100)/100</f>
        <v>-27.7750462798661</v>
      </c>
    </row>
    <row r="2179" spans="1:5">
      <c r="A2179" s="6" t="s">
        <v>3001</v>
      </c>
      <c r="B2179" s="13">
        <v>40000000</v>
      </c>
      <c r="C2179" s="13">
        <v>37101011</v>
      </c>
      <c r="D2179" s="9">
        <v>-2898989</v>
      </c>
      <c r="E2179" s="37">
        <f t="shared" si="34"/>
        <v>-7.8137735923153151E-2</v>
      </c>
    </row>
    <row r="2180" spans="1:5">
      <c r="A2180" s="11" t="s">
        <v>1382</v>
      </c>
      <c r="B2180" s="13">
        <v>3300000</v>
      </c>
      <c r="C2180" s="13">
        <v>381186</v>
      </c>
      <c r="D2180" s="9">
        <v>-2918814</v>
      </c>
      <c r="E2180" s="37">
        <f t="shared" si="34"/>
        <v>-7.6571909776329665</v>
      </c>
    </row>
    <row r="2181" spans="1:5">
      <c r="A2181" s="6" t="s">
        <v>316</v>
      </c>
      <c r="B2181" s="13">
        <v>3000000</v>
      </c>
      <c r="C2181" s="13">
        <v>77501</v>
      </c>
      <c r="D2181" s="9">
        <v>-2922499</v>
      </c>
      <c r="E2181" s="37">
        <f t="shared" si="34"/>
        <v>-37.709177946091017</v>
      </c>
    </row>
    <row r="2182" spans="1:5">
      <c r="A2182" s="11" t="s">
        <v>367</v>
      </c>
      <c r="B2182" s="8">
        <v>7000000</v>
      </c>
      <c r="C2182" s="8">
        <v>4074023</v>
      </c>
      <c r="D2182" s="9">
        <v>-2925977</v>
      </c>
      <c r="E2182" s="37">
        <f t="shared" si="34"/>
        <v>-0.7182033582039179</v>
      </c>
    </row>
    <row r="2183" spans="1:5">
      <c r="A2183" s="11" t="s">
        <v>837</v>
      </c>
      <c r="B2183" s="8">
        <v>20000000</v>
      </c>
      <c r="C2183" s="8">
        <v>17071230</v>
      </c>
      <c r="D2183" s="9">
        <v>-2928770</v>
      </c>
      <c r="E2183" s="37">
        <f t="shared" si="34"/>
        <v>-0.17156174452573128</v>
      </c>
    </row>
    <row r="2184" spans="1:5">
      <c r="A2184" s="6" t="s">
        <v>2866</v>
      </c>
      <c r="B2184" s="13">
        <v>4000000</v>
      </c>
      <c r="C2184" s="13">
        <v>1060591</v>
      </c>
      <c r="D2184" s="9">
        <v>-2939409</v>
      </c>
      <c r="E2184" s="37">
        <f t="shared" si="34"/>
        <v>-2.7714821264747673</v>
      </c>
    </row>
    <row r="2185" spans="1:5">
      <c r="A2185" s="6" t="s">
        <v>3836</v>
      </c>
      <c r="B2185" s="13">
        <v>35000000</v>
      </c>
      <c r="C2185" s="13">
        <v>32048809</v>
      </c>
      <c r="D2185" s="9">
        <v>-2951191</v>
      </c>
      <c r="E2185" s="37">
        <f t="shared" si="34"/>
        <v>-9.2084264348169687E-2</v>
      </c>
    </row>
    <row r="2186" spans="1:5">
      <c r="A2186" s="6" t="s">
        <v>993</v>
      </c>
      <c r="B2186" s="13">
        <v>3500000</v>
      </c>
      <c r="C2186" s="13">
        <v>548712</v>
      </c>
      <c r="D2186" s="9">
        <v>-2951288</v>
      </c>
      <c r="E2186" s="37">
        <f t="shared" si="34"/>
        <v>-5.3785738237909868</v>
      </c>
    </row>
    <row r="2187" spans="1:5">
      <c r="A2187" s="6" t="s">
        <v>1206</v>
      </c>
      <c r="B2187" s="13">
        <v>3000000</v>
      </c>
      <c r="C2187" s="13">
        <v>47329</v>
      </c>
      <c r="D2187" s="9">
        <v>-2952671</v>
      </c>
      <c r="E2187" s="37">
        <f t="shared" si="34"/>
        <v>-62.38608464155169</v>
      </c>
    </row>
    <row r="2188" spans="1:5">
      <c r="A2188" s="11" t="s">
        <v>1393</v>
      </c>
      <c r="B2188" s="8">
        <v>3400000</v>
      </c>
      <c r="C2188" s="8">
        <v>442638</v>
      </c>
      <c r="D2188" s="9">
        <v>-2957362</v>
      </c>
      <c r="E2188" s="37">
        <f t="shared" si="34"/>
        <v>-6.6812203199906017</v>
      </c>
    </row>
    <row r="2189" spans="1:5">
      <c r="A2189" s="6" t="s">
        <v>1411</v>
      </c>
      <c r="B2189" s="8">
        <v>3000000</v>
      </c>
      <c r="C2189" s="8">
        <v>31937</v>
      </c>
      <c r="D2189" s="9">
        <v>-2968063</v>
      </c>
      <c r="E2189" s="37">
        <f t="shared" si="34"/>
        <v>-92.934934402104147</v>
      </c>
    </row>
    <row r="2190" spans="1:5">
      <c r="A2190" s="11" t="s">
        <v>2295</v>
      </c>
      <c r="B2190" s="8">
        <v>3000000</v>
      </c>
      <c r="C2190" s="8">
        <v>21199</v>
      </c>
      <c r="D2190" s="9">
        <v>-2978801</v>
      </c>
      <c r="E2190" s="37">
        <f t="shared" si="34"/>
        <v>-140.51610925043633</v>
      </c>
    </row>
    <row r="2191" spans="1:5">
      <c r="A2191" s="11" t="s">
        <v>1785</v>
      </c>
      <c r="B2191" s="13">
        <v>3000000</v>
      </c>
      <c r="C2191" s="13">
        <v>14616</v>
      </c>
      <c r="D2191" s="9">
        <v>-2985384</v>
      </c>
      <c r="E2191" s="37">
        <f t="shared" si="34"/>
        <v>-204.25451559934316</v>
      </c>
    </row>
    <row r="2192" spans="1:5">
      <c r="A2192" s="11" t="s">
        <v>3009</v>
      </c>
      <c r="B2192" s="8">
        <v>3000000</v>
      </c>
      <c r="C2192" s="8">
        <v>13493</v>
      </c>
      <c r="D2192" s="9">
        <v>-2986507</v>
      </c>
      <c r="E2192" s="37">
        <f t="shared" si="34"/>
        <v>-221.33750833765657</v>
      </c>
    </row>
    <row r="2193" spans="1:5">
      <c r="A2193" s="6" t="s">
        <v>899</v>
      </c>
      <c r="B2193" s="13">
        <v>3000000</v>
      </c>
      <c r="C2193" s="13">
        <v>13134</v>
      </c>
      <c r="D2193" s="9">
        <v>-2986866</v>
      </c>
      <c r="E2193" s="37">
        <f t="shared" si="34"/>
        <v>-227.41480127912288</v>
      </c>
    </row>
    <row r="2194" spans="1:5">
      <c r="A2194" s="11" t="s">
        <v>3376</v>
      </c>
      <c r="B2194" s="13">
        <v>3000000</v>
      </c>
      <c r="C2194" s="13">
        <v>12843</v>
      </c>
      <c r="D2194" s="9">
        <v>-2987157</v>
      </c>
      <c r="E2194" s="37">
        <f t="shared" si="34"/>
        <v>-232.590282644242</v>
      </c>
    </row>
    <row r="2195" spans="1:5">
      <c r="A2195" s="6" t="s">
        <v>225</v>
      </c>
      <c r="B2195" s="13">
        <v>3000000</v>
      </c>
      <c r="C2195" s="13">
        <v>12438</v>
      </c>
      <c r="D2195" s="9">
        <v>-2987562</v>
      </c>
      <c r="E2195" s="37">
        <f t="shared" si="34"/>
        <v>-240.19633381572601</v>
      </c>
    </row>
    <row r="2196" spans="1:5">
      <c r="A2196" s="6" t="s">
        <v>221</v>
      </c>
      <c r="B2196" s="13">
        <v>3000000</v>
      </c>
      <c r="C2196" s="13">
        <v>12055</v>
      </c>
      <c r="D2196" s="9">
        <v>-2987945</v>
      </c>
      <c r="E2196" s="37">
        <f t="shared" si="34"/>
        <v>-247.85939444214017</v>
      </c>
    </row>
    <row r="2197" spans="1:5">
      <c r="A2197" s="6" t="s">
        <v>1786</v>
      </c>
      <c r="B2197" s="8">
        <v>3000000</v>
      </c>
      <c r="C2197" s="8">
        <v>11798</v>
      </c>
      <c r="D2197" s="9">
        <v>-2988202</v>
      </c>
      <c r="E2197" s="37">
        <f t="shared" si="34"/>
        <v>-253.28038650618748</v>
      </c>
    </row>
    <row r="2198" spans="1:5">
      <c r="A2198" s="6" t="s">
        <v>1108</v>
      </c>
      <c r="B2198" s="8">
        <v>3000000</v>
      </c>
      <c r="C2198" s="8">
        <v>10508</v>
      </c>
      <c r="D2198" s="9">
        <v>-2989492</v>
      </c>
      <c r="E2198" s="37">
        <f t="shared" si="34"/>
        <v>-284.4967643700038</v>
      </c>
    </row>
    <row r="2199" spans="1:5">
      <c r="A2199" s="6" t="s">
        <v>37</v>
      </c>
      <c r="B2199" s="8">
        <v>3000000</v>
      </c>
      <c r="C2199" s="8">
        <v>1332</v>
      </c>
      <c r="D2199" s="9">
        <v>-2998668</v>
      </c>
      <c r="E2199" s="37">
        <f t="shared" si="34"/>
        <v>-2251.2522522522522</v>
      </c>
    </row>
    <row r="2200" spans="1:5">
      <c r="A2200" s="6" t="s">
        <v>1418</v>
      </c>
      <c r="B2200" s="8">
        <v>35000000</v>
      </c>
      <c r="C2200" s="8">
        <v>32000000</v>
      </c>
      <c r="D2200" s="9">
        <v>-3000000</v>
      </c>
      <c r="E2200" s="37">
        <f t="shared" si="34"/>
        <v>-9.375E-2</v>
      </c>
    </row>
    <row r="2201" spans="1:5">
      <c r="A2201" s="6" t="s">
        <v>3118</v>
      </c>
      <c r="B2201" s="8">
        <v>20000000</v>
      </c>
      <c r="C2201" s="8">
        <v>16988996</v>
      </c>
      <c r="D2201" s="9">
        <v>-3011004</v>
      </c>
      <c r="E2201" s="37">
        <f t="shared" si="34"/>
        <v>-0.17723260397494944</v>
      </c>
    </row>
    <row r="2202" spans="1:5">
      <c r="A2202" s="6" t="s">
        <v>1054</v>
      </c>
      <c r="B2202" s="8">
        <v>50000000</v>
      </c>
      <c r="C2202" s="8">
        <v>46982632</v>
      </c>
      <c r="D2202" s="9">
        <v>-3017368</v>
      </c>
      <c r="E2202" s="37">
        <f t="shared" si="34"/>
        <v>-6.4223051616180207E-2</v>
      </c>
    </row>
    <row r="2203" spans="1:5">
      <c r="A2203" s="11" t="s">
        <v>897</v>
      </c>
      <c r="B2203" s="8">
        <v>25000000</v>
      </c>
      <c r="C2203" s="8">
        <v>21973182</v>
      </c>
      <c r="D2203" s="9">
        <v>-3026818</v>
      </c>
      <c r="E2203" s="37">
        <f t="shared" si="34"/>
        <v>-0.13775055428931504</v>
      </c>
    </row>
    <row r="2204" spans="1:5">
      <c r="A2204" s="11" t="s">
        <v>1790</v>
      </c>
      <c r="B2204" s="8">
        <v>3500000</v>
      </c>
      <c r="C2204" s="8">
        <v>464655</v>
      </c>
      <c r="D2204" s="9">
        <v>-3035345</v>
      </c>
      <c r="E2204" s="37">
        <f t="shared" si="34"/>
        <v>-6.5324703274472462</v>
      </c>
    </row>
    <row r="2205" spans="1:5">
      <c r="A2205" s="11" t="s">
        <v>1115</v>
      </c>
      <c r="B2205" s="13">
        <v>3500000</v>
      </c>
      <c r="C2205" s="13">
        <v>464126</v>
      </c>
      <c r="D2205" s="9">
        <v>-3035874</v>
      </c>
      <c r="E2205" s="37">
        <f t="shared" si="34"/>
        <v>-6.541055661609132</v>
      </c>
    </row>
    <row r="2206" spans="1:5">
      <c r="A2206" s="6" t="s">
        <v>3492</v>
      </c>
      <c r="B2206" s="13">
        <v>6000000</v>
      </c>
      <c r="C2206" s="13">
        <v>2956000</v>
      </c>
      <c r="D2206" s="9">
        <v>-3044000</v>
      </c>
      <c r="E2206" s="37">
        <f t="shared" si="34"/>
        <v>-1.0297699594046008</v>
      </c>
    </row>
    <row r="2207" spans="1:5">
      <c r="A2207" s="6" t="s">
        <v>263</v>
      </c>
      <c r="B2207" s="8">
        <v>7000000</v>
      </c>
      <c r="C2207" s="8">
        <v>3950029</v>
      </c>
      <c r="D2207" s="9">
        <v>-3049971</v>
      </c>
      <c r="E2207" s="37">
        <f t="shared" si="34"/>
        <v>-0.77213888809423936</v>
      </c>
    </row>
    <row r="2208" spans="1:5">
      <c r="A2208" s="11" t="s">
        <v>516</v>
      </c>
      <c r="B2208" s="8">
        <v>3500000</v>
      </c>
      <c r="C2208" s="8">
        <v>428535</v>
      </c>
      <c r="D2208" s="9">
        <v>-3071465</v>
      </c>
      <c r="E2208" s="37">
        <f t="shared" si="34"/>
        <v>-7.1673608923425158</v>
      </c>
    </row>
    <row r="2209" spans="1:5">
      <c r="A2209" s="11" t="s">
        <v>1142</v>
      </c>
      <c r="B2209" s="8">
        <v>17000000</v>
      </c>
      <c r="C2209" s="8">
        <v>13922211</v>
      </c>
      <c r="D2209" s="9">
        <v>-3077789</v>
      </c>
      <c r="E2209" s="37">
        <f t="shared" si="34"/>
        <v>-0.22107041762260318</v>
      </c>
    </row>
    <row r="2210" spans="1:5">
      <c r="A2210" s="6" t="s">
        <v>1194</v>
      </c>
      <c r="B2210" s="13">
        <v>3200000</v>
      </c>
      <c r="C2210" s="13">
        <v>105943</v>
      </c>
      <c r="D2210" s="9">
        <v>-3094057</v>
      </c>
      <c r="E2210" s="37">
        <f t="shared" si="34"/>
        <v>-29.204921514399253</v>
      </c>
    </row>
    <row r="2211" spans="1:5">
      <c r="A2211" s="11" t="s">
        <v>3000</v>
      </c>
      <c r="B2211" s="8">
        <v>16000000</v>
      </c>
      <c r="C2211" s="8">
        <v>12902790</v>
      </c>
      <c r="D2211" s="9">
        <v>-3097210</v>
      </c>
      <c r="E2211" s="37">
        <f t="shared" si="34"/>
        <v>-0.24004188241457855</v>
      </c>
    </row>
    <row r="2212" spans="1:5">
      <c r="A2212" s="11" t="s">
        <v>2763</v>
      </c>
      <c r="B2212" s="8">
        <v>26000000</v>
      </c>
      <c r="C2212" s="8">
        <v>22877808</v>
      </c>
      <c r="D2212" s="9">
        <v>-3122192</v>
      </c>
      <c r="E2212" s="37">
        <f t="shared" si="34"/>
        <v>-0.13647251519900858</v>
      </c>
    </row>
    <row r="2213" spans="1:5">
      <c r="A2213" s="11" t="s">
        <v>1499</v>
      </c>
      <c r="B2213" s="13">
        <v>3200000</v>
      </c>
      <c r="C2213" s="13">
        <v>41709</v>
      </c>
      <c r="D2213" s="9">
        <v>-3158291</v>
      </c>
      <c r="E2213" s="37">
        <f t="shared" si="34"/>
        <v>-75.72205039679686</v>
      </c>
    </row>
    <row r="2214" spans="1:5">
      <c r="A2214" s="11" t="s">
        <v>626</v>
      </c>
      <c r="B2214" s="8">
        <v>25000000</v>
      </c>
      <c r="C2214" s="8">
        <v>21835784</v>
      </c>
      <c r="D2214" s="9">
        <v>-3164216</v>
      </c>
      <c r="E2214" s="37">
        <f t="shared" si="34"/>
        <v>-0.1449096583846039</v>
      </c>
    </row>
    <row r="2215" spans="1:5">
      <c r="A2215" s="6" t="s">
        <v>5465</v>
      </c>
      <c r="B2215" s="8">
        <v>3200000</v>
      </c>
      <c r="C2215" s="8">
        <v>35688</v>
      </c>
      <c r="D2215" s="9">
        <v>-3164312</v>
      </c>
      <c r="E2215" s="37">
        <f t="shared" si="34"/>
        <v>-88.665994171710366</v>
      </c>
    </row>
    <row r="2216" spans="1:5">
      <c r="A2216" s="11" t="s">
        <v>3003</v>
      </c>
      <c r="B2216" s="13">
        <v>30000000</v>
      </c>
      <c r="C2216" s="13">
        <v>26830000</v>
      </c>
      <c r="D2216" s="9">
        <v>-3170000</v>
      </c>
      <c r="E2216" s="37">
        <f t="shared" si="34"/>
        <v>-0.11815132314573239</v>
      </c>
    </row>
    <row r="2217" spans="1:5">
      <c r="A2217" s="11" t="s">
        <v>439</v>
      </c>
      <c r="B2217" s="13">
        <v>5000000</v>
      </c>
      <c r="C2217" s="13">
        <v>1821983</v>
      </c>
      <c r="D2217" s="9">
        <v>-3178017</v>
      </c>
      <c r="E2217" s="37">
        <f t="shared" si="34"/>
        <v>-1.7442627071712524</v>
      </c>
    </row>
    <row r="2218" spans="1:5">
      <c r="A2218" s="6" t="s">
        <v>3496</v>
      </c>
      <c r="B2218" s="8">
        <v>4000000</v>
      </c>
      <c r="C2218" s="8">
        <v>819939</v>
      </c>
      <c r="D2218" s="9">
        <v>-3180061</v>
      </c>
      <c r="E2218" s="37">
        <f t="shared" si="34"/>
        <v>-3.8784116867230369</v>
      </c>
    </row>
    <row r="2219" spans="1:5">
      <c r="A2219" s="11" t="s">
        <v>2627</v>
      </c>
      <c r="B2219" s="13">
        <v>30000000</v>
      </c>
      <c r="C2219" s="13">
        <v>26814957</v>
      </c>
      <c r="D2219" s="9">
        <v>-3185043</v>
      </c>
      <c r="E2219" s="37">
        <f t="shared" si="34"/>
        <v>-0.11877859807867676</v>
      </c>
    </row>
    <row r="2220" spans="1:5">
      <c r="A2220" s="11" t="s">
        <v>4383</v>
      </c>
      <c r="B2220" s="8">
        <v>6800000</v>
      </c>
      <c r="C2220" s="8">
        <v>3609278</v>
      </c>
      <c r="D2220" s="9">
        <v>-3190722</v>
      </c>
      <c r="E2220" s="37">
        <f t="shared" si="34"/>
        <v>-0.88403331635856253</v>
      </c>
    </row>
    <row r="2221" spans="1:5">
      <c r="A2221" s="11" t="s">
        <v>1417</v>
      </c>
      <c r="B2221" s="13">
        <v>6000000</v>
      </c>
      <c r="C2221" s="13">
        <v>2800000</v>
      </c>
      <c r="D2221" s="9">
        <v>-3200000</v>
      </c>
      <c r="E2221" s="37">
        <f t="shared" si="34"/>
        <v>-1.1428571428571428</v>
      </c>
    </row>
    <row r="2222" spans="1:5">
      <c r="A2222" s="11" t="s">
        <v>1109</v>
      </c>
      <c r="B2222" s="8">
        <v>3500000</v>
      </c>
      <c r="C2222" s="8">
        <v>279282</v>
      </c>
      <c r="D2222" s="9">
        <v>-3220718</v>
      </c>
      <c r="E2222" s="37">
        <f t="shared" si="34"/>
        <v>-11.532135977255964</v>
      </c>
    </row>
    <row r="2223" spans="1:5">
      <c r="A2223" s="11" t="s">
        <v>4669</v>
      </c>
      <c r="B2223" s="13">
        <v>4700000</v>
      </c>
      <c r="C2223" s="13">
        <v>1477002</v>
      </c>
      <c r="D2223" s="9">
        <v>-3222998</v>
      </c>
      <c r="E2223" s="37">
        <f t="shared" si="34"/>
        <v>-2.1821216220424886</v>
      </c>
    </row>
    <row r="2224" spans="1:5">
      <c r="A2224" s="11" t="s">
        <v>3353</v>
      </c>
      <c r="B2224" s="13">
        <v>11000000</v>
      </c>
      <c r="C2224" s="13">
        <v>7764027</v>
      </c>
      <c r="D2224" s="9">
        <v>-3235973</v>
      </c>
      <c r="E2224" s="37">
        <f t="shared" si="34"/>
        <v>-0.41679053923949516</v>
      </c>
    </row>
    <row r="2225" spans="1:5">
      <c r="A2225" s="11" t="s">
        <v>4921</v>
      </c>
      <c r="B2225" s="8">
        <v>42000000</v>
      </c>
      <c r="C2225" s="8">
        <v>38747385</v>
      </c>
      <c r="D2225" s="9">
        <v>-3252615</v>
      </c>
      <c r="E2225" s="37">
        <f t="shared" si="34"/>
        <v>-8.3944116486828729E-2</v>
      </c>
    </row>
    <row r="2226" spans="1:5">
      <c r="A2226" s="11" t="s">
        <v>511</v>
      </c>
      <c r="B2226" s="13">
        <v>14000000</v>
      </c>
      <c r="C2226" s="13">
        <v>10725228</v>
      </c>
      <c r="D2226" s="9">
        <v>-3274772</v>
      </c>
      <c r="E2226" s="37">
        <f t="shared" si="34"/>
        <v>-0.30533355561299025</v>
      </c>
    </row>
    <row r="2227" spans="1:5">
      <c r="A2227" s="6" t="s">
        <v>1631</v>
      </c>
      <c r="B2227" s="13">
        <v>4000000</v>
      </c>
      <c r="C2227" s="13">
        <v>712294</v>
      </c>
      <c r="D2227" s="9">
        <v>-3287706</v>
      </c>
      <c r="E2227" s="37">
        <f t="shared" si="34"/>
        <v>-4.6156587027266829</v>
      </c>
    </row>
    <row r="2228" spans="1:5">
      <c r="A2228" s="6" t="s">
        <v>1066</v>
      </c>
      <c r="B2228" s="13">
        <v>6000000</v>
      </c>
      <c r="C2228" s="13">
        <v>2706659</v>
      </c>
      <c r="D2228" s="9">
        <v>-3293341</v>
      </c>
      <c r="E2228" s="37">
        <f t="shared" si="34"/>
        <v>-1.2167550474588782</v>
      </c>
    </row>
    <row r="2229" spans="1:5">
      <c r="A2229" s="11" t="s">
        <v>994</v>
      </c>
      <c r="B2229" s="13">
        <v>20000000</v>
      </c>
      <c r="C2229" s="13">
        <v>16702864</v>
      </c>
      <c r="D2229" s="9">
        <v>-3297136</v>
      </c>
      <c r="E2229" s="37">
        <f t="shared" si="34"/>
        <v>-0.19739944000022991</v>
      </c>
    </row>
    <row r="2230" spans="1:5">
      <c r="A2230" s="6" t="s">
        <v>3481</v>
      </c>
      <c r="B2230" s="8">
        <v>16000000</v>
      </c>
      <c r="C2230" s="8">
        <v>12701880</v>
      </c>
      <c r="D2230" s="9">
        <v>-3298120</v>
      </c>
      <c r="E2230" s="37">
        <f t="shared" si="34"/>
        <v>-0.25965605091529759</v>
      </c>
    </row>
    <row r="2231" spans="1:5">
      <c r="A2231" s="6" t="s">
        <v>5053</v>
      </c>
      <c r="B2231" s="13">
        <v>7200000</v>
      </c>
      <c r="C2231" s="13">
        <v>3895664</v>
      </c>
      <c r="D2231" s="9">
        <v>-3304336</v>
      </c>
      <c r="E2231" s="37">
        <f t="shared" si="34"/>
        <v>-0.84820867508080777</v>
      </c>
    </row>
    <row r="2232" spans="1:5">
      <c r="A2232" s="11" t="s">
        <v>420</v>
      </c>
      <c r="B2232" s="8">
        <v>4000000</v>
      </c>
      <c r="C2232" s="8">
        <v>695229</v>
      </c>
      <c r="D2232" s="9">
        <v>-3304771</v>
      </c>
      <c r="E2232" s="37">
        <f t="shared" si="34"/>
        <v>-4.7534999259236885</v>
      </c>
    </row>
    <row r="2233" spans="1:5">
      <c r="A2233" s="11" t="s">
        <v>1112</v>
      </c>
      <c r="B2233" s="8">
        <v>30000000</v>
      </c>
      <c r="C2233" s="8">
        <v>26687172</v>
      </c>
      <c r="D2233" s="9">
        <v>-3312828</v>
      </c>
      <c r="E2233" s="37">
        <f t="shared" si="34"/>
        <v>-0.12413559593350693</v>
      </c>
    </row>
    <row r="2234" spans="1:5">
      <c r="A2234" s="6" t="s">
        <v>1878</v>
      </c>
      <c r="B2234" s="8">
        <v>40000000</v>
      </c>
      <c r="C2234" s="8">
        <v>36665854</v>
      </c>
      <c r="D2234" s="9">
        <v>-3334146</v>
      </c>
      <c r="E2234" s="37">
        <f t="shared" si="34"/>
        <v>-9.0933269957383225E-2</v>
      </c>
    </row>
    <row r="2235" spans="1:5">
      <c r="A2235" s="11" t="s">
        <v>1590</v>
      </c>
      <c r="B2235" s="13">
        <v>14000000</v>
      </c>
      <c r="C2235" s="13">
        <v>10660147</v>
      </c>
      <c r="D2235" s="9">
        <v>-3339853</v>
      </c>
      <c r="E2235" s="37">
        <f t="shared" si="34"/>
        <v>-0.31330271524398301</v>
      </c>
    </row>
    <row r="2236" spans="1:5">
      <c r="A2236" s="11" t="s">
        <v>1788</v>
      </c>
      <c r="B2236" s="8">
        <v>3500000</v>
      </c>
      <c r="C2236" s="8">
        <v>144431</v>
      </c>
      <c r="D2236" s="9">
        <v>-3355569</v>
      </c>
      <c r="E2236" s="37">
        <f t="shared" si="34"/>
        <v>-23.23302476615131</v>
      </c>
    </row>
    <row r="2237" spans="1:5">
      <c r="A2237" s="6" t="s">
        <v>895</v>
      </c>
      <c r="B2237" s="13">
        <v>4000000</v>
      </c>
      <c r="C2237" s="13">
        <v>638951</v>
      </c>
      <c r="D2237" s="9">
        <v>-3361049</v>
      </c>
      <c r="E2237" s="37">
        <f t="shared" si="34"/>
        <v>-5.2602609589780753</v>
      </c>
    </row>
    <row r="2238" spans="1:5">
      <c r="A2238" s="6" t="s">
        <v>1789</v>
      </c>
      <c r="B2238" s="8">
        <v>4000000</v>
      </c>
      <c r="C2238" s="8">
        <v>609042</v>
      </c>
      <c r="D2238" s="9">
        <v>-3390958</v>
      </c>
      <c r="E2238" s="37">
        <f t="shared" si="34"/>
        <v>-5.5676915549338135</v>
      </c>
    </row>
    <row r="2239" spans="1:5">
      <c r="A2239" s="6" t="s">
        <v>4180</v>
      </c>
      <c r="B2239" s="13">
        <v>6000000</v>
      </c>
      <c r="C2239" s="13">
        <v>2601847</v>
      </c>
      <c r="D2239" s="9">
        <v>-3398153</v>
      </c>
      <c r="E2239" s="37">
        <f t="shared" si="34"/>
        <v>-1.3060541223215663</v>
      </c>
    </row>
    <row r="2240" spans="1:5">
      <c r="A2240" s="6" t="s">
        <v>2294</v>
      </c>
      <c r="B2240" s="13">
        <v>3500000</v>
      </c>
      <c r="C2240" s="13">
        <v>100659</v>
      </c>
      <c r="D2240" s="9">
        <v>-3399341</v>
      </c>
      <c r="E2240" s="37">
        <f t="shared" si="34"/>
        <v>-33.770860032386572</v>
      </c>
    </row>
    <row r="2241" spans="1:5">
      <c r="A2241" s="6" t="s">
        <v>3006</v>
      </c>
      <c r="B2241" s="8">
        <v>3500000</v>
      </c>
      <c r="C2241" s="8">
        <v>100240</v>
      </c>
      <c r="D2241" s="9">
        <v>-3399760</v>
      </c>
      <c r="E2241" s="37">
        <f t="shared" si="34"/>
        <v>-33.916201117318437</v>
      </c>
    </row>
    <row r="2242" spans="1:5">
      <c r="A2242" s="6" t="s">
        <v>16</v>
      </c>
      <c r="B2242" s="13">
        <v>35000000</v>
      </c>
      <c r="C2242" s="13">
        <v>31598308</v>
      </c>
      <c r="D2242" s="9">
        <v>-3401692</v>
      </c>
      <c r="E2242" s="37">
        <f t="shared" ref="E2242:E2305" si="35">((D2242/C2242)*100)/100</f>
        <v>-0.10765424528427282</v>
      </c>
    </row>
    <row r="2243" spans="1:5">
      <c r="A2243" s="11" t="s">
        <v>478</v>
      </c>
      <c r="B2243" s="8">
        <v>3500000</v>
      </c>
      <c r="C2243" s="8">
        <v>98017</v>
      </c>
      <c r="D2243" s="9">
        <v>-3401983</v>
      </c>
      <c r="E2243" s="37">
        <f t="shared" si="35"/>
        <v>-34.708091453523366</v>
      </c>
    </row>
    <row r="2244" spans="1:5">
      <c r="A2244" s="11" t="s">
        <v>3005</v>
      </c>
      <c r="B2244" s="8">
        <v>3500159</v>
      </c>
      <c r="C2244" s="8">
        <v>96793</v>
      </c>
      <c r="D2244" s="9">
        <v>-3403366</v>
      </c>
      <c r="E2244" s="37">
        <f t="shared" si="35"/>
        <v>-35.161282324135009</v>
      </c>
    </row>
    <row r="2245" spans="1:5">
      <c r="A2245" s="6" t="s">
        <v>1190</v>
      </c>
      <c r="B2245" s="8">
        <v>4000000</v>
      </c>
      <c r="C2245" s="8">
        <v>594904</v>
      </c>
      <c r="D2245" s="9">
        <v>-3405096</v>
      </c>
      <c r="E2245" s="37">
        <f t="shared" si="35"/>
        <v>-5.72377391982572</v>
      </c>
    </row>
    <row r="2246" spans="1:5">
      <c r="A2246" s="6" t="s">
        <v>3357</v>
      </c>
      <c r="B2246" s="13">
        <v>11000000</v>
      </c>
      <c r="C2246" s="13">
        <v>7574066</v>
      </c>
      <c r="D2246" s="9">
        <v>-3425934</v>
      </c>
      <c r="E2246" s="37">
        <f t="shared" si="35"/>
        <v>-0.45232428658530305</v>
      </c>
    </row>
    <row r="2247" spans="1:5">
      <c r="A2247" s="6" t="s">
        <v>244</v>
      </c>
      <c r="B2247" s="13">
        <v>17000000</v>
      </c>
      <c r="C2247" s="13">
        <v>13571817</v>
      </c>
      <c r="D2247" s="9">
        <v>-3428183</v>
      </c>
      <c r="E2247" s="37">
        <f t="shared" si="35"/>
        <v>-0.25259572833910154</v>
      </c>
    </row>
    <row r="2248" spans="1:5">
      <c r="A2248" s="6" t="s">
        <v>2299</v>
      </c>
      <c r="B2248" s="8">
        <v>3500000</v>
      </c>
      <c r="C2248" s="8">
        <v>62480</v>
      </c>
      <c r="D2248" s="9">
        <v>-3437520</v>
      </c>
      <c r="E2248" s="37">
        <f t="shared" si="35"/>
        <v>-55.01792573623559</v>
      </c>
    </row>
    <row r="2249" spans="1:5">
      <c r="A2249" s="11" t="s">
        <v>2473</v>
      </c>
      <c r="B2249" s="8">
        <v>25000000</v>
      </c>
      <c r="C2249" s="8">
        <v>21554585</v>
      </c>
      <c r="D2249" s="9">
        <v>-3445415</v>
      </c>
      <c r="E2249" s="37">
        <f t="shared" si="35"/>
        <v>-0.15984603739761169</v>
      </c>
    </row>
    <row r="2250" spans="1:5">
      <c r="A2250" s="6" t="s">
        <v>2059</v>
      </c>
      <c r="B2250" s="8">
        <v>16000000</v>
      </c>
      <c r="C2250" s="8">
        <v>12549485</v>
      </c>
      <c r="D2250" s="9">
        <v>-3450515</v>
      </c>
      <c r="E2250" s="37">
        <f t="shared" si="35"/>
        <v>-0.27495271718321507</v>
      </c>
    </row>
    <row r="2251" spans="1:5">
      <c r="A2251" s="11" t="s">
        <v>4066</v>
      </c>
      <c r="B2251" s="8">
        <v>3500000</v>
      </c>
      <c r="C2251" s="8">
        <v>49000</v>
      </c>
      <c r="D2251" s="9">
        <v>-3451000</v>
      </c>
      <c r="E2251" s="37">
        <f t="shared" si="35"/>
        <v>-70.428571428571431</v>
      </c>
    </row>
    <row r="2252" spans="1:5">
      <c r="A2252" s="11" t="s">
        <v>5368</v>
      </c>
      <c r="B2252" s="8">
        <v>3500000</v>
      </c>
      <c r="C2252" s="8">
        <v>48430</v>
      </c>
      <c r="D2252" s="9">
        <v>-3451570</v>
      </c>
      <c r="E2252" s="37">
        <f t="shared" si="35"/>
        <v>-71.269254594259763</v>
      </c>
    </row>
    <row r="2253" spans="1:5">
      <c r="A2253" s="11" t="s">
        <v>3746</v>
      </c>
      <c r="B2253" s="8">
        <v>45000000</v>
      </c>
      <c r="C2253" s="8">
        <v>41543207</v>
      </c>
      <c r="D2253" s="9">
        <v>-3456793</v>
      </c>
      <c r="E2253" s="37">
        <f t="shared" si="35"/>
        <v>-8.3209584662060396E-2</v>
      </c>
    </row>
    <row r="2254" spans="1:5">
      <c r="A2254" s="11" t="s">
        <v>547</v>
      </c>
      <c r="B2254" s="13">
        <v>8000000</v>
      </c>
      <c r="C2254" s="13">
        <v>4542775</v>
      </c>
      <c r="D2254" s="9">
        <v>-3457225</v>
      </c>
      <c r="E2254" s="37">
        <f t="shared" si="35"/>
        <v>-0.76103813197880155</v>
      </c>
    </row>
    <row r="2255" spans="1:5">
      <c r="A2255" s="11" t="s">
        <v>650</v>
      </c>
      <c r="B2255" s="13">
        <v>3500000</v>
      </c>
      <c r="C2255" s="13">
        <v>30084</v>
      </c>
      <c r="D2255" s="9">
        <v>-3469916</v>
      </c>
      <c r="E2255" s="37">
        <f t="shared" si="35"/>
        <v>-115.34091211275097</v>
      </c>
    </row>
    <row r="2256" spans="1:5">
      <c r="A2256" s="11" t="s">
        <v>589</v>
      </c>
      <c r="B2256" s="8">
        <v>4500000</v>
      </c>
      <c r="C2256" s="8">
        <v>1028658</v>
      </c>
      <c r="D2256" s="9">
        <v>-3471342</v>
      </c>
      <c r="E2256" s="37">
        <f t="shared" si="35"/>
        <v>-3.3746318018233463</v>
      </c>
    </row>
    <row r="2257" spans="1:5">
      <c r="A2257" s="6" t="s">
        <v>4425</v>
      </c>
      <c r="B2257" s="13">
        <v>56000000</v>
      </c>
      <c r="C2257" s="13">
        <v>52528330</v>
      </c>
      <c r="D2257" s="9">
        <v>-3471670</v>
      </c>
      <c r="E2257" s="37">
        <f t="shared" si="35"/>
        <v>-6.6091383449654692E-2</v>
      </c>
    </row>
    <row r="2258" spans="1:5">
      <c r="A2258" s="11" t="s">
        <v>2781</v>
      </c>
      <c r="B2258" s="8">
        <v>3500000</v>
      </c>
      <c r="C2258" s="8">
        <v>26297</v>
      </c>
      <c r="D2258" s="9">
        <v>-3473703</v>
      </c>
      <c r="E2258" s="37">
        <f t="shared" si="35"/>
        <v>-132.09502985131383</v>
      </c>
    </row>
    <row r="2259" spans="1:5">
      <c r="A2259" s="11" t="s">
        <v>246</v>
      </c>
      <c r="B2259" s="13">
        <v>3500000</v>
      </c>
      <c r="C2259" s="13">
        <v>21210</v>
      </c>
      <c r="D2259" s="9">
        <v>-3478790</v>
      </c>
      <c r="E2259" s="37">
        <f t="shared" si="35"/>
        <v>-164.016501650165</v>
      </c>
    </row>
    <row r="2260" spans="1:5">
      <c r="A2260" s="11" t="s">
        <v>219</v>
      </c>
      <c r="B2260" s="13">
        <v>3500000</v>
      </c>
      <c r="C2260" s="13">
        <v>10018</v>
      </c>
      <c r="D2260" s="9">
        <v>-3489982</v>
      </c>
      <c r="E2260" s="37">
        <f t="shared" si="35"/>
        <v>-348.37113196246753</v>
      </c>
    </row>
    <row r="2261" spans="1:5">
      <c r="A2261" s="6" t="s">
        <v>4670</v>
      </c>
      <c r="B2261" s="8">
        <v>21000000</v>
      </c>
      <c r="C2261" s="8">
        <v>17508670</v>
      </c>
      <c r="D2261" s="9">
        <v>-3491330</v>
      </c>
      <c r="E2261" s="37">
        <f t="shared" si="35"/>
        <v>-0.19940578010779803</v>
      </c>
    </row>
    <row r="2262" spans="1:5">
      <c r="A2262" s="6" t="s">
        <v>584</v>
      </c>
      <c r="B2262" s="13">
        <v>3500000</v>
      </c>
      <c r="C2262" s="13">
        <v>6387</v>
      </c>
      <c r="D2262" s="9">
        <v>-3493613</v>
      </c>
      <c r="E2262" s="37">
        <f t="shared" si="35"/>
        <v>-546.98810082981061</v>
      </c>
    </row>
    <row r="2263" spans="1:5">
      <c r="A2263" s="6" t="s">
        <v>3001</v>
      </c>
      <c r="B2263" s="8">
        <v>3500000</v>
      </c>
      <c r="C2263" s="8">
        <v>721</v>
      </c>
      <c r="D2263" s="9">
        <v>-3499279</v>
      </c>
      <c r="E2263" s="37">
        <f t="shared" si="35"/>
        <v>-4853.3689320388348</v>
      </c>
    </row>
    <row r="2264" spans="1:5">
      <c r="A2264" s="11" t="s">
        <v>2775</v>
      </c>
      <c r="B2264" s="13">
        <v>3500000</v>
      </c>
      <c r="C2264" s="13">
        <v>703</v>
      </c>
      <c r="D2264" s="9">
        <v>-3499297</v>
      </c>
      <c r="E2264" s="37">
        <f t="shared" si="35"/>
        <v>-4977.6628733997159</v>
      </c>
    </row>
    <row r="2265" spans="1:5">
      <c r="A2265" s="6" t="s">
        <v>1987</v>
      </c>
      <c r="B2265" s="8">
        <v>4638783</v>
      </c>
      <c r="C2265" s="8">
        <v>1134049</v>
      </c>
      <c r="D2265" s="9">
        <v>-3504734</v>
      </c>
      <c r="E2265" s="37">
        <f t="shared" si="35"/>
        <v>-3.090460817830623</v>
      </c>
    </row>
    <row r="2266" spans="1:5">
      <c r="A2266" s="6" t="s">
        <v>2034</v>
      </c>
      <c r="B2266" s="13">
        <v>130000000</v>
      </c>
      <c r="C2266" s="13">
        <v>126464904</v>
      </c>
      <c r="D2266" s="9">
        <v>-3535096</v>
      </c>
      <c r="E2266" s="37">
        <f t="shared" si="35"/>
        <v>-2.7953178219310551E-2</v>
      </c>
    </row>
    <row r="2267" spans="1:5">
      <c r="A2267" s="6" t="s">
        <v>1252</v>
      </c>
      <c r="B2267" s="8">
        <v>60000000</v>
      </c>
      <c r="C2267" s="8">
        <v>56443482</v>
      </c>
      <c r="D2267" s="9">
        <v>-3556518</v>
      </c>
      <c r="E2267" s="37">
        <f t="shared" si="35"/>
        <v>-6.3010251564565065E-2</v>
      </c>
    </row>
    <row r="2268" spans="1:5">
      <c r="A2268" s="11" t="s">
        <v>725</v>
      </c>
      <c r="B2268" s="8">
        <v>5000000</v>
      </c>
      <c r="C2268" s="8">
        <v>1430185</v>
      </c>
      <c r="D2268" s="9">
        <v>-3569815</v>
      </c>
      <c r="E2268" s="37">
        <f t="shared" si="35"/>
        <v>-2.4960512101581265</v>
      </c>
    </row>
    <row r="2269" spans="1:5">
      <c r="A2269" s="6" t="s">
        <v>2177</v>
      </c>
      <c r="B2269" s="8">
        <v>6000000</v>
      </c>
      <c r="C2269" s="8">
        <v>2426851</v>
      </c>
      <c r="D2269" s="9">
        <v>-3573149</v>
      </c>
      <c r="E2269" s="37">
        <f t="shared" si="35"/>
        <v>-1.4723396698025548</v>
      </c>
    </row>
    <row r="2270" spans="1:5">
      <c r="A2270" s="11" t="s">
        <v>3538</v>
      </c>
      <c r="B2270" s="13">
        <v>4000000</v>
      </c>
      <c r="C2270" s="13">
        <v>418953</v>
      </c>
      <c r="D2270" s="9">
        <v>-3581047</v>
      </c>
      <c r="E2270" s="37">
        <f t="shared" si="35"/>
        <v>-8.5476103524739049</v>
      </c>
    </row>
    <row r="2271" spans="1:5">
      <c r="A2271" s="6" t="s">
        <v>3180</v>
      </c>
      <c r="B2271" s="8">
        <v>14000000</v>
      </c>
      <c r="C2271" s="8">
        <v>10411980</v>
      </c>
      <c r="D2271" s="9">
        <v>-3588020</v>
      </c>
      <c r="E2271" s="37">
        <f t="shared" si="35"/>
        <v>-0.3446049646657024</v>
      </c>
    </row>
    <row r="2272" spans="1:5">
      <c r="A2272" s="6" t="s">
        <v>2652</v>
      </c>
      <c r="B2272" s="13">
        <v>4000000</v>
      </c>
      <c r="C2272" s="13">
        <v>410241</v>
      </c>
      <c r="D2272" s="9">
        <v>-3589759</v>
      </c>
      <c r="E2272" s="37">
        <f t="shared" si="35"/>
        <v>-8.7503662481321953</v>
      </c>
    </row>
    <row r="2273" spans="1:5">
      <c r="A2273" s="6" t="s">
        <v>2302</v>
      </c>
      <c r="B2273" s="8">
        <v>4000000</v>
      </c>
      <c r="C2273" s="8">
        <v>406035</v>
      </c>
      <c r="D2273" s="9">
        <v>-3593965</v>
      </c>
      <c r="E2273" s="37">
        <f t="shared" si="35"/>
        <v>-8.8513674929501143</v>
      </c>
    </row>
    <row r="2274" spans="1:5">
      <c r="A2274" s="6" t="s">
        <v>2829</v>
      </c>
      <c r="B2274" s="13">
        <v>30000000</v>
      </c>
      <c r="C2274" s="13">
        <v>26400000</v>
      </c>
      <c r="D2274" s="9">
        <v>-3600000</v>
      </c>
      <c r="E2274" s="37">
        <f t="shared" si="35"/>
        <v>-0.13636363636363635</v>
      </c>
    </row>
    <row r="2275" spans="1:5">
      <c r="A2275" s="11" t="s">
        <v>161</v>
      </c>
      <c r="B2275" s="13">
        <v>4700000</v>
      </c>
      <c r="C2275" s="13">
        <v>1098224</v>
      </c>
      <c r="D2275" s="9">
        <v>-3601776</v>
      </c>
      <c r="E2275" s="37">
        <f t="shared" si="35"/>
        <v>-3.2796369410976269</v>
      </c>
    </row>
    <row r="2276" spans="1:5">
      <c r="A2276" s="6" t="s">
        <v>476</v>
      </c>
      <c r="B2276" s="13">
        <v>23000000</v>
      </c>
      <c r="C2276" s="13">
        <v>19351569</v>
      </c>
      <c r="D2276" s="9">
        <v>-3648431</v>
      </c>
      <c r="E2276" s="37">
        <f t="shared" si="35"/>
        <v>-0.18853411834461589</v>
      </c>
    </row>
    <row r="2277" spans="1:5">
      <c r="A2277" s="6" t="s">
        <v>2471</v>
      </c>
      <c r="B2277" s="13">
        <v>10000000</v>
      </c>
      <c r="C2277" s="13">
        <v>6350058</v>
      </c>
      <c r="D2277" s="9">
        <v>-3649942</v>
      </c>
      <c r="E2277" s="37">
        <f t="shared" si="35"/>
        <v>-0.57478876570891169</v>
      </c>
    </row>
    <row r="2278" spans="1:5">
      <c r="A2278" s="11" t="s">
        <v>1420</v>
      </c>
      <c r="B2278" s="8">
        <v>4000000</v>
      </c>
      <c r="C2278" s="8">
        <v>304124</v>
      </c>
      <c r="D2278" s="9">
        <v>-3695876</v>
      </c>
      <c r="E2278" s="37">
        <f t="shared" si="35"/>
        <v>-12.152529889124173</v>
      </c>
    </row>
    <row r="2279" spans="1:5">
      <c r="A2279" s="6" t="s">
        <v>548</v>
      </c>
      <c r="B2279" s="13">
        <v>5000000</v>
      </c>
      <c r="C2279" s="13">
        <v>1282084</v>
      </c>
      <c r="D2279" s="9">
        <v>-3717916</v>
      </c>
      <c r="E2279" s="37">
        <f t="shared" si="35"/>
        <v>-2.8999004745398893</v>
      </c>
    </row>
    <row r="2280" spans="1:5">
      <c r="A2280" s="6" t="s">
        <v>2824</v>
      </c>
      <c r="B2280" s="8">
        <v>5000000</v>
      </c>
      <c r="C2280" s="8">
        <v>1277257</v>
      </c>
      <c r="D2280" s="9">
        <v>-3722743</v>
      </c>
      <c r="E2280" s="37">
        <f t="shared" si="35"/>
        <v>-2.9146389489351008</v>
      </c>
    </row>
    <row r="2281" spans="1:5">
      <c r="A2281" s="6" t="s">
        <v>3624</v>
      </c>
      <c r="B2281" s="8">
        <v>28000000</v>
      </c>
      <c r="C2281" s="8">
        <v>24268828</v>
      </c>
      <c r="D2281" s="9">
        <v>-3731172</v>
      </c>
      <c r="E2281" s="37">
        <f t="shared" si="35"/>
        <v>-0.15374339461304024</v>
      </c>
    </row>
    <row r="2282" spans="1:5">
      <c r="A2282" s="11" t="s">
        <v>1506</v>
      </c>
      <c r="B2282" s="8">
        <v>70000000</v>
      </c>
      <c r="C2282" s="8">
        <v>66257002</v>
      </c>
      <c r="D2282" s="9">
        <v>-3742998</v>
      </c>
      <c r="E2282" s="37">
        <f t="shared" si="35"/>
        <v>-5.6492112335538511E-2</v>
      </c>
    </row>
    <row r="2283" spans="1:5">
      <c r="A2283" s="6" t="s">
        <v>2768</v>
      </c>
      <c r="B2283" s="8">
        <v>4000000</v>
      </c>
      <c r="C2283" s="8">
        <v>252652</v>
      </c>
      <c r="D2283" s="9">
        <v>-3747348</v>
      </c>
      <c r="E2283" s="37">
        <f t="shared" si="35"/>
        <v>-14.832053575669301</v>
      </c>
    </row>
    <row r="2284" spans="1:5">
      <c r="A2284" s="11" t="s">
        <v>2362</v>
      </c>
      <c r="B2284" s="8">
        <v>20000000</v>
      </c>
      <c r="C2284" s="8">
        <v>16248701</v>
      </c>
      <c r="D2284" s="9">
        <v>-3751299</v>
      </c>
      <c r="E2284" s="37">
        <f t="shared" si="35"/>
        <v>-0.23086762443348546</v>
      </c>
    </row>
    <row r="2285" spans="1:5">
      <c r="A2285" s="6" t="s">
        <v>812</v>
      </c>
      <c r="B2285" s="8">
        <v>4400000</v>
      </c>
      <c r="C2285" s="8">
        <v>638476</v>
      </c>
      <c r="D2285" s="9">
        <v>-3761524</v>
      </c>
      <c r="E2285" s="37">
        <f t="shared" si="35"/>
        <v>-5.8914101704684292</v>
      </c>
    </row>
    <row r="2286" spans="1:5">
      <c r="A2286" s="6" t="s">
        <v>3515</v>
      </c>
      <c r="B2286" s="8">
        <v>55000000</v>
      </c>
      <c r="C2286" s="8">
        <v>51225796</v>
      </c>
      <c r="D2286" s="9">
        <v>-3774204</v>
      </c>
      <c r="E2286" s="37">
        <f t="shared" si="35"/>
        <v>-7.3677800926704978E-2</v>
      </c>
    </row>
    <row r="2287" spans="1:5">
      <c r="A2287" s="6" t="s">
        <v>2496</v>
      </c>
      <c r="B2287" s="8">
        <v>27000000</v>
      </c>
      <c r="C2287" s="8">
        <v>23222861</v>
      </c>
      <c r="D2287" s="9">
        <v>-3777139</v>
      </c>
      <c r="E2287" s="37">
        <f t="shared" si="35"/>
        <v>-0.162647444688232</v>
      </c>
    </row>
    <row r="2288" spans="1:5">
      <c r="A2288" s="6" t="s">
        <v>2527</v>
      </c>
      <c r="B2288" s="8">
        <v>8500000</v>
      </c>
      <c r="C2288" s="8">
        <v>4720371</v>
      </c>
      <c r="D2288" s="9">
        <v>-3779629</v>
      </c>
      <c r="E2288" s="37">
        <f t="shared" si="35"/>
        <v>-0.80070591908983435</v>
      </c>
    </row>
    <row r="2289" spans="1:5">
      <c r="A2289" s="11" t="s">
        <v>3218</v>
      </c>
      <c r="B2289" s="13">
        <v>7000000</v>
      </c>
      <c r="C2289" s="13">
        <v>3219029</v>
      </c>
      <c r="D2289" s="9">
        <v>-3780971</v>
      </c>
      <c r="E2289" s="37">
        <f t="shared" si="35"/>
        <v>-1.1745687907751063</v>
      </c>
    </row>
    <row r="2290" spans="1:5">
      <c r="A2290" s="11" t="s">
        <v>376</v>
      </c>
      <c r="B2290" s="8">
        <v>15000000</v>
      </c>
      <c r="C2290" s="8">
        <v>11204499</v>
      </c>
      <c r="D2290" s="9">
        <v>-3795501</v>
      </c>
      <c r="E2290" s="37">
        <f t="shared" si="35"/>
        <v>-0.33874794401784497</v>
      </c>
    </row>
    <row r="2291" spans="1:5">
      <c r="A2291" s="6" t="s">
        <v>839</v>
      </c>
      <c r="B2291" s="13">
        <v>4200000</v>
      </c>
      <c r="C2291" s="13">
        <v>396035</v>
      </c>
      <c r="D2291" s="9">
        <v>-3803965</v>
      </c>
      <c r="E2291" s="37">
        <f t="shared" si="35"/>
        <v>-9.6051232845581822</v>
      </c>
    </row>
    <row r="2292" spans="1:5">
      <c r="A2292" s="6" t="s">
        <v>2868</v>
      </c>
      <c r="B2292" s="8">
        <v>4000000</v>
      </c>
      <c r="C2292" s="8">
        <v>194568</v>
      </c>
      <c r="D2292" s="9">
        <v>-3805432</v>
      </c>
      <c r="E2292" s="37">
        <f t="shared" si="35"/>
        <v>-19.558365198799393</v>
      </c>
    </row>
    <row r="2293" spans="1:5">
      <c r="A2293" s="11" t="s">
        <v>2372</v>
      </c>
      <c r="B2293" s="8">
        <v>4000000</v>
      </c>
      <c r="C2293" s="8">
        <v>183490</v>
      </c>
      <c r="D2293" s="9">
        <v>-3816510</v>
      </c>
      <c r="E2293" s="37">
        <f t="shared" si="35"/>
        <v>-20.799553109161263</v>
      </c>
    </row>
    <row r="2294" spans="1:5">
      <c r="A2294" s="6" t="s">
        <v>3204</v>
      </c>
      <c r="B2294" s="8">
        <v>55000000</v>
      </c>
      <c r="C2294" s="8">
        <v>51178893</v>
      </c>
      <c r="D2294" s="9">
        <v>-3821107</v>
      </c>
      <c r="E2294" s="37">
        <f t="shared" si="35"/>
        <v>-7.4661775118895199E-2</v>
      </c>
    </row>
    <row r="2295" spans="1:5">
      <c r="A2295" s="6" t="s">
        <v>2047</v>
      </c>
      <c r="B2295" s="13">
        <v>4000000</v>
      </c>
      <c r="C2295" s="13">
        <v>173066</v>
      </c>
      <c r="D2295" s="9">
        <v>-3826934</v>
      </c>
      <c r="E2295" s="37">
        <f t="shared" si="35"/>
        <v>-22.11256977107</v>
      </c>
    </row>
    <row r="2296" spans="1:5">
      <c r="A2296" s="6" t="s">
        <v>4509</v>
      </c>
      <c r="B2296" s="13">
        <v>10000000</v>
      </c>
      <c r="C2296" s="13">
        <v>6165429</v>
      </c>
      <c r="D2296" s="9">
        <v>-3834571</v>
      </c>
      <c r="E2296" s="37">
        <f t="shared" si="35"/>
        <v>-0.62194715079842777</v>
      </c>
    </row>
    <row r="2297" spans="1:5">
      <c r="A2297" s="11" t="s">
        <v>644</v>
      </c>
      <c r="B2297" s="13">
        <v>4000000</v>
      </c>
      <c r="C2297" s="13">
        <v>163245</v>
      </c>
      <c r="D2297" s="9">
        <v>-3836755</v>
      </c>
      <c r="E2297" s="37">
        <f t="shared" si="35"/>
        <v>-23.503047566541092</v>
      </c>
    </row>
    <row r="2298" spans="1:5">
      <c r="A2298" s="11" t="s">
        <v>4388</v>
      </c>
      <c r="B2298" s="8">
        <v>78000000</v>
      </c>
      <c r="C2298" s="8">
        <v>74158157</v>
      </c>
      <c r="D2298" s="9">
        <v>-3841843</v>
      </c>
      <c r="E2298" s="37">
        <f t="shared" si="35"/>
        <v>-5.1806074414713417E-2</v>
      </c>
    </row>
    <row r="2299" spans="1:5">
      <c r="A2299" s="11" t="s">
        <v>3194</v>
      </c>
      <c r="B2299" s="8">
        <v>4000000</v>
      </c>
      <c r="C2299" s="8">
        <v>155972</v>
      </c>
      <c r="D2299" s="9">
        <v>-3844028</v>
      </c>
      <c r="E2299" s="37">
        <f t="shared" si="35"/>
        <v>-24.645628702587643</v>
      </c>
    </row>
    <row r="2300" spans="1:5">
      <c r="A2300" s="11" t="s">
        <v>1482</v>
      </c>
      <c r="B2300" s="8">
        <v>12000000</v>
      </c>
      <c r="C2300" s="8">
        <v>8111360</v>
      </c>
      <c r="D2300" s="9">
        <v>-3888640</v>
      </c>
      <c r="E2300" s="37">
        <f t="shared" si="35"/>
        <v>-0.47940665930250909</v>
      </c>
    </row>
    <row r="2301" spans="1:5">
      <c r="A2301" s="11" t="s">
        <v>591</v>
      </c>
      <c r="B2301" s="13">
        <v>4400000</v>
      </c>
      <c r="C2301" s="13">
        <v>505295</v>
      </c>
      <c r="D2301" s="9">
        <v>-3894705</v>
      </c>
      <c r="E2301" s="37">
        <f t="shared" si="35"/>
        <v>-7.7077845614937806</v>
      </c>
    </row>
    <row r="2302" spans="1:5">
      <c r="A2302" s="6" t="s">
        <v>4963</v>
      </c>
      <c r="B2302" s="8">
        <v>4000000</v>
      </c>
      <c r="C2302" s="8">
        <v>100358</v>
      </c>
      <c r="D2302" s="9">
        <v>-3899642</v>
      </c>
      <c r="E2302" s="37">
        <f t="shared" si="35"/>
        <v>-38.857310827238486</v>
      </c>
    </row>
    <row r="2303" spans="1:5">
      <c r="A2303" s="6" t="s">
        <v>1791</v>
      </c>
      <c r="B2303" s="13">
        <v>17900000</v>
      </c>
      <c r="C2303" s="13">
        <v>13998282</v>
      </c>
      <c r="D2303" s="9">
        <v>-3901718</v>
      </c>
      <c r="E2303" s="37">
        <f t="shared" si="35"/>
        <v>-0.2787283468071296</v>
      </c>
    </row>
    <row r="2304" spans="1:5">
      <c r="A2304" s="11" t="s">
        <v>497</v>
      </c>
      <c r="B2304" s="13">
        <v>30000000</v>
      </c>
      <c r="C2304" s="13">
        <v>26096584</v>
      </c>
      <c r="D2304" s="9">
        <v>-3903416</v>
      </c>
      <c r="E2304" s="37">
        <f t="shared" si="35"/>
        <v>-0.14957574523930028</v>
      </c>
    </row>
    <row r="2305" spans="1:5">
      <c r="A2305" s="6" t="s">
        <v>3502</v>
      </c>
      <c r="B2305" s="13">
        <v>8300000</v>
      </c>
      <c r="C2305" s="13">
        <v>4394936</v>
      </c>
      <c r="D2305" s="9">
        <v>-3905064</v>
      </c>
      <c r="E2305" s="37">
        <f t="shared" si="35"/>
        <v>-0.88853717096221663</v>
      </c>
    </row>
    <row r="2306" spans="1:5">
      <c r="A2306" s="6" t="s">
        <v>2856</v>
      </c>
      <c r="B2306" s="8">
        <v>4000000</v>
      </c>
      <c r="C2306" s="8">
        <v>76382</v>
      </c>
      <c r="D2306" s="9">
        <v>-3923618</v>
      </c>
      <c r="E2306" s="37">
        <f t="shared" ref="E2306:E2369" si="36">((D2306/C2306)*100)/100</f>
        <v>-51.36835903746956</v>
      </c>
    </row>
    <row r="2307" spans="1:5">
      <c r="A2307" s="6" t="s">
        <v>2444</v>
      </c>
      <c r="B2307" s="8">
        <v>12000000</v>
      </c>
      <c r="C2307" s="8">
        <v>8070311</v>
      </c>
      <c r="D2307" s="9">
        <v>-3929689</v>
      </c>
      <c r="E2307" s="37">
        <f t="shared" si="36"/>
        <v>-0.48693154452164239</v>
      </c>
    </row>
    <row r="2308" spans="1:5">
      <c r="A2308" s="11" t="s">
        <v>3311</v>
      </c>
      <c r="B2308" s="13">
        <v>11500000</v>
      </c>
      <c r="C2308" s="13">
        <v>7563670</v>
      </c>
      <c r="D2308" s="9">
        <v>-3936330</v>
      </c>
      <c r="E2308" s="37">
        <f t="shared" si="36"/>
        <v>-0.52042593079814425</v>
      </c>
    </row>
    <row r="2309" spans="1:5">
      <c r="A2309" s="6" t="s">
        <v>1120</v>
      </c>
      <c r="B2309" s="13">
        <v>4000000</v>
      </c>
      <c r="C2309" s="13">
        <v>58936</v>
      </c>
      <c r="D2309" s="9">
        <v>-3941064</v>
      </c>
      <c r="E2309" s="37">
        <f t="shared" si="36"/>
        <v>-66.870232116193833</v>
      </c>
    </row>
    <row r="2310" spans="1:5">
      <c r="A2310" s="11" t="s">
        <v>2035</v>
      </c>
      <c r="B2310" s="13">
        <v>4000000</v>
      </c>
      <c r="C2310" s="13">
        <v>56129</v>
      </c>
      <c r="D2310" s="9">
        <v>-3943871</v>
      </c>
      <c r="E2310" s="37">
        <f t="shared" si="36"/>
        <v>-70.264408772648721</v>
      </c>
    </row>
    <row r="2311" spans="1:5">
      <c r="A2311" s="6" t="s">
        <v>1133</v>
      </c>
      <c r="B2311" s="8">
        <v>7000000</v>
      </c>
      <c r="C2311" s="8">
        <v>3049135</v>
      </c>
      <c r="D2311" s="9">
        <v>-3950865</v>
      </c>
      <c r="E2311" s="37">
        <f t="shared" si="36"/>
        <v>-1.2957330521606947</v>
      </c>
    </row>
    <row r="2312" spans="1:5">
      <c r="A2312" s="6" t="s">
        <v>1130</v>
      </c>
      <c r="B2312" s="8">
        <v>10000000</v>
      </c>
      <c r="C2312" s="8">
        <v>6047856</v>
      </c>
      <c r="D2312" s="9">
        <v>-3952144</v>
      </c>
      <c r="E2312" s="37">
        <f t="shared" si="36"/>
        <v>-0.65347852197539102</v>
      </c>
    </row>
    <row r="2313" spans="1:5">
      <c r="A2313" s="11" t="s">
        <v>2046</v>
      </c>
      <c r="B2313" s="13">
        <v>8000000</v>
      </c>
      <c r="C2313" s="13">
        <v>4046737</v>
      </c>
      <c r="D2313" s="9">
        <v>-3953263</v>
      </c>
      <c r="E2313" s="37">
        <f t="shared" si="36"/>
        <v>-0.97690138993465614</v>
      </c>
    </row>
    <row r="2314" spans="1:5">
      <c r="A2314" s="11" t="s">
        <v>5055</v>
      </c>
      <c r="B2314" s="8">
        <v>4000000</v>
      </c>
      <c r="C2314" s="8">
        <v>39659</v>
      </c>
      <c r="D2314" s="9">
        <v>-3960341</v>
      </c>
      <c r="E2314" s="37">
        <f t="shared" si="36"/>
        <v>-99.859830051186364</v>
      </c>
    </row>
    <row r="2315" spans="1:5">
      <c r="A2315" s="6" t="s">
        <v>1116</v>
      </c>
      <c r="B2315" s="8">
        <v>40000000</v>
      </c>
      <c r="C2315" s="8">
        <v>36037909</v>
      </c>
      <c r="D2315" s="9">
        <v>-3962091</v>
      </c>
      <c r="E2315" s="37">
        <f t="shared" si="36"/>
        <v>-0.10994231102586999</v>
      </c>
    </row>
    <row r="2316" spans="1:5">
      <c r="A2316" s="6" t="s">
        <v>4793</v>
      </c>
      <c r="B2316" s="13">
        <v>37000000</v>
      </c>
      <c r="C2316" s="13">
        <v>33037754</v>
      </c>
      <c r="D2316" s="9">
        <v>-3962246</v>
      </c>
      <c r="E2316" s="37">
        <f t="shared" si="36"/>
        <v>-0.11993085244233007</v>
      </c>
    </row>
    <row r="2317" spans="1:5">
      <c r="A2317" s="11" t="s">
        <v>483</v>
      </c>
      <c r="B2317" s="13">
        <v>4000000</v>
      </c>
      <c r="C2317" s="13">
        <v>36830</v>
      </c>
      <c r="D2317" s="9">
        <v>-3963170</v>
      </c>
      <c r="E2317" s="37">
        <f t="shared" si="36"/>
        <v>-107.60711376595167</v>
      </c>
    </row>
    <row r="2318" spans="1:5">
      <c r="A2318" s="11" t="s">
        <v>2037</v>
      </c>
      <c r="B2318" s="13">
        <v>4490375</v>
      </c>
      <c r="C2318" s="13">
        <v>515005</v>
      </c>
      <c r="D2318" s="9">
        <v>-3975370</v>
      </c>
      <c r="E2318" s="37">
        <f t="shared" si="36"/>
        <v>-7.7190901059213015</v>
      </c>
    </row>
    <row r="2319" spans="1:5">
      <c r="A2319" s="11" t="s">
        <v>578</v>
      </c>
      <c r="B2319" s="13">
        <v>4000000</v>
      </c>
      <c r="C2319" s="13">
        <v>19539</v>
      </c>
      <c r="D2319" s="9">
        <v>-3980461</v>
      </c>
      <c r="E2319" s="37">
        <f t="shared" si="36"/>
        <v>-203.71876759301912</v>
      </c>
    </row>
    <row r="2320" spans="1:5">
      <c r="A2320" s="11" t="s">
        <v>4671</v>
      </c>
      <c r="B2320" s="8">
        <v>4000000</v>
      </c>
      <c r="C2320" s="8">
        <v>18378</v>
      </c>
      <c r="D2320" s="9">
        <v>-3981622</v>
      </c>
      <c r="E2320" s="37">
        <f t="shared" si="36"/>
        <v>-216.65153988464465</v>
      </c>
    </row>
    <row r="2321" spans="1:5">
      <c r="A2321" s="6" t="s">
        <v>3014</v>
      </c>
      <c r="B2321" s="8">
        <v>4000000</v>
      </c>
      <c r="C2321" s="8">
        <v>11278</v>
      </c>
      <c r="D2321" s="9">
        <v>-3988722</v>
      </c>
      <c r="E2321" s="37">
        <f t="shared" si="36"/>
        <v>-353.67281432878173</v>
      </c>
    </row>
    <row r="2322" spans="1:5">
      <c r="A2322" s="6" t="s">
        <v>1793</v>
      </c>
      <c r="B2322" s="8">
        <v>4000000</v>
      </c>
      <c r="C2322" s="8">
        <v>6013</v>
      </c>
      <c r="D2322" s="9">
        <v>-3993987</v>
      </c>
      <c r="E2322" s="37">
        <f t="shared" si="36"/>
        <v>-664.22534508564775</v>
      </c>
    </row>
    <row r="2323" spans="1:5">
      <c r="A2323" s="6" t="s">
        <v>260</v>
      </c>
      <c r="B2323" s="13">
        <v>4000000</v>
      </c>
      <c r="C2323" s="13">
        <v>3830</v>
      </c>
      <c r="D2323" s="9">
        <v>-3996170</v>
      </c>
      <c r="E2323" s="37">
        <f t="shared" si="36"/>
        <v>-1043.3864229765013</v>
      </c>
    </row>
    <row r="2324" spans="1:5">
      <c r="A2324" s="6" t="s">
        <v>5221</v>
      </c>
      <c r="B2324" s="13">
        <v>4000000</v>
      </c>
      <c r="C2324" s="13">
        <v>3478</v>
      </c>
      <c r="D2324" s="9">
        <v>-3996522</v>
      </c>
      <c r="E2324" s="37">
        <f t="shared" si="36"/>
        <v>-1149.0862564692352</v>
      </c>
    </row>
    <row r="2325" spans="1:5">
      <c r="A2325" s="6" t="s">
        <v>1320</v>
      </c>
      <c r="B2325" s="8">
        <v>4000000</v>
      </c>
      <c r="C2325" s="8">
        <v>2580</v>
      </c>
      <c r="D2325" s="9">
        <v>-3997420</v>
      </c>
      <c r="E2325" s="37">
        <f t="shared" si="36"/>
        <v>-1549.3875968992247</v>
      </c>
    </row>
    <row r="2326" spans="1:5">
      <c r="A2326" s="6" t="s">
        <v>4923</v>
      </c>
      <c r="B2326" s="13">
        <v>4000000</v>
      </c>
      <c r="C2326" s="13">
        <v>1521</v>
      </c>
      <c r="D2326" s="9">
        <v>-3998479</v>
      </c>
      <c r="E2326" s="37">
        <f t="shared" si="36"/>
        <v>-2628.8487836949375</v>
      </c>
    </row>
    <row r="2327" spans="1:5">
      <c r="A2327" s="11" t="s">
        <v>1576</v>
      </c>
      <c r="B2327" s="8">
        <v>60000000</v>
      </c>
      <c r="C2327" s="8">
        <v>55994557</v>
      </c>
      <c r="D2327" s="9">
        <v>-4005443</v>
      </c>
      <c r="E2327" s="37">
        <f t="shared" si="36"/>
        <v>-7.1532720582109438E-2</v>
      </c>
    </row>
    <row r="2328" spans="1:5">
      <c r="A2328" s="11" t="s">
        <v>3208</v>
      </c>
      <c r="B2328" s="13">
        <v>20000000</v>
      </c>
      <c r="C2328" s="13">
        <v>15988876</v>
      </c>
      <c r="D2328" s="9">
        <v>-4011124</v>
      </c>
      <c r="E2328" s="37">
        <f t="shared" si="36"/>
        <v>-0.25086966713607634</v>
      </c>
    </row>
    <row r="2329" spans="1:5">
      <c r="A2329" s="11" t="s">
        <v>4435</v>
      </c>
      <c r="B2329" s="13">
        <v>5000000</v>
      </c>
      <c r="C2329" s="13">
        <v>978908</v>
      </c>
      <c r="D2329" s="9">
        <v>-4021092</v>
      </c>
      <c r="E2329" s="37">
        <f t="shared" si="36"/>
        <v>-4.1077322894490598</v>
      </c>
    </row>
    <row r="2330" spans="1:5">
      <c r="A2330" s="6" t="s">
        <v>3008</v>
      </c>
      <c r="B2330" s="8">
        <v>5000000</v>
      </c>
      <c r="C2330" s="8">
        <v>952620</v>
      </c>
      <c r="D2330" s="9">
        <v>-4047380</v>
      </c>
      <c r="E2330" s="37">
        <f t="shared" si="36"/>
        <v>-4.2486825806722512</v>
      </c>
    </row>
    <row r="2331" spans="1:5">
      <c r="A2331" s="11" t="s">
        <v>2635</v>
      </c>
      <c r="B2331" s="8">
        <v>20000000</v>
      </c>
      <c r="C2331" s="8">
        <v>15911333</v>
      </c>
      <c r="D2331" s="9">
        <v>-4088667</v>
      </c>
      <c r="E2331" s="37">
        <f t="shared" si="36"/>
        <v>-0.25696571116951672</v>
      </c>
    </row>
    <row r="2332" spans="1:5">
      <c r="A2332" s="11" t="s">
        <v>5066</v>
      </c>
      <c r="B2332" s="8">
        <v>18000000</v>
      </c>
      <c r="C2332" s="8">
        <v>13854000</v>
      </c>
      <c r="D2332" s="9">
        <v>-4146000</v>
      </c>
      <c r="E2332" s="37">
        <f t="shared" si="36"/>
        <v>-0.2992637505413599</v>
      </c>
    </row>
    <row r="2333" spans="1:5">
      <c r="A2333" s="6" t="s">
        <v>726</v>
      </c>
      <c r="B2333" s="13">
        <v>4800000</v>
      </c>
      <c r="C2333" s="13">
        <v>653621</v>
      </c>
      <c r="D2333" s="9">
        <v>-4146379</v>
      </c>
      <c r="E2333" s="37">
        <f t="shared" si="36"/>
        <v>-6.3437052971064274</v>
      </c>
    </row>
    <row r="2334" spans="1:5">
      <c r="A2334" s="6" t="s">
        <v>5196</v>
      </c>
      <c r="B2334" s="8">
        <v>11000000</v>
      </c>
      <c r="C2334" s="8">
        <v>6842058</v>
      </c>
      <c r="D2334" s="9">
        <v>-4157942</v>
      </c>
      <c r="E2334" s="37">
        <f t="shared" si="36"/>
        <v>-0.60770341321280819</v>
      </c>
    </row>
    <row r="2335" spans="1:5">
      <c r="A2335" s="11" t="s">
        <v>1939</v>
      </c>
      <c r="B2335" s="8">
        <v>4700000</v>
      </c>
      <c r="C2335" s="8">
        <v>535249</v>
      </c>
      <c r="D2335" s="9">
        <v>-4164751</v>
      </c>
      <c r="E2335" s="37">
        <f t="shared" si="36"/>
        <v>-7.7809598896961969</v>
      </c>
    </row>
    <row r="2336" spans="1:5">
      <c r="A2336" s="11" t="s">
        <v>4081</v>
      </c>
      <c r="B2336" s="13">
        <v>20000000</v>
      </c>
      <c r="C2336" s="13">
        <v>15797907</v>
      </c>
      <c r="D2336" s="9">
        <v>-4202093</v>
      </c>
      <c r="E2336" s="37">
        <f t="shared" si="36"/>
        <v>-0.26599048848686097</v>
      </c>
    </row>
    <row r="2337" spans="1:5">
      <c r="A2337" s="11" t="s">
        <v>3356</v>
      </c>
      <c r="B2337" s="13">
        <v>20000000</v>
      </c>
      <c r="C2337" s="13">
        <v>15785632</v>
      </c>
      <c r="D2337" s="9">
        <v>-4214368</v>
      </c>
      <c r="E2337" s="37">
        <f t="shared" si="36"/>
        <v>-0.26697493011366286</v>
      </c>
    </row>
    <row r="2338" spans="1:5">
      <c r="A2338" s="11" t="s">
        <v>101</v>
      </c>
      <c r="B2338" s="8">
        <v>25000000</v>
      </c>
      <c r="C2338" s="8">
        <v>20763013</v>
      </c>
      <c r="D2338" s="9">
        <v>-4236987</v>
      </c>
      <c r="E2338" s="37">
        <f t="shared" si="36"/>
        <v>-0.20406416929951351</v>
      </c>
    </row>
    <row r="2339" spans="1:5">
      <c r="A2339" s="6" t="s">
        <v>124</v>
      </c>
      <c r="B2339" s="8">
        <v>22000000</v>
      </c>
      <c r="C2339" s="8">
        <v>17757087</v>
      </c>
      <c r="D2339" s="9">
        <v>-4242913</v>
      </c>
      <c r="E2339" s="37">
        <f t="shared" si="36"/>
        <v>-0.23894195033228141</v>
      </c>
    </row>
    <row r="2340" spans="1:5">
      <c r="A2340" s="6" t="s">
        <v>2306</v>
      </c>
      <c r="B2340" s="8">
        <v>4300000</v>
      </c>
      <c r="C2340" s="8">
        <v>15278</v>
      </c>
      <c r="D2340" s="9">
        <v>-4284722</v>
      </c>
      <c r="E2340" s="37">
        <f t="shared" si="36"/>
        <v>-280.45045162979449</v>
      </c>
    </row>
    <row r="2341" spans="1:5">
      <c r="A2341" s="6" t="s">
        <v>1277</v>
      </c>
      <c r="B2341" s="8">
        <v>5000000</v>
      </c>
      <c r="C2341" s="8">
        <v>713413</v>
      </c>
      <c r="D2341" s="9">
        <v>-4286587</v>
      </c>
      <c r="E2341" s="37">
        <f t="shared" si="36"/>
        <v>-6.0085630623495785</v>
      </c>
    </row>
    <row r="2342" spans="1:5">
      <c r="A2342" s="6" t="s">
        <v>2160</v>
      </c>
      <c r="B2342" s="13">
        <v>11000000</v>
      </c>
      <c r="C2342" s="13">
        <v>6712241</v>
      </c>
      <c r="D2342" s="9">
        <v>-4287759</v>
      </c>
      <c r="E2342" s="37">
        <f t="shared" si="36"/>
        <v>-0.63879693831017093</v>
      </c>
    </row>
    <row r="2343" spans="1:5">
      <c r="A2343" s="11" t="s">
        <v>394</v>
      </c>
      <c r="B2343" s="13">
        <v>20000000</v>
      </c>
      <c r="C2343" s="13">
        <v>15712072</v>
      </c>
      <c r="D2343" s="9">
        <v>-4287928</v>
      </c>
      <c r="E2343" s="37">
        <f t="shared" si="36"/>
        <v>-0.27290659055024696</v>
      </c>
    </row>
    <row r="2344" spans="1:5">
      <c r="A2344" s="11" t="s">
        <v>1128</v>
      </c>
      <c r="B2344" s="8">
        <v>7000000</v>
      </c>
      <c r="C2344" s="8">
        <v>2711210</v>
      </c>
      <c r="D2344" s="9">
        <v>-4288790</v>
      </c>
      <c r="E2344" s="37">
        <f t="shared" si="36"/>
        <v>-1.5818730382375399</v>
      </c>
    </row>
    <row r="2345" spans="1:5">
      <c r="A2345" s="11" t="s">
        <v>2311</v>
      </c>
      <c r="B2345" s="13">
        <v>7217600</v>
      </c>
      <c r="C2345" s="13">
        <v>2921738</v>
      </c>
      <c r="D2345" s="9">
        <v>-4295862</v>
      </c>
      <c r="E2345" s="37">
        <f t="shared" si="36"/>
        <v>-1.4703104795844117</v>
      </c>
    </row>
    <row r="2346" spans="1:5">
      <c r="A2346" s="11" t="s">
        <v>1558</v>
      </c>
      <c r="B2346" s="13">
        <v>4500000</v>
      </c>
      <c r="C2346" s="13">
        <v>198407</v>
      </c>
      <c r="D2346" s="9">
        <v>-4301593</v>
      </c>
      <c r="E2346" s="37">
        <f t="shared" si="36"/>
        <v>-21.680651388307876</v>
      </c>
    </row>
    <row r="2347" spans="1:5">
      <c r="A2347" s="6" t="s">
        <v>1415</v>
      </c>
      <c r="B2347" s="8">
        <v>25000000</v>
      </c>
      <c r="C2347" s="8">
        <v>20668843</v>
      </c>
      <c r="D2347" s="9">
        <v>-4331157</v>
      </c>
      <c r="E2347" s="37">
        <f t="shared" si="36"/>
        <v>-0.20955004593145343</v>
      </c>
    </row>
    <row r="2348" spans="1:5">
      <c r="A2348" s="11" t="s">
        <v>1253</v>
      </c>
      <c r="B2348" s="13">
        <v>42000000</v>
      </c>
      <c r="C2348" s="13">
        <v>37652565</v>
      </c>
      <c r="D2348" s="9">
        <v>-4347435</v>
      </c>
      <c r="E2348" s="37">
        <f t="shared" si="36"/>
        <v>-0.11546185498916209</v>
      </c>
    </row>
    <row r="2349" spans="1:5">
      <c r="A2349" s="6" t="s">
        <v>2639</v>
      </c>
      <c r="B2349" s="13">
        <v>8500000</v>
      </c>
      <c r="C2349" s="13">
        <v>4142507</v>
      </c>
      <c r="D2349" s="9">
        <v>-4357493</v>
      </c>
      <c r="E2349" s="37">
        <f t="shared" si="36"/>
        <v>-1.0518975586522847</v>
      </c>
    </row>
    <row r="2350" spans="1:5">
      <c r="A2350" s="11" t="s">
        <v>3154</v>
      </c>
      <c r="B2350" s="13">
        <v>4500000</v>
      </c>
      <c r="C2350" s="13">
        <v>131175</v>
      </c>
      <c r="D2350" s="9">
        <v>-4368825</v>
      </c>
      <c r="E2350" s="37">
        <f t="shared" si="36"/>
        <v>-33.305317324185246</v>
      </c>
    </row>
    <row r="2351" spans="1:5">
      <c r="A2351" s="6" t="s">
        <v>640</v>
      </c>
      <c r="B2351" s="8">
        <v>16000000</v>
      </c>
      <c r="C2351" s="8">
        <v>11614236</v>
      </c>
      <c r="D2351" s="9">
        <v>-4385764</v>
      </c>
      <c r="E2351" s="37">
        <f t="shared" si="36"/>
        <v>-0.37761967295997773</v>
      </c>
    </row>
    <row r="2352" spans="1:5">
      <c r="A2352" s="11" t="s">
        <v>3012</v>
      </c>
      <c r="B2352" s="13">
        <v>4500000</v>
      </c>
      <c r="C2352" s="13">
        <v>95016</v>
      </c>
      <c r="D2352" s="9">
        <v>-4404984</v>
      </c>
      <c r="E2352" s="37">
        <f t="shared" si="36"/>
        <v>-46.360444556706241</v>
      </c>
    </row>
    <row r="2353" spans="1:5">
      <c r="A2353" s="11" t="s">
        <v>2643</v>
      </c>
      <c r="B2353" s="8">
        <v>8000000</v>
      </c>
      <c r="C2353" s="8">
        <v>3588432</v>
      </c>
      <c r="D2353" s="9">
        <v>-4411568</v>
      </c>
      <c r="E2353" s="37">
        <f t="shared" si="36"/>
        <v>-1.2293859825126963</v>
      </c>
    </row>
    <row r="2354" spans="1:5">
      <c r="A2354" s="11" t="s">
        <v>5258</v>
      </c>
      <c r="B2354" s="8">
        <v>19000000</v>
      </c>
      <c r="C2354" s="8">
        <v>14587732</v>
      </c>
      <c r="D2354" s="9">
        <v>-4412268</v>
      </c>
      <c r="E2354" s="37">
        <f t="shared" si="36"/>
        <v>-0.30246428985670976</v>
      </c>
    </row>
    <row r="2355" spans="1:5">
      <c r="A2355" s="6" t="s">
        <v>2838</v>
      </c>
      <c r="B2355" s="8">
        <v>4600000</v>
      </c>
      <c r="C2355" s="8">
        <v>186354</v>
      </c>
      <c r="D2355" s="9">
        <v>-4413646</v>
      </c>
      <c r="E2355" s="37">
        <f t="shared" si="36"/>
        <v>-23.684203183188984</v>
      </c>
    </row>
    <row r="2356" spans="1:5">
      <c r="A2356" s="11" t="s">
        <v>3507</v>
      </c>
      <c r="B2356" s="8">
        <v>18000000</v>
      </c>
      <c r="C2356" s="8">
        <v>13555988</v>
      </c>
      <c r="D2356" s="9">
        <v>-4444012</v>
      </c>
      <c r="E2356" s="37">
        <f t="shared" si="36"/>
        <v>-0.32782649261713714</v>
      </c>
    </row>
    <row r="2357" spans="1:5">
      <c r="A2357" s="11" t="s">
        <v>3205</v>
      </c>
      <c r="B2357" s="13">
        <v>4500000</v>
      </c>
      <c r="C2357" s="13">
        <v>52850</v>
      </c>
      <c r="D2357" s="9">
        <v>-4447150</v>
      </c>
      <c r="E2357" s="37">
        <f t="shared" si="36"/>
        <v>-84.146641438032162</v>
      </c>
    </row>
    <row r="2358" spans="1:5">
      <c r="A2358" s="11" t="s">
        <v>5113</v>
      </c>
      <c r="B2358" s="8">
        <v>6000000</v>
      </c>
      <c r="C2358" s="8">
        <v>1530535</v>
      </c>
      <c r="D2358" s="9">
        <v>-4469465</v>
      </c>
      <c r="E2358" s="37">
        <f t="shared" si="36"/>
        <v>-2.9201978393176247</v>
      </c>
    </row>
    <row r="2359" spans="1:5">
      <c r="A2359" s="11" t="s">
        <v>3626</v>
      </c>
      <c r="B2359" s="8">
        <v>4600000</v>
      </c>
      <c r="C2359" s="8">
        <v>124494</v>
      </c>
      <c r="D2359" s="9">
        <v>-4475506</v>
      </c>
      <c r="E2359" s="37">
        <f t="shared" si="36"/>
        <v>-35.949571866917282</v>
      </c>
    </row>
    <row r="2360" spans="1:5">
      <c r="A2360" s="6" t="s">
        <v>733</v>
      </c>
      <c r="B2360" s="13">
        <v>4500000</v>
      </c>
      <c r="C2360" s="13">
        <v>17580</v>
      </c>
      <c r="D2360" s="9">
        <v>-4482420</v>
      </c>
      <c r="E2360" s="37">
        <f t="shared" si="36"/>
        <v>-254.9726962457338</v>
      </c>
    </row>
    <row r="2361" spans="1:5">
      <c r="A2361" s="6" t="s">
        <v>904</v>
      </c>
      <c r="B2361" s="8">
        <v>4500000</v>
      </c>
      <c r="C2361" s="8">
        <v>12667</v>
      </c>
      <c r="D2361" s="9">
        <v>-4487333</v>
      </c>
      <c r="E2361" s="37">
        <f t="shared" si="36"/>
        <v>-354.25380911028662</v>
      </c>
    </row>
    <row r="2362" spans="1:5">
      <c r="A2362" s="11" t="s">
        <v>1434</v>
      </c>
      <c r="B2362" s="13">
        <v>4500000</v>
      </c>
      <c r="C2362" s="13">
        <v>4958</v>
      </c>
      <c r="D2362" s="9">
        <v>-4495042</v>
      </c>
      <c r="E2362" s="37">
        <f t="shared" si="36"/>
        <v>-906.62404195240015</v>
      </c>
    </row>
    <row r="2363" spans="1:5">
      <c r="A2363" s="11" t="s">
        <v>1795</v>
      </c>
      <c r="B2363" s="13">
        <v>4500000</v>
      </c>
      <c r="C2363" s="13">
        <v>2436</v>
      </c>
      <c r="D2363" s="9">
        <v>-4497564</v>
      </c>
      <c r="E2363" s="37">
        <f t="shared" si="36"/>
        <v>-1846.2906403940888</v>
      </c>
    </row>
    <row r="2364" spans="1:5">
      <c r="A2364" s="6" t="s">
        <v>488</v>
      </c>
      <c r="B2364" s="8">
        <v>4825000</v>
      </c>
      <c r="C2364" s="8">
        <v>326308</v>
      </c>
      <c r="D2364" s="9">
        <v>-4498692</v>
      </c>
      <c r="E2364" s="37">
        <f t="shared" si="36"/>
        <v>-13.78664329406573</v>
      </c>
    </row>
    <row r="2365" spans="1:5">
      <c r="A2365" s="6" t="s">
        <v>846</v>
      </c>
      <c r="B2365" s="13">
        <v>5000000</v>
      </c>
      <c r="C2365" s="13">
        <v>475000</v>
      </c>
      <c r="D2365" s="9">
        <v>-4525000</v>
      </c>
      <c r="E2365" s="37">
        <f t="shared" si="36"/>
        <v>-9.526315789473685</v>
      </c>
    </row>
    <row r="2366" spans="1:5">
      <c r="A2366" s="6" t="s">
        <v>3011</v>
      </c>
      <c r="B2366" s="8">
        <v>20000000</v>
      </c>
      <c r="C2366" s="8">
        <v>15464026</v>
      </c>
      <c r="D2366" s="9">
        <v>-4535974</v>
      </c>
      <c r="E2366" s="37">
        <f t="shared" si="36"/>
        <v>-0.29332426109474985</v>
      </c>
    </row>
    <row r="2367" spans="1:5">
      <c r="A2367" s="11" t="s">
        <v>107</v>
      </c>
      <c r="B2367" s="8">
        <v>7000000</v>
      </c>
      <c r="C2367" s="8">
        <v>2445646</v>
      </c>
      <c r="D2367" s="9">
        <v>-4554354</v>
      </c>
      <c r="E2367" s="37">
        <f t="shared" si="36"/>
        <v>-1.8622294477614503</v>
      </c>
    </row>
    <row r="2368" spans="1:5">
      <c r="A2368" s="11" t="s">
        <v>112</v>
      </c>
      <c r="B2368" s="8">
        <v>5000000</v>
      </c>
      <c r="C2368" s="8">
        <v>418268</v>
      </c>
      <c r="D2368" s="9">
        <v>-4581732</v>
      </c>
      <c r="E2368" s="37">
        <f t="shared" si="36"/>
        <v>-10.954058163665401</v>
      </c>
    </row>
    <row r="2369" spans="1:5">
      <c r="A2369" s="11" t="s">
        <v>230</v>
      </c>
      <c r="B2369" s="13">
        <v>20000000</v>
      </c>
      <c r="C2369" s="13">
        <v>15408822</v>
      </c>
      <c r="D2369" s="9">
        <v>-4591178</v>
      </c>
      <c r="E2369" s="37">
        <f t="shared" si="36"/>
        <v>-0.29795775433060362</v>
      </c>
    </row>
    <row r="2370" spans="1:5">
      <c r="A2370" s="11" t="s">
        <v>2821</v>
      </c>
      <c r="B2370" s="13">
        <v>4700000</v>
      </c>
      <c r="C2370" s="13">
        <v>100669</v>
      </c>
      <c r="D2370" s="9">
        <v>-4599331</v>
      </c>
      <c r="E2370" s="37">
        <f t="shared" ref="E2370:E2433" si="37">((D2370/C2370)*100)/100</f>
        <v>-45.687659557559925</v>
      </c>
    </row>
    <row r="2371" spans="1:5">
      <c r="A2371" s="11" t="s">
        <v>4105</v>
      </c>
      <c r="B2371" s="13">
        <v>8600000</v>
      </c>
      <c r="C2371" s="13">
        <v>4000304</v>
      </c>
      <c r="D2371" s="9">
        <v>-4599696</v>
      </c>
      <c r="E2371" s="37">
        <f t="shared" si="37"/>
        <v>-1.1498366124174564</v>
      </c>
    </row>
    <row r="2372" spans="1:5">
      <c r="A2372" s="6" t="s">
        <v>3017</v>
      </c>
      <c r="B2372" s="13">
        <v>15000000</v>
      </c>
      <c r="C2372" s="13">
        <v>10397365</v>
      </c>
      <c r="D2372" s="9">
        <v>-4602635</v>
      </c>
      <c r="E2372" s="37">
        <f t="shared" si="37"/>
        <v>-0.44267321576187812</v>
      </c>
    </row>
    <row r="2373" spans="1:5">
      <c r="A2373" s="11" t="s">
        <v>1255</v>
      </c>
      <c r="B2373" s="13">
        <v>5000000</v>
      </c>
      <c r="C2373" s="13">
        <v>395592</v>
      </c>
      <c r="D2373" s="9">
        <v>-4604408</v>
      </c>
      <c r="E2373" s="37">
        <f t="shared" si="37"/>
        <v>-11.639284919816376</v>
      </c>
    </row>
    <row r="2374" spans="1:5">
      <c r="A2374" s="6" t="s">
        <v>4444</v>
      </c>
      <c r="B2374" s="13">
        <v>10000000</v>
      </c>
      <c r="C2374" s="13">
        <v>5383834</v>
      </c>
      <c r="D2374" s="9">
        <v>-4616166</v>
      </c>
      <c r="E2374" s="37">
        <f t="shared" si="37"/>
        <v>-0.85741239421572057</v>
      </c>
    </row>
    <row r="2375" spans="1:5">
      <c r="A2375" s="6" t="s">
        <v>3512</v>
      </c>
      <c r="B2375" s="8">
        <v>5000000</v>
      </c>
      <c r="C2375" s="8">
        <v>379643</v>
      </c>
      <c r="D2375" s="9">
        <v>-4620357</v>
      </c>
      <c r="E2375" s="37">
        <f t="shared" si="37"/>
        <v>-12.170267856907675</v>
      </c>
    </row>
    <row r="2376" spans="1:5">
      <c r="A2376" s="6" t="s">
        <v>1047</v>
      </c>
      <c r="B2376" s="13">
        <v>5000000</v>
      </c>
      <c r="C2376" s="13">
        <v>373967</v>
      </c>
      <c r="D2376" s="9">
        <v>-4626033</v>
      </c>
      <c r="E2376" s="37">
        <f t="shared" si="37"/>
        <v>-12.37016367754374</v>
      </c>
    </row>
    <row r="2377" spans="1:5">
      <c r="A2377" s="6" t="s">
        <v>2633</v>
      </c>
      <c r="B2377" s="13">
        <v>5000000</v>
      </c>
      <c r="C2377" s="13">
        <v>371081</v>
      </c>
      <c r="D2377" s="9">
        <v>-4628919</v>
      </c>
      <c r="E2377" s="37">
        <f t="shared" si="37"/>
        <v>-12.474147153855897</v>
      </c>
    </row>
    <row r="2378" spans="1:5">
      <c r="A2378" s="6" t="s">
        <v>2312</v>
      </c>
      <c r="B2378" s="8">
        <v>5000000</v>
      </c>
      <c r="C2378" s="8">
        <v>365734</v>
      </c>
      <c r="D2378" s="9">
        <v>-4634266</v>
      </c>
      <c r="E2378" s="37">
        <f t="shared" si="37"/>
        <v>-12.67113804021502</v>
      </c>
    </row>
    <row r="2379" spans="1:5">
      <c r="A2379" s="11" t="s">
        <v>2661</v>
      </c>
      <c r="B2379" s="13">
        <v>18000000</v>
      </c>
      <c r="C2379" s="13">
        <v>13362308</v>
      </c>
      <c r="D2379" s="9">
        <v>-4637692</v>
      </c>
      <c r="E2379" s="37">
        <f t="shared" si="37"/>
        <v>-0.34707267636698691</v>
      </c>
    </row>
    <row r="2380" spans="1:5">
      <c r="A2380" s="11" t="s">
        <v>3038</v>
      </c>
      <c r="B2380" s="13">
        <v>5000000</v>
      </c>
      <c r="C2380" s="13">
        <v>333658</v>
      </c>
      <c r="D2380" s="9">
        <v>-4666342</v>
      </c>
      <c r="E2380" s="37">
        <f t="shared" si="37"/>
        <v>-13.985404216293329</v>
      </c>
    </row>
    <row r="2381" spans="1:5">
      <c r="A2381" s="6" t="s">
        <v>5392</v>
      </c>
      <c r="B2381" s="8">
        <v>5000000</v>
      </c>
      <c r="C2381" s="8">
        <v>327919</v>
      </c>
      <c r="D2381" s="9">
        <v>-4672081</v>
      </c>
      <c r="E2381" s="37">
        <f t="shared" si="37"/>
        <v>-14.247667869199406</v>
      </c>
    </row>
    <row r="2382" spans="1:5">
      <c r="A2382" s="11" t="s">
        <v>3620</v>
      </c>
      <c r="B2382" s="13">
        <v>5000000</v>
      </c>
      <c r="C2382" s="13">
        <v>322157</v>
      </c>
      <c r="D2382" s="9">
        <v>-4677843</v>
      </c>
      <c r="E2382" s="37">
        <f t="shared" si="37"/>
        <v>-14.520382918887373</v>
      </c>
    </row>
    <row r="2383" spans="1:5">
      <c r="A2383" s="11" t="s">
        <v>593</v>
      </c>
      <c r="B2383" s="13">
        <v>5000000</v>
      </c>
      <c r="C2383" s="13">
        <v>313436</v>
      </c>
      <c r="D2383" s="9">
        <v>-4686564</v>
      </c>
      <c r="E2383" s="37">
        <f t="shared" si="37"/>
        <v>-14.952219910922803</v>
      </c>
    </row>
    <row r="2384" spans="1:5">
      <c r="A2384" s="11" t="s">
        <v>2304</v>
      </c>
      <c r="B2384" s="13">
        <v>35000000</v>
      </c>
      <c r="C2384" s="13">
        <v>30307804</v>
      </c>
      <c r="D2384" s="9">
        <v>-4692196</v>
      </c>
      <c r="E2384" s="37">
        <f t="shared" si="37"/>
        <v>-0.15481807919834772</v>
      </c>
    </row>
    <row r="2385" spans="1:5">
      <c r="A2385" s="6" t="s">
        <v>592</v>
      </c>
      <c r="B2385" s="8">
        <v>5000000</v>
      </c>
      <c r="C2385" s="8">
        <v>302204</v>
      </c>
      <c r="D2385" s="9">
        <v>-4697796</v>
      </c>
      <c r="E2385" s="37">
        <f t="shared" si="37"/>
        <v>-15.545115220182394</v>
      </c>
    </row>
    <row r="2386" spans="1:5">
      <c r="A2386" s="11" t="s">
        <v>2300</v>
      </c>
      <c r="B2386" s="8">
        <v>40000000</v>
      </c>
      <c r="C2386" s="8">
        <v>35287788</v>
      </c>
      <c r="D2386" s="9">
        <v>-4712212</v>
      </c>
      <c r="E2386" s="37">
        <f t="shared" si="37"/>
        <v>-0.13353662179108536</v>
      </c>
    </row>
    <row r="2387" spans="1:5">
      <c r="A2387" s="6" t="s">
        <v>2695</v>
      </c>
      <c r="B2387" s="13">
        <v>8000000</v>
      </c>
      <c r="C2387" s="13">
        <v>3273588</v>
      </c>
      <c r="D2387" s="9">
        <v>-4726412</v>
      </c>
      <c r="E2387" s="37">
        <f t="shared" si="37"/>
        <v>-1.443801724590877</v>
      </c>
    </row>
    <row r="2388" spans="1:5">
      <c r="A2388" s="11" t="s">
        <v>2655</v>
      </c>
      <c r="B2388" s="8">
        <v>63000000</v>
      </c>
      <c r="C2388" s="8">
        <v>58255287</v>
      </c>
      <c r="D2388" s="9">
        <v>-4744713</v>
      </c>
      <c r="E2388" s="37">
        <f t="shared" si="37"/>
        <v>-8.1446907986222783E-2</v>
      </c>
    </row>
    <row r="2389" spans="1:5">
      <c r="A2389" s="11" t="s">
        <v>2726</v>
      </c>
      <c r="B2389" s="13">
        <v>7000000</v>
      </c>
      <c r="C2389" s="13">
        <v>2221809</v>
      </c>
      <c r="D2389" s="9">
        <v>-4778191</v>
      </c>
      <c r="E2389" s="37">
        <f t="shared" si="37"/>
        <v>-2.1505858514390752</v>
      </c>
    </row>
    <row r="2390" spans="1:5">
      <c r="A2390" s="6" t="s">
        <v>1796</v>
      </c>
      <c r="B2390" s="13">
        <v>5000000</v>
      </c>
      <c r="C2390" s="13">
        <v>200803</v>
      </c>
      <c r="D2390" s="9">
        <v>-4799197</v>
      </c>
      <c r="E2390" s="37">
        <f t="shared" si="37"/>
        <v>-23.900026394027979</v>
      </c>
    </row>
    <row r="2391" spans="1:5">
      <c r="A2391" s="6" t="s">
        <v>484</v>
      </c>
      <c r="B2391" s="13">
        <v>11000000</v>
      </c>
      <c r="C2391" s="13">
        <v>6197866</v>
      </c>
      <c r="D2391" s="9">
        <v>-4802134</v>
      </c>
      <c r="E2391" s="37">
        <f t="shared" si="37"/>
        <v>-0.77480442461969967</v>
      </c>
    </row>
    <row r="2392" spans="1:5">
      <c r="A2392" s="6" t="s">
        <v>1122</v>
      </c>
      <c r="B2392" s="8">
        <v>15300000</v>
      </c>
      <c r="C2392" s="8">
        <v>10494147</v>
      </c>
      <c r="D2392" s="9">
        <v>-4805853</v>
      </c>
      <c r="E2392" s="37">
        <f t="shared" si="37"/>
        <v>-0.45795556322967462</v>
      </c>
    </row>
    <row r="2393" spans="1:5">
      <c r="A2393" s="6" t="s">
        <v>4065</v>
      </c>
      <c r="B2393" s="8">
        <v>40000000</v>
      </c>
      <c r="C2393" s="8">
        <v>35183792</v>
      </c>
      <c r="D2393" s="9">
        <v>-4816208</v>
      </c>
      <c r="E2393" s="37">
        <f t="shared" si="37"/>
        <v>-0.13688712120626453</v>
      </c>
    </row>
    <row r="2394" spans="1:5">
      <c r="A2394" s="11" t="s">
        <v>2327</v>
      </c>
      <c r="B2394" s="13">
        <v>5000000</v>
      </c>
      <c r="C2394" s="13">
        <v>178739</v>
      </c>
      <c r="D2394" s="9">
        <v>-4821261</v>
      </c>
      <c r="E2394" s="37">
        <f t="shared" si="37"/>
        <v>-26.973749433531577</v>
      </c>
    </row>
    <row r="2395" spans="1:5">
      <c r="A2395" s="6" t="s">
        <v>5310</v>
      </c>
      <c r="B2395" s="8">
        <v>43000000</v>
      </c>
      <c r="C2395" s="8">
        <v>38176892</v>
      </c>
      <c r="D2395" s="9">
        <v>-4823108</v>
      </c>
      <c r="E2395" s="37">
        <f t="shared" si="37"/>
        <v>-0.12633579496204145</v>
      </c>
    </row>
    <row r="2396" spans="1:5">
      <c r="A2396" s="11" t="s">
        <v>3511</v>
      </c>
      <c r="B2396" s="13">
        <v>5000000</v>
      </c>
      <c r="C2396" s="13">
        <v>173783</v>
      </c>
      <c r="D2396" s="9">
        <v>-4826217</v>
      </c>
      <c r="E2396" s="37">
        <f t="shared" si="37"/>
        <v>-27.771513899518364</v>
      </c>
    </row>
    <row r="2397" spans="1:5">
      <c r="A2397" s="6" t="s">
        <v>188</v>
      </c>
      <c r="B2397" s="13">
        <v>40000000</v>
      </c>
      <c r="C2397" s="13">
        <v>35168395</v>
      </c>
      <c r="D2397" s="9">
        <v>-4831605</v>
      </c>
      <c r="E2397" s="37">
        <f t="shared" si="37"/>
        <v>-0.13738485933179492</v>
      </c>
    </row>
    <row r="2398" spans="1:5">
      <c r="A2398" s="11" t="s">
        <v>4679</v>
      </c>
      <c r="B2398" s="8">
        <v>20000000</v>
      </c>
      <c r="C2398" s="8">
        <v>15155772</v>
      </c>
      <c r="D2398" s="9">
        <v>-4844228</v>
      </c>
      <c r="E2398" s="37">
        <f t="shared" si="37"/>
        <v>-0.31962924752364974</v>
      </c>
    </row>
    <row r="2399" spans="1:5">
      <c r="A2399" s="11" t="s">
        <v>2830</v>
      </c>
      <c r="B2399" s="13">
        <v>16000000</v>
      </c>
      <c r="C2399" s="13">
        <v>11144518</v>
      </c>
      <c r="D2399" s="9">
        <v>-4855482</v>
      </c>
      <c r="E2399" s="37">
        <f t="shared" si="37"/>
        <v>-0.4356834454392734</v>
      </c>
    </row>
    <row r="2400" spans="1:5">
      <c r="A2400" s="11" t="s">
        <v>1428</v>
      </c>
      <c r="B2400" s="13">
        <v>5000000</v>
      </c>
      <c r="C2400" s="13">
        <v>143000</v>
      </c>
      <c r="D2400" s="9">
        <v>-4857000</v>
      </c>
      <c r="E2400" s="37">
        <f t="shared" si="37"/>
        <v>-33.965034965034967</v>
      </c>
    </row>
    <row r="2401" spans="1:5">
      <c r="A2401" s="6" t="s">
        <v>3506</v>
      </c>
      <c r="B2401" s="8">
        <v>13000000</v>
      </c>
      <c r="C2401" s="8">
        <v>8134217</v>
      </c>
      <c r="D2401" s="9">
        <v>-4865783</v>
      </c>
      <c r="E2401" s="37">
        <f t="shared" si="37"/>
        <v>-0.5981870166483142</v>
      </c>
    </row>
    <row r="2402" spans="1:5">
      <c r="A2402" s="6" t="s">
        <v>4061</v>
      </c>
      <c r="B2402" s="8">
        <v>8000000</v>
      </c>
      <c r="C2402" s="8">
        <v>3130592</v>
      </c>
      <c r="D2402" s="9">
        <v>-4869408</v>
      </c>
      <c r="E2402" s="37">
        <f t="shared" si="37"/>
        <v>-1.5554272163220246</v>
      </c>
    </row>
    <row r="2403" spans="1:5">
      <c r="A2403" s="6" t="s">
        <v>392</v>
      </c>
      <c r="B2403" s="13">
        <v>137000000</v>
      </c>
      <c r="C2403" s="13">
        <v>132122995</v>
      </c>
      <c r="D2403" s="9">
        <v>-4877005</v>
      </c>
      <c r="E2403" s="37">
        <f t="shared" si="37"/>
        <v>-3.6912613129909747E-2</v>
      </c>
    </row>
    <row r="2404" spans="1:5">
      <c r="A2404" s="11" t="s">
        <v>4681</v>
      </c>
      <c r="B2404" s="8">
        <v>5000000</v>
      </c>
      <c r="C2404" s="8">
        <v>118666</v>
      </c>
      <c r="D2404" s="9">
        <v>-4881334</v>
      </c>
      <c r="E2404" s="37">
        <f t="shared" si="37"/>
        <v>-41.135068174540308</v>
      </c>
    </row>
    <row r="2405" spans="1:5">
      <c r="A2405" s="11" t="s">
        <v>4513</v>
      </c>
      <c r="B2405" s="13">
        <v>45000000</v>
      </c>
      <c r="C2405" s="13">
        <v>40118420</v>
      </c>
      <c r="D2405" s="9">
        <v>-4881580</v>
      </c>
      <c r="E2405" s="37">
        <f t="shared" si="37"/>
        <v>-0.12167926852553017</v>
      </c>
    </row>
    <row r="2406" spans="1:5">
      <c r="A2406" s="6" t="s">
        <v>1002</v>
      </c>
      <c r="B2406" s="8">
        <v>75000000</v>
      </c>
      <c r="C2406" s="8">
        <v>70117571</v>
      </c>
      <c r="D2406" s="9">
        <v>-4882429</v>
      </c>
      <c r="E2406" s="37">
        <f t="shared" si="37"/>
        <v>-6.9632032746827471E-2</v>
      </c>
    </row>
    <row r="2407" spans="1:5">
      <c r="A2407" s="11" t="s">
        <v>3019</v>
      </c>
      <c r="B2407" s="8">
        <v>5000000</v>
      </c>
      <c r="C2407" s="8">
        <v>115504</v>
      </c>
      <c r="D2407" s="9">
        <v>-4884496</v>
      </c>
      <c r="E2407" s="37">
        <f t="shared" si="37"/>
        <v>-42.288544119684168</v>
      </c>
    </row>
    <row r="2408" spans="1:5">
      <c r="A2408" s="11" t="s">
        <v>123</v>
      </c>
      <c r="B2408" s="13">
        <v>5500000</v>
      </c>
      <c r="C2408" s="13">
        <v>610968</v>
      </c>
      <c r="D2408" s="9">
        <v>-4889032</v>
      </c>
      <c r="E2408" s="37">
        <f t="shared" si="37"/>
        <v>-8.0021081300493648</v>
      </c>
    </row>
    <row r="2409" spans="1:5">
      <c r="A2409" s="11" t="s">
        <v>525</v>
      </c>
      <c r="B2409" s="13">
        <v>5000000</v>
      </c>
      <c r="C2409" s="13">
        <v>100675</v>
      </c>
      <c r="D2409" s="9">
        <v>-4899325</v>
      </c>
      <c r="E2409" s="37">
        <f t="shared" si="37"/>
        <v>-48.664762850757391</v>
      </c>
    </row>
    <row r="2410" spans="1:5">
      <c r="A2410" s="11" t="s">
        <v>486</v>
      </c>
      <c r="B2410" s="8">
        <v>10000000</v>
      </c>
      <c r="C2410" s="8">
        <v>5100000</v>
      </c>
      <c r="D2410" s="9">
        <v>-4900000</v>
      </c>
      <c r="E2410" s="37">
        <f t="shared" si="37"/>
        <v>-0.96078431372549022</v>
      </c>
    </row>
    <row r="2411" spans="1:5">
      <c r="A2411" s="11" t="s">
        <v>1138</v>
      </c>
      <c r="B2411" s="13">
        <v>5000000</v>
      </c>
      <c r="C2411" s="13">
        <v>99851</v>
      </c>
      <c r="D2411" s="9">
        <v>-4900149</v>
      </c>
      <c r="E2411" s="37">
        <f t="shared" si="37"/>
        <v>-49.07461117064426</v>
      </c>
    </row>
    <row r="2412" spans="1:5">
      <c r="A2412" s="11" t="s">
        <v>2637</v>
      </c>
      <c r="B2412" s="8">
        <v>30000000</v>
      </c>
      <c r="C2412" s="8">
        <v>25077977</v>
      </c>
      <c r="D2412" s="9">
        <v>-4922023</v>
      </c>
      <c r="E2412" s="37">
        <f t="shared" si="37"/>
        <v>-0.19626874209191594</v>
      </c>
    </row>
    <row r="2413" spans="1:5">
      <c r="A2413" s="6" t="s">
        <v>2309</v>
      </c>
      <c r="B2413" s="8">
        <v>5000000</v>
      </c>
      <c r="C2413" s="8">
        <v>75727</v>
      </c>
      <c r="D2413" s="9">
        <v>-4924273</v>
      </c>
      <c r="E2413" s="37">
        <f t="shared" si="37"/>
        <v>-65.026648355276194</v>
      </c>
    </row>
    <row r="2414" spans="1:5">
      <c r="A2414" s="11" t="s">
        <v>1437</v>
      </c>
      <c r="B2414" s="8">
        <v>5000000</v>
      </c>
      <c r="C2414" s="8">
        <v>73678</v>
      </c>
      <c r="D2414" s="9">
        <v>-4926322</v>
      </c>
      <c r="E2414" s="37">
        <f t="shared" si="37"/>
        <v>-66.862862727001271</v>
      </c>
    </row>
    <row r="2415" spans="1:5">
      <c r="A2415" s="6" t="s">
        <v>682</v>
      </c>
      <c r="B2415" s="8">
        <v>5000000</v>
      </c>
      <c r="C2415" s="8">
        <v>71904</v>
      </c>
      <c r="D2415" s="9">
        <v>-4928096</v>
      </c>
      <c r="E2415" s="37">
        <f t="shared" si="37"/>
        <v>-68.537160658655992</v>
      </c>
    </row>
    <row r="2416" spans="1:5">
      <c r="A2416" s="6" t="s">
        <v>4999</v>
      </c>
      <c r="B2416" s="13">
        <v>8000000</v>
      </c>
      <c r="C2416" s="13">
        <v>3064356</v>
      </c>
      <c r="D2416" s="9">
        <v>-4935644</v>
      </c>
      <c r="E2416" s="37">
        <f t="shared" si="37"/>
        <v>-1.6106627297872702</v>
      </c>
    </row>
    <row r="2417" spans="1:5">
      <c r="A2417" s="11" t="s">
        <v>3700</v>
      </c>
      <c r="B2417" s="8">
        <v>5000000</v>
      </c>
      <c r="C2417" s="8">
        <v>39852</v>
      </c>
      <c r="D2417" s="9">
        <v>-4960148</v>
      </c>
      <c r="E2417" s="37">
        <f t="shared" si="37"/>
        <v>-124.46421760513903</v>
      </c>
    </row>
    <row r="2418" spans="1:5">
      <c r="A2418" s="6" t="s">
        <v>2292</v>
      </c>
      <c r="B2418" s="13">
        <v>5000000</v>
      </c>
      <c r="C2418" s="13">
        <v>38108</v>
      </c>
      <c r="D2418" s="9">
        <v>-4961892</v>
      </c>
      <c r="E2418" s="37">
        <f t="shared" si="37"/>
        <v>-130.20604597459851</v>
      </c>
    </row>
    <row r="2419" spans="1:5">
      <c r="A2419" s="6" t="s">
        <v>944</v>
      </c>
      <c r="B2419" s="8">
        <v>102000000</v>
      </c>
      <c r="C2419" s="8">
        <v>97030725</v>
      </c>
      <c r="D2419" s="9">
        <v>-4969275</v>
      </c>
      <c r="E2419" s="37">
        <f t="shared" si="37"/>
        <v>-5.1213417193368388E-2</v>
      </c>
    </row>
    <row r="2420" spans="1:5">
      <c r="A2420" s="11" t="s">
        <v>596</v>
      </c>
      <c r="B2420" s="13">
        <v>14000000</v>
      </c>
      <c r="C2420" s="13">
        <v>9030581</v>
      </c>
      <c r="D2420" s="9">
        <v>-4969419</v>
      </c>
      <c r="E2420" s="37">
        <f t="shared" si="37"/>
        <v>-0.55028784969649236</v>
      </c>
    </row>
    <row r="2421" spans="1:5">
      <c r="A2421" s="11" t="s">
        <v>1632</v>
      </c>
      <c r="B2421" s="8">
        <v>8000000</v>
      </c>
      <c r="C2421" s="8">
        <v>3029081</v>
      </c>
      <c r="D2421" s="9">
        <v>-4970919</v>
      </c>
      <c r="E2421" s="37">
        <f t="shared" si="37"/>
        <v>-1.6410650623076768</v>
      </c>
    </row>
    <row r="2422" spans="1:5">
      <c r="A2422" s="11" t="s">
        <v>1319</v>
      </c>
      <c r="B2422" s="13">
        <v>7000000</v>
      </c>
      <c r="C2422" s="13">
        <v>2024854</v>
      </c>
      <c r="D2422" s="9">
        <v>-4975146</v>
      </c>
      <c r="E2422" s="37">
        <f t="shared" si="37"/>
        <v>-2.4570393717275421</v>
      </c>
    </row>
    <row r="2423" spans="1:5">
      <c r="A2423" s="6" t="s">
        <v>3025</v>
      </c>
      <c r="B2423" s="13">
        <v>10000000</v>
      </c>
      <c r="C2423" s="13">
        <v>5018450</v>
      </c>
      <c r="D2423" s="9">
        <v>-4981550</v>
      </c>
      <c r="E2423" s="37">
        <f t="shared" si="37"/>
        <v>-0.99264713208261512</v>
      </c>
    </row>
    <row r="2424" spans="1:5">
      <c r="A2424" s="11" t="s">
        <v>2139</v>
      </c>
      <c r="B2424" s="13">
        <v>5000000</v>
      </c>
      <c r="C2424" s="13">
        <v>18435</v>
      </c>
      <c r="D2424" s="9">
        <v>-4981565</v>
      </c>
      <c r="E2424" s="37">
        <f t="shared" si="37"/>
        <v>-270.22321670735016</v>
      </c>
    </row>
    <row r="2425" spans="1:5">
      <c r="A2425" s="6" t="s">
        <v>957</v>
      </c>
      <c r="B2425" s="8">
        <v>5000000</v>
      </c>
      <c r="C2425" s="8">
        <v>9910</v>
      </c>
      <c r="D2425" s="9">
        <v>-4990090</v>
      </c>
      <c r="E2425" s="37">
        <f t="shared" si="37"/>
        <v>-503.54086781029264</v>
      </c>
    </row>
    <row r="2426" spans="1:5">
      <c r="A2426" s="6" t="s">
        <v>2966</v>
      </c>
      <c r="B2426" s="13">
        <v>5000000</v>
      </c>
      <c r="C2426" s="13">
        <v>5725</v>
      </c>
      <c r="D2426" s="9">
        <v>-4994275</v>
      </c>
      <c r="E2426" s="37">
        <f t="shared" si="37"/>
        <v>-872.36244541484712</v>
      </c>
    </row>
    <row r="2427" spans="1:5">
      <c r="A2427" s="11" t="s">
        <v>4070</v>
      </c>
      <c r="B2427" s="13">
        <v>18000000</v>
      </c>
      <c r="C2427" s="13">
        <v>13005485</v>
      </c>
      <c r="D2427" s="9">
        <v>-4994515</v>
      </c>
      <c r="E2427" s="37">
        <f t="shared" si="37"/>
        <v>-0.38403142981595839</v>
      </c>
    </row>
    <row r="2428" spans="1:5">
      <c r="A2428" s="11" t="s">
        <v>4925</v>
      </c>
      <c r="B2428" s="13">
        <v>5000000</v>
      </c>
      <c r="C2428" s="13">
        <v>5005</v>
      </c>
      <c r="D2428" s="9">
        <v>-4994995</v>
      </c>
      <c r="E2428" s="37">
        <f t="shared" si="37"/>
        <v>-998.00099900099895</v>
      </c>
    </row>
    <row r="2429" spans="1:5">
      <c r="A2429" s="6" t="s">
        <v>1426</v>
      </c>
      <c r="B2429" s="13">
        <v>55000000</v>
      </c>
      <c r="C2429" s="13">
        <v>49994804</v>
      </c>
      <c r="D2429" s="9">
        <v>-5005196</v>
      </c>
      <c r="E2429" s="37">
        <f t="shared" si="37"/>
        <v>-0.10011432388053766</v>
      </c>
    </row>
    <row r="2430" spans="1:5">
      <c r="A2430" s="6" t="s">
        <v>1429</v>
      </c>
      <c r="B2430" s="13">
        <v>10000000</v>
      </c>
      <c r="C2430" s="13">
        <v>4992159</v>
      </c>
      <c r="D2430" s="9">
        <v>-5007841</v>
      </c>
      <c r="E2430" s="37">
        <f t="shared" si="37"/>
        <v>-1.0031413262277904</v>
      </c>
    </row>
    <row r="2431" spans="1:5">
      <c r="A2431" s="11" t="s">
        <v>2042</v>
      </c>
      <c r="B2431" s="13">
        <v>11500000</v>
      </c>
      <c r="C2431" s="13">
        <v>6491350</v>
      </c>
      <c r="D2431" s="9">
        <v>-5008650</v>
      </c>
      <c r="E2431" s="37">
        <f t="shared" si="37"/>
        <v>-0.77158834448920488</v>
      </c>
    </row>
    <row r="2432" spans="1:5">
      <c r="A2432" s="6" t="s">
        <v>2281</v>
      </c>
      <c r="B2432" s="13">
        <v>7000000</v>
      </c>
      <c r="C2432" s="13">
        <v>1980338</v>
      </c>
      <c r="D2432" s="9">
        <v>-5019662</v>
      </c>
      <c r="E2432" s="37">
        <f t="shared" si="37"/>
        <v>-2.5347501285134153</v>
      </c>
    </row>
    <row r="2433" spans="1:5">
      <c r="A2433" s="6" t="s">
        <v>374</v>
      </c>
      <c r="B2433" s="13">
        <v>15000000</v>
      </c>
      <c r="C2433" s="13">
        <v>9975684</v>
      </c>
      <c r="D2433" s="9">
        <v>-5024316</v>
      </c>
      <c r="E2433" s="37">
        <f t="shared" si="37"/>
        <v>-0.50365629063631123</v>
      </c>
    </row>
    <row r="2434" spans="1:5">
      <c r="A2434" s="6" t="s">
        <v>2728</v>
      </c>
      <c r="B2434" s="13">
        <v>15500000</v>
      </c>
      <c r="C2434" s="13">
        <v>10443316</v>
      </c>
      <c r="D2434" s="9">
        <v>-5056684</v>
      </c>
      <c r="E2434" s="37">
        <f t="shared" ref="E2434:E2497" si="38">((D2434/C2434)*100)/100</f>
        <v>-0.48420291026336848</v>
      </c>
    </row>
    <row r="2435" spans="1:5">
      <c r="A2435" s="6" t="s">
        <v>995</v>
      </c>
      <c r="B2435" s="8">
        <v>13000000</v>
      </c>
      <c r="C2435" s="8">
        <v>7918283</v>
      </c>
      <c r="D2435" s="9">
        <v>-5081717</v>
      </c>
      <c r="E2435" s="37">
        <f t="shared" si="38"/>
        <v>-0.64177006555587868</v>
      </c>
    </row>
    <row r="2436" spans="1:5">
      <c r="A2436" s="6" t="s">
        <v>3310</v>
      </c>
      <c r="B2436" s="13">
        <v>60000000</v>
      </c>
      <c r="C2436" s="13">
        <v>54910560</v>
      </c>
      <c r="D2436" s="9">
        <v>-5089440</v>
      </c>
      <c r="E2436" s="37">
        <f t="shared" si="38"/>
        <v>-9.2685997010411109E-2</v>
      </c>
    </row>
    <row r="2437" spans="1:5">
      <c r="A2437" s="11" t="s">
        <v>848</v>
      </c>
      <c r="B2437" s="8">
        <v>92000000</v>
      </c>
      <c r="C2437" s="8">
        <v>86897182</v>
      </c>
      <c r="D2437" s="9">
        <v>-5102818</v>
      </c>
      <c r="E2437" s="37">
        <f t="shared" si="38"/>
        <v>-5.8722479631157662E-2</v>
      </c>
    </row>
    <row r="2438" spans="1:5">
      <c r="A2438" s="11" t="s">
        <v>2613</v>
      </c>
      <c r="B2438" s="8">
        <v>8000000</v>
      </c>
      <c r="C2438" s="8">
        <v>2892582</v>
      </c>
      <c r="D2438" s="9">
        <v>-5107418</v>
      </c>
      <c r="E2438" s="37">
        <f t="shared" si="38"/>
        <v>-1.7656951471038678</v>
      </c>
    </row>
    <row r="2439" spans="1:5">
      <c r="A2439" s="11" t="s">
        <v>1263</v>
      </c>
      <c r="B2439" s="13">
        <v>6800000</v>
      </c>
      <c r="C2439" s="13">
        <v>1687311</v>
      </c>
      <c r="D2439" s="9">
        <v>-5112689</v>
      </c>
      <c r="E2439" s="37">
        <f t="shared" si="38"/>
        <v>-3.0300809987014841</v>
      </c>
    </row>
    <row r="2440" spans="1:5">
      <c r="A2440" s="6" t="s">
        <v>817</v>
      </c>
      <c r="B2440" s="13">
        <v>10000000</v>
      </c>
      <c r="C2440" s="13">
        <v>4881867</v>
      </c>
      <c r="D2440" s="9">
        <v>-5118133</v>
      </c>
      <c r="E2440" s="37">
        <f t="shared" si="38"/>
        <v>-1.0483966482495324</v>
      </c>
    </row>
    <row r="2441" spans="1:5">
      <c r="A2441" s="6" t="s">
        <v>2045</v>
      </c>
      <c r="B2441" s="8">
        <v>6000000</v>
      </c>
      <c r="C2441" s="8">
        <v>864959</v>
      </c>
      <c r="D2441" s="9">
        <v>-5135041</v>
      </c>
      <c r="E2441" s="37">
        <f t="shared" si="38"/>
        <v>-5.9367449786637287</v>
      </c>
    </row>
    <row r="2442" spans="1:5">
      <c r="A2442" s="6" t="s">
        <v>5338</v>
      </c>
      <c r="B2442" s="13">
        <v>6500000</v>
      </c>
      <c r="C2442" s="13">
        <v>1325073</v>
      </c>
      <c r="D2442" s="9">
        <v>-5174927</v>
      </c>
      <c r="E2442" s="37">
        <f t="shared" si="38"/>
        <v>-3.9053901181293407</v>
      </c>
    </row>
    <row r="2443" spans="1:5">
      <c r="A2443" s="6" t="s">
        <v>566</v>
      </c>
      <c r="B2443" s="8">
        <v>23000000</v>
      </c>
      <c r="C2443" s="8">
        <v>17804273</v>
      </c>
      <c r="D2443" s="9">
        <v>-5195727</v>
      </c>
      <c r="E2443" s="37">
        <f t="shared" si="38"/>
        <v>-0.29182472095322287</v>
      </c>
    </row>
    <row r="2444" spans="1:5">
      <c r="A2444" s="11" t="s">
        <v>600</v>
      </c>
      <c r="B2444" s="8">
        <v>20000000</v>
      </c>
      <c r="C2444" s="8">
        <v>14793904</v>
      </c>
      <c r="D2444" s="9">
        <v>-5206096</v>
      </c>
      <c r="E2444" s="37">
        <f t="shared" si="38"/>
        <v>-0.35190819137396046</v>
      </c>
    </row>
    <row r="2445" spans="1:5">
      <c r="A2445" s="6" t="s">
        <v>2036</v>
      </c>
      <c r="B2445" s="8">
        <v>16000000</v>
      </c>
      <c r="C2445" s="8">
        <v>10763469</v>
      </c>
      <c r="D2445" s="9">
        <v>-5236531</v>
      </c>
      <c r="E2445" s="37">
        <f t="shared" si="38"/>
        <v>-0.48650960020417211</v>
      </c>
    </row>
    <row r="2446" spans="1:5">
      <c r="A2446" s="6" t="s">
        <v>3283</v>
      </c>
      <c r="B2446" s="13">
        <v>50000000</v>
      </c>
      <c r="C2446" s="13">
        <v>44737059</v>
      </c>
      <c r="D2446" s="9">
        <v>-5262941</v>
      </c>
      <c r="E2446" s="37">
        <f t="shared" si="38"/>
        <v>-0.11764164023388306</v>
      </c>
    </row>
    <row r="2447" spans="1:5">
      <c r="A2447" s="6" t="s">
        <v>422</v>
      </c>
      <c r="B2447" s="8">
        <v>7000000</v>
      </c>
      <c r="C2447" s="8">
        <v>1729969</v>
      </c>
      <c r="D2447" s="9">
        <v>-5270031</v>
      </c>
      <c r="E2447" s="37">
        <f t="shared" si="38"/>
        <v>-3.0463152807940488</v>
      </c>
    </row>
    <row r="2448" spans="1:5">
      <c r="A2448" s="11" t="s">
        <v>3753</v>
      </c>
      <c r="B2448" s="13">
        <v>7000000</v>
      </c>
      <c r="C2448" s="13">
        <v>1705139</v>
      </c>
      <c r="D2448" s="9">
        <v>-5294861</v>
      </c>
      <c r="E2448" s="37">
        <f t="shared" si="38"/>
        <v>-3.1052371683481521</v>
      </c>
    </row>
    <row r="2449" spans="1:5">
      <c r="A2449" s="11" t="s">
        <v>2341</v>
      </c>
      <c r="B2449" s="8">
        <v>40000000</v>
      </c>
      <c r="C2449" s="8">
        <v>34667015</v>
      </c>
      <c r="D2449" s="9">
        <v>-5332985</v>
      </c>
      <c r="E2449" s="37">
        <f t="shared" si="38"/>
        <v>-0.15383456002773818</v>
      </c>
    </row>
    <row r="2450" spans="1:5">
      <c r="A2450" s="11" t="s">
        <v>910</v>
      </c>
      <c r="B2450" s="8">
        <v>12000000</v>
      </c>
      <c r="C2450" s="8">
        <v>6619173</v>
      </c>
      <c r="D2450" s="9">
        <v>-5380827</v>
      </c>
      <c r="E2450" s="37">
        <f t="shared" si="38"/>
        <v>-0.81291529923753314</v>
      </c>
    </row>
    <row r="2451" spans="1:5">
      <c r="A2451" s="11" t="s">
        <v>3513</v>
      </c>
      <c r="B2451" s="13">
        <v>40000000</v>
      </c>
      <c r="C2451" s="13">
        <v>34580635</v>
      </c>
      <c r="D2451" s="9">
        <v>-5419365</v>
      </c>
      <c r="E2451" s="37">
        <f t="shared" si="38"/>
        <v>-0.15671675780389804</v>
      </c>
    </row>
    <row r="2452" spans="1:5">
      <c r="A2452" s="11" t="s">
        <v>3494</v>
      </c>
      <c r="B2452" s="13">
        <v>6000000</v>
      </c>
      <c r="C2452" s="13">
        <v>562059</v>
      </c>
      <c r="D2452" s="9">
        <v>-5437941</v>
      </c>
      <c r="E2452" s="37">
        <f t="shared" si="38"/>
        <v>-9.6750358948081967</v>
      </c>
    </row>
    <row r="2453" spans="1:5">
      <c r="A2453" s="11" t="s">
        <v>5059</v>
      </c>
      <c r="B2453" s="13">
        <v>17000000</v>
      </c>
      <c r="C2453" s="13">
        <v>11538204</v>
      </c>
      <c r="D2453" s="9">
        <v>-5461796</v>
      </c>
      <c r="E2453" s="37">
        <f t="shared" si="38"/>
        <v>-0.47336621886733843</v>
      </c>
    </row>
    <row r="2454" spans="1:5">
      <c r="A2454" s="11" t="s">
        <v>1431</v>
      </c>
      <c r="B2454" s="13">
        <v>5600000</v>
      </c>
      <c r="C2454" s="13">
        <v>123777</v>
      </c>
      <c r="D2454" s="9">
        <v>-5476223</v>
      </c>
      <c r="E2454" s="37">
        <f t="shared" si="38"/>
        <v>-44.242654127988231</v>
      </c>
    </row>
    <row r="2455" spans="1:5">
      <c r="A2455" s="6" t="s">
        <v>1197</v>
      </c>
      <c r="B2455" s="13">
        <v>5500000</v>
      </c>
      <c r="C2455" s="13">
        <v>7680</v>
      </c>
      <c r="D2455" s="9">
        <v>-5492320</v>
      </c>
      <c r="E2455" s="37">
        <f t="shared" si="38"/>
        <v>-715.14583333333348</v>
      </c>
    </row>
    <row r="2456" spans="1:5">
      <c r="A2456" s="11" t="s">
        <v>2894</v>
      </c>
      <c r="B2456" s="13">
        <v>19000000</v>
      </c>
      <c r="C2456" s="13">
        <v>13491653</v>
      </c>
      <c r="D2456" s="9">
        <v>-5508347</v>
      </c>
      <c r="E2456" s="37">
        <f t="shared" si="38"/>
        <v>-0.4082781405658743</v>
      </c>
    </row>
    <row r="2457" spans="1:5">
      <c r="A2457" s="11" t="s">
        <v>4277</v>
      </c>
      <c r="B2457" s="8">
        <v>7000000</v>
      </c>
      <c r="C2457" s="8">
        <v>1487477</v>
      </c>
      <c r="D2457" s="9">
        <v>-5512523</v>
      </c>
      <c r="E2457" s="37">
        <f t="shared" si="38"/>
        <v>-3.7059551172892085</v>
      </c>
    </row>
    <row r="2458" spans="1:5">
      <c r="A2458" s="11" t="s">
        <v>1868</v>
      </c>
      <c r="B2458" s="8">
        <v>11000000</v>
      </c>
      <c r="C2458" s="8">
        <v>5484375</v>
      </c>
      <c r="D2458" s="9">
        <v>-5515625</v>
      </c>
      <c r="E2458" s="37">
        <f t="shared" si="38"/>
        <v>-1.0056980056980056</v>
      </c>
    </row>
    <row r="2459" spans="1:5">
      <c r="A2459" s="11" t="s">
        <v>728</v>
      </c>
      <c r="B2459" s="13">
        <v>50000000</v>
      </c>
      <c r="C2459" s="13">
        <v>44484065</v>
      </c>
      <c r="D2459" s="9">
        <v>-5515935</v>
      </c>
      <c r="E2459" s="37">
        <f t="shared" si="38"/>
        <v>-0.12399799793476608</v>
      </c>
    </row>
    <row r="2460" spans="1:5">
      <c r="A2460" s="11" t="s">
        <v>813</v>
      </c>
      <c r="B2460" s="13">
        <v>10000000</v>
      </c>
      <c r="C2460" s="13">
        <v>4440055</v>
      </c>
      <c r="D2460" s="9">
        <v>-5559945</v>
      </c>
      <c r="E2460" s="37">
        <f t="shared" si="38"/>
        <v>-1.2522243530767074</v>
      </c>
    </row>
    <row r="2461" spans="1:5">
      <c r="A2461" s="11" t="s">
        <v>301</v>
      </c>
      <c r="B2461" s="8">
        <v>5600000</v>
      </c>
      <c r="C2461" s="8">
        <v>29233</v>
      </c>
      <c r="D2461" s="9">
        <v>-5570767</v>
      </c>
      <c r="E2461" s="37">
        <f t="shared" si="38"/>
        <v>-190.56432798549585</v>
      </c>
    </row>
    <row r="2462" spans="1:5">
      <c r="A2462" s="11" t="s">
        <v>1488</v>
      </c>
      <c r="B2462" s="13">
        <v>15500000</v>
      </c>
      <c r="C2462" s="13">
        <v>9929000</v>
      </c>
      <c r="D2462" s="9">
        <v>-5571000</v>
      </c>
      <c r="E2462" s="37">
        <f t="shared" si="38"/>
        <v>-0.56108369422902604</v>
      </c>
    </row>
    <row r="2463" spans="1:5">
      <c r="A2463" s="6" t="s">
        <v>3033</v>
      </c>
      <c r="B2463" s="13">
        <v>14000000</v>
      </c>
      <c r="C2463" s="13">
        <v>8427204</v>
      </c>
      <c r="D2463" s="9">
        <v>-5572796</v>
      </c>
      <c r="E2463" s="37">
        <f t="shared" si="38"/>
        <v>-0.66128647176453781</v>
      </c>
    </row>
    <row r="2464" spans="1:5">
      <c r="A2464" s="11" t="s">
        <v>825</v>
      </c>
      <c r="B2464" s="8">
        <v>15000000</v>
      </c>
      <c r="C2464" s="8">
        <v>9402410</v>
      </c>
      <c r="D2464" s="9">
        <v>-5597590</v>
      </c>
      <c r="E2464" s="37">
        <f t="shared" si="38"/>
        <v>-0.59533566394147885</v>
      </c>
    </row>
    <row r="2465" spans="1:5">
      <c r="A2465" s="11" t="s">
        <v>2971</v>
      </c>
      <c r="B2465" s="8">
        <v>6000000</v>
      </c>
      <c r="C2465" s="8">
        <v>399793</v>
      </c>
      <c r="D2465" s="9">
        <v>-5600207</v>
      </c>
      <c r="E2465" s="37">
        <f t="shared" si="38"/>
        <v>-14.007766519173675</v>
      </c>
    </row>
    <row r="2466" spans="1:5">
      <c r="A2466" s="6" t="s">
        <v>5533</v>
      </c>
      <c r="B2466" s="13">
        <v>25000000</v>
      </c>
      <c r="C2466" s="13">
        <v>19377727</v>
      </c>
      <c r="D2466" s="9">
        <v>-5622273</v>
      </c>
      <c r="E2466" s="37">
        <f t="shared" si="38"/>
        <v>-0.29014099538093402</v>
      </c>
    </row>
    <row r="2467" spans="1:5">
      <c r="A2467" s="6" t="s">
        <v>1800</v>
      </c>
      <c r="B2467" s="13">
        <v>6000000</v>
      </c>
      <c r="C2467" s="13">
        <v>354704</v>
      </c>
      <c r="D2467" s="9">
        <v>-5645296</v>
      </c>
      <c r="E2467" s="37">
        <f t="shared" si="38"/>
        <v>-15.915512652803464</v>
      </c>
    </row>
    <row r="2468" spans="1:5">
      <c r="A2468" s="11" t="s">
        <v>32</v>
      </c>
      <c r="B2468" s="8">
        <v>10000000</v>
      </c>
      <c r="C2468" s="8">
        <v>4350774</v>
      </c>
      <c r="D2468" s="9">
        <v>-5649226</v>
      </c>
      <c r="E2468" s="37">
        <f t="shared" si="38"/>
        <v>-1.2984416106191679</v>
      </c>
    </row>
    <row r="2469" spans="1:5">
      <c r="A2469" s="11" t="s">
        <v>1801</v>
      </c>
      <c r="B2469" s="8">
        <v>6000000</v>
      </c>
      <c r="C2469" s="8">
        <v>317125</v>
      </c>
      <c r="D2469" s="9">
        <v>-5682875</v>
      </c>
      <c r="E2469" s="37">
        <f t="shared" si="38"/>
        <v>-17.919984233346472</v>
      </c>
    </row>
    <row r="2470" spans="1:5">
      <c r="A2470" s="11" t="s">
        <v>3794</v>
      </c>
      <c r="B2470" s="8">
        <v>20000000</v>
      </c>
      <c r="C2470" s="8">
        <v>14291570</v>
      </c>
      <c r="D2470" s="9">
        <v>-5708430</v>
      </c>
      <c r="E2470" s="37">
        <f t="shared" si="38"/>
        <v>-0.39942637512883467</v>
      </c>
    </row>
    <row r="2471" spans="1:5">
      <c r="A2471" s="6" t="s">
        <v>3628</v>
      </c>
      <c r="B2471" s="8">
        <v>22000000</v>
      </c>
      <c r="C2471" s="8">
        <v>16284360</v>
      </c>
      <c r="D2471" s="9">
        <v>-5715640</v>
      </c>
      <c r="E2471" s="37">
        <f t="shared" si="38"/>
        <v>-0.35098953842828334</v>
      </c>
    </row>
    <row r="2472" spans="1:5">
      <c r="A2472" s="11" t="s">
        <v>81</v>
      </c>
      <c r="B2472" s="8">
        <v>10000000</v>
      </c>
      <c r="C2472" s="8">
        <v>4273372</v>
      </c>
      <c r="D2472" s="9">
        <v>-5726628</v>
      </c>
      <c r="E2472" s="37">
        <f t="shared" si="38"/>
        <v>-1.3400724299218509</v>
      </c>
    </row>
    <row r="2473" spans="1:5">
      <c r="A2473" s="11" t="s">
        <v>519</v>
      </c>
      <c r="B2473" s="8">
        <v>6000000</v>
      </c>
      <c r="C2473" s="8">
        <v>265107</v>
      </c>
      <c r="D2473" s="9">
        <v>-5734893</v>
      </c>
      <c r="E2473" s="37">
        <f t="shared" si="38"/>
        <v>-21.632371080356233</v>
      </c>
    </row>
    <row r="2474" spans="1:5">
      <c r="A2474" s="11" t="s">
        <v>289</v>
      </c>
      <c r="B2474" s="13">
        <v>7000000</v>
      </c>
      <c r="C2474" s="13">
        <v>1247453</v>
      </c>
      <c r="D2474" s="9">
        <v>-5752547</v>
      </c>
      <c r="E2474" s="37">
        <f t="shared" si="38"/>
        <v>-4.6114338576283034</v>
      </c>
    </row>
    <row r="2475" spans="1:5">
      <c r="A2475" s="6" t="s">
        <v>3852</v>
      </c>
      <c r="B2475" s="13">
        <v>6000000</v>
      </c>
      <c r="C2475" s="13">
        <v>220234</v>
      </c>
      <c r="D2475" s="9">
        <v>-5779766</v>
      </c>
      <c r="E2475" s="37">
        <f t="shared" si="38"/>
        <v>-26.243749829726561</v>
      </c>
    </row>
    <row r="2476" spans="1:5">
      <c r="A2476" s="6" t="s">
        <v>4268</v>
      </c>
      <c r="B2476" s="8">
        <v>26000000</v>
      </c>
      <c r="C2476" s="8">
        <v>20218921</v>
      </c>
      <c r="D2476" s="9">
        <v>-5781079</v>
      </c>
      <c r="E2476" s="37">
        <f t="shared" si="38"/>
        <v>-0.28592420930869655</v>
      </c>
    </row>
    <row r="2477" spans="1:5">
      <c r="A2477" s="6" t="s">
        <v>4960</v>
      </c>
      <c r="B2477" s="8">
        <v>8000000</v>
      </c>
      <c r="C2477" s="8">
        <v>2207975</v>
      </c>
      <c r="D2477" s="9">
        <v>-5792025</v>
      </c>
      <c r="E2477" s="37">
        <f t="shared" si="38"/>
        <v>-2.6232294296810426</v>
      </c>
    </row>
    <row r="2478" spans="1:5">
      <c r="A2478" s="6" t="s">
        <v>3023</v>
      </c>
      <c r="B2478" s="13">
        <v>9800000</v>
      </c>
      <c r="C2478" s="13">
        <v>4002955</v>
      </c>
      <c r="D2478" s="9">
        <v>-5797045</v>
      </c>
      <c r="E2478" s="37">
        <f t="shared" si="38"/>
        <v>-1.4481913986042811</v>
      </c>
    </row>
    <row r="2479" spans="1:5">
      <c r="A2479" s="6" t="s">
        <v>1256</v>
      </c>
      <c r="B2479" s="13">
        <v>6000000</v>
      </c>
      <c r="C2479" s="13">
        <v>185577</v>
      </c>
      <c r="D2479" s="9">
        <v>-5814423</v>
      </c>
      <c r="E2479" s="37">
        <f t="shared" si="38"/>
        <v>-31.331592815920075</v>
      </c>
    </row>
    <row r="2480" spans="1:5">
      <c r="A2480" s="6" t="s">
        <v>662</v>
      </c>
      <c r="B2480" s="8">
        <v>20000000</v>
      </c>
      <c r="C2480" s="8">
        <v>14174654</v>
      </c>
      <c r="D2480" s="9">
        <v>-5825346</v>
      </c>
      <c r="E2480" s="37">
        <f t="shared" si="38"/>
        <v>-0.41096918485629347</v>
      </c>
    </row>
    <row r="2481" spans="1:5">
      <c r="A2481" s="6" t="s">
        <v>4075</v>
      </c>
      <c r="B2481" s="8">
        <v>15000000</v>
      </c>
      <c r="C2481" s="8">
        <v>9172810</v>
      </c>
      <c r="D2481" s="9">
        <v>-5827190</v>
      </c>
      <c r="E2481" s="37">
        <f t="shared" si="38"/>
        <v>-0.63526770967675117</v>
      </c>
    </row>
    <row r="2482" spans="1:5">
      <c r="A2482" s="6" t="s">
        <v>1302</v>
      </c>
      <c r="B2482" s="13">
        <v>6000000</v>
      </c>
      <c r="C2482" s="13">
        <v>146402</v>
      </c>
      <c r="D2482" s="9">
        <v>-5853598</v>
      </c>
      <c r="E2482" s="37">
        <f t="shared" si="38"/>
        <v>-39.983046679690169</v>
      </c>
    </row>
    <row r="2483" spans="1:5">
      <c r="A2483" s="6" t="s">
        <v>1577</v>
      </c>
      <c r="B2483" s="13">
        <v>6000000</v>
      </c>
      <c r="C2483" s="13">
        <v>143653</v>
      </c>
      <c r="D2483" s="9">
        <v>-5856347</v>
      </c>
      <c r="E2483" s="37">
        <f t="shared" si="38"/>
        <v>-40.767314292078829</v>
      </c>
    </row>
    <row r="2484" spans="1:5">
      <c r="A2484" s="6" t="s">
        <v>2151</v>
      </c>
      <c r="B2484" s="13">
        <v>10000000</v>
      </c>
      <c r="C2484" s="13">
        <v>4131640</v>
      </c>
      <c r="D2484" s="9">
        <v>-5868360</v>
      </c>
      <c r="E2484" s="37">
        <f t="shared" si="38"/>
        <v>-1.4203463999767647</v>
      </c>
    </row>
    <row r="2485" spans="1:5">
      <c r="A2485" s="11" t="s">
        <v>4940</v>
      </c>
      <c r="B2485" s="8">
        <v>15000000</v>
      </c>
      <c r="C2485" s="8">
        <v>9123834</v>
      </c>
      <c r="D2485" s="9">
        <v>-5876166</v>
      </c>
      <c r="E2485" s="37">
        <f t="shared" si="38"/>
        <v>-0.64404569394839928</v>
      </c>
    </row>
    <row r="2486" spans="1:5">
      <c r="A2486" s="11" t="s">
        <v>1510</v>
      </c>
      <c r="B2486" s="8">
        <v>8000000</v>
      </c>
      <c r="C2486" s="8">
        <v>2122561</v>
      </c>
      <c r="D2486" s="9">
        <v>-5877439</v>
      </c>
      <c r="E2486" s="37">
        <f t="shared" si="38"/>
        <v>-2.7690318440789214</v>
      </c>
    </row>
    <row r="2487" spans="1:5">
      <c r="A2487" s="6" t="s">
        <v>814</v>
      </c>
      <c r="B2487" s="13">
        <v>20000000</v>
      </c>
      <c r="C2487" s="13">
        <v>14108518</v>
      </c>
      <c r="D2487" s="9">
        <v>-5891482</v>
      </c>
      <c r="E2487" s="37">
        <f t="shared" si="38"/>
        <v>-0.4175833351171257</v>
      </c>
    </row>
    <row r="2488" spans="1:5">
      <c r="A2488" s="11" t="s">
        <v>159</v>
      </c>
      <c r="B2488" s="8">
        <v>6000000</v>
      </c>
      <c r="C2488" s="8">
        <v>100412</v>
      </c>
      <c r="D2488" s="9">
        <v>-5899588</v>
      </c>
      <c r="E2488" s="37">
        <f t="shared" si="38"/>
        <v>-58.753814285145197</v>
      </c>
    </row>
    <row r="2489" spans="1:5">
      <c r="A2489" s="11" t="s">
        <v>1258</v>
      </c>
      <c r="B2489" s="13">
        <v>7000000</v>
      </c>
      <c r="C2489" s="13">
        <v>1100000</v>
      </c>
      <c r="D2489" s="9">
        <v>-5900000</v>
      </c>
      <c r="E2489" s="37">
        <f t="shared" si="38"/>
        <v>-5.3636363636363633</v>
      </c>
    </row>
    <row r="2490" spans="1:5">
      <c r="A2490" s="11" t="s">
        <v>3024</v>
      </c>
      <c r="B2490" s="8">
        <v>6000000</v>
      </c>
      <c r="C2490" s="8">
        <v>92362</v>
      </c>
      <c r="D2490" s="9">
        <v>-5907638</v>
      </c>
      <c r="E2490" s="37">
        <f t="shared" si="38"/>
        <v>-63.961780818951517</v>
      </c>
    </row>
    <row r="2491" spans="1:5">
      <c r="A2491" s="6" t="s">
        <v>2364</v>
      </c>
      <c r="B2491" s="8">
        <v>7000000</v>
      </c>
      <c r="C2491" s="8">
        <v>1082044</v>
      </c>
      <c r="D2491" s="9">
        <v>-5917956</v>
      </c>
      <c r="E2491" s="37">
        <f t="shared" si="38"/>
        <v>-5.4692378498471408</v>
      </c>
    </row>
    <row r="2492" spans="1:5">
      <c r="A2492" s="6" t="s">
        <v>4796</v>
      </c>
      <c r="B2492" s="8">
        <v>8000000</v>
      </c>
      <c r="C2492" s="8">
        <v>2077046</v>
      </c>
      <c r="D2492" s="9">
        <v>-5922954</v>
      </c>
      <c r="E2492" s="37">
        <f t="shared" si="38"/>
        <v>-2.8516238927784938</v>
      </c>
    </row>
    <row r="2493" spans="1:5">
      <c r="A2493" s="11" t="s">
        <v>2308</v>
      </c>
      <c r="B2493" s="8">
        <v>6000000</v>
      </c>
      <c r="C2493" s="8">
        <v>75078</v>
      </c>
      <c r="D2493" s="9">
        <v>-5924922</v>
      </c>
      <c r="E2493" s="37">
        <f t="shared" si="38"/>
        <v>-78.91688643810437</v>
      </c>
    </row>
    <row r="2494" spans="1:5">
      <c r="A2494" s="11" t="s">
        <v>4385</v>
      </c>
      <c r="B2494" s="13">
        <v>6000000</v>
      </c>
      <c r="C2494" s="13">
        <v>58214</v>
      </c>
      <c r="D2494" s="9">
        <v>-5941786</v>
      </c>
      <c r="E2494" s="37">
        <f t="shared" si="38"/>
        <v>-102.06799051774487</v>
      </c>
    </row>
    <row r="2495" spans="1:5">
      <c r="A2495" s="11" t="s">
        <v>1891</v>
      </c>
      <c r="B2495" s="8">
        <v>6000000</v>
      </c>
      <c r="C2495" s="8">
        <v>49413</v>
      </c>
      <c r="D2495" s="9">
        <v>-5950587</v>
      </c>
      <c r="E2495" s="37">
        <f t="shared" si="38"/>
        <v>-120.42553579017667</v>
      </c>
    </row>
    <row r="2496" spans="1:5">
      <c r="A2496" s="11" t="s">
        <v>4675</v>
      </c>
      <c r="B2496" s="13">
        <v>30000000</v>
      </c>
      <c r="C2496" s="13">
        <v>24048000</v>
      </c>
      <c r="D2496" s="9">
        <v>-5952000</v>
      </c>
      <c r="E2496" s="37">
        <f t="shared" si="38"/>
        <v>-0.24750499001996007</v>
      </c>
    </row>
    <row r="2497" spans="1:5">
      <c r="A2497" s="6" t="s">
        <v>1259</v>
      </c>
      <c r="B2497" s="13">
        <v>7000000</v>
      </c>
      <c r="C2497" s="13">
        <v>1040879</v>
      </c>
      <c r="D2497" s="9">
        <v>-5959121</v>
      </c>
      <c r="E2497" s="37">
        <f t="shared" si="38"/>
        <v>-5.7250852404554227</v>
      </c>
    </row>
    <row r="2498" spans="1:5">
      <c r="A2498" s="11" t="s">
        <v>298</v>
      </c>
      <c r="B2498" s="8">
        <v>6000000</v>
      </c>
      <c r="C2498" s="8">
        <v>37606</v>
      </c>
      <c r="D2498" s="9">
        <v>-5962394</v>
      </c>
      <c r="E2498" s="37">
        <f t="shared" ref="E2498:E2561" si="39">((D2498/C2498)*100)/100</f>
        <v>-158.54900813699942</v>
      </c>
    </row>
    <row r="2499" spans="1:5">
      <c r="A2499" s="6" t="s">
        <v>2636</v>
      </c>
      <c r="B2499" s="8">
        <v>90000000</v>
      </c>
      <c r="C2499" s="8">
        <v>84037039</v>
      </c>
      <c r="D2499" s="9">
        <v>-5962961</v>
      </c>
      <c r="E2499" s="37">
        <f t="shared" si="39"/>
        <v>-7.0956343428520849E-2</v>
      </c>
    </row>
    <row r="2500" spans="1:5">
      <c r="A2500" s="6" t="s">
        <v>4926</v>
      </c>
      <c r="B2500" s="13">
        <v>8000000</v>
      </c>
      <c r="C2500" s="13">
        <v>2025238</v>
      </c>
      <c r="D2500" s="9">
        <v>-5974762</v>
      </c>
      <c r="E2500" s="37">
        <f t="shared" si="39"/>
        <v>-2.9501530190525758</v>
      </c>
    </row>
    <row r="2501" spans="1:5">
      <c r="A2501" s="6" t="s">
        <v>1660</v>
      </c>
      <c r="B2501" s="13">
        <v>6000000</v>
      </c>
      <c r="C2501" s="13">
        <v>22000</v>
      </c>
      <c r="D2501" s="9">
        <v>-5978000</v>
      </c>
      <c r="E2501" s="37">
        <f t="shared" si="39"/>
        <v>-271.72727272727275</v>
      </c>
    </row>
    <row r="2502" spans="1:5">
      <c r="A2502" s="11" t="s">
        <v>1124</v>
      </c>
      <c r="B2502" s="8">
        <v>6000000</v>
      </c>
      <c r="C2502" s="8">
        <v>20262</v>
      </c>
      <c r="D2502" s="9">
        <v>-5979738</v>
      </c>
      <c r="E2502" s="37">
        <f t="shared" si="39"/>
        <v>-295.12081729345573</v>
      </c>
    </row>
    <row r="2503" spans="1:5">
      <c r="A2503" s="6" t="s">
        <v>2111</v>
      </c>
      <c r="B2503" s="8">
        <v>6000000</v>
      </c>
      <c r="C2503" s="8">
        <v>19959</v>
      </c>
      <c r="D2503" s="9">
        <v>-5980041</v>
      </c>
      <c r="E2503" s="37">
        <f t="shared" si="39"/>
        <v>-299.61626333984668</v>
      </c>
    </row>
    <row r="2504" spans="1:5">
      <c r="A2504" s="11" t="s">
        <v>3026</v>
      </c>
      <c r="B2504" s="8">
        <v>10000000</v>
      </c>
      <c r="C2504" s="8">
        <v>4018695</v>
      </c>
      <c r="D2504" s="9">
        <v>-5981305</v>
      </c>
      <c r="E2504" s="37">
        <f t="shared" si="39"/>
        <v>-1.4883699808022255</v>
      </c>
    </row>
    <row r="2505" spans="1:5">
      <c r="A2505" s="6" t="s">
        <v>3523</v>
      </c>
      <c r="B2505" s="8">
        <v>6000000</v>
      </c>
      <c r="C2505" s="8">
        <v>18469</v>
      </c>
      <c r="D2505" s="9">
        <v>-5981531</v>
      </c>
      <c r="E2505" s="37">
        <f t="shared" si="39"/>
        <v>-323.86869890086092</v>
      </c>
    </row>
    <row r="2506" spans="1:5">
      <c r="A2506" s="6" t="s">
        <v>2318</v>
      </c>
      <c r="B2506" s="13">
        <v>23000000</v>
      </c>
      <c r="C2506" s="13">
        <v>17016190</v>
      </c>
      <c r="D2506" s="9">
        <v>-5983810</v>
      </c>
      <c r="E2506" s="37">
        <f t="shared" si="39"/>
        <v>-0.35165392487977626</v>
      </c>
    </row>
    <row r="2507" spans="1:5">
      <c r="A2507" s="11" t="s">
        <v>4073</v>
      </c>
      <c r="B2507" s="13">
        <v>6000000</v>
      </c>
      <c r="C2507" s="13">
        <v>12836</v>
      </c>
      <c r="D2507" s="9">
        <v>-5987164</v>
      </c>
      <c r="E2507" s="37">
        <f t="shared" si="39"/>
        <v>-466.43533811156124</v>
      </c>
    </row>
    <row r="2508" spans="1:5">
      <c r="A2508" s="6" t="s">
        <v>2329</v>
      </c>
      <c r="B2508" s="13">
        <v>11000000</v>
      </c>
      <c r="C2508" s="13">
        <v>5004648</v>
      </c>
      <c r="D2508" s="9">
        <v>-5995352</v>
      </c>
      <c r="E2508" s="37">
        <f t="shared" si="39"/>
        <v>-1.1979567793778902</v>
      </c>
    </row>
    <row r="2509" spans="1:5">
      <c r="A2509" s="6" t="s">
        <v>3848</v>
      </c>
      <c r="B2509" s="13">
        <v>6000000</v>
      </c>
      <c r="C2509" s="13">
        <v>4063</v>
      </c>
      <c r="D2509" s="9">
        <v>-5995937</v>
      </c>
      <c r="E2509" s="37">
        <f t="shared" si="39"/>
        <v>-1475.7413241447205</v>
      </c>
    </row>
    <row r="2510" spans="1:5">
      <c r="A2510" s="6" t="s">
        <v>1580</v>
      </c>
      <c r="B2510" s="13">
        <v>53000000</v>
      </c>
      <c r="C2510" s="13">
        <v>47000485</v>
      </c>
      <c r="D2510" s="9">
        <v>-5999515</v>
      </c>
      <c r="E2510" s="37">
        <f t="shared" si="39"/>
        <v>-0.12764793810106428</v>
      </c>
    </row>
    <row r="2511" spans="1:5">
      <c r="A2511" s="11" t="s">
        <v>1261</v>
      </c>
      <c r="B2511" s="13">
        <v>20000000</v>
      </c>
      <c r="C2511" s="13">
        <v>13998282</v>
      </c>
      <c r="D2511" s="9">
        <v>-6001718</v>
      </c>
      <c r="E2511" s="37">
        <f t="shared" si="39"/>
        <v>-0.42874675620908337</v>
      </c>
    </row>
    <row r="2512" spans="1:5">
      <c r="A2512" s="11" t="s">
        <v>1804</v>
      </c>
      <c r="B2512" s="8">
        <v>35000000</v>
      </c>
      <c r="C2512" s="8">
        <v>28995450</v>
      </c>
      <c r="D2512" s="9">
        <v>-6004550</v>
      </c>
      <c r="E2512" s="37">
        <f t="shared" si="39"/>
        <v>-0.20708593934565594</v>
      </c>
    </row>
    <row r="2513" spans="1:5">
      <c r="A2513" s="6" t="s">
        <v>3531</v>
      </c>
      <c r="B2513" s="13">
        <v>20000000</v>
      </c>
      <c r="C2513" s="13">
        <v>13987482</v>
      </c>
      <c r="D2513" s="9">
        <v>-6012518</v>
      </c>
      <c r="E2513" s="37">
        <f t="shared" si="39"/>
        <v>-0.42984991866298744</v>
      </c>
    </row>
    <row r="2514" spans="1:5">
      <c r="A2514" s="6" t="s">
        <v>1183</v>
      </c>
      <c r="B2514" s="13">
        <v>13000000</v>
      </c>
      <c r="C2514" s="13">
        <v>6982680</v>
      </c>
      <c r="D2514" s="9">
        <v>-6017320</v>
      </c>
      <c r="E2514" s="37">
        <f t="shared" si="39"/>
        <v>-0.86174935698041433</v>
      </c>
    </row>
    <row r="2515" spans="1:5">
      <c r="A2515" s="6" t="s">
        <v>3028</v>
      </c>
      <c r="B2515" s="8">
        <v>24000000</v>
      </c>
      <c r="C2515" s="8">
        <v>17951431</v>
      </c>
      <c r="D2515" s="9">
        <v>-6048569</v>
      </c>
      <c r="E2515" s="37">
        <f t="shared" si="39"/>
        <v>-0.3369407709056732</v>
      </c>
    </row>
    <row r="2516" spans="1:5">
      <c r="A2516" s="6" t="s">
        <v>1432</v>
      </c>
      <c r="B2516" s="13">
        <v>25000000</v>
      </c>
      <c r="C2516" s="13">
        <v>18934858</v>
      </c>
      <c r="D2516" s="9">
        <v>-6065142</v>
      </c>
      <c r="E2516" s="37">
        <f t="shared" si="39"/>
        <v>-0.32031621256415022</v>
      </c>
    </row>
    <row r="2517" spans="1:5">
      <c r="A2517" s="6" t="s">
        <v>947</v>
      </c>
      <c r="B2517" s="13">
        <v>6800000</v>
      </c>
      <c r="C2517" s="13">
        <v>727883</v>
      </c>
      <c r="D2517" s="9">
        <v>-6072117</v>
      </c>
      <c r="E2517" s="37">
        <f t="shared" si="39"/>
        <v>-8.342160759352808</v>
      </c>
    </row>
    <row r="2518" spans="1:5">
      <c r="A2518" s="6" t="s">
        <v>4187</v>
      </c>
      <c r="B2518" s="13">
        <v>35000000</v>
      </c>
      <c r="C2518" s="13">
        <v>28927720</v>
      </c>
      <c r="D2518" s="9">
        <v>-6072280</v>
      </c>
      <c r="E2518" s="37">
        <f t="shared" si="39"/>
        <v>-0.20991215346387476</v>
      </c>
    </row>
    <row r="2519" spans="1:5">
      <c r="A2519" s="11" t="s">
        <v>639</v>
      </c>
      <c r="B2519" s="8">
        <v>9000000</v>
      </c>
      <c r="C2519" s="8">
        <v>2912363</v>
      </c>
      <c r="D2519" s="9">
        <v>-6087637</v>
      </c>
      <c r="E2519" s="37">
        <f t="shared" si="39"/>
        <v>-2.090274117615146</v>
      </c>
    </row>
    <row r="2520" spans="1:5">
      <c r="A2520" s="6" t="s">
        <v>1126</v>
      </c>
      <c r="B2520" s="8">
        <v>25000000</v>
      </c>
      <c r="C2520" s="8">
        <v>18860403</v>
      </c>
      <c r="D2520" s="9">
        <v>-6139597</v>
      </c>
      <c r="E2520" s="37">
        <f t="shared" si="39"/>
        <v>-0.32552840997087917</v>
      </c>
    </row>
    <row r="2521" spans="1:5">
      <c r="A2521" s="11" t="s">
        <v>883</v>
      </c>
      <c r="B2521" s="13">
        <v>19000000</v>
      </c>
      <c r="C2521" s="13">
        <v>12831121</v>
      </c>
      <c r="D2521" s="9">
        <v>-6168879</v>
      </c>
      <c r="E2521" s="37">
        <f t="shared" si="39"/>
        <v>-0.48077475070182879</v>
      </c>
    </row>
    <row r="2522" spans="1:5">
      <c r="A2522" s="11" t="s">
        <v>2640</v>
      </c>
      <c r="B2522" s="8">
        <v>19800000</v>
      </c>
      <c r="C2522" s="8">
        <v>13630226</v>
      </c>
      <c r="D2522" s="9">
        <v>-6169774</v>
      </c>
      <c r="E2522" s="37">
        <f t="shared" si="39"/>
        <v>-0.45265382980443614</v>
      </c>
    </row>
    <row r="2523" spans="1:5">
      <c r="A2523" s="11" t="s">
        <v>33</v>
      </c>
      <c r="B2523" s="8">
        <v>7000000</v>
      </c>
      <c r="C2523" s="8">
        <v>830210</v>
      </c>
      <c r="D2523" s="9">
        <v>-6169790</v>
      </c>
      <c r="E2523" s="37">
        <f t="shared" si="39"/>
        <v>-7.4316016429578049</v>
      </c>
    </row>
    <row r="2524" spans="1:5">
      <c r="A2524" s="6" t="s">
        <v>2521</v>
      </c>
      <c r="B2524" s="13">
        <v>11000000</v>
      </c>
      <c r="C2524" s="13">
        <v>4814244</v>
      </c>
      <c r="D2524" s="9">
        <v>-6185756</v>
      </c>
      <c r="E2524" s="37">
        <f t="shared" si="39"/>
        <v>-1.2848862666703225</v>
      </c>
    </row>
    <row r="2525" spans="1:5">
      <c r="A2525" s="11" t="s">
        <v>2732</v>
      </c>
      <c r="B2525" s="8">
        <v>20000000</v>
      </c>
      <c r="C2525" s="8">
        <v>13801755</v>
      </c>
      <c r="D2525" s="9">
        <v>-6198245</v>
      </c>
      <c r="E2525" s="37">
        <f t="shared" si="39"/>
        <v>-0.44909107573638279</v>
      </c>
    </row>
    <row r="2526" spans="1:5">
      <c r="A2526" s="6" t="s">
        <v>2642</v>
      </c>
      <c r="B2526" s="13">
        <v>19000000</v>
      </c>
      <c r="C2526" s="13">
        <v>12784713</v>
      </c>
      <c r="D2526" s="9">
        <v>-6215287</v>
      </c>
      <c r="E2526" s="37">
        <f t="shared" si="39"/>
        <v>-0.48614990418635129</v>
      </c>
    </row>
    <row r="2527" spans="1:5">
      <c r="A2527" s="11" t="s">
        <v>818</v>
      </c>
      <c r="B2527" s="13">
        <v>7000000</v>
      </c>
      <c r="C2527" s="13">
        <v>778565</v>
      </c>
      <c r="D2527" s="9">
        <v>-6221435</v>
      </c>
      <c r="E2527" s="37">
        <f t="shared" si="39"/>
        <v>-7.9908999248617647</v>
      </c>
    </row>
    <row r="2528" spans="1:5">
      <c r="A2528" s="6" t="s">
        <v>418</v>
      </c>
      <c r="B2528" s="13">
        <v>58000000</v>
      </c>
      <c r="C2528" s="13">
        <v>51774002</v>
      </c>
      <c r="D2528" s="9">
        <v>-6225998</v>
      </c>
      <c r="E2528" s="37">
        <f t="shared" si="39"/>
        <v>-0.12025336577226539</v>
      </c>
    </row>
    <row r="2529" spans="1:5">
      <c r="A2529" s="11" t="s">
        <v>4930</v>
      </c>
      <c r="B2529" s="8">
        <v>6244087</v>
      </c>
      <c r="C2529" s="8">
        <v>14873</v>
      </c>
      <c r="D2529" s="9">
        <v>-6229214</v>
      </c>
      <c r="E2529" s="37">
        <f t="shared" si="39"/>
        <v>-418.82700194984204</v>
      </c>
    </row>
    <row r="2530" spans="1:5">
      <c r="A2530" s="11" t="s">
        <v>3842</v>
      </c>
      <c r="B2530" s="8">
        <v>8500000</v>
      </c>
      <c r="C2530" s="8">
        <v>2268296</v>
      </c>
      <c r="D2530" s="9">
        <v>-6231704</v>
      </c>
      <c r="E2530" s="37">
        <f t="shared" si="39"/>
        <v>-2.7473063480251256</v>
      </c>
    </row>
    <row r="2531" spans="1:5">
      <c r="A2531" s="6" t="s">
        <v>2041</v>
      </c>
      <c r="B2531" s="8">
        <v>13000000</v>
      </c>
      <c r="C2531" s="8">
        <v>6739141</v>
      </c>
      <c r="D2531" s="9">
        <v>-6260859</v>
      </c>
      <c r="E2531" s="37">
        <f t="shared" si="39"/>
        <v>-0.92902923384449143</v>
      </c>
    </row>
    <row r="2532" spans="1:5">
      <c r="A2532" s="6" t="s">
        <v>2645</v>
      </c>
      <c r="B2532" s="13">
        <v>15000000</v>
      </c>
      <c r="C2532" s="13">
        <v>8735529</v>
      </c>
      <c r="D2532" s="9">
        <v>-6264471</v>
      </c>
      <c r="E2532" s="37">
        <f t="shared" si="39"/>
        <v>-0.717125545573714</v>
      </c>
    </row>
    <row r="2533" spans="1:5">
      <c r="A2533" s="11" t="s">
        <v>2842</v>
      </c>
      <c r="B2533" s="13">
        <v>60000000</v>
      </c>
      <c r="C2533" s="13">
        <v>53715611</v>
      </c>
      <c r="D2533" s="9">
        <v>-6284389</v>
      </c>
      <c r="E2533" s="37">
        <f t="shared" si="39"/>
        <v>-0.11699371715235632</v>
      </c>
    </row>
    <row r="2534" spans="1:5">
      <c r="A2534" s="6" t="s">
        <v>2426</v>
      </c>
      <c r="B2534" s="8">
        <v>6500000</v>
      </c>
      <c r="C2534" s="8">
        <v>211667</v>
      </c>
      <c r="D2534" s="9">
        <v>-6288333</v>
      </c>
      <c r="E2534" s="37">
        <f t="shared" si="39"/>
        <v>-29.708613057302273</v>
      </c>
    </row>
    <row r="2535" spans="1:5">
      <c r="A2535" s="6" t="s">
        <v>4164</v>
      </c>
      <c r="B2535" s="8">
        <v>18000000</v>
      </c>
      <c r="C2535" s="8">
        <v>11702090</v>
      </c>
      <c r="D2535" s="9">
        <v>-6297910</v>
      </c>
      <c r="E2535" s="37">
        <f t="shared" si="39"/>
        <v>-0.53818676834650903</v>
      </c>
    </row>
    <row r="2536" spans="1:5">
      <c r="A2536" s="6" t="s">
        <v>521</v>
      </c>
      <c r="B2536" s="8">
        <v>6500000</v>
      </c>
      <c r="C2536" s="8">
        <v>199228</v>
      </c>
      <c r="D2536" s="9">
        <v>-6300772</v>
      </c>
      <c r="E2536" s="37">
        <f t="shared" si="39"/>
        <v>-31.625936113397714</v>
      </c>
    </row>
    <row r="2537" spans="1:5">
      <c r="A2537" s="6" t="s">
        <v>5145</v>
      </c>
      <c r="B2537" s="8">
        <v>7500000</v>
      </c>
      <c r="C2537" s="8">
        <v>1196752</v>
      </c>
      <c r="D2537" s="9">
        <v>-6303248</v>
      </c>
      <c r="E2537" s="37">
        <f t="shared" si="39"/>
        <v>-5.2669625787130512</v>
      </c>
    </row>
    <row r="2538" spans="1:5">
      <c r="A2538" s="6" t="s">
        <v>1925</v>
      </c>
      <c r="B2538" s="8">
        <v>23000000</v>
      </c>
      <c r="C2538" s="8">
        <v>16684352</v>
      </c>
      <c r="D2538" s="9">
        <v>-6315648</v>
      </c>
      <c r="E2538" s="37">
        <f t="shared" si="39"/>
        <v>-0.37853720659933332</v>
      </c>
    </row>
    <row r="2539" spans="1:5">
      <c r="A2539" s="11" t="s">
        <v>900</v>
      </c>
      <c r="B2539" s="8">
        <v>12000000</v>
      </c>
      <c r="C2539" s="8">
        <v>5669081</v>
      </c>
      <c r="D2539" s="9">
        <v>-6330919</v>
      </c>
      <c r="E2539" s="37">
        <f t="shared" si="39"/>
        <v>-1.1167452008535421</v>
      </c>
    </row>
    <row r="2540" spans="1:5">
      <c r="A2540" s="11" t="s">
        <v>641</v>
      </c>
      <c r="B2540" s="8">
        <v>25000000</v>
      </c>
      <c r="C2540" s="8">
        <v>18653615</v>
      </c>
      <c r="D2540" s="9">
        <v>-6346385</v>
      </c>
      <c r="E2540" s="37">
        <f t="shared" si="39"/>
        <v>-0.34022279327626309</v>
      </c>
    </row>
    <row r="2541" spans="1:5">
      <c r="A2541" s="6" t="s">
        <v>3030</v>
      </c>
      <c r="B2541" s="13">
        <v>20000000</v>
      </c>
      <c r="C2541" s="13">
        <v>13651662</v>
      </c>
      <c r="D2541" s="9">
        <v>-6348338</v>
      </c>
      <c r="E2541" s="37">
        <f t="shared" si="39"/>
        <v>-0.46502308656630964</v>
      </c>
    </row>
    <row r="2542" spans="1:5">
      <c r="A2542" s="11" t="s">
        <v>369</v>
      </c>
      <c r="B2542" s="13">
        <v>20000000</v>
      </c>
      <c r="C2542" s="13">
        <v>13650738</v>
      </c>
      <c r="D2542" s="9">
        <v>-6349262</v>
      </c>
      <c r="E2542" s="37">
        <f t="shared" si="39"/>
        <v>-0.46512225199839013</v>
      </c>
    </row>
    <row r="2543" spans="1:5">
      <c r="A2543" s="11" t="s">
        <v>2646</v>
      </c>
      <c r="B2543" s="13">
        <v>8000000</v>
      </c>
      <c r="C2543" s="13">
        <v>1647780</v>
      </c>
      <c r="D2543" s="9">
        <v>-6352220</v>
      </c>
      <c r="E2543" s="37">
        <f t="shared" si="39"/>
        <v>-3.8550170532473995</v>
      </c>
    </row>
    <row r="2544" spans="1:5">
      <c r="A2544" s="6" t="s">
        <v>1938</v>
      </c>
      <c r="B2544" s="13">
        <v>20000000</v>
      </c>
      <c r="C2544" s="13">
        <v>13640000</v>
      </c>
      <c r="D2544" s="9">
        <v>-6360000</v>
      </c>
      <c r="E2544" s="37">
        <f t="shared" si="39"/>
        <v>-0.4662756598240469</v>
      </c>
    </row>
    <row r="2545" spans="1:5">
      <c r="A2545" s="11" t="s">
        <v>4264</v>
      </c>
      <c r="B2545" s="13">
        <v>35000000</v>
      </c>
      <c r="C2545" s="13">
        <v>28637507</v>
      </c>
      <c r="D2545" s="9">
        <v>-6362493</v>
      </c>
      <c r="E2545" s="37">
        <f t="shared" si="39"/>
        <v>-0.22217342452330086</v>
      </c>
    </row>
    <row r="2546" spans="1:5">
      <c r="A2546" s="6" t="s">
        <v>2647</v>
      </c>
      <c r="B2546" s="8">
        <v>18000000</v>
      </c>
      <c r="C2546" s="8">
        <v>11634458</v>
      </c>
      <c r="D2546" s="9">
        <v>-6365542</v>
      </c>
      <c r="E2546" s="37">
        <f t="shared" si="39"/>
        <v>-0.54712836644388596</v>
      </c>
    </row>
    <row r="2547" spans="1:5">
      <c r="A2547" s="6" t="s">
        <v>2897</v>
      </c>
      <c r="B2547" s="13">
        <v>6500000</v>
      </c>
      <c r="C2547" s="13">
        <v>127144</v>
      </c>
      <c r="D2547" s="9">
        <v>-6372856</v>
      </c>
      <c r="E2547" s="37">
        <f t="shared" si="39"/>
        <v>-50.123135971811486</v>
      </c>
    </row>
    <row r="2548" spans="1:5">
      <c r="A2548" s="11" t="s">
        <v>76</v>
      </c>
      <c r="B2548" s="13">
        <v>7000000</v>
      </c>
      <c r="C2548" s="13">
        <v>617228</v>
      </c>
      <c r="D2548" s="9">
        <v>-6382772</v>
      </c>
      <c r="E2548" s="37">
        <f t="shared" si="39"/>
        <v>-10.341027950773459</v>
      </c>
    </row>
    <row r="2549" spans="1:5">
      <c r="A2549" s="11" t="s">
        <v>3524</v>
      </c>
      <c r="B2549" s="8">
        <v>6900000</v>
      </c>
      <c r="C2549" s="8">
        <v>513836</v>
      </c>
      <c r="D2549" s="9">
        <v>-6386164</v>
      </c>
      <c r="E2549" s="37">
        <f t="shared" si="39"/>
        <v>-12.428409064370733</v>
      </c>
    </row>
    <row r="2550" spans="1:5">
      <c r="A2550" s="6" t="s">
        <v>4673</v>
      </c>
      <c r="B2550" s="13">
        <v>6500000</v>
      </c>
      <c r="C2550" s="13">
        <v>108229</v>
      </c>
      <c r="D2550" s="9">
        <v>-6391771</v>
      </c>
      <c r="E2550" s="37">
        <f t="shared" si="39"/>
        <v>-59.057840320062084</v>
      </c>
    </row>
    <row r="2551" spans="1:5">
      <c r="A2551" s="11" t="s">
        <v>762</v>
      </c>
      <c r="B2551" s="13">
        <v>6500000</v>
      </c>
      <c r="C2551" s="13">
        <v>101055</v>
      </c>
      <c r="D2551" s="9">
        <v>-6398945</v>
      </c>
      <c r="E2551" s="37">
        <f t="shared" si="39"/>
        <v>-63.321409133640103</v>
      </c>
    </row>
    <row r="2552" spans="1:5">
      <c r="A2552" s="6" t="s">
        <v>1654</v>
      </c>
      <c r="B2552" s="13">
        <v>6500000</v>
      </c>
      <c r="C2552" s="13">
        <v>92191</v>
      </c>
      <c r="D2552" s="9">
        <v>-6407809</v>
      </c>
      <c r="E2552" s="37">
        <f t="shared" si="39"/>
        <v>-69.505797745983884</v>
      </c>
    </row>
    <row r="2553" spans="1:5">
      <c r="A2553" s="6" t="s">
        <v>2612</v>
      </c>
      <c r="B2553" s="8">
        <v>15000000</v>
      </c>
      <c r="C2553" s="8">
        <v>8586376</v>
      </c>
      <c r="D2553" s="9">
        <v>-6413624</v>
      </c>
      <c r="E2553" s="37">
        <f t="shared" si="39"/>
        <v>-0.74695354594301488</v>
      </c>
    </row>
    <row r="2554" spans="1:5">
      <c r="A2554" s="11" t="s">
        <v>2051</v>
      </c>
      <c r="B2554" s="13">
        <v>6500000</v>
      </c>
      <c r="C2554" s="13">
        <v>64359</v>
      </c>
      <c r="D2554" s="9">
        <v>-6435641</v>
      </c>
      <c r="E2554" s="37">
        <f t="shared" si="39"/>
        <v>-99.995975698814448</v>
      </c>
    </row>
    <row r="2555" spans="1:5">
      <c r="A2555" s="11" t="s">
        <v>186</v>
      </c>
      <c r="B2555" s="13">
        <v>6900000</v>
      </c>
      <c r="C2555" s="13">
        <v>434417</v>
      </c>
      <c r="D2555" s="9">
        <v>-6465583</v>
      </c>
      <c r="E2555" s="37">
        <f t="shared" si="39"/>
        <v>-14.883356314324717</v>
      </c>
    </row>
    <row r="2556" spans="1:5">
      <c r="A2556" s="11" t="s">
        <v>4798</v>
      </c>
      <c r="B2556" s="13">
        <v>30000000</v>
      </c>
      <c r="C2556" s="13">
        <v>23527955</v>
      </c>
      <c r="D2556" s="9">
        <v>-6472045</v>
      </c>
      <c r="E2556" s="37">
        <f t="shared" si="39"/>
        <v>-0.2750789433250786</v>
      </c>
    </row>
    <row r="2557" spans="1:5">
      <c r="A2557" s="6" t="s">
        <v>1475</v>
      </c>
      <c r="B2557" s="8">
        <v>6500000</v>
      </c>
      <c r="C2557" s="8">
        <v>26345</v>
      </c>
      <c r="D2557" s="9">
        <v>-6473655</v>
      </c>
      <c r="E2557" s="37">
        <f t="shared" si="39"/>
        <v>-245.72613399126968</v>
      </c>
    </row>
    <row r="2558" spans="1:5">
      <c r="A2558" s="11" t="s">
        <v>2313</v>
      </c>
      <c r="B2558" s="13">
        <v>40000000</v>
      </c>
      <c r="C2558" s="13">
        <v>33508922</v>
      </c>
      <c r="D2558" s="9">
        <v>-6491078</v>
      </c>
      <c r="E2558" s="37">
        <f t="shared" si="39"/>
        <v>-0.19371193140740245</v>
      </c>
    </row>
    <row r="2559" spans="1:5">
      <c r="A2559" s="11" t="s">
        <v>317</v>
      </c>
      <c r="B2559" s="13">
        <v>6500000</v>
      </c>
      <c r="C2559" s="13">
        <v>8691</v>
      </c>
      <c r="D2559" s="9">
        <v>-6491309</v>
      </c>
      <c r="E2559" s="37">
        <f t="shared" si="39"/>
        <v>-746.90012656771376</v>
      </c>
    </row>
    <row r="2560" spans="1:5">
      <c r="A2560" s="6" t="s">
        <v>1656</v>
      </c>
      <c r="B2560" s="13">
        <v>28000000</v>
      </c>
      <c r="C2560" s="13">
        <v>21500000</v>
      </c>
      <c r="D2560" s="9">
        <v>-6500000</v>
      </c>
      <c r="E2560" s="37">
        <f t="shared" si="39"/>
        <v>-0.30232558139534882</v>
      </c>
    </row>
    <row r="2561" spans="1:5">
      <c r="A2561" s="6" t="s">
        <v>128</v>
      </c>
      <c r="B2561" s="13">
        <v>107000000</v>
      </c>
      <c r="C2561" s="13">
        <v>100446895</v>
      </c>
      <c r="D2561" s="9">
        <v>-6553105</v>
      </c>
      <c r="E2561" s="37">
        <f t="shared" si="39"/>
        <v>-6.5239497945655756E-2</v>
      </c>
    </row>
    <row r="2562" spans="1:5">
      <c r="A2562" s="6" t="s">
        <v>3526</v>
      </c>
      <c r="B2562" s="8">
        <v>10000000</v>
      </c>
      <c r="C2562" s="8">
        <v>3442820</v>
      </c>
      <c r="D2562" s="9">
        <v>-6557180</v>
      </c>
      <c r="E2562" s="37">
        <f t="shared" ref="E2562:E2625" si="40">((D2562/C2562)*100)/100</f>
        <v>-1.9045956512393909</v>
      </c>
    </row>
    <row r="2563" spans="1:5">
      <c r="A2563" s="6" t="s">
        <v>3201</v>
      </c>
      <c r="B2563" s="13">
        <v>20000000</v>
      </c>
      <c r="C2563" s="13">
        <v>13383737</v>
      </c>
      <c r="D2563" s="9">
        <v>-6616263</v>
      </c>
      <c r="E2563" s="37">
        <f t="shared" si="40"/>
        <v>-0.49435094249087524</v>
      </c>
    </row>
    <row r="2564" spans="1:5">
      <c r="A2564" s="6" t="s">
        <v>1288</v>
      </c>
      <c r="B2564" s="13">
        <v>15000000</v>
      </c>
      <c r="C2564" s="13">
        <v>8378141</v>
      </c>
      <c r="D2564" s="9">
        <v>-6621859</v>
      </c>
      <c r="E2564" s="37">
        <f t="shared" si="40"/>
        <v>-0.7903733059636977</v>
      </c>
    </row>
    <row r="2565" spans="1:5">
      <c r="A2565" s="11" t="s">
        <v>2997</v>
      </c>
      <c r="B2565" s="13">
        <v>45000000</v>
      </c>
      <c r="C2565" s="13">
        <v>38360195</v>
      </c>
      <c r="D2565" s="9">
        <v>-6639805</v>
      </c>
      <c r="E2565" s="37">
        <f t="shared" si="40"/>
        <v>-0.17309101270209915</v>
      </c>
    </row>
    <row r="2566" spans="1:5">
      <c r="A2566" s="11" t="s">
        <v>5463</v>
      </c>
      <c r="B2566" s="8">
        <v>9500000</v>
      </c>
      <c r="C2566" s="8">
        <v>2859955</v>
      </c>
      <c r="D2566" s="9">
        <v>-6640045</v>
      </c>
      <c r="E2566" s="37">
        <f t="shared" si="40"/>
        <v>-2.3217305866700699</v>
      </c>
    </row>
    <row r="2567" spans="1:5">
      <c r="A2567" s="11" t="s">
        <v>4937</v>
      </c>
      <c r="B2567" s="8">
        <v>10000000</v>
      </c>
      <c r="C2567" s="8">
        <v>3347439</v>
      </c>
      <c r="D2567" s="9">
        <v>-6652561</v>
      </c>
      <c r="E2567" s="37">
        <f t="shared" si="40"/>
        <v>-1.9873583954778564</v>
      </c>
    </row>
    <row r="2568" spans="1:5">
      <c r="A2568" s="6" t="s">
        <v>1893</v>
      </c>
      <c r="B2568" s="8">
        <v>9000000</v>
      </c>
      <c r="C2568" s="8">
        <v>2338695</v>
      </c>
      <c r="D2568" s="9">
        <v>-6661305</v>
      </c>
      <c r="E2568" s="37">
        <f t="shared" si="40"/>
        <v>-2.8483000134690495</v>
      </c>
    </row>
    <row r="2569" spans="1:5">
      <c r="A2569" s="11" t="s">
        <v>460</v>
      </c>
      <c r="B2569" s="13">
        <v>25000000</v>
      </c>
      <c r="C2569" s="13">
        <v>18329466</v>
      </c>
      <c r="D2569" s="9">
        <v>-6670534</v>
      </c>
      <c r="E2569" s="37">
        <f t="shared" si="40"/>
        <v>-0.36392407722079845</v>
      </c>
    </row>
    <row r="2570" spans="1:5">
      <c r="A2570" s="11" t="s">
        <v>1807</v>
      </c>
      <c r="B2570" s="13">
        <v>58000000</v>
      </c>
      <c r="C2570" s="13">
        <v>51317350</v>
      </c>
      <c r="D2570" s="9">
        <v>-6682650</v>
      </c>
      <c r="E2570" s="37">
        <f t="shared" si="40"/>
        <v>-0.13022203991437595</v>
      </c>
    </row>
    <row r="2571" spans="1:5">
      <c r="A2571" s="11" t="s">
        <v>4517</v>
      </c>
      <c r="B2571" s="8">
        <v>7000000</v>
      </c>
      <c r="C2571" s="8">
        <v>296665</v>
      </c>
      <c r="D2571" s="9">
        <v>-6703335</v>
      </c>
      <c r="E2571" s="37">
        <f t="shared" si="40"/>
        <v>-22.595638177742572</v>
      </c>
    </row>
    <row r="2572" spans="1:5">
      <c r="A2572" s="6" t="s">
        <v>1941</v>
      </c>
      <c r="B2572" s="13">
        <v>7500000</v>
      </c>
      <c r="C2572" s="13">
        <v>795126</v>
      </c>
      <c r="D2572" s="9">
        <v>-6704874</v>
      </c>
      <c r="E2572" s="37">
        <f t="shared" si="40"/>
        <v>-8.4324673070683129</v>
      </c>
    </row>
    <row r="2573" spans="1:5">
      <c r="A2573" s="6" t="s">
        <v>2320</v>
      </c>
      <c r="B2573" s="8">
        <v>8000000</v>
      </c>
      <c r="C2573" s="8">
        <v>1292119</v>
      </c>
      <c r="D2573" s="9">
        <v>-6707881</v>
      </c>
      <c r="E2573" s="37">
        <f t="shared" si="40"/>
        <v>-5.1913802056931289</v>
      </c>
    </row>
    <row r="2574" spans="1:5">
      <c r="A2574" s="6" t="s">
        <v>919</v>
      </c>
      <c r="B2574" s="13">
        <v>22000000</v>
      </c>
      <c r="C2574" s="13">
        <v>15281286</v>
      </c>
      <c r="D2574" s="9">
        <v>-6718714</v>
      </c>
      <c r="E2574" s="37">
        <f t="shared" si="40"/>
        <v>-0.43966941002216697</v>
      </c>
    </row>
    <row r="2575" spans="1:5">
      <c r="A2575" s="11" t="s">
        <v>4076</v>
      </c>
      <c r="B2575" s="8">
        <v>7000000</v>
      </c>
      <c r="C2575" s="8">
        <v>274385</v>
      </c>
      <c r="D2575" s="9">
        <v>-6725615</v>
      </c>
      <c r="E2575" s="37">
        <f t="shared" si="40"/>
        <v>-24.51159866610784</v>
      </c>
    </row>
    <row r="2576" spans="1:5">
      <c r="A2576" s="11" t="s">
        <v>2316</v>
      </c>
      <c r="B2576" s="13">
        <v>7500000</v>
      </c>
      <c r="C2576" s="13">
        <v>766487</v>
      </c>
      <c r="D2576" s="9">
        <v>-6733513</v>
      </c>
      <c r="E2576" s="37">
        <f t="shared" si="40"/>
        <v>-8.7849017661095363</v>
      </c>
    </row>
    <row r="2577" spans="1:5">
      <c r="A2577" s="11" t="s">
        <v>2365</v>
      </c>
      <c r="B2577" s="8">
        <v>50000000</v>
      </c>
      <c r="C2577" s="8">
        <v>43247140</v>
      </c>
      <c r="D2577" s="9">
        <v>-6752860</v>
      </c>
      <c r="E2577" s="37">
        <f t="shared" si="40"/>
        <v>-0.15614581681008269</v>
      </c>
    </row>
    <row r="2578" spans="1:5">
      <c r="A2578" s="6" t="s">
        <v>4677</v>
      </c>
      <c r="B2578" s="8">
        <v>42000000</v>
      </c>
      <c r="C2578" s="8">
        <v>35228696</v>
      </c>
      <c r="D2578" s="9">
        <v>-6771304</v>
      </c>
      <c r="E2578" s="37">
        <f t="shared" si="40"/>
        <v>-0.19220989615965348</v>
      </c>
    </row>
    <row r="2579" spans="1:5">
      <c r="A2579" s="11" t="s">
        <v>2648</v>
      </c>
      <c r="B2579" s="8">
        <v>20000000</v>
      </c>
      <c r="C2579" s="8">
        <v>13214030</v>
      </c>
      <c r="D2579" s="9">
        <v>-6785970</v>
      </c>
      <c r="E2579" s="37">
        <f t="shared" si="40"/>
        <v>-0.51354280261207219</v>
      </c>
    </row>
    <row r="2580" spans="1:5">
      <c r="A2580" s="11" t="s">
        <v>4078</v>
      </c>
      <c r="B2580" s="8">
        <v>30000000</v>
      </c>
      <c r="C2580" s="8">
        <v>23209440</v>
      </c>
      <c r="D2580" s="9">
        <v>-6790560</v>
      </c>
      <c r="E2580" s="37">
        <f t="shared" si="40"/>
        <v>-0.29257750294707668</v>
      </c>
    </row>
    <row r="2581" spans="1:5">
      <c r="A2581" s="6" t="s">
        <v>1584</v>
      </c>
      <c r="B2581" s="13">
        <v>10000000</v>
      </c>
      <c r="C2581" s="13">
        <v>3205244</v>
      </c>
      <c r="D2581" s="9">
        <v>-6794756</v>
      </c>
      <c r="E2581" s="37">
        <f t="shared" si="40"/>
        <v>-2.1198872847121781</v>
      </c>
    </row>
    <row r="2582" spans="1:5">
      <c r="A2582" s="11" t="s">
        <v>130</v>
      </c>
      <c r="B2582" s="13">
        <v>17000000</v>
      </c>
      <c r="C2582" s="13">
        <v>10198766</v>
      </c>
      <c r="D2582" s="9">
        <v>-6801234</v>
      </c>
      <c r="E2582" s="37">
        <f t="shared" si="40"/>
        <v>-0.66686832505030513</v>
      </c>
    </row>
    <row r="2583" spans="1:5">
      <c r="A2583" s="11" t="s">
        <v>2048</v>
      </c>
      <c r="B2583" s="8">
        <v>23000000</v>
      </c>
      <c r="C2583" s="8">
        <v>16118077</v>
      </c>
      <c r="D2583" s="9">
        <v>-6881923</v>
      </c>
      <c r="E2583" s="37">
        <f t="shared" si="40"/>
        <v>-0.42696923460534397</v>
      </c>
    </row>
    <row r="2584" spans="1:5">
      <c r="A2584" s="11" t="s">
        <v>605</v>
      </c>
      <c r="B2584" s="8">
        <v>37000000</v>
      </c>
      <c r="C2584" s="8">
        <v>30105968</v>
      </c>
      <c r="D2584" s="9">
        <v>-6894032</v>
      </c>
      <c r="E2584" s="37">
        <f t="shared" si="40"/>
        <v>-0.22899220513354696</v>
      </c>
    </row>
    <row r="2585" spans="1:5">
      <c r="A2585" s="6" t="s">
        <v>1809</v>
      </c>
      <c r="B2585" s="8">
        <v>45000000</v>
      </c>
      <c r="C2585" s="8">
        <v>38105077</v>
      </c>
      <c r="D2585" s="9">
        <v>-6894923</v>
      </c>
      <c r="E2585" s="37">
        <f t="shared" si="40"/>
        <v>-0.18094499585973808</v>
      </c>
    </row>
    <row r="2586" spans="1:5">
      <c r="A2586" s="11" t="s">
        <v>1587</v>
      </c>
      <c r="B2586" s="13">
        <v>7000000</v>
      </c>
      <c r="C2586" s="13">
        <v>100503</v>
      </c>
      <c r="D2586" s="9">
        <v>-6899497</v>
      </c>
      <c r="E2586" s="37">
        <f t="shared" si="40"/>
        <v>-68.649662199138334</v>
      </c>
    </row>
    <row r="2587" spans="1:5">
      <c r="A2587" s="6" t="s">
        <v>2649</v>
      </c>
      <c r="B2587" s="8">
        <v>15000000</v>
      </c>
      <c r="C2587" s="8">
        <v>8080116</v>
      </c>
      <c r="D2587" s="9">
        <v>-6919884</v>
      </c>
      <c r="E2587" s="37">
        <f t="shared" si="40"/>
        <v>-0.85640899214813249</v>
      </c>
    </row>
    <row r="2588" spans="1:5">
      <c r="A2588" s="11" t="s">
        <v>3527</v>
      </c>
      <c r="B2588" s="8">
        <v>90000000</v>
      </c>
      <c r="C2588" s="8">
        <v>83077470</v>
      </c>
      <c r="D2588" s="9">
        <v>-6922530</v>
      </c>
      <c r="E2588" s="37">
        <f t="shared" si="40"/>
        <v>-8.3326201435840547E-2</v>
      </c>
    </row>
    <row r="2589" spans="1:5">
      <c r="A2589" s="11" t="s">
        <v>1810</v>
      </c>
      <c r="B2589" s="8">
        <v>10000000</v>
      </c>
      <c r="C2589" s="8">
        <v>3076425</v>
      </c>
      <c r="D2589" s="9">
        <v>-6923575</v>
      </c>
      <c r="E2589" s="37">
        <f t="shared" si="40"/>
        <v>-2.2505261789252136</v>
      </c>
    </row>
    <row r="2590" spans="1:5">
      <c r="A2590" s="11" t="s">
        <v>223</v>
      </c>
      <c r="B2590" s="13">
        <v>10000000</v>
      </c>
      <c r="C2590" s="13">
        <v>3074838</v>
      </c>
      <c r="D2590" s="9">
        <v>-6925162</v>
      </c>
      <c r="E2590" s="37">
        <f t="shared" si="40"/>
        <v>-2.2522038559429798</v>
      </c>
    </row>
    <row r="2591" spans="1:5">
      <c r="A2591" s="11" t="s">
        <v>5261</v>
      </c>
      <c r="B2591" s="8">
        <v>30000000</v>
      </c>
      <c r="C2591" s="8">
        <v>23070045</v>
      </c>
      <c r="D2591" s="9">
        <v>-6929955</v>
      </c>
      <c r="E2591" s="37">
        <f t="shared" si="40"/>
        <v>-0.3003875805183735</v>
      </c>
    </row>
    <row r="2592" spans="1:5">
      <c r="A2592" s="11" t="s">
        <v>2166</v>
      </c>
      <c r="B2592" s="13">
        <v>9000000</v>
      </c>
      <c r="C2592" s="13">
        <v>2062066</v>
      </c>
      <c r="D2592" s="9">
        <v>-6937934</v>
      </c>
      <c r="E2592" s="37">
        <f t="shared" si="40"/>
        <v>-3.3645547717677315</v>
      </c>
    </row>
    <row r="2593" spans="1:5">
      <c r="A2593" s="6" t="s">
        <v>4389</v>
      </c>
      <c r="B2593" s="13">
        <v>8000000</v>
      </c>
      <c r="C2593" s="13">
        <v>1056102</v>
      </c>
      <c r="D2593" s="9">
        <v>-6943898</v>
      </c>
      <c r="E2593" s="37">
        <f t="shared" si="40"/>
        <v>-6.5750258971197857</v>
      </c>
    </row>
    <row r="2594" spans="1:5">
      <c r="A2594" s="11" t="s">
        <v>996</v>
      </c>
      <c r="B2594" s="8">
        <v>27000000</v>
      </c>
      <c r="C2594" s="8">
        <v>20047715</v>
      </c>
      <c r="D2594" s="9">
        <v>-6952285</v>
      </c>
      <c r="E2594" s="37">
        <f t="shared" si="40"/>
        <v>-0.34678690314581984</v>
      </c>
    </row>
    <row r="2595" spans="1:5">
      <c r="A2595" s="11" t="s">
        <v>820</v>
      </c>
      <c r="B2595" s="13">
        <v>10000000</v>
      </c>
      <c r="C2595" s="13">
        <v>3047539</v>
      </c>
      <c r="D2595" s="9">
        <v>-6952461</v>
      </c>
      <c r="E2595" s="37">
        <f t="shared" si="40"/>
        <v>-2.2813361863457695</v>
      </c>
    </row>
    <row r="2596" spans="1:5">
      <c r="A2596" s="11" t="s">
        <v>1824</v>
      </c>
      <c r="B2596" s="8">
        <v>7000000</v>
      </c>
      <c r="C2596" s="8">
        <v>37440</v>
      </c>
      <c r="D2596" s="9">
        <v>-6962560</v>
      </c>
      <c r="E2596" s="37">
        <f t="shared" si="40"/>
        <v>-185.96581196581195</v>
      </c>
    </row>
    <row r="2597" spans="1:5">
      <c r="A2597" s="11" t="s">
        <v>2220</v>
      </c>
      <c r="B2597" s="8">
        <v>10000000</v>
      </c>
      <c r="C2597" s="8">
        <v>3029870</v>
      </c>
      <c r="D2597" s="9">
        <v>-6970130</v>
      </c>
      <c r="E2597" s="37">
        <f t="shared" si="40"/>
        <v>-2.300471637396984</v>
      </c>
    </row>
    <row r="2598" spans="1:5">
      <c r="A2598" s="11" t="s">
        <v>3031</v>
      </c>
      <c r="B2598" s="8">
        <v>7000000</v>
      </c>
      <c r="C2598" s="8">
        <v>28870</v>
      </c>
      <c r="D2598" s="9">
        <v>-6971130</v>
      </c>
      <c r="E2598" s="37">
        <f t="shared" si="40"/>
        <v>-241.46622791825428</v>
      </c>
    </row>
    <row r="2599" spans="1:5">
      <c r="A2599" s="6" t="s">
        <v>4071</v>
      </c>
      <c r="B2599" s="8">
        <v>23000000</v>
      </c>
      <c r="C2599" s="8">
        <v>16027866</v>
      </c>
      <c r="D2599" s="9">
        <v>-6972134</v>
      </c>
      <c r="E2599" s="37">
        <f t="shared" si="40"/>
        <v>-0.43500076678954014</v>
      </c>
    </row>
    <row r="2600" spans="1:5">
      <c r="A2600" s="6" t="s">
        <v>2049</v>
      </c>
      <c r="B2600" s="13">
        <v>15000000</v>
      </c>
      <c r="C2600" s="13">
        <v>8026971</v>
      </c>
      <c r="D2600" s="9">
        <v>-6973029</v>
      </c>
      <c r="E2600" s="37">
        <f t="shared" si="40"/>
        <v>-0.86869991183473816</v>
      </c>
    </row>
    <row r="2601" spans="1:5">
      <c r="A2601" s="11" t="s">
        <v>5209</v>
      </c>
      <c r="B2601" s="13">
        <v>7000000</v>
      </c>
      <c r="C2601" s="13">
        <v>16066</v>
      </c>
      <c r="D2601" s="9">
        <v>-6983934</v>
      </c>
      <c r="E2601" s="37">
        <f t="shared" si="40"/>
        <v>-434.70272625420142</v>
      </c>
    </row>
    <row r="2602" spans="1:5">
      <c r="A2602" s="6" t="s">
        <v>1628</v>
      </c>
      <c r="B2602" s="13">
        <v>10000000</v>
      </c>
      <c r="C2602" s="13">
        <v>3014541</v>
      </c>
      <c r="D2602" s="9">
        <v>-6985459</v>
      </c>
      <c r="E2602" s="37">
        <f t="shared" si="40"/>
        <v>-2.3172546002857484</v>
      </c>
    </row>
    <row r="2603" spans="1:5">
      <c r="A2603" s="6" t="s">
        <v>368</v>
      </c>
      <c r="B2603" s="8">
        <v>85000000</v>
      </c>
      <c r="C2603" s="8">
        <v>78009155</v>
      </c>
      <c r="D2603" s="9">
        <v>-6990845</v>
      </c>
      <c r="E2603" s="37">
        <f t="shared" si="40"/>
        <v>-8.961569959320799E-2</v>
      </c>
    </row>
    <row r="2604" spans="1:5">
      <c r="A2604" s="6" t="s">
        <v>4866</v>
      </c>
      <c r="B2604" s="8">
        <v>13000000</v>
      </c>
      <c r="C2604" s="8">
        <v>6000000</v>
      </c>
      <c r="D2604" s="9">
        <v>-7000000</v>
      </c>
      <c r="E2604" s="37">
        <f t="shared" si="40"/>
        <v>-1.1666666666666667</v>
      </c>
    </row>
    <row r="2605" spans="1:5">
      <c r="A2605" s="6" t="s">
        <v>2343</v>
      </c>
      <c r="B2605" s="13">
        <v>10000000</v>
      </c>
      <c r="C2605" s="13">
        <v>2955039</v>
      </c>
      <c r="D2605" s="9">
        <v>-7044961</v>
      </c>
      <c r="E2605" s="37">
        <f t="shared" si="40"/>
        <v>-2.3840500920630827</v>
      </c>
    </row>
    <row r="2606" spans="1:5">
      <c r="A2606" s="6" t="s">
        <v>901</v>
      </c>
      <c r="B2606" s="8">
        <v>9000000</v>
      </c>
      <c r="C2606" s="8">
        <v>1889522</v>
      </c>
      <c r="D2606" s="9">
        <v>-7110478</v>
      </c>
      <c r="E2606" s="37">
        <f t="shared" si="40"/>
        <v>-3.7631094001551717</v>
      </c>
    </row>
    <row r="2607" spans="1:5">
      <c r="A2607" s="11" t="s">
        <v>257</v>
      </c>
      <c r="B2607" s="8">
        <v>8000000</v>
      </c>
      <c r="C2607" s="8">
        <v>871577</v>
      </c>
      <c r="D2607" s="9">
        <v>-7128423</v>
      </c>
      <c r="E2607" s="37">
        <f t="shared" si="40"/>
        <v>-8.1787644694616777</v>
      </c>
    </row>
    <row r="2608" spans="1:5">
      <c r="A2608" s="11" t="s">
        <v>492</v>
      </c>
      <c r="B2608" s="13">
        <v>8000000</v>
      </c>
      <c r="C2608" s="13">
        <v>869325</v>
      </c>
      <c r="D2608" s="9">
        <v>-7130675</v>
      </c>
      <c r="E2608" s="37">
        <f t="shared" si="40"/>
        <v>-8.2025422022833805</v>
      </c>
    </row>
    <row r="2609" spans="1:5">
      <c r="A2609" s="6" t="s">
        <v>646</v>
      </c>
      <c r="B2609" s="13">
        <v>40000000</v>
      </c>
      <c r="C2609" s="13">
        <v>32853640</v>
      </c>
      <c r="D2609" s="9">
        <v>-7146360</v>
      </c>
      <c r="E2609" s="37">
        <f t="shared" si="40"/>
        <v>-0.21752110268451225</v>
      </c>
    </row>
    <row r="2610" spans="1:5">
      <c r="A2610" s="11" t="s">
        <v>495</v>
      </c>
      <c r="B2610" s="13">
        <v>15000000</v>
      </c>
      <c r="C2610" s="13">
        <v>7837632</v>
      </c>
      <c r="D2610" s="9">
        <v>-7162368</v>
      </c>
      <c r="E2610" s="37">
        <f t="shared" si="40"/>
        <v>-0.91384336493471496</v>
      </c>
    </row>
    <row r="2611" spans="1:5">
      <c r="A2611" s="6" t="s">
        <v>1306</v>
      </c>
      <c r="B2611" s="8">
        <v>28000000</v>
      </c>
      <c r="C2611" s="8">
        <v>20819129</v>
      </c>
      <c r="D2611" s="9">
        <v>-7180871</v>
      </c>
      <c r="E2611" s="37">
        <f t="shared" si="40"/>
        <v>-0.34491697515299513</v>
      </c>
    </row>
    <row r="2612" spans="1:5">
      <c r="A2612" s="11" t="s">
        <v>2319</v>
      </c>
      <c r="B2612" s="13">
        <v>20000000</v>
      </c>
      <c r="C2612" s="13">
        <v>12801190</v>
      </c>
      <c r="D2612" s="9">
        <v>-7198810</v>
      </c>
      <c r="E2612" s="37">
        <f t="shared" si="40"/>
        <v>-0.56235474983185152</v>
      </c>
    </row>
    <row r="2613" spans="1:5">
      <c r="A2613" s="11" t="s">
        <v>1145</v>
      </c>
      <c r="B2613" s="13">
        <v>10500000</v>
      </c>
      <c r="C2613" s="13">
        <v>3275585</v>
      </c>
      <c r="D2613" s="9">
        <v>-7224415</v>
      </c>
      <c r="E2613" s="37">
        <f t="shared" si="40"/>
        <v>-2.2055342786097749</v>
      </c>
    </row>
    <row r="2614" spans="1:5">
      <c r="A2614" s="11" t="s">
        <v>902</v>
      </c>
      <c r="B2614" s="8">
        <v>9000000</v>
      </c>
      <c r="C2614" s="8">
        <v>1768416</v>
      </c>
      <c r="D2614" s="9">
        <v>-7231584</v>
      </c>
      <c r="E2614" s="37">
        <f t="shared" si="40"/>
        <v>-4.089300255143586</v>
      </c>
    </row>
    <row r="2615" spans="1:5">
      <c r="A2615" s="6" t="s">
        <v>1436</v>
      </c>
      <c r="B2615" s="13">
        <v>25000000</v>
      </c>
      <c r="C2615" s="13">
        <v>17718223</v>
      </c>
      <c r="D2615" s="9">
        <v>-7281777</v>
      </c>
      <c r="E2615" s="37">
        <f t="shared" si="40"/>
        <v>-0.41097671024910343</v>
      </c>
    </row>
    <row r="2616" spans="1:5">
      <c r="A2616" s="11" t="s">
        <v>4544</v>
      </c>
      <c r="B2616" s="13">
        <v>8000000</v>
      </c>
      <c r="C2616" s="13">
        <v>717753</v>
      </c>
      <c r="D2616" s="9">
        <v>-7282247</v>
      </c>
      <c r="E2616" s="37">
        <f t="shared" si="40"/>
        <v>-10.145895593609501</v>
      </c>
    </row>
    <row r="2617" spans="1:5">
      <c r="A2617" s="11" t="s">
        <v>1131</v>
      </c>
      <c r="B2617" s="8">
        <v>15000000</v>
      </c>
      <c r="C2617" s="8">
        <v>7691700</v>
      </c>
      <c r="D2617" s="9">
        <v>-7308300</v>
      </c>
      <c r="E2617" s="37">
        <f t="shared" si="40"/>
        <v>-0.95015406217091136</v>
      </c>
    </row>
    <row r="2618" spans="1:5">
      <c r="A2618" s="6" t="s">
        <v>1501</v>
      </c>
      <c r="B2618" s="13">
        <v>80000000</v>
      </c>
      <c r="C2618" s="13">
        <v>72660029</v>
      </c>
      <c r="D2618" s="9">
        <v>-7339971</v>
      </c>
      <c r="E2618" s="37">
        <f t="shared" si="40"/>
        <v>-0.10101800262149635</v>
      </c>
    </row>
    <row r="2619" spans="1:5">
      <c r="A2619" s="6" t="s">
        <v>366</v>
      </c>
      <c r="B2619" s="8">
        <v>9000000</v>
      </c>
      <c r="C2619" s="8">
        <v>1654367</v>
      </c>
      <c r="D2619" s="9">
        <v>-7345633</v>
      </c>
      <c r="E2619" s="37">
        <f t="shared" si="40"/>
        <v>-4.4401471982939702</v>
      </c>
    </row>
    <row r="2620" spans="1:5">
      <c r="A2620" s="6" t="s">
        <v>923</v>
      </c>
      <c r="B2620" s="8">
        <v>63000000</v>
      </c>
      <c r="C2620" s="8">
        <v>55637680</v>
      </c>
      <c r="D2620" s="9">
        <v>-7362320</v>
      </c>
      <c r="E2620" s="37">
        <f t="shared" si="40"/>
        <v>-0.13232615019174057</v>
      </c>
    </row>
    <row r="2621" spans="1:5">
      <c r="A2621" s="6" t="s">
        <v>3528</v>
      </c>
      <c r="B2621" s="8">
        <v>20000000</v>
      </c>
      <c r="C2621" s="8">
        <v>12626905</v>
      </c>
      <c r="D2621" s="9">
        <v>-7373095</v>
      </c>
      <c r="E2621" s="37">
        <f t="shared" si="40"/>
        <v>-0.5839194165157654</v>
      </c>
    </row>
    <row r="2622" spans="1:5">
      <c r="A2622" s="11" t="s">
        <v>5048</v>
      </c>
      <c r="B2622" s="8">
        <v>8000000</v>
      </c>
      <c r="C2622" s="8">
        <v>611709</v>
      </c>
      <c r="D2622" s="9">
        <v>-7388291</v>
      </c>
      <c r="E2622" s="37">
        <f t="shared" si="40"/>
        <v>-12.078113939798172</v>
      </c>
    </row>
    <row r="2623" spans="1:5">
      <c r="A2623" s="11" t="s">
        <v>3854</v>
      </c>
      <c r="B2623" s="13">
        <v>50000000</v>
      </c>
      <c r="C2623" s="13">
        <v>42610000</v>
      </c>
      <c r="D2623" s="9">
        <v>-7390000</v>
      </c>
      <c r="E2623" s="37">
        <f t="shared" si="40"/>
        <v>-0.17343346632245951</v>
      </c>
    </row>
    <row r="2624" spans="1:5">
      <c r="A2624" s="6" t="s">
        <v>2523</v>
      </c>
      <c r="B2624" s="8">
        <v>110000000</v>
      </c>
      <c r="C2624" s="8">
        <v>102608827</v>
      </c>
      <c r="D2624" s="9">
        <v>-7391173</v>
      </c>
      <c r="E2624" s="37">
        <f t="shared" si="40"/>
        <v>-7.2032526012601239E-2</v>
      </c>
    </row>
    <row r="2625" spans="1:5">
      <c r="A2625" s="11" t="s">
        <v>94</v>
      </c>
      <c r="B2625" s="8">
        <v>10000000</v>
      </c>
      <c r="C2625" s="8">
        <v>2600000</v>
      </c>
      <c r="D2625" s="9">
        <v>-7400000</v>
      </c>
      <c r="E2625" s="37">
        <f t="shared" si="40"/>
        <v>-2.8461538461538463</v>
      </c>
    </row>
    <row r="2626" spans="1:5">
      <c r="A2626" s="6" t="s">
        <v>1137</v>
      </c>
      <c r="B2626" s="8">
        <v>8000000</v>
      </c>
      <c r="C2626" s="8">
        <v>542860</v>
      </c>
      <c r="D2626" s="9">
        <v>-7457140</v>
      </c>
      <c r="E2626" s="37">
        <f t="shared" ref="E2626:E2689" si="41">((D2626/C2626)*100)/100</f>
        <v>-13.73676454334451</v>
      </c>
    </row>
    <row r="2627" spans="1:5">
      <c r="A2627" s="11" t="s">
        <v>347</v>
      </c>
      <c r="B2627" s="8">
        <v>8000000</v>
      </c>
      <c r="C2627" s="8">
        <v>532988</v>
      </c>
      <c r="D2627" s="9">
        <v>-7467012</v>
      </c>
      <c r="E2627" s="37">
        <f t="shared" si="41"/>
        <v>-14.009718792918415</v>
      </c>
    </row>
    <row r="2628" spans="1:5">
      <c r="A2628" s="6" t="s">
        <v>2120</v>
      </c>
      <c r="B2628" s="13">
        <v>8500000</v>
      </c>
      <c r="C2628" s="13">
        <v>1029017</v>
      </c>
      <c r="D2628" s="9">
        <v>-7470983</v>
      </c>
      <c r="E2628" s="37">
        <f t="shared" si="41"/>
        <v>-7.2603105682413407</v>
      </c>
    </row>
    <row r="2629" spans="1:5">
      <c r="A2629" s="6" t="s">
        <v>5564</v>
      </c>
      <c r="B2629" s="8">
        <v>130000000</v>
      </c>
      <c r="C2629" s="8">
        <v>122512052</v>
      </c>
      <c r="D2629" s="9">
        <v>-7487948</v>
      </c>
      <c r="E2629" s="37">
        <f t="shared" si="41"/>
        <v>-6.1120092903186374E-2</v>
      </c>
    </row>
    <row r="2630" spans="1:5">
      <c r="A2630" s="11" t="s">
        <v>2522</v>
      </c>
      <c r="B2630" s="8">
        <v>12500000</v>
      </c>
      <c r="C2630" s="8">
        <v>5000000</v>
      </c>
      <c r="D2630" s="9">
        <v>-7500000</v>
      </c>
      <c r="E2630" s="37">
        <f t="shared" si="41"/>
        <v>-1.5</v>
      </c>
    </row>
    <row r="2631" spans="1:5">
      <c r="A2631" s="11" t="s">
        <v>90</v>
      </c>
      <c r="B2631" s="8">
        <v>30000000</v>
      </c>
      <c r="C2631" s="8">
        <v>22494487</v>
      </c>
      <c r="D2631" s="9">
        <v>-7505513</v>
      </c>
      <c r="E2631" s="37">
        <f t="shared" si="41"/>
        <v>-0.33366010969710047</v>
      </c>
    </row>
    <row r="2632" spans="1:5">
      <c r="A2632" s="6" t="s">
        <v>4730</v>
      </c>
      <c r="B2632" s="13">
        <v>45000000</v>
      </c>
      <c r="C2632" s="13">
        <v>37479778</v>
      </c>
      <c r="D2632" s="9">
        <v>-7520222</v>
      </c>
      <c r="E2632" s="37">
        <f t="shared" si="41"/>
        <v>-0.20064745314126461</v>
      </c>
    </row>
    <row r="2633" spans="1:5">
      <c r="A2633" s="6" t="s">
        <v>1438</v>
      </c>
      <c r="B2633" s="8">
        <v>20000000</v>
      </c>
      <c r="C2633" s="8">
        <v>12469811</v>
      </c>
      <c r="D2633" s="9">
        <v>-7530189</v>
      </c>
      <c r="E2633" s="37">
        <f t="shared" si="41"/>
        <v>-0.60387354708102636</v>
      </c>
    </row>
    <row r="2634" spans="1:5">
      <c r="A2634" s="6" t="s">
        <v>1186</v>
      </c>
      <c r="B2634" s="13">
        <v>25000000</v>
      </c>
      <c r="C2634" s="13">
        <v>17427926</v>
      </c>
      <c r="D2634" s="9">
        <v>-7572074</v>
      </c>
      <c r="E2634" s="37">
        <f t="shared" si="41"/>
        <v>-0.43447935227634088</v>
      </c>
    </row>
    <row r="2635" spans="1:5">
      <c r="A2635" s="11" t="s">
        <v>4520</v>
      </c>
      <c r="B2635" s="8">
        <v>8000000</v>
      </c>
      <c r="C2635" s="8">
        <v>399611</v>
      </c>
      <c r="D2635" s="9">
        <v>-7600389</v>
      </c>
      <c r="E2635" s="37">
        <f t="shared" si="41"/>
        <v>-19.019468933537865</v>
      </c>
    </row>
    <row r="2636" spans="1:5">
      <c r="A2636" s="6" t="s">
        <v>1811</v>
      </c>
      <c r="B2636" s="13">
        <v>20000000</v>
      </c>
      <c r="C2636" s="13">
        <v>12398628</v>
      </c>
      <c r="D2636" s="9">
        <v>-7601372</v>
      </c>
      <c r="E2636" s="37">
        <f t="shared" si="41"/>
        <v>-0.6130817054919302</v>
      </c>
    </row>
    <row r="2637" spans="1:5">
      <c r="A2637" s="6" t="s">
        <v>431</v>
      </c>
      <c r="B2637" s="13">
        <v>27000000</v>
      </c>
      <c r="C2637" s="13">
        <v>19389454</v>
      </c>
      <c r="D2637" s="9">
        <v>-7610546</v>
      </c>
      <c r="E2637" s="37">
        <f t="shared" si="41"/>
        <v>-0.39250955699938733</v>
      </c>
    </row>
    <row r="2638" spans="1:5">
      <c r="A2638" s="11" t="s">
        <v>1452</v>
      </c>
      <c r="B2638" s="8">
        <v>14000000</v>
      </c>
      <c r="C2638" s="8">
        <v>6373693</v>
      </c>
      <c r="D2638" s="9">
        <v>-7626307</v>
      </c>
      <c r="E2638" s="37">
        <f t="shared" si="41"/>
        <v>-1.1965287628381223</v>
      </c>
    </row>
    <row r="2639" spans="1:5">
      <c r="A2639" s="11" t="s">
        <v>3035</v>
      </c>
      <c r="B2639" s="13">
        <v>30000000</v>
      </c>
      <c r="C2639" s="13">
        <v>22359293</v>
      </c>
      <c r="D2639" s="9">
        <v>-7640707</v>
      </c>
      <c r="E2639" s="37">
        <f t="shared" si="41"/>
        <v>-0.34172399816040694</v>
      </c>
    </row>
    <row r="2640" spans="1:5">
      <c r="A2640" s="11" t="s">
        <v>3140</v>
      </c>
      <c r="B2640" s="13">
        <v>12000000</v>
      </c>
      <c r="C2640" s="13">
        <v>4356743</v>
      </c>
      <c r="D2640" s="9">
        <v>-7643257</v>
      </c>
      <c r="E2640" s="37">
        <f t="shared" si="41"/>
        <v>-1.7543511288134281</v>
      </c>
    </row>
    <row r="2641" spans="1:5">
      <c r="A2641" s="11" t="s">
        <v>4057</v>
      </c>
      <c r="B2641" s="13">
        <v>13200000</v>
      </c>
      <c r="C2641" s="13">
        <v>5542025</v>
      </c>
      <c r="D2641" s="9">
        <v>-7657975</v>
      </c>
      <c r="E2641" s="37">
        <f t="shared" si="41"/>
        <v>-1.3818008760335798</v>
      </c>
    </row>
    <row r="2642" spans="1:5">
      <c r="A2642" s="11" t="s">
        <v>281</v>
      </c>
      <c r="B2642" s="8">
        <v>11000000</v>
      </c>
      <c r="C2642" s="8">
        <v>3333823</v>
      </c>
      <c r="D2642" s="9">
        <v>-7666177</v>
      </c>
      <c r="E2642" s="37">
        <f t="shared" si="41"/>
        <v>-2.2995153012022533</v>
      </c>
    </row>
    <row r="2643" spans="1:5">
      <c r="A2643" s="6" t="s">
        <v>3039</v>
      </c>
      <c r="B2643" s="8">
        <v>70000000</v>
      </c>
      <c r="C2643" s="8">
        <v>62321039</v>
      </c>
      <c r="D2643" s="9">
        <v>-7678961</v>
      </c>
      <c r="E2643" s="37">
        <f t="shared" si="41"/>
        <v>-0.1232161902820651</v>
      </c>
    </row>
    <row r="2644" spans="1:5">
      <c r="A2644" s="6" t="s">
        <v>5517</v>
      </c>
      <c r="B2644" s="8">
        <v>28000000</v>
      </c>
      <c r="C2644" s="8">
        <v>20285518</v>
      </c>
      <c r="D2644" s="9">
        <v>-7714482</v>
      </c>
      <c r="E2644" s="37">
        <f t="shared" si="41"/>
        <v>-0.38029504595347274</v>
      </c>
    </row>
    <row r="2645" spans="1:5">
      <c r="A2645" s="6" t="s">
        <v>1668</v>
      </c>
      <c r="B2645" s="13">
        <v>10000000</v>
      </c>
      <c r="C2645" s="13">
        <v>2275557</v>
      </c>
      <c r="D2645" s="9">
        <v>-7724443</v>
      </c>
      <c r="E2645" s="37">
        <f t="shared" si="41"/>
        <v>-3.3945284605043953</v>
      </c>
    </row>
    <row r="2646" spans="1:5">
      <c r="A2646" s="11" t="s">
        <v>43</v>
      </c>
      <c r="B2646" s="13">
        <v>15500000</v>
      </c>
      <c r="C2646" s="13">
        <v>7757130</v>
      </c>
      <c r="D2646" s="9">
        <v>-7742870</v>
      </c>
      <c r="E2646" s="37">
        <f t="shared" si="41"/>
        <v>-0.99816169124405552</v>
      </c>
    </row>
    <row r="2647" spans="1:5">
      <c r="A2647" s="11" t="s">
        <v>735</v>
      </c>
      <c r="B2647" s="13">
        <v>20000000</v>
      </c>
      <c r="C2647" s="13">
        <v>12232937</v>
      </c>
      <c r="D2647" s="9">
        <v>-7767063</v>
      </c>
      <c r="E2647" s="37">
        <f t="shared" si="41"/>
        <v>-0.63493035237572137</v>
      </c>
    </row>
    <row r="2648" spans="1:5">
      <c r="A2648" s="11" t="s">
        <v>3967</v>
      </c>
      <c r="B2648" s="8">
        <v>15000000</v>
      </c>
      <c r="C2648" s="8">
        <v>7219578</v>
      </c>
      <c r="D2648" s="9">
        <v>-7780422</v>
      </c>
      <c r="E2648" s="37">
        <f t="shared" si="41"/>
        <v>-1.0776837648959539</v>
      </c>
    </row>
    <row r="2649" spans="1:5">
      <c r="A2649" s="6" t="s">
        <v>1821</v>
      </c>
      <c r="B2649" s="13">
        <v>38000000</v>
      </c>
      <c r="C2649" s="13">
        <v>30199105</v>
      </c>
      <c r="D2649" s="9">
        <v>-7800895</v>
      </c>
      <c r="E2649" s="37">
        <f t="shared" si="41"/>
        <v>-0.25831543683165442</v>
      </c>
    </row>
    <row r="2650" spans="1:5">
      <c r="A2650" s="6" t="s">
        <v>3209</v>
      </c>
      <c r="B2650" s="8">
        <v>11000000</v>
      </c>
      <c r="C2650" s="8">
        <v>3193102</v>
      </c>
      <c r="D2650" s="9">
        <v>-7806898</v>
      </c>
      <c r="E2650" s="37">
        <f t="shared" si="41"/>
        <v>-2.4449259685409359</v>
      </c>
    </row>
    <row r="2651" spans="1:5">
      <c r="A2651" s="6" t="s">
        <v>386</v>
      </c>
      <c r="B2651" s="8">
        <v>32000000</v>
      </c>
      <c r="C2651" s="8">
        <v>24185781</v>
      </c>
      <c r="D2651" s="9">
        <v>-7814219</v>
      </c>
      <c r="E2651" s="37">
        <f t="shared" si="41"/>
        <v>-0.32309144782217286</v>
      </c>
    </row>
    <row r="2652" spans="1:5">
      <c r="A2652" s="11" t="s">
        <v>1439</v>
      </c>
      <c r="B2652" s="8">
        <v>19000000</v>
      </c>
      <c r="C2652" s="8">
        <v>11169531</v>
      </c>
      <c r="D2652" s="9">
        <v>-7830469</v>
      </c>
      <c r="E2652" s="37">
        <f t="shared" si="41"/>
        <v>-0.7010562037027338</v>
      </c>
    </row>
    <row r="2653" spans="1:5">
      <c r="A2653" s="6" t="s">
        <v>2322</v>
      </c>
      <c r="B2653" s="13">
        <v>7900000</v>
      </c>
      <c r="C2653" s="13">
        <v>56007</v>
      </c>
      <c r="D2653" s="9">
        <v>-7843993</v>
      </c>
      <c r="E2653" s="37">
        <f t="shared" si="41"/>
        <v>-140.05379684682271</v>
      </c>
    </row>
    <row r="2654" spans="1:5">
      <c r="A2654" s="11" t="s">
        <v>822</v>
      </c>
      <c r="B2654" s="8">
        <v>10000000</v>
      </c>
      <c r="C2654" s="8">
        <v>2148212</v>
      </c>
      <c r="D2654" s="9">
        <v>-7851788</v>
      </c>
      <c r="E2654" s="37">
        <f t="shared" si="41"/>
        <v>-3.655034046919019</v>
      </c>
    </row>
    <row r="2655" spans="1:5">
      <c r="A2655" s="11" t="s">
        <v>2061</v>
      </c>
      <c r="B2655" s="8">
        <v>20000000</v>
      </c>
      <c r="C2655" s="8">
        <v>12134420</v>
      </c>
      <c r="D2655" s="9">
        <v>-7865580</v>
      </c>
      <c r="E2655" s="37">
        <f t="shared" si="41"/>
        <v>-0.64820403447383557</v>
      </c>
    </row>
    <row r="2656" spans="1:5">
      <c r="A2656" s="11" t="s">
        <v>2054</v>
      </c>
      <c r="B2656" s="13">
        <v>8000000</v>
      </c>
      <c r="C2656" s="13">
        <v>117560</v>
      </c>
      <c r="D2656" s="9">
        <v>-7882440</v>
      </c>
      <c r="E2656" s="37">
        <f t="shared" si="41"/>
        <v>-67.050357264375634</v>
      </c>
    </row>
    <row r="2657" spans="1:5">
      <c r="A2657" s="6" t="s">
        <v>799</v>
      </c>
      <c r="B2657" s="13">
        <v>62000000</v>
      </c>
      <c r="C2657" s="13">
        <v>54116191</v>
      </c>
      <c r="D2657" s="9">
        <v>-7883809</v>
      </c>
      <c r="E2657" s="37">
        <f t="shared" si="41"/>
        <v>-0.14568299901225495</v>
      </c>
    </row>
    <row r="2658" spans="1:5">
      <c r="A2658" s="11" t="s">
        <v>3210</v>
      </c>
      <c r="B2658" s="13">
        <v>8000000</v>
      </c>
      <c r="C2658" s="13">
        <v>115862</v>
      </c>
      <c r="D2658" s="9">
        <v>-7884138</v>
      </c>
      <c r="E2658" s="37">
        <f t="shared" si="41"/>
        <v>-68.04766014741675</v>
      </c>
    </row>
    <row r="2659" spans="1:5">
      <c r="A2659" s="11" t="s">
        <v>2653</v>
      </c>
      <c r="B2659" s="13">
        <v>9000000</v>
      </c>
      <c r="C2659" s="13">
        <v>1110286</v>
      </c>
      <c r="D2659" s="9">
        <v>-7889714</v>
      </c>
      <c r="E2659" s="37">
        <f t="shared" si="41"/>
        <v>-7.1060195301030546</v>
      </c>
    </row>
    <row r="2660" spans="1:5">
      <c r="A2660" s="6" t="s">
        <v>2773</v>
      </c>
      <c r="B2660" s="8">
        <v>25000000</v>
      </c>
      <c r="C2660" s="8">
        <v>17100000</v>
      </c>
      <c r="D2660" s="9">
        <v>-7900000</v>
      </c>
      <c r="E2660" s="37">
        <f t="shared" si="41"/>
        <v>-0.46198830409356723</v>
      </c>
    </row>
    <row r="2661" spans="1:5">
      <c r="A2661" s="11" t="s">
        <v>2730</v>
      </c>
      <c r="B2661" s="8">
        <v>9000000</v>
      </c>
      <c r="C2661" s="8">
        <v>1094798</v>
      </c>
      <c r="D2661" s="9">
        <v>-7905202</v>
      </c>
      <c r="E2661" s="37">
        <f t="shared" si="41"/>
        <v>-7.2206945938885534</v>
      </c>
    </row>
    <row r="2662" spans="1:5">
      <c r="A2662" s="6" t="s">
        <v>937</v>
      </c>
      <c r="B2662" s="8">
        <v>11000000</v>
      </c>
      <c r="C2662" s="8">
        <v>3093491</v>
      </c>
      <c r="D2662" s="9">
        <v>-7906509</v>
      </c>
      <c r="E2662" s="37">
        <f t="shared" si="41"/>
        <v>-2.5558532415319779</v>
      </c>
    </row>
    <row r="2663" spans="1:5">
      <c r="A2663" s="11" t="s">
        <v>1165</v>
      </c>
      <c r="B2663" s="8">
        <v>8000000</v>
      </c>
      <c r="C2663" s="8">
        <v>65804</v>
      </c>
      <c r="D2663" s="9">
        <v>-7934196</v>
      </c>
      <c r="E2663" s="37">
        <f t="shared" si="41"/>
        <v>-120.57315664701235</v>
      </c>
    </row>
    <row r="2664" spans="1:5">
      <c r="A2664" s="11" t="s">
        <v>652</v>
      </c>
      <c r="B2664" s="8">
        <v>15000000</v>
      </c>
      <c r="C2664" s="8">
        <v>7060876</v>
      </c>
      <c r="D2664" s="9">
        <v>-7939124</v>
      </c>
      <c r="E2664" s="37">
        <f t="shared" si="41"/>
        <v>-1.1243823004397755</v>
      </c>
    </row>
    <row r="2665" spans="1:5">
      <c r="A2665" s="6" t="s">
        <v>3857</v>
      </c>
      <c r="B2665" s="13">
        <v>11000000</v>
      </c>
      <c r="C2665" s="13">
        <v>3060858</v>
      </c>
      <c r="D2665" s="9">
        <v>-7939142</v>
      </c>
      <c r="E2665" s="37">
        <f t="shared" si="41"/>
        <v>-2.5937635787089759</v>
      </c>
    </row>
    <row r="2666" spans="1:5">
      <c r="A2666" s="6" t="s">
        <v>3576</v>
      </c>
      <c r="B2666" s="13">
        <v>40000000</v>
      </c>
      <c r="C2666" s="13">
        <v>32055248</v>
      </c>
      <c r="D2666" s="9">
        <v>-7944752</v>
      </c>
      <c r="E2666" s="37">
        <f t="shared" si="41"/>
        <v>-0.24784559458095598</v>
      </c>
    </row>
    <row r="2667" spans="1:5">
      <c r="A2667" s="11" t="s">
        <v>2524</v>
      </c>
      <c r="B2667" s="8">
        <v>8000000</v>
      </c>
      <c r="C2667" s="8">
        <v>54606</v>
      </c>
      <c r="D2667" s="9">
        <v>-7945394</v>
      </c>
      <c r="E2667" s="37">
        <f t="shared" si="41"/>
        <v>-145.5040471743032</v>
      </c>
    </row>
    <row r="2668" spans="1:5">
      <c r="A2668" s="11" t="s">
        <v>2477</v>
      </c>
      <c r="B2668" s="8">
        <v>11000000</v>
      </c>
      <c r="C2668" s="8">
        <v>3041803</v>
      </c>
      <c r="D2668" s="9">
        <v>-7958197</v>
      </c>
      <c r="E2668" s="37">
        <f t="shared" si="41"/>
        <v>-2.616276267726739</v>
      </c>
    </row>
    <row r="2669" spans="1:5">
      <c r="A2669" s="6" t="s">
        <v>2153</v>
      </c>
      <c r="B2669" s="13">
        <v>8000000</v>
      </c>
      <c r="C2669" s="13">
        <v>36497</v>
      </c>
      <c r="D2669" s="9">
        <v>-7963503</v>
      </c>
      <c r="E2669" s="37">
        <f t="shared" si="41"/>
        <v>-218.19609830945009</v>
      </c>
    </row>
    <row r="2670" spans="1:5">
      <c r="A2670" s="6" t="s">
        <v>1143</v>
      </c>
      <c r="B2670" s="8">
        <v>45000000</v>
      </c>
      <c r="C2670" s="8">
        <v>37035515</v>
      </c>
      <c r="D2670" s="9">
        <v>-7964485</v>
      </c>
      <c r="E2670" s="37">
        <f t="shared" si="41"/>
        <v>-0.21504993247697515</v>
      </c>
    </row>
    <row r="2671" spans="1:5">
      <c r="A2671" s="11" t="s">
        <v>2779</v>
      </c>
      <c r="B2671" s="8">
        <v>8000000</v>
      </c>
      <c r="C2671" s="8">
        <v>27445</v>
      </c>
      <c r="D2671" s="9">
        <v>-7972555</v>
      </c>
      <c r="E2671" s="37">
        <f t="shared" si="41"/>
        <v>-290.49207505920936</v>
      </c>
    </row>
    <row r="2672" spans="1:5">
      <c r="A2672" s="11" t="s">
        <v>961</v>
      </c>
      <c r="B2672" s="13">
        <v>8000000</v>
      </c>
      <c r="C2672" s="13">
        <v>27024</v>
      </c>
      <c r="D2672" s="9">
        <v>-7972976</v>
      </c>
      <c r="E2672" s="37">
        <f t="shared" si="41"/>
        <v>-295.0331557134399</v>
      </c>
    </row>
    <row r="2673" spans="1:5">
      <c r="A2673" s="11" t="s">
        <v>1188</v>
      </c>
      <c r="B2673" s="13">
        <v>45000000</v>
      </c>
      <c r="C2673" s="13">
        <v>37023395</v>
      </c>
      <c r="D2673" s="9">
        <v>-7976605</v>
      </c>
      <c r="E2673" s="37">
        <f t="shared" si="41"/>
        <v>-0.21544769192560545</v>
      </c>
    </row>
    <row r="2674" spans="1:5">
      <c r="A2674" s="6" t="s">
        <v>4318</v>
      </c>
      <c r="B2674" s="8">
        <v>8000000</v>
      </c>
      <c r="C2674" s="8">
        <v>20200</v>
      </c>
      <c r="D2674" s="9">
        <v>-7979800</v>
      </c>
      <c r="E2674" s="37">
        <f t="shared" si="41"/>
        <v>-395.03960396039605</v>
      </c>
    </row>
    <row r="2675" spans="1:5">
      <c r="A2675" s="6" t="s">
        <v>1448</v>
      </c>
      <c r="B2675" s="8">
        <v>8000000</v>
      </c>
      <c r="C2675" s="8">
        <v>20186</v>
      </c>
      <c r="D2675" s="9">
        <v>-7979814</v>
      </c>
      <c r="E2675" s="37">
        <f t="shared" si="41"/>
        <v>-395.3142772218369</v>
      </c>
    </row>
    <row r="2676" spans="1:5">
      <c r="A2676" s="6" t="s">
        <v>1441</v>
      </c>
      <c r="B2676" s="13">
        <v>8000000</v>
      </c>
      <c r="C2676" s="13">
        <v>2468</v>
      </c>
      <c r="D2676" s="9">
        <v>-7997532</v>
      </c>
      <c r="E2676" s="37">
        <f t="shared" si="41"/>
        <v>-3240.4910858995136</v>
      </c>
    </row>
    <row r="2677" spans="1:5">
      <c r="A2677" s="11" t="s">
        <v>1443</v>
      </c>
      <c r="B2677" s="13">
        <v>100000000</v>
      </c>
      <c r="C2677" s="13">
        <v>92001027</v>
      </c>
      <c r="D2677" s="9">
        <v>-7998973</v>
      </c>
      <c r="E2677" s="37">
        <f t="shared" si="41"/>
        <v>-8.6944388131667272E-2</v>
      </c>
    </row>
    <row r="2678" spans="1:5">
      <c r="A2678" s="11" t="s">
        <v>530</v>
      </c>
      <c r="B2678" s="8">
        <v>9000000</v>
      </c>
      <c r="C2678" s="8">
        <v>1000000</v>
      </c>
      <c r="D2678" s="9">
        <v>-8000000</v>
      </c>
      <c r="E2678" s="37">
        <f t="shared" si="41"/>
        <v>-8</v>
      </c>
    </row>
    <row r="2679" spans="1:5">
      <c r="A2679" s="6" t="s">
        <v>5457</v>
      </c>
      <c r="B2679" s="8">
        <v>10000000</v>
      </c>
      <c r="C2679" s="8">
        <v>1997807</v>
      </c>
      <c r="D2679" s="9">
        <v>-8002193</v>
      </c>
      <c r="E2679" s="37">
        <f t="shared" si="41"/>
        <v>-4.0054885181601625</v>
      </c>
    </row>
    <row r="2680" spans="1:5">
      <c r="A2680" s="6" t="s">
        <v>3279</v>
      </c>
      <c r="B2680" s="8">
        <v>25000000</v>
      </c>
      <c r="C2680" s="8">
        <v>16969390</v>
      </c>
      <c r="D2680" s="9">
        <v>-8030610</v>
      </c>
      <c r="E2680" s="37">
        <f t="shared" si="41"/>
        <v>-0.47324093559049557</v>
      </c>
    </row>
    <row r="2681" spans="1:5">
      <c r="A2681" s="6" t="s">
        <v>1813</v>
      </c>
      <c r="B2681" s="13">
        <v>27000000</v>
      </c>
      <c r="C2681" s="13">
        <v>18967571</v>
      </c>
      <c r="D2681" s="9">
        <v>-8032429</v>
      </c>
      <c r="E2681" s="37">
        <f t="shared" si="41"/>
        <v>-0.42348221604126329</v>
      </c>
    </row>
    <row r="2682" spans="1:5">
      <c r="A2682" s="11" t="s">
        <v>1812</v>
      </c>
      <c r="B2682" s="13">
        <v>25000000</v>
      </c>
      <c r="C2682" s="13">
        <v>16964743</v>
      </c>
      <c r="D2682" s="9">
        <v>-8035257</v>
      </c>
      <c r="E2682" s="37">
        <f t="shared" si="41"/>
        <v>-0.47364448727575775</v>
      </c>
    </row>
    <row r="2683" spans="1:5">
      <c r="A2683" s="11" t="s">
        <v>4794</v>
      </c>
      <c r="B2683" s="8">
        <v>14000000</v>
      </c>
      <c r="C2683" s="8">
        <v>5949693</v>
      </c>
      <c r="D2683" s="9">
        <v>-8050307</v>
      </c>
      <c r="E2683" s="37">
        <f t="shared" si="41"/>
        <v>-1.3530625865906023</v>
      </c>
    </row>
    <row r="2684" spans="1:5">
      <c r="A2684" s="6" t="s">
        <v>132</v>
      </c>
      <c r="B2684" s="8">
        <v>135000000</v>
      </c>
      <c r="C2684" s="8">
        <v>126930660</v>
      </c>
      <c r="D2684" s="9">
        <v>-8069340</v>
      </c>
      <c r="E2684" s="37">
        <f t="shared" si="41"/>
        <v>-6.3572819994790863E-2</v>
      </c>
    </row>
    <row r="2685" spans="1:5">
      <c r="A2685" s="11" t="s">
        <v>732</v>
      </c>
      <c r="B2685" s="8">
        <v>9000000</v>
      </c>
      <c r="C2685" s="8">
        <v>927107</v>
      </c>
      <c r="D2685" s="9">
        <v>-8072893</v>
      </c>
      <c r="E2685" s="37">
        <f t="shared" si="41"/>
        <v>-8.7076173516109794</v>
      </c>
    </row>
    <row r="2686" spans="1:5">
      <c r="A2686" s="6" t="s">
        <v>1830</v>
      </c>
      <c r="B2686" s="8">
        <v>13000000</v>
      </c>
      <c r="C2686" s="8">
        <v>4922166</v>
      </c>
      <c r="D2686" s="9">
        <v>-8077834</v>
      </c>
      <c r="E2686" s="37">
        <f t="shared" si="41"/>
        <v>-1.6411136885671878</v>
      </c>
    </row>
    <row r="2687" spans="1:5">
      <c r="A2687" s="6" t="s">
        <v>2057</v>
      </c>
      <c r="B2687" s="13">
        <v>45000000</v>
      </c>
      <c r="C2687" s="13">
        <v>36883539</v>
      </c>
      <c r="D2687" s="9">
        <v>-8116461</v>
      </c>
      <c r="E2687" s="37">
        <f t="shared" si="41"/>
        <v>-0.22005645933271206</v>
      </c>
    </row>
    <row r="2688" spans="1:5">
      <c r="A2688" s="6" t="s">
        <v>3122</v>
      </c>
      <c r="B2688" s="13">
        <v>13500000</v>
      </c>
      <c r="C2688" s="13">
        <v>5348317</v>
      </c>
      <c r="D2688" s="9">
        <v>-8151683</v>
      </c>
      <c r="E2688" s="37">
        <f t="shared" si="41"/>
        <v>-1.5241585343576307</v>
      </c>
    </row>
    <row r="2689" spans="1:5">
      <c r="A2689" s="6" t="s">
        <v>496</v>
      </c>
      <c r="B2689" s="8">
        <v>40000000</v>
      </c>
      <c r="C2689" s="8">
        <v>31836745</v>
      </c>
      <c r="D2689" s="9">
        <v>-8163255</v>
      </c>
      <c r="E2689" s="37">
        <f t="shared" si="41"/>
        <v>-0.25640984968783714</v>
      </c>
    </row>
    <row r="2690" spans="1:5">
      <c r="A2690" s="11" t="s">
        <v>4270</v>
      </c>
      <c r="B2690" s="8">
        <v>11000000</v>
      </c>
      <c r="C2690" s="8">
        <v>2832826</v>
      </c>
      <c r="D2690" s="9">
        <v>-8167174</v>
      </c>
      <c r="E2690" s="37">
        <f t="shared" ref="E2690:E2753" si="42">((D2690/C2690)*100)/100</f>
        <v>-2.8830482352251776</v>
      </c>
    </row>
    <row r="2691" spans="1:5">
      <c r="A2691" s="11" t="s">
        <v>999</v>
      </c>
      <c r="B2691" s="13">
        <v>10000000</v>
      </c>
      <c r="C2691" s="13">
        <v>1818681</v>
      </c>
      <c r="D2691" s="9">
        <v>-8181319</v>
      </c>
      <c r="E2691" s="37">
        <f t="shared" si="42"/>
        <v>-4.4984903894635728</v>
      </c>
    </row>
    <row r="2692" spans="1:5">
      <c r="A2692" s="11" t="s">
        <v>1154</v>
      </c>
      <c r="B2692" s="8">
        <v>9000000</v>
      </c>
      <c r="C2692" s="8">
        <v>800000</v>
      </c>
      <c r="D2692" s="9">
        <v>-8200000</v>
      </c>
      <c r="E2692" s="37">
        <f t="shared" si="42"/>
        <v>-10.25</v>
      </c>
    </row>
    <row r="2693" spans="1:5">
      <c r="A2693" s="11" t="s">
        <v>1020</v>
      </c>
      <c r="B2693" s="8">
        <v>26000000</v>
      </c>
      <c r="C2693" s="8">
        <v>17791031</v>
      </c>
      <c r="D2693" s="9">
        <v>-8208969</v>
      </c>
      <c r="E2693" s="37">
        <f t="shared" si="42"/>
        <v>-0.46141052758550083</v>
      </c>
    </row>
    <row r="2694" spans="1:5">
      <c r="A2694" s="11" t="s">
        <v>3529</v>
      </c>
      <c r="B2694" s="8">
        <v>10000000</v>
      </c>
      <c r="C2694" s="8">
        <v>1789892</v>
      </c>
      <c r="D2694" s="9">
        <v>-8210108</v>
      </c>
      <c r="E2694" s="37">
        <f t="shared" si="42"/>
        <v>-4.5869292672407047</v>
      </c>
    </row>
    <row r="2695" spans="1:5">
      <c r="A2695" s="11" t="s">
        <v>2058</v>
      </c>
      <c r="B2695" s="13">
        <v>15000000</v>
      </c>
      <c r="C2695" s="13">
        <v>6754898</v>
      </c>
      <c r="D2695" s="9">
        <v>-8245102</v>
      </c>
      <c r="E2695" s="37">
        <f t="shared" si="42"/>
        <v>-1.2206108811709666</v>
      </c>
    </row>
    <row r="2696" spans="1:5">
      <c r="A2696" s="11" t="s">
        <v>841</v>
      </c>
      <c r="B2696" s="8">
        <v>12000000</v>
      </c>
      <c r="C2696" s="8">
        <v>3753806</v>
      </c>
      <c r="D2696" s="9">
        <v>-8246194</v>
      </c>
      <c r="E2696" s="37">
        <f t="shared" si="42"/>
        <v>-2.1967555062781616</v>
      </c>
    </row>
    <row r="2697" spans="1:5">
      <c r="A2697" s="11" t="s">
        <v>4233</v>
      </c>
      <c r="B2697" s="13">
        <v>10000000</v>
      </c>
      <c r="C2697" s="13">
        <v>1738692</v>
      </c>
      <c r="D2697" s="9">
        <v>-8261308</v>
      </c>
      <c r="E2697" s="37">
        <f t="shared" si="42"/>
        <v>-4.7514499405300077</v>
      </c>
    </row>
    <row r="2698" spans="1:5">
      <c r="A2698" s="6" t="s">
        <v>4084</v>
      </c>
      <c r="B2698" s="13">
        <v>8500000</v>
      </c>
      <c r="C2698" s="13">
        <v>233103</v>
      </c>
      <c r="D2698" s="9">
        <v>-8266897</v>
      </c>
      <c r="E2698" s="37">
        <f t="shared" si="42"/>
        <v>-35.464567165587745</v>
      </c>
    </row>
    <row r="2699" spans="1:5">
      <c r="A2699" s="11" t="s">
        <v>5267</v>
      </c>
      <c r="B2699" s="8">
        <v>13000000</v>
      </c>
      <c r="C2699" s="8">
        <v>4717455</v>
      </c>
      <c r="D2699" s="9">
        <v>-8282545</v>
      </c>
      <c r="E2699" s="37">
        <f t="shared" si="42"/>
        <v>-1.7557231600513412</v>
      </c>
    </row>
    <row r="2700" spans="1:5">
      <c r="A2700" s="11" t="s">
        <v>2324</v>
      </c>
      <c r="B2700" s="13">
        <v>9000000</v>
      </c>
      <c r="C2700" s="13">
        <v>700000</v>
      </c>
      <c r="D2700" s="9">
        <v>-8300000</v>
      </c>
      <c r="E2700" s="37">
        <f t="shared" si="42"/>
        <v>-11.857142857142858</v>
      </c>
    </row>
    <row r="2701" spans="1:5">
      <c r="A2701" s="11" t="s">
        <v>1029</v>
      </c>
      <c r="B2701" s="13">
        <v>40000000</v>
      </c>
      <c r="C2701" s="13">
        <v>31670931</v>
      </c>
      <c r="D2701" s="9">
        <v>-8329069</v>
      </c>
      <c r="E2701" s="37">
        <f t="shared" si="42"/>
        <v>-0.26298781680904804</v>
      </c>
    </row>
    <row r="2702" spans="1:5">
      <c r="A2702" s="6" t="s">
        <v>2731</v>
      </c>
      <c r="B2702" s="8">
        <v>10818775</v>
      </c>
      <c r="C2702" s="8">
        <v>2483955</v>
      </c>
      <c r="D2702" s="9">
        <v>-8334820</v>
      </c>
      <c r="E2702" s="37">
        <f t="shared" si="42"/>
        <v>-3.3554633638693132</v>
      </c>
    </row>
    <row r="2703" spans="1:5">
      <c r="A2703" s="6" t="s">
        <v>5460</v>
      </c>
      <c r="B2703" s="13">
        <v>25000000</v>
      </c>
      <c r="C2703" s="13">
        <v>16647384</v>
      </c>
      <c r="D2703" s="9">
        <v>-8352616</v>
      </c>
      <c r="E2703" s="37">
        <f t="shared" si="42"/>
        <v>-0.50173745016033755</v>
      </c>
    </row>
    <row r="2704" spans="1:5">
      <c r="A2704" s="11" t="s">
        <v>742</v>
      </c>
      <c r="B2704" s="8">
        <v>8500000</v>
      </c>
      <c r="C2704" s="8">
        <v>145109</v>
      </c>
      <c r="D2704" s="9">
        <v>-8354891</v>
      </c>
      <c r="E2704" s="37">
        <f t="shared" si="42"/>
        <v>-57.576656168811034</v>
      </c>
    </row>
    <row r="2705" spans="1:5">
      <c r="A2705" s="6" t="s">
        <v>2479</v>
      </c>
      <c r="B2705" s="13">
        <v>10000000</v>
      </c>
      <c r="C2705" s="13">
        <v>1602466</v>
      </c>
      <c r="D2705" s="9">
        <v>-8397534</v>
      </c>
      <c r="E2705" s="37">
        <f t="shared" si="42"/>
        <v>-5.2403820112251989</v>
      </c>
    </row>
    <row r="2706" spans="1:5">
      <c r="A2706" s="11" t="s">
        <v>4843</v>
      </c>
      <c r="B2706" s="13">
        <v>90000000</v>
      </c>
      <c r="C2706" s="13">
        <v>81557479</v>
      </c>
      <c r="D2706" s="9">
        <v>-8442521</v>
      </c>
      <c r="E2706" s="37">
        <f t="shared" si="42"/>
        <v>-0.10351620848898481</v>
      </c>
    </row>
    <row r="2707" spans="1:5">
      <c r="A2707" s="6" t="s">
        <v>2851</v>
      </c>
      <c r="B2707" s="8">
        <v>35000000</v>
      </c>
      <c r="C2707" s="8">
        <v>26505000</v>
      </c>
      <c r="D2707" s="9">
        <v>-8495000</v>
      </c>
      <c r="E2707" s="37">
        <f t="shared" si="42"/>
        <v>-0.32050556498773813</v>
      </c>
    </row>
    <row r="2708" spans="1:5">
      <c r="A2708" s="11" t="s">
        <v>151</v>
      </c>
      <c r="B2708" s="8">
        <v>35000000</v>
      </c>
      <c r="C2708" s="8">
        <v>26494611</v>
      </c>
      <c r="D2708" s="9">
        <v>-8505389</v>
      </c>
      <c r="E2708" s="37">
        <f t="shared" si="42"/>
        <v>-0.32102335829727791</v>
      </c>
    </row>
    <row r="2709" spans="1:5">
      <c r="A2709" s="11" t="s">
        <v>1792</v>
      </c>
      <c r="B2709" s="8">
        <v>50000000</v>
      </c>
      <c r="C2709" s="8">
        <v>41482207</v>
      </c>
      <c r="D2709" s="9">
        <v>-8517793</v>
      </c>
      <c r="E2709" s="37">
        <f t="shared" si="42"/>
        <v>-0.20533606131419188</v>
      </c>
    </row>
    <row r="2710" spans="1:5">
      <c r="A2710" s="11" t="s">
        <v>4193</v>
      </c>
      <c r="B2710" s="13">
        <v>9000000</v>
      </c>
      <c r="C2710" s="13">
        <v>453079</v>
      </c>
      <c r="D2710" s="9">
        <v>-8546921</v>
      </c>
      <c r="E2710" s="37">
        <f t="shared" si="42"/>
        <v>-18.864085512681012</v>
      </c>
    </row>
    <row r="2711" spans="1:5">
      <c r="A2711" s="11" t="s">
        <v>2770</v>
      </c>
      <c r="B2711" s="8">
        <v>200000000</v>
      </c>
      <c r="C2711" s="8">
        <v>191450875</v>
      </c>
      <c r="D2711" s="9">
        <v>-8549125</v>
      </c>
      <c r="E2711" s="37">
        <f t="shared" si="42"/>
        <v>-4.465440547085512E-2</v>
      </c>
    </row>
    <row r="2712" spans="1:5">
      <c r="A2712" s="6" t="s">
        <v>238</v>
      </c>
      <c r="B2712" s="13">
        <v>9000000</v>
      </c>
      <c r="C2712" s="13">
        <v>449558</v>
      </c>
      <c r="D2712" s="9">
        <v>-8550442</v>
      </c>
      <c r="E2712" s="37">
        <f t="shared" si="42"/>
        <v>-19.019663758625139</v>
      </c>
    </row>
    <row r="2713" spans="1:5">
      <c r="A2713" s="11" t="s">
        <v>4918</v>
      </c>
      <c r="B2713" s="8">
        <v>9000000</v>
      </c>
      <c r="C2713" s="8">
        <v>382946</v>
      </c>
      <c r="D2713" s="9">
        <v>-8617054</v>
      </c>
      <c r="E2713" s="37">
        <f t="shared" si="42"/>
        <v>-22.502008116026804</v>
      </c>
    </row>
    <row r="2714" spans="1:5">
      <c r="A2714" s="11" t="s">
        <v>3015</v>
      </c>
      <c r="B2714" s="13">
        <v>45000000</v>
      </c>
      <c r="C2714" s="13">
        <v>36381716</v>
      </c>
      <c r="D2714" s="9">
        <v>-8618284</v>
      </c>
      <c r="E2714" s="37">
        <f t="shared" si="42"/>
        <v>-0.2368850331303779</v>
      </c>
    </row>
    <row r="2715" spans="1:5">
      <c r="A2715" s="11" t="s">
        <v>1581</v>
      </c>
      <c r="B2715" s="8">
        <v>10000000</v>
      </c>
      <c r="C2715" s="8">
        <v>1346503</v>
      </c>
      <c r="D2715" s="9">
        <v>-8653497</v>
      </c>
      <c r="E2715" s="37">
        <f t="shared" si="42"/>
        <v>-6.4266451690044502</v>
      </c>
    </row>
    <row r="2716" spans="1:5">
      <c r="A2716" s="11" t="s">
        <v>3040</v>
      </c>
      <c r="B2716" s="8">
        <v>11000000</v>
      </c>
      <c r="C2716" s="8">
        <v>2344847</v>
      </c>
      <c r="D2716" s="9">
        <v>-8655153</v>
      </c>
      <c r="E2716" s="37">
        <f t="shared" si="42"/>
        <v>-3.6911376307281456</v>
      </c>
    </row>
    <row r="2717" spans="1:5">
      <c r="A2717" s="11" t="s">
        <v>1148</v>
      </c>
      <c r="B2717" s="13">
        <v>11000000</v>
      </c>
      <c r="C2717" s="13">
        <v>2331318</v>
      </c>
      <c r="D2717" s="9">
        <v>-8668682</v>
      </c>
      <c r="E2717" s="37">
        <f t="shared" si="42"/>
        <v>-3.7183610301125807</v>
      </c>
    </row>
    <row r="2718" spans="1:5">
      <c r="A2718" s="11" t="s">
        <v>2040</v>
      </c>
      <c r="B2718" s="13">
        <v>9000000</v>
      </c>
      <c r="C2718" s="13">
        <v>306715</v>
      </c>
      <c r="D2718" s="9">
        <v>-8693285</v>
      </c>
      <c r="E2718" s="37">
        <f t="shared" si="42"/>
        <v>-28.34320134326655</v>
      </c>
    </row>
    <row r="2719" spans="1:5">
      <c r="A2719" s="11" t="s">
        <v>1135</v>
      </c>
      <c r="B2719" s="8">
        <v>9000000</v>
      </c>
      <c r="C2719" s="8">
        <v>298110</v>
      </c>
      <c r="D2719" s="9">
        <v>-8701890</v>
      </c>
      <c r="E2719" s="37">
        <f t="shared" si="42"/>
        <v>-29.190198248968503</v>
      </c>
    </row>
    <row r="2720" spans="1:5">
      <c r="A2720" s="6" t="s">
        <v>3548</v>
      </c>
      <c r="B2720" s="8">
        <v>25000000</v>
      </c>
      <c r="C2720" s="8">
        <v>16290976</v>
      </c>
      <c r="D2720" s="9">
        <v>-8709024</v>
      </c>
      <c r="E2720" s="37">
        <f t="shared" si="42"/>
        <v>-0.5345919114975064</v>
      </c>
    </row>
    <row r="2721" spans="1:5">
      <c r="A2721" s="11" t="s">
        <v>3290</v>
      </c>
      <c r="B2721" s="13">
        <v>28000000</v>
      </c>
      <c r="C2721" s="13">
        <v>19283782</v>
      </c>
      <c r="D2721" s="9">
        <v>-8716218</v>
      </c>
      <c r="E2721" s="37">
        <f t="shared" si="42"/>
        <v>-0.45199733122890523</v>
      </c>
    </row>
    <row r="2722" spans="1:5">
      <c r="A2722" s="11" t="s">
        <v>2056</v>
      </c>
      <c r="B2722" s="8">
        <v>12000000</v>
      </c>
      <c r="C2722" s="8">
        <v>3275443</v>
      </c>
      <c r="D2722" s="9">
        <v>-8724557</v>
      </c>
      <c r="E2722" s="37">
        <f t="shared" si="42"/>
        <v>-2.6636265689862411</v>
      </c>
    </row>
    <row r="2723" spans="1:5">
      <c r="A2723" s="11" t="s">
        <v>1446</v>
      </c>
      <c r="B2723" s="8">
        <v>50000000</v>
      </c>
      <c r="C2723" s="8">
        <v>41256277</v>
      </c>
      <c r="D2723" s="9">
        <v>-8743723</v>
      </c>
      <c r="E2723" s="37">
        <f t="shared" si="42"/>
        <v>-0.2119367920668169</v>
      </c>
    </row>
    <row r="2724" spans="1:5">
      <c r="A2724" s="6" t="s">
        <v>5265</v>
      </c>
      <c r="B2724" s="8">
        <v>13000000</v>
      </c>
      <c r="C2724" s="8">
        <v>4244155</v>
      </c>
      <c r="D2724" s="9">
        <v>-8755845</v>
      </c>
      <c r="E2724" s="37">
        <f t="shared" si="42"/>
        <v>-2.0630361049490418</v>
      </c>
    </row>
    <row r="2725" spans="1:5">
      <c r="A2725" s="6" t="s">
        <v>2336</v>
      </c>
      <c r="B2725" s="13">
        <v>15000000</v>
      </c>
      <c r="C2725" s="13">
        <v>6241697</v>
      </c>
      <c r="D2725" s="9">
        <v>-8758303</v>
      </c>
      <c r="E2725" s="37">
        <f t="shared" si="42"/>
        <v>-1.4031925932963423</v>
      </c>
    </row>
    <row r="2726" spans="1:5">
      <c r="A2726" s="11" t="s">
        <v>1013</v>
      </c>
      <c r="B2726" s="8">
        <v>54000000</v>
      </c>
      <c r="C2726" s="8">
        <v>45207112</v>
      </c>
      <c r="D2726" s="9">
        <v>-8792888</v>
      </c>
      <c r="E2726" s="37">
        <f t="shared" si="42"/>
        <v>-0.19450231636119553</v>
      </c>
    </row>
    <row r="2727" spans="1:5">
      <c r="A2727" s="11" t="s">
        <v>602</v>
      </c>
      <c r="B2727" s="8">
        <v>150000000</v>
      </c>
      <c r="C2727" s="8">
        <v>141204016</v>
      </c>
      <c r="D2727" s="9">
        <v>-8795984</v>
      </c>
      <c r="E2727" s="37">
        <f t="shared" si="42"/>
        <v>-6.2292732523981466E-2</v>
      </c>
    </row>
    <row r="2728" spans="1:5">
      <c r="A2728" s="11" t="s">
        <v>1912</v>
      </c>
      <c r="B2728" s="8">
        <v>39200000</v>
      </c>
      <c r="C2728" s="8">
        <v>30400000</v>
      </c>
      <c r="D2728" s="9">
        <v>-8800000</v>
      </c>
      <c r="E2728" s="37">
        <f t="shared" si="42"/>
        <v>-0.28947368421052633</v>
      </c>
    </row>
    <row r="2729" spans="1:5">
      <c r="A2729" s="6" t="s">
        <v>1818</v>
      </c>
      <c r="B2729" s="8">
        <v>40000000</v>
      </c>
      <c r="C2729" s="8">
        <v>31136950</v>
      </c>
      <c r="D2729" s="9">
        <v>-8863050</v>
      </c>
      <c r="E2729" s="37">
        <f t="shared" si="42"/>
        <v>-0.28464734021797256</v>
      </c>
    </row>
    <row r="2730" spans="1:5">
      <c r="A2730" s="6" t="s">
        <v>601</v>
      </c>
      <c r="B2730" s="8">
        <v>30000000</v>
      </c>
      <c r="C2730" s="8">
        <v>21129348</v>
      </c>
      <c r="D2730" s="9">
        <v>-8870652</v>
      </c>
      <c r="E2730" s="37">
        <f t="shared" si="42"/>
        <v>-0.41982611105652667</v>
      </c>
    </row>
    <row r="2731" spans="1:5">
      <c r="A2731" s="11" t="s">
        <v>291</v>
      </c>
      <c r="B2731" s="13">
        <v>9000000</v>
      </c>
      <c r="C2731" s="13">
        <v>124720</v>
      </c>
      <c r="D2731" s="9">
        <v>-8875280</v>
      </c>
      <c r="E2731" s="37">
        <f t="shared" si="42"/>
        <v>-71.161642078255298</v>
      </c>
    </row>
    <row r="2732" spans="1:5">
      <c r="A2732" s="6" t="s">
        <v>2326</v>
      </c>
      <c r="B2732" s="8">
        <v>9000000</v>
      </c>
      <c r="C2732" s="8">
        <v>110029</v>
      </c>
      <c r="D2732" s="9">
        <v>-8889971</v>
      </c>
      <c r="E2732" s="37">
        <f t="shared" si="42"/>
        <v>-80.79661725545084</v>
      </c>
    </row>
    <row r="2733" spans="1:5">
      <c r="A2733" s="6" t="s">
        <v>2483</v>
      </c>
      <c r="B2733" s="8">
        <v>209000000</v>
      </c>
      <c r="C2733" s="8">
        <v>200069408</v>
      </c>
      <c r="D2733" s="9">
        <v>-8930592</v>
      </c>
      <c r="E2733" s="37">
        <f t="shared" si="42"/>
        <v>-4.4637469012753811E-2</v>
      </c>
    </row>
    <row r="2734" spans="1:5">
      <c r="A2734" s="11" t="s">
        <v>908</v>
      </c>
      <c r="B2734" s="8">
        <v>9000000</v>
      </c>
      <c r="C2734" s="8">
        <v>64148</v>
      </c>
      <c r="D2734" s="9">
        <v>-8935852</v>
      </c>
      <c r="E2734" s="37">
        <f t="shared" si="42"/>
        <v>-139.30055496663965</v>
      </c>
    </row>
    <row r="2735" spans="1:5">
      <c r="A2735" s="6" t="s">
        <v>3959</v>
      </c>
      <c r="B2735" s="13">
        <v>250000000</v>
      </c>
      <c r="C2735" s="13">
        <v>241063875</v>
      </c>
      <c r="D2735" s="9">
        <v>-8936125</v>
      </c>
      <c r="E2735" s="37">
        <f t="shared" si="42"/>
        <v>-3.7069531882369354E-2</v>
      </c>
    </row>
    <row r="2736" spans="1:5">
      <c r="A2736" s="6" t="s">
        <v>1200</v>
      </c>
      <c r="B2736" s="13">
        <v>9000000</v>
      </c>
      <c r="C2736" s="13">
        <v>49526</v>
      </c>
      <c r="D2736" s="9">
        <v>-8950474</v>
      </c>
      <c r="E2736" s="37">
        <f t="shared" si="42"/>
        <v>-180.72273149456851</v>
      </c>
    </row>
    <row r="2737" spans="1:5">
      <c r="A2737" s="11" t="s">
        <v>739</v>
      </c>
      <c r="B2737" s="8">
        <v>9000000</v>
      </c>
      <c r="C2737" s="8">
        <v>46451</v>
      </c>
      <c r="D2737" s="9">
        <v>-8953549</v>
      </c>
      <c r="E2737" s="37">
        <f t="shared" si="42"/>
        <v>-192.75255645734214</v>
      </c>
    </row>
    <row r="2738" spans="1:5">
      <c r="A2738" s="6" t="s">
        <v>583</v>
      </c>
      <c r="B2738" s="13">
        <v>60000000</v>
      </c>
      <c r="C2738" s="13">
        <v>51045801</v>
      </c>
      <c r="D2738" s="9">
        <v>-8954199</v>
      </c>
      <c r="E2738" s="37">
        <f t="shared" si="42"/>
        <v>-0.17541499642644456</v>
      </c>
    </row>
    <row r="2739" spans="1:5">
      <c r="A2739" s="11" t="s">
        <v>788</v>
      </c>
      <c r="B2739" s="13">
        <v>20000000</v>
      </c>
      <c r="C2739" s="13">
        <v>11034436</v>
      </c>
      <c r="D2739" s="9">
        <v>-8965564</v>
      </c>
      <c r="E2739" s="37">
        <f t="shared" si="42"/>
        <v>-0.81250768050129607</v>
      </c>
    </row>
    <row r="2740" spans="1:5">
      <c r="A2740" s="6" t="s">
        <v>1268</v>
      </c>
      <c r="B2740" s="13">
        <v>12000000</v>
      </c>
      <c r="C2740" s="13">
        <v>3034181</v>
      </c>
      <c r="D2740" s="9">
        <v>-8965819</v>
      </c>
      <c r="E2740" s="37">
        <f t="shared" si="42"/>
        <v>-2.9549387462382763</v>
      </c>
    </row>
    <row r="2741" spans="1:5">
      <c r="A2741" s="6" t="s">
        <v>821</v>
      </c>
      <c r="B2741" s="8">
        <v>9000000</v>
      </c>
      <c r="C2741" s="8">
        <v>10696</v>
      </c>
      <c r="D2741" s="9">
        <v>-8989304</v>
      </c>
      <c r="E2741" s="37">
        <f t="shared" si="42"/>
        <v>-840.43605086013451</v>
      </c>
    </row>
    <row r="2742" spans="1:5">
      <c r="A2742" s="11" t="s">
        <v>2152</v>
      </c>
      <c r="B2742" s="8">
        <v>9000000</v>
      </c>
      <c r="C2742" s="8">
        <v>8060</v>
      </c>
      <c r="D2742" s="9">
        <v>-8991940</v>
      </c>
      <c r="E2742" s="37">
        <f t="shared" si="42"/>
        <v>-1115.6253101736972</v>
      </c>
    </row>
    <row r="2743" spans="1:5">
      <c r="A2743" s="11" t="s">
        <v>4802</v>
      </c>
      <c r="B2743" s="8">
        <v>57000000</v>
      </c>
      <c r="C2743" s="8">
        <v>48006503</v>
      </c>
      <c r="D2743" s="9">
        <v>-8993497</v>
      </c>
      <c r="E2743" s="37">
        <f t="shared" si="42"/>
        <v>-0.18733914028272378</v>
      </c>
    </row>
    <row r="2744" spans="1:5">
      <c r="A2744" s="6" t="s">
        <v>859</v>
      </c>
      <c r="B2744" s="13">
        <v>40000000</v>
      </c>
      <c r="C2744" s="13">
        <v>30993544</v>
      </c>
      <c r="D2744" s="9">
        <v>-9006456</v>
      </c>
      <c r="E2744" s="37">
        <f t="shared" si="42"/>
        <v>-0.29059135670318953</v>
      </c>
    </row>
    <row r="2745" spans="1:5">
      <c r="A2745" s="6" t="s">
        <v>322</v>
      </c>
      <c r="B2745" s="8">
        <v>40000000</v>
      </c>
      <c r="C2745" s="8">
        <v>30981850</v>
      </c>
      <c r="D2745" s="9">
        <v>-9018150</v>
      </c>
      <c r="E2745" s="37">
        <f t="shared" si="42"/>
        <v>-0.29107848627502875</v>
      </c>
    </row>
    <row r="2746" spans="1:5">
      <c r="A2746" s="11" t="s">
        <v>4446</v>
      </c>
      <c r="B2746" s="8">
        <v>20000000</v>
      </c>
      <c r="C2746" s="8">
        <v>10965209</v>
      </c>
      <c r="D2746" s="9">
        <v>-9034791</v>
      </c>
      <c r="E2746" s="37">
        <f t="shared" si="42"/>
        <v>-0.82395064243645511</v>
      </c>
    </row>
    <row r="2747" spans="1:5">
      <c r="A2747" s="6" t="s">
        <v>2831</v>
      </c>
      <c r="B2747" s="13">
        <v>13000000</v>
      </c>
      <c r="C2747" s="13">
        <v>3950294</v>
      </c>
      <c r="D2747" s="9">
        <v>-9049706</v>
      </c>
      <c r="E2747" s="37">
        <f t="shared" si="42"/>
        <v>-2.2908942979940226</v>
      </c>
    </row>
    <row r="2748" spans="1:5">
      <c r="A2748" s="11" t="s">
        <v>1655</v>
      </c>
      <c r="B2748" s="8">
        <v>11000000</v>
      </c>
      <c r="C2748" s="8">
        <v>1939441</v>
      </c>
      <c r="D2748" s="9">
        <v>-9060559</v>
      </c>
      <c r="E2748" s="37">
        <f t="shared" si="42"/>
        <v>-4.671737371747839</v>
      </c>
    </row>
    <row r="2749" spans="1:5">
      <c r="A2749" s="11" t="s">
        <v>265</v>
      </c>
      <c r="B2749" s="13">
        <v>50000000</v>
      </c>
      <c r="C2749" s="13">
        <v>40905277</v>
      </c>
      <c r="D2749" s="9">
        <v>-9094723</v>
      </c>
      <c r="E2749" s="37">
        <f t="shared" si="42"/>
        <v>-0.22233617926606389</v>
      </c>
    </row>
    <row r="2750" spans="1:5">
      <c r="A2750" s="6" t="s">
        <v>1445</v>
      </c>
      <c r="B2750" s="13">
        <v>10000000</v>
      </c>
      <c r="C2750" s="13">
        <v>882290</v>
      </c>
      <c r="D2750" s="9">
        <v>-9117710</v>
      </c>
      <c r="E2750" s="37">
        <f t="shared" si="42"/>
        <v>-10.334141835450929</v>
      </c>
    </row>
    <row r="2751" spans="1:5">
      <c r="A2751" s="6" t="s">
        <v>535</v>
      </c>
      <c r="B2751" s="8">
        <v>35000000</v>
      </c>
      <c r="C2751" s="8">
        <v>25871834</v>
      </c>
      <c r="D2751" s="9">
        <v>-9128166</v>
      </c>
      <c r="E2751" s="37">
        <f t="shared" si="42"/>
        <v>-0.3528225327976362</v>
      </c>
    </row>
    <row r="2752" spans="1:5">
      <c r="A2752" s="6" t="s">
        <v>3215</v>
      </c>
      <c r="B2752" s="8">
        <v>22000000</v>
      </c>
      <c r="C2752" s="8">
        <v>12831121</v>
      </c>
      <c r="D2752" s="9">
        <v>-9168879</v>
      </c>
      <c r="E2752" s="37">
        <f t="shared" si="42"/>
        <v>-0.71458129028632811</v>
      </c>
    </row>
    <row r="2753" spans="1:5">
      <c r="A2753" s="11" t="s">
        <v>1846</v>
      </c>
      <c r="B2753" s="8">
        <v>60000000</v>
      </c>
      <c r="C2753" s="8">
        <v>50818750</v>
      </c>
      <c r="D2753" s="9">
        <v>-9181250</v>
      </c>
      <c r="E2753" s="37">
        <f t="shared" si="42"/>
        <v>-0.18066658467593161</v>
      </c>
    </row>
    <row r="2754" spans="1:5">
      <c r="A2754" s="6" t="s">
        <v>2780</v>
      </c>
      <c r="B2754" s="13">
        <v>12000000</v>
      </c>
      <c r="C2754" s="13">
        <v>2807854</v>
      </c>
      <c r="D2754" s="9">
        <v>-9192146</v>
      </c>
      <c r="E2754" s="37">
        <f t="shared" ref="E2754:E2817" si="43">((D2754/C2754)*100)/100</f>
        <v>-3.2737264829296682</v>
      </c>
    </row>
    <row r="2755" spans="1:5">
      <c r="A2755" s="11" t="s">
        <v>4692</v>
      </c>
      <c r="B2755" s="8">
        <v>60000000</v>
      </c>
      <c r="C2755" s="8">
        <v>50807639</v>
      </c>
      <c r="D2755" s="9">
        <v>-9192361</v>
      </c>
      <c r="E2755" s="37">
        <f t="shared" si="43"/>
        <v>-0.18092478180298832</v>
      </c>
    </row>
    <row r="2756" spans="1:5">
      <c r="A2756" s="11" t="s">
        <v>2155</v>
      </c>
      <c r="B2756" s="8">
        <v>98000000</v>
      </c>
      <c r="C2756" s="8">
        <v>88761720</v>
      </c>
      <c r="D2756" s="9">
        <v>-9238280</v>
      </c>
      <c r="E2756" s="37">
        <f t="shared" si="43"/>
        <v>-0.10407955141022503</v>
      </c>
    </row>
    <row r="2757" spans="1:5">
      <c r="A2757" s="11" t="s">
        <v>424</v>
      </c>
      <c r="B2757" s="8">
        <v>85000000</v>
      </c>
      <c r="C2757" s="8">
        <v>75754670</v>
      </c>
      <c r="D2757" s="9">
        <v>-9245330</v>
      </c>
      <c r="E2757" s="37">
        <f t="shared" si="43"/>
        <v>-0.12204303708273034</v>
      </c>
    </row>
    <row r="2758" spans="1:5">
      <c r="A2758" s="11" t="s">
        <v>1308</v>
      </c>
      <c r="B2758" s="8">
        <v>11000000</v>
      </c>
      <c r="C2758" s="8">
        <v>1754319</v>
      </c>
      <c r="D2758" s="9">
        <v>-9245681</v>
      </c>
      <c r="E2758" s="37">
        <f t="shared" si="43"/>
        <v>-5.2702393350354182</v>
      </c>
    </row>
    <row r="2759" spans="1:5">
      <c r="A2759" s="6" t="s">
        <v>5067</v>
      </c>
      <c r="B2759" s="13">
        <v>23000000</v>
      </c>
      <c r="C2759" s="13">
        <v>13746550</v>
      </c>
      <c r="D2759" s="9">
        <v>-9253450</v>
      </c>
      <c r="E2759" s="37">
        <f t="shared" si="43"/>
        <v>-0.67314708054020822</v>
      </c>
    </row>
    <row r="2760" spans="1:5">
      <c r="A2760" s="6" t="s">
        <v>1262</v>
      </c>
      <c r="B2760" s="8">
        <v>15000000</v>
      </c>
      <c r="C2760" s="8">
        <v>5701643</v>
      </c>
      <c r="D2760" s="9">
        <v>-9298357</v>
      </c>
      <c r="E2760" s="37">
        <f t="shared" si="43"/>
        <v>-1.6308206248619916</v>
      </c>
    </row>
    <row r="2761" spans="1:5">
      <c r="A2761" s="11" t="s">
        <v>3043</v>
      </c>
      <c r="B2761" s="13">
        <v>10000000</v>
      </c>
      <c r="C2761" s="13">
        <v>686383</v>
      </c>
      <c r="D2761" s="9">
        <v>-9313617</v>
      </c>
      <c r="E2761" s="37">
        <f t="shared" si="43"/>
        <v>-13.569125400833064</v>
      </c>
    </row>
    <row r="2762" spans="1:5">
      <c r="A2762" s="6" t="s">
        <v>1897</v>
      </c>
      <c r="B2762" s="13">
        <v>18000000</v>
      </c>
      <c r="C2762" s="13">
        <v>8662318</v>
      </c>
      <c r="D2762" s="9">
        <v>-9337682</v>
      </c>
      <c r="E2762" s="37">
        <f t="shared" si="43"/>
        <v>-1.0779657361920909</v>
      </c>
    </row>
    <row r="2763" spans="1:5">
      <c r="A2763" s="6" t="s">
        <v>1246</v>
      </c>
      <c r="B2763" s="8">
        <v>38000000</v>
      </c>
      <c r="C2763" s="8">
        <v>28644770</v>
      </c>
      <c r="D2763" s="9">
        <v>-9355230</v>
      </c>
      <c r="E2763" s="37">
        <f t="shared" si="43"/>
        <v>-0.32659469774063465</v>
      </c>
    </row>
    <row r="2764" spans="1:5">
      <c r="A2764" s="6" t="s">
        <v>3536</v>
      </c>
      <c r="B2764" s="13">
        <v>11000000</v>
      </c>
      <c r="C2764" s="13">
        <v>1641788</v>
      </c>
      <c r="D2764" s="9">
        <v>-9358212</v>
      </c>
      <c r="E2764" s="37">
        <f t="shared" si="43"/>
        <v>-5.7000124254775892</v>
      </c>
    </row>
    <row r="2765" spans="1:5">
      <c r="A2765" s="11" t="s">
        <v>4088</v>
      </c>
      <c r="B2765" s="8">
        <v>11000000</v>
      </c>
      <c r="C2765" s="8">
        <v>1631839</v>
      </c>
      <c r="D2765" s="9">
        <v>-9368161</v>
      </c>
      <c r="E2765" s="37">
        <f t="shared" si="43"/>
        <v>-5.7408610775940518</v>
      </c>
    </row>
    <row r="2766" spans="1:5">
      <c r="A2766" s="11" t="s">
        <v>417</v>
      </c>
      <c r="B2766" s="13">
        <v>88000000</v>
      </c>
      <c r="C2766" s="13">
        <v>78616689</v>
      </c>
      <c r="D2766" s="9">
        <v>-9383311</v>
      </c>
      <c r="E2766" s="37">
        <f t="shared" si="43"/>
        <v>-0.1193552045927551</v>
      </c>
    </row>
    <row r="2767" spans="1:5">
      <c r="A2767" s="11" t="s">
        <v>2528</v>
      </c>
      <c r="B2767" s="13">
        <v>20000000</v>
      </c>
      <c r="C2767" s="13">
        <v>10569071</v>
      </c>
      <c r="D2767" s="9">
        <v>-9430929</v>
      </c>
      <c r="E2767" s="37">
        <f t="shared" si="43"/>
        <v>-0.89231390346417394</v>
      </c>
    </row>
    <row r="2768" spans="1:5">
      <c r="A2768" s="6" t="s">
        <v>92</v>
      </c>
      <c r="B2768" s="13">
        <v>10000000</v>
      </c>
      <c r="C2768" s="13">
        <v>568695</v>
      </c>
      <c r="D2768" s="9">
        <v>-9431305</v>
      </c>
      <c r="E2768" s="37">
        <f t="shared" si="43"/>
        <v>-16.58411802460018</v>
      </c>
    </row>
    <row r="2769" spans="1:5">
      <c r="A2769" s="11" t="s">
        <v>1585</v>
      </c>
      <c r="B2769" s="13">
        <v>20000000</v>
      </c>
      <c r="C2769" s="13">
        <v>10562387</v>
      </c>
      <c r="D2769" s="9">
        <v>-9437613</v>
      </c>
      <c r="E2769" s="37">
        <f t="shared" si="43"/>
        <v>-0.89351138147087394</v>
      </c>
    </row>
    <row r="2770" spans="1:5">
      <c r="A2770" s="6" t="s">
        <v>180</v>
      </c>
      <c r="B2770" s="13">
        <v>20000000</v>
      </c>
      <c r="C2770" s="13">
        <v>10561238</v>
      </c>
      <c r="D2770" s="9">
        <v>-9438762</v>
      </c>
      <c r="E2770" s="37">
        <f t="shared" si="43"/>
        <v>-0.89371738426877612</v>
      </c>
    </row>
    <row r="2771" spans="1:5">
      <c r="A2771" s="11" t="s">
        <v>4462</v>
      </c>
      <c r="B2771" s="8">
        <v>20000000</v>
      </c>
      <c r="C2771" s="8">
        <v>10555348</v>
      </c>
      <c r="D2771" s="9">
        <v>-9444652</v>
      </c>
      <c r="E2771" s="37">
        <f t="shared" si="43"/>
        <v>-0.89477409934755348</v>
      </c>
    </row>
    <row r="2772" spans="1:5">
      <c r="A2772" s="11" t="s">
        <v>744</v>
      </c>
      <c r="B2772" s="13">
        <v>60000000</v>
      </c>
      <c r="C2772" s="13">
        <v>50549107</v>
      </c>
      <c r="D2772" s="9">
        <v>-9450893</v>
      </c>
      <c r="E2772" s="37">
        <f t="shared" si="43"/>
        <v>-0.18696458871172542</v>
      </c>
    </row>
    <row r="2773" spans="1:5">
      <c r="A2773" s="11" t="s">
        <v>3862</v>
      </c>
      <c r="B2773" s="8">
        <v>10000000</v>
      </c>
      <c r="C2773" s="8">
        <v>532190</v>
      </c>
      <c r="D2773" s="9">
        <v>-9467810</v>
      </c>
      <c r="E2773" s="37">
        <f t="shared" si="43"/>
        <v>-17.79028166632218</v>
      </c>
    </row>
    <row r="2774" spans="1:5">
      <c r="A2774" s="6" t="s">
        <v>4518</v>
      </c>
      <c r="B2774" s="8">
        <v>32000000</v>
      </c>
      <c r="C2774" s="8">
        <v>22525921</v>
      </c>
      <c r="D2774" s="9">
        <v>-9474079</v>
      </c>
      <c r="E2774" s="37">
        <f t="shared" si="43"/>
        <v>-0.42058564442270752</v>
      </c>
    </row>
    <row r="2775" spans="1:5">
      <c r="A2775" s="11" t="s">
        <v>1324</v>
      </c>
      <c r="B2775" s="8">
        <v>15000000</v>
      </c>
      <c r="C2775" s="8">
        <v>5501940</v>
      </c>
      <c r="D2775" s="9">
        <v>-9498060</v>
      </c>
      <c r="E2775" s="37">
        <f t="shared" si="43"/>
        <v>-1.7263110829998147</v>
      </c>
    </row>
    <row r="2776" spans="1:5">
      <c r="A2776" s="6" t="s">
        <v>1203</v>
      </c>
      <c r="B2776" s="8">
        <v>20000000</v>
      </c>
      <c r="C2776" s="8">
        <v>10494494</v>
      </c>
      <c r="D2776" s="9">
        <v>-9505506</v>
      </c>
      <c r="E2776" s="37">
        <f t="shared" si="43"/>
        <v>-0.90576124966101257</v>
      </c>
    </row>
    <row r="2777" spans="1:5">
      <c r="A2777" s="11" t="s">
        <v>3211</v>
      </c>
      <c r="B2777" s="13">
        <v>11000000</v>
      </c>
      <c r="C2777" s="13">
        <v>1474508</v>
      </c>
      <c r="D2777" s="9">
        <v>-9525492</v>
      </c>
      <c r="E2777" s="37">
        <f t="shared" si="43"/>
        <v>-6.4601155097157834</v>
      </c>
    </row>
    <row r="2778" spans="1:5">
      <c r="A2778" s="11" t="s">
        <v>1899</v>
      </c>
      <c r="B2778" s="13">
        <v>15000000</v>
      </c>
      <c r="C2778" s="13">
        <v>5459824</v>
      </c>
      <c r="D2778" s="9">
        <v>-9540176</v>
      </c>
      <c r="E2778" s="37">
        <f t="shared" si="43"/>
        <v>-1.7473413062399081</v>
      </c>
    </row>
    <row r="2779" spans="1:5">
      <c r="A2779" s="6" t="s">
        <v>749</v>
      </c>
      <c r="B2779" s="13">
        <v>10000000</v>
      </c>
      <c r="C2779" s="13">
        <v>454255</v>
      </c>
      <c r="D2779" s="9">
        <v>-9545745</v>
      </c>
      <c r="E2779" s="37">
        <f t="shared" si="43"/>
        <v>-21.014066988805848</v>
      </c>
    </row>
    <row r="2780" spans="1:5">
      <c r="A2780" s="6" t="s">
        <v>1586</v>
      </c>
      <c r="B2780" s="13">
        <v>10000000</v>
      </c>
      <c r="C2780" s="13">
        <v>439162</v>
      </c>
      <c r="D2780" s="9">
        <v>-9560838</v>
      </c>
      <c r="E2780" s="37">
        <f t="shared" si="43"/>
        <v>-21.770640447033212</v>
      </c>
    </row>
    <row r="2781" spans="1:5">
      <c r="A2781" s="6" t="s">
        <v>3020</v>
      </c>
      <c r="B2781" s="8">
        <v>52000000</v>
      </c>
      <c r="C2781" s="8">
        <v>42438300</v>
      </c>
      <c r="D2781" s="9">
        <v>-9561700</v>
      </c>
      <c r="E2781" s="37">
        <f t="shared" si="43"/>
        <v>-0.22530827106646589</v>
      </c>
    </row>
    <row r="2782" spans="1:5">
      <c r="A2782" s="11" t="s">
        <v>648</v>
      </c>
      <c r="B2782" s="13">
        <v>30000000</v>
      </c>
      <c r="C2782" s="13">
        <v>20422207</v>
      </c>
      <c r="D2782" s="9">
        <v>-9577793</v>
      </c>
      <c r="E2782" s="37">
        <f t="shared" si="43"/>
        <v>-0.46898912541626869</v>
      </c>
    </row>
    <row r="2783" spans="1:5">
      <c r="A2783" s="11" t="s">
        <v>2169</v>
      </c>
      <c r="B2783" s="13">
        <v>10000000</v>
      </c>
      <c r="C2783" s="13">
        <v>403932</v>
      </c>
      <c r="D2783" s="9">
        <v>-9596068</v>
      </c>
      <c r="E2783" s="37">
        <f t="shared" si="43"/>
        <v>-23.756642207104164</v>
      </c>
    </row>
    <row r="2784" spans="1:5">
      <c r="A2784" s="6" t="s">
        <v>737</v>
      </c>
      <c r="B2784" s="8">
        <v>10000000</v>
      </c>
      <c r="C2784" s="8">
        <v>398420</v>
      </c>
      <c r="D2784" s="9">
        <v>-9601580</v>
      </c>
      <c r="E2784" s="37">
        <f t="shared" si="43"/>
        <v>-24.099141609356955</v>
      </c>
    </row>
    <row r="2785" spans="1:5">
      <c r="A2785" s="6" t="s">
        <v>649</v>
      </c>
      <c r="B2785" s="8">
        <v>25000000</v>
      </c>
      <c r="C2785" s="8">
        <v>15361537</v>
      </c>
      <c r="D2785" s="9">
        <v>-9638463</v>
      </c>
      <c r="E2785" s="37">
        <f t="shared" si="43"/>
        <v>-0.6274413165817978</v>
      </c>
    </row>
    <row r="2786" spans="1:5">
      <c r="A2786" s="6" t="s">
        <v>4931</v>
      </c>
      <c r="B2786" s="13">
        <v>14000000</v>
      </c>
      <c r="C2786" s="13">
        <v>4360548</v>
      </c>
      <c r="D2786" s="9">
        <v>-9639452</v>
      </c>
      <c r="E2786" s="37">
        <f t="shared" si="43"/>
        <v>-2.2106056394746716</v>
      </c>
    </row>
    <row r="2787" spans="1:5">
      <c r="A2787" s="11" t="s">
        <v>3049</v>
      </c>
      <c r="B2787" s="8">
        <v>10000000</v>
      </c>
      <c r="C2787" s="8">
        <v>349618</v>
      </c>
      <c r="D2787" s="9">
        <v>-9650382</v>
      </c>
      <c r="E2787" s="37">
        <f t="shared" si="43"/>
        <v>-27.602646316837237</v>
      </c>
    </row>
    <row r="2788" spans="1:5">
      <c r="A2788" s="11" t="s">
        <v>4222</v>
      </c>
      <c r="B2788" s="13">
        <v>11000000</v>
      </c>
      <c r="C2788" s="13">
        <v>1309849</v>
      </c>
      <c r="D2788" s="9">
        <v>-9690151</v>
      </c>
      <c r="E2788" s="37">
        <f t="shared" si="43"/>
        <v>-7.397914568778539</v>
      </c>
    </row>
    <row r="2789" spans="1:5">
      <c r="A2789" s="6" t="s">
        <v>2659</v>
      </c>
      <c r="B2789" s="8">
        <v>15000000</v>
      </c>
      <c r="C2789" s="8">
        <v>5306447</v>
      </c>
      <c r="D2789" s="9">
        <v>-9693553</v>
      </c>
      <c r="E2789" s="37">
        <f t="shared" si="43"/>
        <v>-1.8267501776612489</v>
      </c>
    </row>
    <row r="2790" spans="1:5">
      <c r="A2790" s="11" t="s">
        <v>1151</v>
      </c>
      <c r="B2790" s="13">
        <v>11000000</v>
      </c>
      <c r="C2790" s="13">
        <v>1276984</v>
      </c>
      <c r="D2790" s="9">
        <v>-9723016</v>
      </c>
      <c r="E2790" s="37">
        <f t="shared" si="43"/>
        <v>-7.61404684788533</v>
      </c>
    </row>
    <row r="2791" spans="1:5">
      <c r="A2791" s="6" t="s">
        <v>1596</v>
      </c>
      <c r="B2791" s="13">
        <v>35000000</v>
      </c>
      <c r="C2791" s="13">
        <v>25266129</v>
      </c>
      <c r="D2791" s="9">
        <v>-9733871</v>
      </c>
      <c r="E2791" s="37">
        <f t="shared" si="43"/>
        <v>-0.38525375216757579</v>
      </c>
    </row>
    <row r="2792" spans="1:5">
      <c r="A2792" s="6" t="s">
        <v>1672</v>
      </c>
      <c r="B2792" s="8">
        <v>40000000</v>
      </c>
      <c r="C2792" s="8">
        <v>30222640</v>
      </c>
      <c r="D2792" s="9">
        <v>-9777360</v>
      </c>
      <c r="E2792" s="37">
        <f t="shared" si="43"/>
        <v>-0.32351111616986472</v>
      </c>
    </row>
    <row r="2793" spans="1:5">
      <c r="A2793" s="6" t="s">
        <v>3042</v>
      </c>
      <c r="B2793" s="8">
        <v>10000000</v>
      </c>
      <c r="C2793" s="8">
        <v>206400</v>
      </c>
      <c r="D2793" s="9">
        <v>-9793600</v>
      </c>
      <c r="E2793" s="37">
        <f t="shared" si="43"/>
        <v>-47.449612403100772</v>
      </c>
    </row>
    <row r="2794" spans="1:5">
      <c r="A2794" s="6" t="s">
        <v>1325</v>
      </c>
      <c r="B2794" s="8">
        <v>50000000</v>
      </c>
      <c r="C2794" s="8">
        <v>40203020</v>
      </c>
      <c r="D2794" s="9">
        <v>-9796980</v>
      </c>
      <c r="E2794" s="37">
        <f t="shared" si="43"/>
        <v>-0.243687663265098</v>
      </c>
    </row>
    <row r="2795" spans="1:5">
      <c r="A2795" s="11" t="s">
        <v>2063</v>
      </c>
      <c r="B2795" s="13">
        <v>10000000</v>
      </c>
      <c r="C2795" s="13">
        <v>197148</v>
      </c>
      <c r="D2795" s="9">
        <v>-9802852</v>
      </c>
      <c r="E2795" s="37">
        <f t="shared" si="43"/>
        <v>-49.723314464260355</v>
      </c>
    </row>
    <row r="2796" spans="1:5">
      <c r="A2796" s="6" t="s">
        <v>2662</v>
      </c>
      <c r="B2796" s="13">
        <v>60000000</v>
      </c>
      <c r="C2796" s="13">
        <v>50189179</v>
      </c>
      <c r="D2796" s="9">
        <v>-9810821</v>
      </c>
      <c r="E2796" s="37">
        <f t="shared" si="43"/>
        <v>-0.19547681782162646</v>
      </c>
    </row>
    <row r="2797" spans="1:5">
      <c r="A2797" s="6" t="s">
        <v>2656</v>
      </c>
      <c r="B2797" s="8">
        <v>12000000</v>
      </c>
      <c r="C2797" s="8">
        <v>2185266</v>
      </c>
      <c r="D2797" s="9">
        <v>-9814734</v>
      </c>
      <c r="E2797" s="37">
        <f t="shared" si="43"/>
        <v>-4.4913223378755722</v>
      </c>
    </row>
    <row r="2798" spans="1:5">
      <c r="A2798" s="6" t="s">
        <v>1589</v>
      </c>
      <c r="B2798" s="8">
        <v>14000000</v>
      </c>
      <c r="C2798" s="8">
        <v>4157491</v>
      </c>
      <c r="D2798" s="9">
        <v>-9842509</v>
      </c>
      <c r="E2798" s="37">
        <f t="shared" si="43"/>
        <v>-2.3674155879110743</v>
      </c>
    </row>
    <row r="2799" spans="1:5">
      <c r="A2799" s="6" t="s">
        <v>1150</v>
      </c>
      <c r="B2799" s="8">
        <v>10000000</v>
      </c>
      <c r="C2799" s="8">
        <v>140244</v>
      </c>
      <c r="D2799" s="9">
        <v>-9859756</v>
      </c>
      <c r="E2799" s="37">
        <f t="shared" si="43"/>
        <v>-70.304298223096893</v>
      </c>
    </row>
    <row r="2800" spans="1:5">
      <c r="A2800" s="6" t="s">
        <v>740</v>
      </c>
      <c r="B2800" s="8">
        <v>10000000</v>
      </c>
      <c r="C2800" s="8">
        <v>117190</v>
      </c>
      <c r="D2800" s="9">
        <v>-9882810</v>
      </c>
      <c r="E2800" s="37">
        <f t="shared" si="43"/>
        <v>-84.331512927724191</v>
      </c>
    </row>
    <row r="2801" spans="1:5">
      <c r="A2801" s="11" t="s">
        <v>3938</v>
      </c>
      <c r="B2801" s="13">
        <v>10000000</v>
      </c>
      <c r="C2801" s="13">
        <v>112935</v>
      </c>
      <c r="D2801" s="9">
        <v>-9887065</v>
      </c>
      <c r="E2801" s="37">
        <f t="shared" si="43"/>
        <v>-87.54650905388057</v>
      </c>
    </row>
    <row r="2802" spans="1:5">
      <c r="A2802" s="6" t="s">
        <v>2601</v>
      </c>
      <c r="B2802" s="8">
        <v>15000000</v>
      </c>
      <c r="C2802" s="8">
        <v>5108820</v>
      </c>
      <c r="D2802" s="9">
        <v>-9891180</v>
      </c>
      <c r="E2802" s="37">
        <f t="shared" si="43"/>
        <v>-1.9360987468730548</v>
      </c>
    </row>
    <row r="2803" spans="1:5">
      <c r="A2803" s="6" t="s">
        <v>5343</v>
      </c>
      <c r="B2803" s="13">
        <v>10000000</v>
      </c>
      <c r="C2803" s="13">
        <v>108662</v>
      </c>
      <c r="D2803" s="9">
        <v>-9891338</v>
      </c>
      <c r="E2803" s="37">
        <f t="shared" si="43"/>
        <v>-91.028492021129736</v>
      </c>
    </row>
    <row r="2804" spans="1:5">
      <c r="A2804" s="6" t="s">
        <v>4935</v>
      </c>
      <c r="B2804" s="8">
        <v>10000000</v>
      </c>
      <c r="C2804" s="8">
        <v>102055</v>
      </c>
      <c r="D2804" s="9">
        <v>-9897945</v>
      </c>
      <c r="E2804" s="37">
        <f t="shared" si="43"/>
        <v>-96.986379893194851</v>
      </c>
    </row>
    <row r="2805" spans="1:5">
      <c r="A2805" s="11" t="s">
        <v>943</v>
      </c>
      <c r="B2805" s="13">
        <v>25000000</v>
      </c>
      <c r="C2805" s="13">
        <v>15091542</v>
      </c>
      <c r="D2805" s="9">
        <v>-9908458</v>
      </c>
      <c r="E2805" s="37">
        <f t="shared" si="43"/>
        <v>-0.65655703042141089</v>
      </c>
    </row>
    <row r="2806" spans="1:5">
      <c r="A2806" s="6" t="s">
        <v>4680</v>
      </c>
      <c r="B2806" s="13">
        <v>35000000</v>
      </c>
      <c r="C2806" s="13">
        <v>25078937</v>
      </c>
      <c r="D2806" s="9">
        <v>-9921063</v>
      </c>
      <c r="E2806" s="37">
        <f t="shared" si="43"/>
        <v>-0.39559344161995386</v>
      </c>
    </row>
    <row r="2807" spans="1:5">
      <c r="A2807" s="11" t="s">
        <v>5336</v>
      </c>
      <c r="B2807" s="13">
        <v>10000000</v>
      </c>
      <c r="C2807" s="13">
        <v>70527</v>
      </c>
      <c r="D2807" s="9">
        <v>-9929473</v>
      </c>
      <c r="E2807" s="37">
        <f t="shared" si="43"/>
        <v>-140.78966920470174</v>
      </c>
    </row>
    <row r="2808" spans="1:5">
      <c r="A2808" s="6" t="s">
        <v>4190</v>
      </c>
      <c r="B2808" s="8">
        <v>10000000</v>
      </c>
      <c r="C2808" s="8">
        <v>65087</v>
      </c>
      <c r="D2808" s="9">
        <v>-9934913</v>
      </c>
      <c r="E2808" s="37">
        <f t="shared" si="43"/>
        <v>-152.64051193018574</v>
      </c>
    </row>
    <row r="2809" spans="1:5">
      <c r="A2809" s="6" t="s">
        <v>1146</v>
      </c>
      <c r="B2809" s="8">
        <v>10000000</v>
      </c>
      <c r="C2809" s="8">
        <v>53481</v>
      </c>
      <c r="D2809" s="9">
        <v>-9946519</v>
      </c>
      <c r="E2809" s="37">
        <f t="shared" si="43"/>
        <v>-185.98229277687403</v>
      </c>
    </row>
    <row r="2810" spans="1:5">
      <c r="A2810" s="6" t="s">
        <v>121</v>
      </c>
      <c r="B2810" s="8">
        <v>10000000</v>
      </c>
      <c r="C2810" s="8">
        <v>52961</v>
      </c>
      <c r="D2810" s="9">
        <v>-9947039</v>
      </c>
      <c r="E2810" s="37">
        <f t="shared" si="43"/>
        <v>-187.8181869677687</v>
      </c>
    </row>
    <row r="2811" spans="1:5">
      <c r="A2811" s="11" t="s">
        <v>4808</v>
      </c>
      <c r="B2811" s="8">
        <v>20000000</v>
      </c>
      <c r="C2811" s="8">
        <v>10049886</v>
      </c>
      <c r="D2811" s="9">
        <v>-9950114</v>
      </c>
      <c r="E2811" s="37">
        <f t="shared" si="43"/>
        <v>-0.99007232519851474</v>
      </c>
    </row>
    <row r="2812" spans="1:5">
      <c r="A2812" s="6" t="s">
        <v>241</v>
      </c>
      <c r="B2812" s="8">
        <v>25000000</v>
      </c>
      <c r="C2812" s="8">
        <v>15045676</v>
      </c>
      <c r="D2812" s="9">
        <v>-9954324</v>
      </c>
      <c r="E2812" s="37">
        <f t="shared" si="43"/>
        <v>-0.66160696269147357</v>
      </c>
    </row>
    <row r="2813" spans="1:5">
      <c r="A2813" s="6" t="s">
        <v>5123</v>
      </c>
      <c r="B2813" s="8">
        <v>60000000</v>
      </c>
      <c r="C2813" s="8">
        <v>50024083</v>
      </c>
      <c r="D2813" s="9">
        <v>-9975917</v>
      </c>
      <c r="E2813" s="37">
        <f t="shared" si="43"/>
        <v>-0.19942228626159925</v>
      </c>
    </row>
    <row r="2814" spans="1:5">
      <c r="A2814" s="6" t="s">
        <v>1000</v>
      </c>
      <c r="B2814" s="13">
        <v>10000000</v>
      </c>
      <c r="C2814" s="13">
        <v>23106</v>
      </c>
      <c r="D2814" s="9">
        <v>-9976894</v>
      </c>
      <c r="E2814" s="37">
        <f t="shared" si="43"/>
        <v>-431.78802042759457</v>
      </c>
    </row>
    <row r="2815" spans="1:5">
      <c r="A2815" s="11" t="s">
        <v>1459</v>
      </c>
      <c r="B2815" s="13">
        <v>10000000</v>
      </c>
      <c r="C2815" s="13">
        <v>22770</v>
      </c>
      <c r="D2815" s="9">
        <v>-9977230</v>
      </c>
      <c r="E2815" s="37">
        <f t="shared" si="43"/>
        <v>-438.17435221783046</v>
      </c>
    </row>
    <row r="2816" spans="1:5">
      <c r="A2816" s="11" t="s">
        <v>1911</v>
      </c>
      <c r="B2816" s="13">
        <v>10000000</v>
      </c>
      <c r="C2816" s="13">
        <v>13751</v>
      </c>
      <c r="D2816" s="9">
        <v>-9986249</v>
      </c>
      <c r="E2816" s="37">
        <f t="shared" si="43"/>
        <v>-726.21983855719589</v>
      </c>
    </row>
    <row r="2817" spans="1:5">
      <c r="A2817" s="6" t="s">
        <v>2095</v>
      </c>
      <c r="B2817" s="8">
        <v>11000000</v>
      </c>
      <c r="C2817" s="8">
        <v>1011054</v>
      </c>
      <c r="D2817" s="9">
        <v>-9988946</v>
      </c>
      <c r="E2817" s="37">
        <f t="shared" si="43"/>
        <v>-9.879735404834955</v>
      </c>
    </row>
    <row r="2818" spans="1:5">
      <c r="A2818" s="11" t="s">
        <v>905</v>
      </c>
      <c r="B2818" s="8">
        <v>15000000</v>
      </c>
      <c r="C2818" s="8">
        <v>5002310</v>
      </c>
      <c r="D2818" s="9">
        <v>-9997690</v>
      </c>
      <c r="E2818" s="37">
        <f t="shared" ref="E2818:E2881" si="44">((D2818/C2818)*100)/100</f>
        <v>-1.9986146400363032</v>
      </c>
    </row>
    <row r="2819" spans="1:5">
      <c r="A2819" s="11" t="s">
        <v>2663</v>
      </c>
      <c r="B2819" s="13">
        <v>16000000</v>
      </c>
      <c r="C2819" s="13">
        <v>6000000</v>
      </c>
      <c r="D2819" s="9">
        <v>-10000000</v>
      </c>
      <c r="E2819" s="37">
        <f t="shared" si="44"/>
        <v>-1.666666666666667</v>
      </c>
    </row>
    <row r="2820" spans="1:5">
      <c r="A2820" s="6" t="s">
        <v>3041</v>
      </c>
      <c r="B2820" s="8">
        <v>25000000</v>
      </c>
      <c r="C2820" s="8">
        <v>14983572</v>
      </c>
      <c r="D2820" s="9">
        <v>-10016428</v>
      </c>
      <c r="E2820" s="37">
        <f t="shared" si="44"/>
        <v>-0.66849400129688685</v>
      </c>
    </row>
    <row r="2821" spans="1:5">
      <c r="A2821" s="6" t="s">
        <v>2665</v>
      </c>
      <c r="B2821" s="8">
        <v>30000000</v>
      </c>
      <c r="C2821" s="8">
        <v>19976073</v>
      </c>
      <c r="D2821" s="9">
        <v>-10023927</v>
      </c>
      <c r="E2821" s="37">
        <f t="shared" si="44"/>
        <v>-0.50179667445148002</v>
      </c>
    </row>
    <row r="2822" spans="1:5">
      <c r="A2822" s="6" t="s">
        <v>4220</v>
      </c>
      <c r="B2822" s="13">
        <v>15000000</v>
      </c>
      <c r="C2822" s="13">
        <v>4956401</v>
      </c>
      <c r="D2822" s="9">
        <v>-10043599</v>
      </c>
      <c r="E2822" s="37">
        <f t="shared" si="44"/>
        <v>-2.0263895112602874</v>
      </c>
    </row>
    <row r="2823" spans="1:5">
      <c r="A2823" s="11" t="s">
        <v>271</v>
      </c>
      <c r="B2823" s="13">
        <v>15000000</v>
      </c>
      <c r="C2823" s="13">
        <v>4919896</v>
      </c>
      <c r="D2823" s="9">
        <v>-10080104</v>
      </c>
      <c r="E2823" s="37">
        <f t="shared" si="44"/>
        <v>-2.0488449349335838</v>
      </c>
    </row>
    <row r="2824" spans="1:5">
      <c r="A2824" s="6" t="s">
        <v>1816</v>
      </c>
      <c r="B2824" s="13">
        <v>48000000</v>
      </c>
      <c r="C2824" s="13">
        <v>37879996</v>
      </c>
      <c r="D2824" s="9">
        <v>-10120004</v>
      </c>
      <c r="E2824" s="37">
        <f t="shared" si="44"/>
        <v>-0.26715958470534157</v>
      </c>
    </row>
    <row r="2825" spans="1:5">
      <c r="A2825" s="6" t="s">
        <v>1462</v>
      </c>
      <c r="B2825" s="8">
        <v>11000000</v>
      </c>
      <c r="C2825" s="8">
        <v>866778</v>
      </c>
      <c r="D2825" s="9">
        <v>-10133222</v>
      </c>
      <c r="E2825" s="37">
        <f t="shared" si="44"/>
        <v>-11.690677428361125</v>
      </c>
    </row>
    <row r="2826" spans="1:5">
      <c r="A2826" s="6" t="s">
        <v>2986</v>
      </c>
      <c r="B2826" s="13">
        <v>15000000</v>
      </c>
      <c r="C2826" s="13">
        <v>4857376</v>
      </c>
      <c r="D2826" s="9">
        <v>-10142624</v>
      </c>
      <c r="E2826" s="37">
        <f t="shared" si="44"/>
        <v>-2.088087065938482</v>
      </c>
    </row>
    <row r="2827" spans="1:5">
      <c r="A2827" s="6" t="s">
        <v>3751</v>
      </c>
      <c r="B2827" s="8">
        <v>13000000</v>
      </c>
      <c r="C2827" s="8">
        <v>2835886</v>
      </c>
      <c r="D2827" s="9">
        <v>-10164114</v>
      </c>
      <c r="E2827" s="37">
        <f t="shared" si="44"/>
        <v>-3.5841052849091959</v>
      </c>
    </row>
    <row r="2828" spans="1:5">
      <c r="A2828" s="11" t="s">
        <v>2330</v>
      </c>
      <c r="B2828" s="13">
        <v>32000000</v>
      </c>
      <c r="C2828" s="13">
        <v>21800302</v>
      </c>
      <c r="D2828" s="9">
        <v>-10199698</v>
      </c>
      <c r="E2828" s="37">
        <f t="shared" si="44"/>
        <v>-0.46786957354994441</v>
      </c>
    </row>
    <row r="2829" spans="1:5">
      <c r="A2829" s="11" t="s">
        <v>2836</v>
      </c>
      <c r="B2829" s="8">
        <v>11000000</v>
      </c>
      <c r="C2829" s="8">
        <v>800000</v>
      </c>
      <c r="D2829" s="9">
        <v>-10200000</v>
      </c>
      <c r="E2829" s="37">
        <f t="shared" si="44"/>
        <v>-12.75</v>
      </c>
    </row>
    <row r="2830" spans="1:5">
      <c r="A2830" s="6" t="s">
        <v>176</v>
      </c>
      <c r="B2830" s="8">
        <v>50000000</v>
      </c>
      <c r="C2830" s="8">
        <v>39778599</v>
      </c>
      <c r="D2830" s="9">
        <v>-10221401</v>
      </c>
      <c r="E2830" s="37">
        <f t="shared" si="44"/>
        <v>-0.2569572900242163</v>
      </c>
    </row>
    <row r="2831" spans="1:5">
      <c r="A2831" s="11" t="s">
        <v>3859</v>
      </c>
      <c r="B2831" s="8">
        <v>80000000</v>
      </c>
      <c r="C2831" s="8">
        <v>69772969</v>
      </c>
      <c r="D2831" s="9">
        <v>-10227031</v>
      </c>
      <c r="E2831" s="37">
        <f t="shared" si="44"/>
        <v>-0.1465758322538919</v>
      </c>
    </row>
    <row r="2832" spans="1:5">
      <c r="A2832" s="11" t="s">
        <v>387</v>
      </c>
      <c r="B2832" s="13">
        <v>65000000</v>
      </c>
      <c r="C2832" s="13">
        <v>54758461</v>
      </c>
      <c r="D2832" s="9">
        <v>-10241539</v>
      </c>
      <c r="E2832" s="37">
        <f t="shared" si="44"/>
        <v>-0.18703116948447474</v>
      </c>
    </row>
    <row r="2833" spans="1:5">
      <c r="A2833" s="11" t="s">
        <v>5322</v>
      </c>
      <c r="B2833" s="13">
        <v>15000000</v>
      </c>
      <c r="C2833" s="13">
        <v>4741987</v>
      </c>
      <c r="D2833" s="9">
        <v>-10258013</v>
      </c>
      <c r="E2833" s="37">
        <f t="shared" si="44"/>
        <v>-2.163230940953655</v>
      </c>
    </row>
    <row r="2834" spans="1:5">
      <c r="A2834" s="6" t="s">
        <v>2421</v>
      </c>
      <c r="B2834" s="8">
        <v>140000000</v>
      </c>
      <c r="C2834" s="8">
        <v>129734803</v>
      </c>
      <c r="D2834" s="9">
        <v>-10265197</v>
      </c>
      <c r="E2834" s="37">
        <f t="shared" si="44"/>
        <v>-7.9124465930703269E-2</v>
      </c>
    </row>
    <row r="2835" spans="1:5">
      <c r="A2835" s="11" t="s">
        <v>3704</v>
      </c>
      <c r="B2835" s="13">
        <v>20000000</v>
      </c>
      <c r="C2835" s="13">
        <v>9714482</v>
      </c>
      <c r="D2835" s="9">
        <v>-10285518</v>
      </c>
      <c r="E2835" s="37">
        <f t="shared" si="44"/>
        <v>-1.0587819299062986</v>
      </c>
    </row>
    <row r="2836" spans="1:5">
      <c r="A2836" s="11" t="s">
        <v>1466</v>
      </c>
      <c r="B2836" s="13">
        <v>73000000</v>
      </c>
      <c r="C2836" s="13">
        <v>62647540</v>
      </c>
      <c r="D2836" s="9">
        <v>-10352460</v>
      </c>
      <c r="E2836" s="37">
        <f t="shared" si="44"/>
        <v>-0.16524926597277403</v>
      </c>
    </row>
    <row r="2837" spans="1:5">
      <c r="A2837" s="6" t="s">
        <v>396</v>
      </c>
      <c r="B2837" s="13">
        <v>25000000</v>
      </c>
      <c r="C2837" s="13">
        <v>14637490</v>
      </c>
      <c r="D2837" s="9">
        <v>-10362510</v>
      </c>
      <c r="E2837" s="37">
        <f t="shared" si="44"/>
        <v>-0.70794309680143253</v>
      </c>
    </row>
    <row r="2838" spans="1:5">
      <c r="A2838" s="11" t="s">
        <v>29</v>
      </c>
      <c r="B2838" s="13">
        <v>10500000</v>
      </c>
      <c r="C2838" s="13">
        <v>128486</v>
      </c>
      <c r="D2838" s="9">
        <v>-10371514</v>
      </c>
      <c r="E2838" s="37">
        <f t="shared" si="44"/>
        <v>-80.720965708326204</v>
      </c>
    </row>
    <row r="2839" spans="1:5">
      <c r="A2839" s="11" t="s">
        <v>945</v>
      </c>
      <c r="B2839" s="13">
        <v>11000000</v>
      </c>
      <c r="C2839" s="13">
        <v>598645</v>
      </c>
      <c r="D2839" s="9">
        <v>-10401355</v>
      </c>
      <c r="E2839" s="37">
        <f t="shared" si="44"/>
        <v>-17.374829824019244</v>
      </c>
    </row>
    <row r="2840" spans="1:5">
      <c r="A2840" s="11" t="s">
        <v>4324</v>
      </c>
      <c r="B2840" s="8">
        <v>25000000</v>
      </c>
      <c r="C2840" s="8">
        <v>14589444</v>
      </c>
      <c r="D2840" s="9">
        <v>-10410556</v>
      </c>
      <c r="E2840" s="37">
        <f t="shared" si="44"/>
        <v>-0.71356770004394965</v>
      </c>
    </row>
    <row r="2841" spans="1:5">
      <c r="A2841" s="11" t="s">
        <v>2671</v>
      </c>
      <c r="B2841" s="8">
        <v>11000000</v>
      </c>
      <c r="C2841" s="8">
        <v>578527</v>
      </c>
      <c r="D2841" s="9">
        <v>-10421473</v>
      </c>
      <c r="E2841" s="37">
        <f t="shared" si="44"/>
        <v>-18.013805751503387</v>
      </c>
    </row>
    <row r="2842" spans="1:5">
      <c r="A2842" s="6" t="s">
        <v>229</v>
      </c>
      <c r="B2842" s="8">
        <v>10700000</v>
      </c>
      <c r="C2842" s="8">
        <v>226792</v>
      </c>
      <c r="D2842" s="9">
        <v>-10473208</v>
      </c>
      <c r="E2842" s="37">
        <f t="shared" si="44"/>
        <v>-46.179794701753146</v>
      </c>
    </row>
    <row r="2843" spans="1:5">
      <c r="A2843" s="11" t="s">
        <v>3521</v>
      </c>
      <c r="B2843" s="13">
        <v>20000000</v>
      </c>
      <c r="C2843" s="13">
        <v>9525276</v>
      </c>
      <c r="D2843" s="9">
        <v>-10474724</v>
      </c>
      <c r="E2843" s="37">
        <f t="shared" si="44"/>
        <v>-1.0996766917829992</v>
      </c>
    </row>
    <row r="2844" spans="1:5">
      <c r="A2844" s="6" t="s">
        <v>1140</v>
      </c>
      <c r="B2844" s="13">
        <v>19000000</v>
      </c>
      <c r="C2844" s="13">
        <v>8508843</v>
      </c>
      <c r="D2844" s="9">
        <v>-10491157</v>
      </c>
      <c r="E2844" s="37">
        <f t="shared" si="44"/>
        <v>-1.2329710396583884</v>
      </c>
    </row>
    <row r="2845" spans="1:5">
      <c r="A2845" s="6" t="s">
        <v>743</v>
      </c>
      <c r="B2845" s="8">
        <v>15000000</v>
      </c>
      <c r="C2845" s="8">
        <v>4505922</v>
      </c>
      <c r="D2845" s="9">
        <v>-10494078</v>
      </c>
      <c r="E2845" s="37">
        <f t="shared" si="44"/>
        <v>-2.3289524319329096</v>
      </c>
    </row>
    <row r="2846" spans="1:5">
      <c r="A2846" s="11" t="s">
        <v>2867</v>
      </c>
      <c r="B2846" s="8">
        <v>10500000</v>
      </c>
      <c r="C2846" s="8">
        <v>3607</v>
      </c>
      <c r="D2846" s="9">
        <v>-10496393</v>
      </c>
      <c r="E2846" s="37">
        <f t="shared" si="44"/>
        <v>-2910.0063764901583</v>
      </c>
    </row>
    <row r="2847" spans="1:5">
      <c r="A2847" s="6" t="s">
        <v>5447</v>
      </c>
      <c r="B2847" s="8">
        <v>25000000</v>
      </c>
      <c r="C2847" s="8">
        <v>14500000</v>
      </c>
      <c r="D2847" s="9">
        <v>-10500000</v>
      </c>
      <c r="E2847" s="37">
        <f t="shared" si="44"/>
        <v>-0.72413793103448265</v>
      </c>
    </row>
    <row r="2848" spans="1:5">
      <c r="A2848" s="11" t="s">
        <v>4523</v>
      </c>
      <c r="B2848" s="8">
        <v>10600000</v>
      </c>
      <c r="C2848" s="8">
        <v>92900</v>
      </c>
      <c r="D2848" s="9">
        <v>-10507100</v>
      </c>
      <c r="E2848" s="37">
        <f t="shared" si="44"/>
        <v>-113.10118406889129</v>
      </c>
    </row>
    <row r="2849" spans="1:5">
      <c r="A2849" s="6" t="s">
        <v>603</v>
      </c>
      <c r="B2849" s="13">
        <v>11000000</v>
      </c>
      <c r="C2849" s="13">
        <v>488872</v>
      </c>
      <c r="D2849" s="9">
        <v>-10511128</v>
      </c>
      <c r="E2849" s="37">
        <f t="shared" si="44"/>
        <v>-21.50077729957944</v>
      </c>
    </row>
    <row r="2850" spans="1:5">
      <c r="A2850" s="11" t="s">
        <v>3546</v>
      </c>
      <c r="B2850" s="8">
        <v>30000000</v>
      </c>
      <c r="C2850" s="8">
        <v>19447478</v>
      </c>
      <c r="D2850" s="9">
        <v>-10552522</v>
      </c>
      <c r="E2850" s="37">
        <f t="shared" si="44"/>
        <v>-0.54261647705681937</v>
      </c>
    </row>
    <row r="2851" spans="1:5">
      <c r="A2851" s="6" t="s">
        <v>3212</v>
      </c>
      <c r="B2851" s="13">
        <v>65000000</v>
      </c>
      <c r="C2851" s="13">
        <v>54414716</v>
      </c>
      <c r="D2851" s="9">
        <v>-10585284</v>
      </c>
      <c r="E2851" s="37">
        <f t="shared" si="44"/>
        <v>-0.19452980329806371</v>
      </c>
    </row>
    <row r="2852" spans="1:5">
      <c r="A2852" s="6" t="s">
        <v>669</v>
      </c>
      <c r="B2852" s="8">
        <v>10800000</v>
      </c>
      <c r="C2852" s="8">
        <v>131617</v>
      </c>
      <c r="D2852" s="9">
        <v>-10668383</v>
      </c>
      <c r="E2852" s="37">
        <f t="shared" si="44"/>
        <v>-81.056269326910652</v>
      </c>
    </row>
    <row r="2853" spans="1:5">
      <c r="A2853" s="11" t="s">
        <v>2658</v>
      </c>
      <c r="B2853" s="13">
        <v>30000000</v>
      </c>
      <c r="C2853" s="13">
        <v>19316646</v>
      </c>
      <c r="D2853" s="9">
        <v>-10683354</v>
      </c>
      <c r="E2853" s="37">
        <f t="shared" si="44"/>
        <v>-0.55306464693715462</v>
      </c>
    </row>
    <row r="2854" spans="1:5">
      <c r="A2854" s="11" t="s">
        <v>3044</v>
      </c>
      <c r="B2854" s="13">
        <v>100000000</v>
      </c>
      <c r="C2854" s="13">
        <v>89296573</v>
      </c>
      <c r="D2854" s="9">
        <v>-10703427</v>
      </c>
      <c r="E2854" s="37">
        <f t="shared" si="44"/>
        <v>-0.11986380485172705</v>
      </c>
    </row>
    <row r="2855" spans="1:5">
      <c r="A2855" s="11" t="s">
        <v>4390</v>
      </c>
      <c r="B2855" s="8">
        <v>15000000</v>
      </c>
      <c r="C2855" s="8">
        <v>4291965</v>
      </c>
      <c r="D2855" s="9">
        <v>-10708035</v>
      </c>
      <c r="E2855" s="37">
        <f t="shared" si="44"/>
        <v>-2.4949026844347517</v>
      </c>
    </row>
    <row r="2856" spans="1:5">
      <c r="A2856" s="6" t="s">
        <v>2667</v>
      </c>
      <c r="B2856" s="8">
        <v>150000000</v>
      </c>
      <c r="C2856" s="8">
        <v>139259759</v>
      </c>
      <c r="D2856" s="9">
        <v>-10740241</v>
      </c>
      <c r="E2856" s="37">
        <f t="shared" si="44"/>
        <v>-7.7123794246979849E-2</v>
      </c>
    </row>
    <row r="2857" spans="1:5">
      <c r="A2857" s="6" t="s">
        <v>4803</v>
      </c>
      <c r="B2857" s="8">
        <v>27000000</v>
      </c>
      <c r="C2857" s="8">
        <v>16252765</v>
      </c>
      <c r="D2857" s="9">
        <v>-10747235</v>
      </c>
      <c r="E2857" s="37">
        <f t="shared" si="44"/>
        <v>-0.66125579247592636</v>
      </c>
    </row>
    <row r="2858" spans="1:5">
      <c r="A2858" s="6" t="s">
        <v>2670</v>
      </c>
      <c r="B2858" s="8">
        <v>15000000</v>
      </c>
      <c r="C2858" s="8">
        <v>4235837</v>
      </c>
      <c r="D2858" s="9">
        <v>-10764163</v>
      </c>
      <c r="E2858" s="37">
        <f t="shared" si="44"/>
        <v>-2.5412127520487688</v>
      </c>
    </row>
    <row r="2859" spans="1:5">
      <c r="A2859" s="6" t="s">
        <v>3045</v>
      </c>
      <c r="B2859" s="13">
        <v>15000000</v>
      </c>
      <c r="C2859" s="13">
        <v>4234040</v>
      </c>
      <c r="D2859" s="9">
        <v>-10765960</v>
      </c>
      <c r="E2859" s="37">
        <f t="shared" si="44"/>
        <v>-2.5427157041501736</v>
      </c>
    </row>
    <row r="2860" spans="1:5">
      <c r="A2860" s="6" t="s">
        <v>3099</v>
      </c>
      <c r="B2860" s="13">
        <v>11000000</v>
      </c>
      <c r="C2860" s="13">
        <v>231417</v>
      </c>
      <c r="D2860" s="9">
        <v>-10768583</v>
      </c>
      <c r="E2860" s="37">
        <f t="shared" si="44"/>
        <v>-46.533240859573844</v>
      </c>
    </row>
    <row r="2861" spans="1:5">
      <c r="A2861" s="6" t="s">
        <v>4224</v>
      </c>
      <c r="B2861" s="13">
        <v>11000000</v>
      </c>
      <c r="C2861" s="13">
        <v>228524</v>
      </c>
      <c r="D2861" s="9">
        <v>-10771476</v>
      </c>
      <c r="E2861" s="37">
        <f t="shared" si="44"/>
        <v>-47.134988010012073</v>
      </c>
    </row>
    <row r="2862" spans="1:5">
      <c r="A2862" s="11" t="s">
        <v>2335</v>
      </c>
      <c r="B2862" s="13">
        <v>11000000</v>
      </c>
      <c r="C2862" s="13">
        <v>225377</v>
      </c>
      <c r="D2862" s="9">
        <v>-10774623</v>
      </c>
      <c r="E2862" s="37">
        <f t="shared" si="44"/>
        <v>-47.807109864804303</v>
      </c>
    </row>
    <row r="2863" spans="1:5">
      <c r="A2863" s="6" t="s">
        <v>907</v>
      </c>
      <c r="B2863" s="13">
        <v>13000000</v>
      </c>
      <c r="C2863" s="13">
        <v>2201412</v>
      </c>
      <c r="D2863" s="9">
        <v>-10798588</v>
      </c>
      <c r="E2863" s="37">
        <f t="shared" si="44"/>
        <v>-4.9053007796814043</v>
      </c>
    </row>
    <row r="2864" spans="1:5">
      <c r="A2864" s="11" t="s">
        <v>828</v>
      </c>
      <c r="B2864" s="8">
        <v>11000000</v>
      </c>
      <c r="C2864" s="8">
        <v>195888</v>
      </c>
      <c r="D2864" s="9">
        <v>-10804112</v>
      </c>
      <c r="E2864" s="37">
        <f t="shared" si="44"/>
        <v>-55.154537286612758</v>
      </c>
    </row>
    <row r="2865" spans="1:5">
      <c r="A2865" s="11" t="s">
        <v>3007</v>
      </c>
      <c r="B2865" s="13">
        <v>37000000</v>
      </c>
      <c r="C2865" s="13">
        <v>26183197</v>
      </c>
      <c r="D2865" s="9">
        <v>-10816803</v>
      </c>
      <c r="E2865" s="37">
        <f t="shared" si="44"/>
        <v>-0.41312002502979295</v>
      </c>
    </row>
    <row r="2866" spans="1:5">
      <c r="A2866" s="6" t="s">
        <v>3207</v>
      </c>
      <c r="B2866" s="13">
        <v>50000000</v>
      </c>
      <c r="C2866" s="13">
        <v>39177541</v>
      </c>
      <c r="D2866" s="9">
        <v>-10822459</v>
      </c>
      <c r="E2866" s="37">
        <f t="shared" si="44"/>
        <v>-0.27624140575846756</v>
      </c>
    </row>
    <row r="2867" spans="1:5">
      <c r="A2867" s="6" t="s">
        <v>2834</v>
      </c>
      <c r="B2867" s="8">
        <v>18000000</v>
      </c>
      <c r="C2867" s="8">
        <v>7156725</v>
      </c>
      <c r="D2867" s="9">
        <v>-10843275</v>
      </c>
      <c r="E2867" s="37">
        <f t="shared" si="44"/>
        <v>-1.5151169005376062</v>
      </c>
    </row>
    <row r="2868" spans="1:5">
      <c r="A2868" s="11" t="s">
        <v>3128</v>
      </c>
      <c r="B2868" s="13">
        <v>14000000</v>
      </c>
      <c r="C2868" s="13">
        <v>3148482</v>
      </c>
      <c r="D2868" s="9">
        <v>-10851518</v>
      </c>
      <c r="E2868" s="37">
        <f t="shared" si="44"/>
        <v>-3.4465872760269871</v>
      </c>
    </row>
    <row r="2869" spans="1:5">
      <c r="A2869" s="11" t="s">
        <v>1814</v>
      </c>
      <c r="B2869" s="13">
        <v>11000000</v>
      </c>
      <c r="C2869" s="13">
        <v>126247</v>
      </c>
      <c r="D2869" s="9">
        <v>-10873753</v>
      </c>
      <c r="E2869" s="37">
        <f t="shared" si="44"/>
        <v>-86.130783305741915</v>
      </c>
    </row>
    <row r="2870" spans="1:5">
      <c r="A2870" s="6" t="s">
        <v>3291</v>
      </c>
      <c r="B2870" s="13">
        <v>20000000</v>
      </c>
      <c r="C2870" s="13">
        <v>9109322</v>
      </c>
      <c r="D2870" s="9">
        <v>-10890678</v>
      </c>
      <c r="E2870" s="37">
        <f t="shared" si="44"/>
        <v>-1.1955530828748835</v>
      </c>
    </row>
    <row r="2871" spans="1:5">
      <c r="A2871" s="11" t="s">
        <v>2332</v>
      </c>
      <c r="B2871" s="8">
        <v>80000000</v>
      </c>
      <c r="C2871" s="8">
        <v>69102910</v>
      </c>
      <c r="D2871" s="9">
        <v>-10897090</v>
      </c>
      <c r="E2871" s="37">
        <f t="shared" si="44"/>
        <v>-0.15769364850192272</v>
      </c>
    </row>
    <row r="2872" spans="1:5">
      <c r="A2872" s="11" t="s">
        <v>4085</v>
      </c>
      <c r="B2872" s="13">
        <v>25000000</v>
      </c>
      <c r="C2872" s="13">
        <v>14095303</v>
      </c>
      <c r="D2872" s="9">
        <v>-10904697</v>
      </c>
      <c r="E2872" s="37">
        <f t="shared" si="44"/>
        <v>-0.77364048151359355</v>
      </c>
    </row>
    <row r="2873" spans="1:5">
      <c r="A2873" s="6" t="s">
        <v>2194</v>
      </c>
      <c r="B2873" s="8">
        <v>12000000</v>
      </c>
      <c r="C2873" s="8">
        <v>1089445</v>
      </c>
      <c r="D2873" s="9">
        <v>-10910555</v>
      </c>
      <c r="E2873" s="37">
        <f t="shared" si="44"/>
        <v>-10.014782756357596</v>
      </c>
    </row>
    <row r="2874" spans="1:5">
      <c r="A2874" s="11" t="s">
        <v>435</v>
      </c>
      <c r="B2874" s="8">
        <v>40000000</v>
      </c>
      <c r="C2874" s="8">
        <v>29077547</v>
      </c>
      <c r="D2874" s="9">
        <v>-10922453</v>
      </c>
      <c r="E2874" s="37">
        <f t="shared" si="44"/>
        <v>-0.37563185780423636</v>
      </c>
    </row>
    <row r="2875" spans="1:5">
      <c r="A2875" s="6" t="s">
        <v>1903</v>
      </c>
      <c r="B2875" s="8">
        <v>11000000</v>
      </c>
      <c r="C2875" s="8">
        <v>71442</v>
      </c>
      <c r="D2875" s="9">
        <v>-10928558</v>
      </c>
      <c r="E2875" s="37">
        <f t="shared" si="44"/>
        <v>-152.9710534419529</v>
      </c>
    </row>
    <row r="2876" spans="1:5">
      <c r="A2876" s="6" t="s">
        <v>501</v>
      </c>
      <c r="B2876" s="8">
        <v>13000000</v>
      </c>
      <c r="C2876" s="8">
        <v>2060953</v>
      </c>
      <c r="D2876" s="9">
        <v>-10939047</v>
      </c>
      <c r="E2876" s="37">
        <f t="shared" si="44"/>
        <v>-5.307761506448716</v>
      </c>
    </row>
    <row r="2877" spans="1:5">
      <c r="A2877" s="11" t="s">
        <v>1167</v>
      </c>
      <c r="B2877" s="8">
        <v>12000000</v>
      </c>
      <c r="C2877" s="8">
        <v>1055654</v>
      </c>
      <c r="D2877" s="9">
        <v>-10944346</v>
      </c>
      <c r="E2877" s="37">
        <f t="shared" si="44"/>
        <v>-10.367360896657425</v>
      </c>
    </row>
    <row r="2878" spans="1:5">
      <c r="A2878" s="11" t="s">
        <v>1450</v>
      </c>
      <c r="B2878" s="13">
        <v>12000000</v>
      </c>
      <c r="C2878" s="13">
        <v>1046166</v>
      </c>
      <c r="D2878" s="9">
        <v>-10953834</v>
      </c>
      <c r="E2878" s="37">
        <f t="shared" si="44"/>
        <v>-10.470454975596606</v>
      </c>
    </row>
    <row r="2879" spans="1:5">
      <c r="A2879" s="6" t="s">
        <v>4979</v>
      </c>
      <c r="B2879" s="8">
        <v>70000000</v>
      </c>
      <c r="C2879" s="8">
        <v>59035104</v>
      </c>
      <c r="D2879" s="9">
        <v>-10964896</v>
      </c>
      <c r="E2879" s="37">
        <f t="shared" si="44"/>
        <v>-0.18573518562785962</v>
      </c>
    </row>
    <row r="2880" spans="1:5">
      <c r="A2880" s="6" t="s">
        <v>3037</v>
      </c>
      <c r="B2880" s="13">
        <v>18000000</v>
      </c>
      <c r="C2880" s="13">
        <v>7017178</v>
      </c>
      <c r="D2880" s="9">
        <v>-10982822</v>
      </c>
      <c r="E2880" s="37">
        <f t="shared" si="44"/>
        <v>-1.5651337332471829</v>
      </c>
    </row>
    <row r="2881" spans="1:5">
      <c r="A2881" s="11" t="s">
        <v>3244</v>
      </c>
      <c r="B2881" s="8">
        <v>13000000</v>
      </c>
      <c r="C2881" s="8">
        <v>1987762</v>
      </c>
      <c r="D2881" s="9">
        <v>-11012238</v>
      </c>
      <c r="E2881" s="37">
        <f t="shared" si="44"/>
        <v>-5.5400183724208434</v>
      </c>
    </row>
    <row r="2882" spans="1:5">
      <c r="A2882" s="11" t="s">
        <v>46</v>
      </c>
      <c r="B2882" s="8">
        <v>25000000</v>
      </c>
      <c r="C2882" s="8">
        <v>13973532</v>
      </c>
      <c r="D2882" s="9">
        <v>-11026468</v>
      </c>
      <c r="E2882" s="37">
        <f t="shared" ref="E2882:E2945" si="45">((D2882/C2882)*100)/100</f>
        <v>-0.7890967008198071</v>
      </c>
    </row>
    <row r="2883" spans="1:5">
      <c r="A2883" s="6" t="s">
        <v>1483</v>
      </c>
      <c r="B2883" s="8">
        <v>15000000</v>
      </c>
      <c r="C2883" s="8">
        <v>3958500</v>
      </c>
      <c r="D2883" s="9">
        <v>-11041500</v>
      </c>
      <c r="E2883" s="37">
        <f t="shared" si="45"/>
        <v>-2.7893141341417205</v>
      </c>
    </row>
    <row r="2884" spans="1:5">
      <c r="A2884" s="6" t="s">
        <v>1472</v>
      </c>
      <c r="B2884" s="13">
        <v>20000000</v>
      </c>
      <c r="C2884" s="13">
        <v>8888355</v>
      </c>
      <c r="D2884" s="9">
        <v>-11111645</v>
      </c>
      <c r="E2884" s="37">
        <f t="shared" si="45"/>
        <v>-1.2501351487423713</v>
      </c>
    </row>
    <row r="2885" spans="1:5">
      <c r="A2885" s="11" t="s">
        <v>412</v>
      </c>
      <c r="B2885" s="13">
        <v>16000000</v>
      </c>
      <c r="C2885" s="13">
        <v>4884663</v>
      </c>
      <c r="D2885" s="9">
        <v>-11115337</v>
      </c>
      <c r="E2885" s="37">
        <f t="shared" si="45"/>
        <v>-2.2755586209324985</v>
      </c>
    </row>
    <row r="2886" spans="1:5">
      <c r="A2886" s="11" t="s">
        <v>668</v>
      </c>
      <c r="B2886" s="13">
        <v>50100000</v>
      </c>
      <c r="C2886" s="13">
        <v>38966057</v>
      </c>
      <c r="D2886" s="9">
        <v>-11133943</v>
      </c>
      <c r="E2886" s="37">
        <f t="shared" si="45"/>
        <v>-0.28573440212336598</v>
      </c>
    </row>
    <row r="2887" spans="1:5">
      <c r="A2887" s="6" t="s">
        <v>3380</v>
      </c>
      <c r="B2887" s="8">
        <v>57000000</v>
      </c>
      <c r="C2887" s="8">
        <v>45860039</v>
      </c>
      <c r="D2887" s="9">
        <v>-11139961</v>
      </c>
      <c r="E2887" s="37">
        <f t="shared" si="45"/>
        <v>-0.2429121571396832</v>
      </c>
    </row>
    <row r="2888" spans="1:5">
      <c r="A2888" s="6" t="s">
        <v>1944</v>
      </c>
      <c r="B2888" s="8">
        <v>20000000</v>
      </c>
      <c r="C2888" s="8">
        <v>8855646</v>
      </c>
      <c r="D2888" s="9">
        <v>-11144354</v>
      </c>
      <c r="E2888" s="37">
        <f t="shared" si="45"/>
        <v>-1.2584461935357398</v>
      </c>
    </row>
    <row r="2889" spans="1:5">
      <c r="A2889" s="6" t="s">
        <v>1593</v>
      </c>
      <c r="B2889" s="8">
        <v>18000000</v>
      </c>
      <c r="C2889" s="8">
        <v>6855137</v>
      </c>
      <c r="D2889" s="9">
        <v>-11144863</v>
      </c>
      <c r="E2889" s="37">
        <f t="shared" si="45"/>
        <v>-1.6257680918703741</v>
      </c>
    </row>
    <row r="2890" spans="1:5">
      <c r="A2890" s="6" t="s">
        <v>4683</v>
      </c>
      <c r="B2890" s="8">
        <v>65000000</v>
      </c>
      <c r="C2890" s="8">
        <v>53846915</v>
      </c>
      <c r="D2890" s="9">
        <v>-11153085</v>
      </c>
      <c r="E2890" s="37">
        <f t="shared" si="45"/>
        <v>-0.20712579355753249</v>
      </c>
    </row>
    <row r="2891" spans="1:5">
      <c r="A2891" s="11" t="s">
        <v>857</v>
      </c>
      <c r="B2891" s="13">
        <v>11500000</v>
      </c>
      <c r="C2891" s="13">
        <v>336456</v>
      </c>
      <c r="D2891" s="9">
        <v>-11163544</v>
      </c>
      <c r="E2891" s="37">
        <f t="shared" si="45"/>
        <v>-33.179803599876358</v>
      </c>
    </row>
    <row r="2892" spans="1:5">
      <c r="A2892" s="6" t="s">
        <v>2331</v>
      </c>
      <c r="B2892" s="13">
        <v>14000000</v>
      </c>
      <c r="C2892" s="13">
        <v>2812029</v>
      </c>
      <c r="D2892" s="9">
        <v>-11187971</v>
      </c>
      <c r="E2892" s="37">
        <f t="shared" si="45"/>
        <v>-3.9786115292552102</v>
      </c>
    </row>
    <row r="2893" spans="1:5">
      <c r="A2893" s="6" t="s">
        <v>2734</v>
      </c>
      <c r="B2893" s="13">
        <v>15000000</v>
      </c>
      <c r="C2893" s="13">
        <v>3798532</v>
      </c>
      <c r="D2893" s="9">
        <v>-11201468</v>
      </c>
      <c r="E2893" s="37">
        <f t="shared" si="45"/>
        <v>-2.9488939411330484</v>
      </c>
    </row>
    <row r="2894" spans="1:5">
      <c r="A2894" s="6" t="s">
        <v>426</v>
      </c>
      <c r="B2894" s="13">
        <v>33000000</v>
      </c>
      <c r="C2894" s="13">
        <v>21784432</v>
      </c>
      <c r="D2894" s="9">
        <v>-11215568</v>
      </c>
      <c r="E2894" s="37">
        <f t="shared" si="45"/>
        <v>-0.51484326054496166</v>
      </c>
    </row>
    <row r="2895" spans="1:5">
      <c r="A2895" s="11" t="s">
        <v>344</v>
      </c>
      <c r="B2895" s="13">
        <v>13000000</v>
      </c>
      <c r="C2895" s="13">
        <v>1779284</v>
      </c>
      <c r="D2895" s="9">
        <v>-11220716</v>
      </c>
      <c r="E2895" s="37">
        <f t="shared" si="45"/>
        <v>-6.3063097290820345</v>
      </c>
    </row>
    <row r="2896" spans="1:5">
      <c r="A2896" s="11" t="s">
        <v>4554</v>
      </c>
      <c r="B2896" s="8">
        <v>90000000</v>
      </c>
      <c r="C2896" s="8">
        <v>78747585</v>
      </c>
      <c r="D2896" s="9">
        <v>-11252415</v>
      </c>
      <c r="E2896" s="37">
        <f t="shared" si="45"/>
        <v>-0.14289219155101709</v>
      </c>
    </row>
    <row r="2897" spans="1:5">
      <c r="A2897" s="6" t="s">
        <v>1591</v>
      </c>
      <c r="B2897" s="8">
        <v>19000000</v>
      </c>
      <c r="C2897" s="8">
        <v>7739049</v>
      </c>
      <c r="D2897" s="9">
        <v>-11260951</v>
      </c>
      <c r="E2897" s="37">
        <f t="shared" si="45"/>
        <v>-1.455082013306803</v>
      </c>
    </row>
    <row r="2898" spans="1:5">
      <c r="A2898" s="6" t="s">
        <v>1451</v>
      </c>
      <c r="B2898" s="8">
        <v>13000000</v>
      </c>
      <c r="C2898" s="8">
        <v>1702277</v>
      </c>
      <c r="D2898" s="9">
        <v>-11297723</v>
      </c>
      <c r="E2898" s="37">
        <f t="shared" si="45"/>
        <v>-6.636829963631067</v>
      </c>
    </row>
    <row r="2899" spans="1:5">
      <c r="A2899" s="6" t="s">
        <v>498</v>
      </c>
      <c r="B2899" s="8">
        <v>30000000</v>
      </c>
      <c r="C2899" s="8">
        <v>18636537</v>
      </c>
      <c r="D2899" s="9">
        <v>-11363463</v>
      </c>
      <c r="E2899" s="37">
        <f t="shared" si="45"/>
        <v>-0.60974112304233341</v>
      </c>
    </row>
    <row r="2900" spans="1:5">
      <c r="A2900" s="11" t="s">
        <v>321</v>
      </c>
      <c r="B2900" s="8">
        <v>30000000</v>
      </c>
      <c r="C2900" s="8">
        <v>18593156</v>
      </c>
      <c r="D2900" s="9">
        <v>-11406844</v>
      </c>
      <c r="E2900" s="37">
        <f t="shared" si="45"/>
        <v>-0.61349692327650018</v>
      </c>
    </row>
    <row r="2901" spans="1:5">
      <c r="A2901" s="6" t="s">
        <v>3294</v>
      </c>
      <c r="B2901" s="8">
        <v>20000000</v>
      </c>
      <c r="C2901" s="8">
        <v>8579684</v>
      </c>
      <c r="D2901" s="9">
        <v>-11420316</v>
      </c>
      <c r="E2901" s="37">
        <f t="shared" si="45"/>
        <v>-1.3310881845998057</v>
      </c>
    </row>
    <row r="2902" spans="1:5">
      <c r="A2902" s="6" t="s">
        <v>5362</v>
      </c>
      <c r="B2902" s="8">
        <v>14600000</v>
      </c>
      <c r="C2902" s="8">
        <v>3169424</v>
      </c>
      <c r="D2902" s="9">
        <v>-11430576</v>
      </c>
      <c r="E2902" s="37">
        <f t="shared" si="45"/>
        <v>-3.6065152532447535</v>
      </c>
    </row>
    <row r="2903" spans="1:5">
      <c r="A2903" s="6" t="s">
        <v>3219</v>
      </c>
      <c r="B2903" s="13">
        <v>18026148</v>
      </c>
      <c r="C2903" s="13">
        <v>6594136</v>
      </c>
      <c r="D2903" s="9">
        <v>-11432012</v>
      </c>
      <c r="E2903" s="37">
        <f t="shared" si="45"/>
        <v>-1.7336633639342591</v>
      </c>
    </row>
    <row r="2904" spans="1:5">
      <c r="A2904" s="6" t="s">
        <v>2067</v>
      </c>
      <c r="B2904" s="8">
        <v>80000000</v>
      </c>
      <c r="C2904" s="8">
        <v>68558662</v>
      </c>
      <c r="D2904" s="9">
        <v>-11441338</v>
      </c>
      <c r="E2904" s="37">
        <f t="shared" si="45"/>
        <v>-0.16688391614177067</v>
      </c>
    </row>
    <row r="2905" spans="1:5">
      <c r="A2905" s="11" t="s">
        <v>178</v>
      </c>
      <c r="B2905" s="8">
        <v>14500000</v>
      </c>
      <c r="C2905" s="8">
        <v>3058380</v>
      </c>
      <c r="D2905" s="9">
        <v>-11441620</v>
      </c>
      <c r="E2905" s="37">
        <f t="shared" si="45"/>
        <v>-3.7410720708348864</v>
      </c>
    </row>
    <row r="2906" spans="1:5">
      <c r="A2906" s="6" t="s">
        <v>4521</v>
      </c>
      <c r="B2906" s="8">
        <v>40000000</v>
      </c>
      <c r="C2906" s="8">
        <v>28535768</v>
      </c>
      <c r="D2906" s="9">
        <v>-11464232</v>
      </c>
      <c r="E2906" s="37">
        <f t="shared" si="45"/>
        <v>-0.40174955165040588</v>
      </c>
    </row>
    <row r="2907" spans="1:5">
      <c r="A2907" s="6" t="s">
        <v>3864</v>
      </c>
      <c r="B2907" s="13">
        <v>120000000</v>
      </c>
      <c r="C2907" s="13">
        <v>108521835</v>
      </c>
      <c r="D2907" s="9">
        <v>-11478165</v>
      </c>
      <c r="E2907" s="37">
        <f t="shared" si="45"/>
        <v>-0.10576825391866991</v>
      </c>
    </row>
    <row r="2908" spans="1:5">
      <c r="A2908" s="11" t="s">
        <v>1626</v>
      </c>
      <c r="B2908" s="8">
        <v>13000000</v>
      </c>
      <c r="C2908" s="8">
        <v>1506998</v>
      </c>
      <c r="D2908" s="9">
        <v>-11493002</v>
      </c>
      <c r="E2908" s="37">
        <f t="shared" si="45"/>
        <v>-7.6264215347332911</v>
      </c>
    </row>
    <row r="2909" spans="1:5">
      <c r="A2909" s="11" t="s">
        <v>295</v>
      </c>
      <c r="B2909" s="13">
        <v>30000000</v>
      </c>
      <c r="C2909" s="13">
        <v>18500966</v>
      </c>
      <c r="D2909" s="9">
        <v>-11499034</v>
      </c>
      <c r="E2909" s="37">
        <f t="shared" si="45"/>
        <v>-0.62153695109758056</v>
      </c>
    </row>
    <row r="2910" spans="1:5">
      <c r="A2910" s="11" t="s">
        <v>3822</v>
      </c>
      <c r="B2910" s="8">
        <v>20000000</v>
      </c>
      <c r="C2910" s="8">
        <v>8500000</v>
      </c>
      <c r="D2910" s="9">
        <v>-11500000</v>
      </c>
      <c r="E2910" s="37">
        <f t="shared" si="45"/>
        <v>-1.3529411764705883</v>
      </c>
    </row>
    <row r="2911" spans="1:5">
      <c r="A2911" s="11" t="s">
        <v>5330</v>
      </c>
      <c r="B2911" s="8">
        <v>80000000</v>
      </c>
      <c r="C2911" s="8">
        <v>68473360</v>
      </c>
      <c r="D2911" s="9">
        <v>-11526640</v>
      </c>
      <c r="E2911" s="37">
        <f t="shared" si="45"/>
        <v>-0.16833758413491029</v>
      </c>
    </row>
    <row r="2912" spans="1:5">
      <c r="A2912" s="6" t="s">
        <v>2436</v>
      </c>
      <c r="B2912" s="13">
        <v>12000000</v>
      </c>
      <c r="C2912" s="13">
        <v>399879</v>
      </c>
      <c r="D2912" s="9">
        <v>-11600121</v>
      </c>
      <c r="E2912" s="37">
        <f t="shared" si="45"/>
        <v>-29.009077746018171</v>
      </c>
    </row>
    <row r="2913" spans="1:5">
      <c r="A2913" s="6" t="s">
        <v>5394</v>
      </c>
      <c r="B2913" s="8">
        <v>12000000</v>
      </c>
      <c r="C2913" s="8">
        <v>352786</v>
      </c>
      <c r="D2913" s="9">
        <v>-11647214</v>
      </c>
      <c r="E2913" s="37">
        <f t="shared" si="45"/>
        <v>-33.014955241988062</v>
      </c>
    </row>
    <row r="2914" spans="1:5">
      <c r="A2914" s="6" t="s">
        <v>1156</v>
      </c>
      <c r="B2914" s="8">
        <v>27220000</v>
      </c>
      <c r="C2914" s="8">
        <v>15561627</v>
      </c>
      <c r="D2914" s="9">
        <v>-11658373</v>
      </c>
      <c r="E2914" s="37">
        <f t="shared" si="45"/>
        <v>-0.74917442758395381</v>
      </c>
    </row>
    <row r="2915" spans="1:5">
      <c r="A2915" s="11" t="s">
        <v>3436</v>
      </c>
      <c r="B2915" s="8">
        <v>23000000</v>
      </c>
      <c r="C2915" s="8">
        <v>11326836</v>
      </c>
      <c r="D2915" s="9">
        <v>-11673164</v>
      </c>
      <c r="E2915" s="37">
        <f t="shared" si="45"/>
        <v>-1.03057588191442</v>
      </c>
    </row>
    <row r="2916" spans="1:5">
      <c r="A2916" s="11" t="s">
        <v>1817</v>
      </c>
      <c r="B2916" s="8">
        <v>20000000</v>
      </c>
      <c r="C2916" s="8">
        <v>8326035</v>
      </c>
      <c r="D2916" s="9">
        <v>-11673965</v>
      </c>
      <c r="E2916" s="37">
        <f t="shared" si="45"/>
        <v>-1.4021037624751758</v>
      </c>
    </row>
    <row r="2917" spans="1:5">
      <c r="A2917" s="6" t="s">
        <v>1264</v>
      </c>
      <c r="B2917" s="8">
        <v>29000000</v>
      </c>
      <c r="C2917" s="8">
        <v>17324744</v>
      </c>
      <c r="D2917" s="9">
        <v>-11675256</v>
      </c>
      <c r="E2917" s="37">
        <f t="shared" si="45"/>
        <v>-0.67390640808314406</v>
      </c>
    </row>
    <row r="2918" spans="1:5">
      <c r="A2918" s="6" t="s">
        <v>1168</v>
      </c>
      <c r="B2918" s="8">
        <v>30000000</v>
      </c>
      <c r="C2918" s="8">
        <v>18324242</v>
      </c>
      <c r="D2918" s="9">
        <v>-11675758</v>
      </c>
      <c r="E2918" s="37">
        <f t="shared" si="45"/>
        <v>-0.63717549680909036</v>
      </c>
    </row>
    <row r="2919" spans="1:5">
      <c r="A2919" s="11" t="s">
        <v>1471</v>
      </c>
      <c r="B2919" s="8">
        <v>30000000</v>
      </c>
      <c r="C2919" s="8">
        <v>18298649</v>
      </c>
      <c r="D2919" s="9">
        <v>-11701351</v>
      </c>
      <c r="E2919" s="37">
        <f t="shared" si="45"/>
        <v>-0.63946529604453317</v>
      </c>
    </row>
    <row r="2920" spans="1:5">
      <c r="A2920" s="6" t="s">
        <v>5396</v>
      </c>
      <c r="B2920" s="13">
        <v>79000000</v>
      </c>
      <c r="C2920" s="13">
        <v>67286731</v>
      </c>
      <c r="D2920" s="9">
        <v>-11713269</v>
      </c>
      <c r="E2920" s="37">
        <f t="shared" si="45"/>
        <v>-0.17407992372225661</v>
      </c>
    </row>
    <row r="2921" spans="1:5">
      <c r="A2921" s="11" t="s">
        <v>2674</v>
      </c>
      <c r="B2921" s="13">
        <v>60000000</v>
      </c>
      <c r="C2921" s="13">
        <v>48265581</v>
      </c>
      <c r="D2921" s="9">
        <v>-11734419</v>
      </c>
      <c r="E2921" s="37">
        <f t="shared" si="45"/>
        <v>-0.24312188430923476</v>
      </c>
    </row>
    <row r="2922" spans="1:5">
      <c r="A2922" s="11" t="s">
        <v>5397</v>
      </c>
      <c r="B2922" s="13">
        <v>15000000</v>
      </c>
      <c r="C2922" s="13">
        <v>3247816</v>
      </c>
      <c r="D2922" s="9">
        <v>-11752184</v>
      </c>
      <c r="E2922" s="37">
        <f t="shared" si="45"/>
        <v>-3.6184882394815476</v>
      </c>
    </row>
    <row r="2923" spans="1:5">
      <c r="A2923" s="6" t="s">
        <v>651</v>
      </c>
      <c r="B2923" s="13">
        <v>75000000</v>
      </c>
      <c r="C2923" s="13">
        <v>63224849</v>
      </c>
      <c r="D2923" s="9">
        <v>-11775151</v>
      </c>
      <c r="E2923" s="37">
        <f t="shared" si="45"/>
        <v>-0.18624245350115426</v>
      </c>
    </row>
    <row r="2924" spans="1:5">
      <c r="A2924" s="11" t="s">
        <v>5511</v>
      </c>
      <c r="B2924" s="8">
        <v>135000000</v>
      </c>
      <c r="C2924" s="8">
        <v>123207194</v>
      </c>
      <c r="D2924" s="9">
        <v>-11792806</v>
      </c>
      <c r="E2924" s="37">
        <f t="shared" si="45"/>
        <v>-9.5715238835810193E-2</v>
      </c>
    </row>
    <row r="2925" spans="1:5">
      <c r="A2925" s="6" t="s">
        <v>3047</v>
      </c>
      <c r="B2925" s="8">
        <v>125000000</v>
      </c>
      <c r="C2925" s="8">
        <v>113165635</v>
      </c>
      <c r="D2925" s="9">
        <v>-11834365</v>
      </c>
      <c r="E2925" s="37">
        <f t="shared" si="45"/>
        <v>-0.10457560725038126</v>
      </c>
    </row>
    <row r="2926" spans="1:5">
      <c r="A2926" s="11" t="s">
        <v>2481</v>
      </c>
      <c r="B2926" s="13">
        <v>12000000</v>
      </c>
      <c r="C2926" s="13">
        <v>136432</v>
      </c>
      <c r="D2926" s="9">
        <v>-11863568</v>
      </c>
      <c r="E2926" s="37">
        <f t="shared" si="45"/>
        <v>-86.955904773073769</v>
      </c>
    </row>
    <row r="2927" spans="1:5">
      <c r="A2927" s="6" t="s">
        <v>3654</v>
      </c>
      <c r="B2927" s="13">
        <v>12000000</v>
      </c>
      <c r="C2927" s="13">
        <v>125169</v>
      </c>
      <c r="D2927" s="9">
        <v>-11874831</v>
      </c>
      <c r="E2927" s="37">
        <f t="shared" si="45"/>
        <v>-94.870383241857013</v>
      </c>
    </row>
    <row r="2928" spans="1:5">
      <c r="A2928" s="6" t="s">
        <v>370</v>
      </c>
      <c r="B2928" s="13">
        <v>20000000</v>
      </c>
      <c r="C2928" s="13">
        <v>8104069</v>
      </c>
      <c r="D2928" s="9">
        <v>-11895931</v>
      </c>
      <c r="E2928" s="37">
        <f t="shared" si="45"/>
        <v>-1.467896065544358</v>
      </c>
    </row>
    <row r="2929" spans="1:5">
      <c r="A2929" s="11" t="s">
        <v>1884</v>
      </c>
      <c r="B2929" s="13">
        <v>15000000</v>
      </c>
      <c r="C2929" s="13">
        <v>3100650</v>
      </c>
      <c r="D2929" s="9">
        <v>-11899350</v>
      </c>
      <c r="E2929" s="37">
        <f t="shared" si="45"/>
        <v>-3.8376953219486238</v>
      </c>
    </row>
    <row r="2930" spans="1:5">
      <c r="A2930" s="11" t="s">
        <v>2123</v>
      </c>
      <c r="B2930" s="8">
        <v>35000000</v>
      </c>
      <c r="C2930" s="8">
        <v>23078294</v>
      </c>
      <c r="D2930" s="9">
        <v>-11921706</v>
      </c>
      <c r="E2930" s="37">
        <f t="shared" si="45"/>
        <v>-0.51657657190778483</v>
      </c>
    </row>
    <row r="2931" spans="1:5">
      <c r="A2931" s="11" t="s">
        <v>4933</v>
      </c>
      <c r="B2931" s="8">
        <v>20000000</v>
      </c>
      <c r="C2931" s="8">
        <v>8054280</v>
      </c>
      <c r="D2931" s="9">
        <v>-11945720</v>
      </c>
      <c r="E2931" s="37">
        <f t="shared" si="45"/>
        <v>-1.4831518149356615</v>
      </c>
    </row>
    <row r="2932" spans="1:5">
      <c r="A2932" s="11" t="s">
        <v>3629</v>
      </c>
      <c r="B2932" s="8">
        <v>20000000</v>
      </c>
      <c r="C2932" s="8">
        <v>8047690</v>
      </c>
      <c r="D2932" s="9">
        <v>-11952310</v>
      </c>
      <c r="E2932" s="37">
        <f t="shared" si="45"/>
        <v>-1.48518518978738</v>
      </c>
    </row>
    <row r="2933" spans="1:5">
      <c r="A2933" s="11" t="s">
        <v>4083</v>
      </c>
      <c r="B2933" s="13">
        <v>25000000</v>
      </c>
      <c r="C2933" s="13">
        <v>13038660</v>
      </c>
      <c r="D2933" s="9">
        <v>-11961340</v>
      </c>
      <c r="E2933" s="37">
        <f t="shared" si="45"/>
        <v>-0.91737494497133909</v>
      </c>
    </row>
    <row r="2934" spans="1:5">
      <c r="A2934" s="6" t="s">
        <v>3867</v>
      </c>
      <c r="B2934" s="13">
        <v>14000000</v>
      </c>
      <c r="C2934" s="13">
        <v>2035566</v>
      </c>
      <c r="D2934" s="9">
        <v>-11964434</v>
      </c>
      <c r="E2934" s="37">
        <f t="shared" si="45"/>
        <v>-5.8776939681641371</v>
      </c>
    </row>
    <row r="2935" spans="1:5">
      <c r="A2935" s="11" t="s">
        <v>2346</v>
      </c>
      <c r="B2935" s="8">
        <v>12000000</v>
      </c>
      <c r="C2935" s="8">
        <v>23838</v>
      </c>
      <c r="D2935" s="9">
        <v>-11976162</v>
      </c>
      <c r="E2935" s="37">
        <f t="shared" si="45"/>
        <v>-502.39793606846217</v>
      </c>
    </row>
    <row r="2936" spans="1:5">
      <c r="A2936" s="11" t="s">
        <v>2321</v>
      </c>
      <c r="B2936" s="13">
        <v>12000000</v>
      </c>
      <c r="C2936" s="13">
        <v>23091</v>
      </c>
      <c r="D2936" s="9">
        <v>-11976909</v>
      </c>
      <c r="E2936" s="37">
        <f t="shared" si="45"/>
        <v>-518.68299337404187</v>
      </c>
    </row>
    <row r="2937" spans="1:5">
      <c r="A2937" s="6" t="s">
        <v>4800</v>
      </c>
      <c r="B2937" s="8">
        <v>25000000</v>
      </c>
      <c r="C2937" s="8">
        <v>13019253</v>
      </c>
      <c r="D2937" s="9">
        <v>-11980747</v>
      </c>
      <c r="E2937" s="37">
        <f t="shared" si="45"/>
        <v>-0.92023305791814636</v>
      </c>
    </row>
    <row r="2938" spans="1:5">
      <c r="A2938" s="11" t="s">
        <v>1822</v>
      </c>
      <c r="B2938" s="13">
        <v>12000000</v>
      </c>
      <c r="C2938" s="13">
        <v>5561</v>
      </c>
      <c r="D2938" s="9">
        <v>-11994439</v>
      </c>
      <c r="E2938" s="37">
        <f t="shared" si="45"/>
        <v>-2156.8852724330159</v>
      </c>
    </row>
    <row r="2939" spans="1:5">
      <c r="A2939" s="6" t="s">
        <v>1823</v>
      </c>
      <c r="B2939" s="13">
        <v>25000000</v>
      </c>
      <c r="C2939" s="13">
        <v>13000000</v>
      </c>
      <c r="D2939" s="9">
        <v>-12000000</v>
      </c>
      <c r="E2939" s="37">
        <f t="shared" si="45"/>
        <v>-0.92307692307692302</v>
      </c>
    </row>
    <row r="2940" spans="1:5">
      <c r="A2940" s="6" t="s">
        <v>926</v>
      </c>
      <c r="B2940" s="13">
        <v>20000000</v>
      </c>
      <c r="C2940" s="13">
        <v>8000000</v>
      </c>
      <c r="D2940" s="9">
        <v>-12000000</v>
      </c>
      <c r="E2940" s="37">
        <f t="shared" si="45"/>
        <v>-1.5</v>
      </c>
    </row>
    <row r="2941" spans="1:5">
      <c r="A2941" s="11" t="s">
        <v>913</v>
      </c>
      <c r="B2941" s="8">
        <v>20000000</v>
      </c>
      <c r="C2941" s="8">
        <v>8000000</v>
      </c>
      <c r="D2941" s="9">
        <v>-12000000</v>
      </c>
      <c r="E2941" s="37">
        <f t="shared" si="45"/>
        <v>-1.5</v>
      </c>
    </row>
    <row r="2942" spans="1:5">
      <c r="A2942" s="11" t="s">
        <v>2666</v>
      </c>
      <c r="B2942" s="13">
        <v>17000000</v>
      </c>
      <c r="C2942" s="13">
        <v>4930798</v>
      </c>
      <c r="D2942" s="9">
        <v>-12069202</v>
      </c>
      <c r="E2942" s="37">
        <f t="shared" si="45"/>
        <v>-2.4477177933470404</v>
      </c>
    </row>
    <row r="2943" spans="1:5">
      <c r="A2943" s="6" t="s">
        <v>2486</v>
      </c>
      <c r="B2943" s="13">
        <v>35000000</v>
      </c>
      <c r="C2943" s="13">
        <v>22913677</v>
      </c>
      <c r="D2943" s="9">
        <v>-12086323</v>
      </c>
      <c r="E2943" s="37">
        <f t="shared" si="45"/>
        <v>-0.52747199849242876</v>
      </c>
    </row>
    <row r="2944" spans="1:5">
      <c r="A2944" s="11" t="s">
        <v>3214</v>
      </c>
      <c r="B2944" s="8">
        <v>18000000</v>
      </c>
      <c r="C2944" s="8">
        <v>5900000</v>
      </c>
      <c r="D2944" s="9">
        <v>-12100000</v>
      </c>
      <c r="E2944" s="37">
        <f t="shared" si="45"/>
        <v>-2.0508474576271185</v>
      </c>
    </row>
    <row r="2945" spans="1:5">
      <c r="A2945" s="6" t="s">
        <v>3540</v>
      </c>
      <c r="B2945" s="13">
        <v>13000000</v>
      </c>
      <c r="C2945" s="13">
        <v>860002</v>
      </c>
      <c r="D2945" s="9">
        <v>-12139998</v>
      </c>
      <c r="E2945" s="37">
        <f t="shared" si="45"/>
        <v>-14.116243915711824</v>
      </c>
    </row>
    <row r="2946" spans="1:5">
      <c r="A2946" s="11" t="s">
        <v>500</v>
      </c>
      <c r="B2946" s="8">
        <v>66000000</v>
      </c>
      <c r="C2946" s="8">
        <v>53789313</v>
      </c>
      <c r="D2946" s="9">
        <v>-12210687</v>
      </c>
      <c r="E2946" s="37">
        <f t="shared" ref="E2946:E3009" si="46">((D2946/C2946)*100)/100</f>
        <v>-0.22700953626234266</v>
      </c>
    </row>
    <row r="2947" spans="1:5">
      <c r="A2947" s="6" t="s">
        <v>2433</v>
      </c>
      <c r="B2947" s="13">
        <v>25000000</v>
      </c>
      <c r="C2947" s="13">
        <v>12782508</v>
      </c>
      <c r="D2947" s="9">
        <v>-12217492</v>
      </c>
      <c r="E2947" s="37">
        <f t="shared" si="46"/>
        <v>-0.95579771982149353</v>
      </c>
    </row>
    <row r="2948" spans="1:5">
      <c r="A2948" s="11" t="s">
        <v>509</v>
      </c>
      <c r="B2948" s="8">
        <v>20000000</v>
      </c>
      <c r="C2948" s="8">
        <v>7774730</v>
      </c>
      <c r="D2948" s="9">
        <v>-12225270</v>
      </c>
      <c r="E2948" s="37">
        <f t="shared" si="46"/>
        <v>-1.5724365990844698</v>
      </c>
    </row>
    <row r="2949" spans="1:5">
      <c r="A2949" s="6" t="s">
        <v>3050</v>
      </c>
      <c r="B2949" s="13">
        <v>65000000</v>
      </c>
      <c r="C2949" s="13">
        <v>52752475</v>
      </c>
      <c r="D2949" s="9">
        <v>-12247525</v>
      </c>
      <c r="E2949" s="37">
        <f t="shared" si="46"/>
        <v>-0.23216967545124662</v>
      </c>
    </row>
    <row r="2950" spans="1:5">
      <c r="A2950" s="11" t="s">
        <v>5226</v>
      </c>
      <c r="B2950" s="8">
        <v>60000000</v>
      </c>
      <c r="C2950" s="8">
        <v>47748610</v>
      </c>
      <c r="D2950" s="9">
        <v>-12251390</v>
      </c>
      <c r="E2950" s="37">
        <f t="shared" si="46"/>
        <v>-0.25658108162729765</v>
      </c>
    </row>
    <row r="2951" spans="1:5">
      <c r="A2951" s="6" t="s">
        <v>480</v>
      </c>
      <c r="B2951" s="13">
        <v>19000000</v>
      </c>
      <c r="C2951" s="13">
        <v>6734844</v>
      </c>
      <c r="D2951" s="9">
        <v>-12265156</v>
      </c>
      <c r="E2951" s="37">
        <f t="shared" si="46"/>
        <v>-1.821149235230987</v>
      </c>
    </row>
    <row r="2952" spans="1:5">
      <c r="A2952" s="6" t="s">
        <v>4689</v>
      </c>
      <c r="B2952" s="8">
        <v>23000000</v>
      </c>
      <c r="C2952" s="8">
        <v>10696210</v>
      </c>
      <c r="D2952" s="9">
        <v>-12303790</v>
      </c>
      <c r="E2952" s="37">
        <f t="shared" si="46"/>
        <v>-1.1502943565992065</v>
      </c>
    </row>
    <row r="2953" spans="1:5">
      <c r="A2953" s="11" t="s">
        <v>1010</v>
      </c>
      <c r="B2953" s="8">
        <v>25000000</v>
      </c>
      <c r="C2953" s="8">
        <v>12693621</v>
      </c>
      <c r="D2953" s="9">
        <v>-12306379</v>
      </c>
      <c r="E2953" s="37">
        <f t="shared" si="46"/>
        <v>-0.9694931808662004</v>
      </c>
    </row>
    <row r="2954" spans="1:5">
      <c r="A2954" s="11" t="s">
        <v>2337</v>
      </c>
      <c r="B2954" s="13">
        <v>40000000</v>
      </c>
      <c r="C2954" s="13">
        <v>27667947</v>
      </c>
      <c r="D2954" s="9">
        <v>-12332053</v>
      </c>
      <c r="E2954" s="37">
        <f t="shared" si="46"/>
        <v>-0.44571622896342833</v>
      </c>
    </row>
    <row r="2955" spans="1:5">
      <c r="A2955" s="11" t="s">
        <v>1592</v>
      </c>
      <c r="B2955" s="13">
        <v>40000000</v>
      </c>
      <c r="C2955" s="13">
        <v>27663982</v>
      </c>
      <c r="D2955" s="9">
        <v>-12336018</v>
      </c>
      <c r="E2955" s="37">
        <f t="shared" si="46"/>
        <v>-0.4459234393660319</v>
      </c>
    </row>
    <row r="2956" spans="1:5">
      <c r="A2956" s="11" t="s">
        <v>1834</v>
      </c>
      <c r="B2956" s="8">
        <v>14500000</v>
      </c>
      <c r="C2956" s="8">
        <v>2104000</v>
      </c>
      <c r="D2956" s="9">
        <v>-12396000</v>
      </c>
      <c r="E2956" s="37">
        <f t="shared" si="46"/>
        <v>-5.8916349809885933</v>
      </c>
    </row>
    <row r="2957" spans="1:5">
      <c r="A2957" s="6" t="s">
        <v>2100</v>
      </c>
      <c r="B2957" s="8">
        <v>13500000</v>
      </c>
      <c r="C2957" s="8">
        <v>1075288</v>
      </c>
      <c r="D2957" s="9">
        <v>-12424712</v>
      </c>
      <c r="E2957" s="37">
        <f t="shared" si="46"/>
        <v>-11.554776022795755</v>
      </c>
    </row>
    <row r="2958" spans="1:5">
      <c r="A2958" s="6" t="s">
        <v>4271</v>
      </c>
      <c r="B2958" s="8">
        <v>13000000</v>
      </c>
      <c r="C2958" s="8">
        <v>548934</v>
      </c>
      <c r="D2958" s="9">
        <v>-12451066</v>
      </c>
      <c r="E2958" s="37">
        <f t="shared" si="46"/>
        <v>-22.682264170191679</v>
      </c>
    </row>
    <row r="2959" spans="1:5">
      <c r="A2959" s="11" t="s">
        <v>1942</v>
      </c>
      <c r="B2959" s="8">
        <v>12500000</v>
      </c>
      <c r="C2959" s="8">
        <v>11835</v>
      </c>
      <c r="D2959" s="9">
        <v>-12488165</v>
      </c>
      <c r="E2959" s="37">
        <f t="shared" si="46"/>
        <v>-1055.1892691170258</v>
      </c>
    </row>
    <row r="2960" spans="1:5">
      <c r="A2960" s="6" t="s">
        <v>3052</v>
      </c>
      <c r="B2960" s="13">
        <v>50000000</v>
      </c>
      <c r="C2960" s="13">
        <v>37486138</v>
      </c>
      <c r="D2960" s="9">
        <v>-12513862</v>
      </c>
      <c r="E2960" s="37">
        <f t="shared" si="46"/>
        <v>-0.33382638670326614</v>
      </c>
    </row>
    <row r="2961" spans="1:5">
      <c r="A2961" s="6" t="s">
        <v>2156</v>
      </c>
      <c r="B2961" s="8">
        <v>15000000</v>
      </c>
      <c r="C2961" s="8">
        <v>2474000</v>
      </c>
      <c r="D2961" s="9">
        <v>-12526000</v>
      </c>
      <c r="E2961" s="37">
        <f t="shared" si="46"/>
        <v>-5.063055780113177</v>
      </c>
    </row>
    <row r="2962" spans="1:5">
      <c r="A2962" s="6" t="s">
        <v>1453</v>
      </c>
      <c r="B2962" s="13">
        <v>61000000</v>
      </c>
      <c r="C2962" s="13">
        <v>48472213</v>
      </c>
      <c r="D2962" s="9">
        <v>-12527787</v>
      </c>
      <c r="E2962" s="37">
        <f t="shared" si="46"/>
        <v>-0.25845296149362934</v>
      </c>
    </row>
    <row r="2963" spans="1:5">
      <c r="A2963" s="11" t="s">
        <v>5175</v>
      </c>
      <c r="B2963" s="8">
        <v>27000000</v>
      </c>
      <c r="C2963" s="8">
        <v>14469428</v>
      </c>
      <c r="D2963" s="9">
        <v>-12530572</v>
      </c>
      <c r="E2963" s="37">
        <f t="shared" si="46"/>
        <v>-0.8660032725550727</v>
      </c>
    </row>
    <row r="2964" spans="1:5">
      <c r="A2964" s="6" t="s">
        <v>779</v>
      </c>
      <c r="B2964" s="13">
        <v>13000000</v>
      </c>
      <c r="C2964" s="13">
        <v>447750</v>
      </c>
      <c r="D2964" s="9">
        <v>-12552250</v>
      </c>
      <c r="E2964" s="37">
        <f t="shared" si="46"/>
        <v>-28.034059184812953</v>
      </c>
    </row>
    <row r="2965" spans="1:5">
      <c r="A2965" s="6" t="s">
        <v>756</v>
      </c>
      <c r="B2965" s="8">
        <v>15000000</v>
      </c>
      <c r="C2965" s="8">
        <v>2412045</v>
      </c>
      <c r="D2965" s="9">
        <v>-12587955</v>
      </c>
      <c r="E2965" s="37">
        <f t="shared" si="46"/>
        <v>-5.2187894504455752</v>
      </c>
    </row>
    <row r="2966" spans="1:5">
      <c r="A2966" s="11" t="s">
        <v>2869</v>
      </c>
      <c r="B2966" s="8">
        <v>65000000</v>
      </c>
      <c r="C2966" s="8">
        <v>52397389</v>
      </c>
      <c r="D2966" s="9">
        <v>-12602611</v>
      </c>
      <c r="E2966" s="37">
        <f t="shared" si="46"/>
        <v>-0.24051982819220247</v>
      </c>
    </row>
    <row r="2967" spans="1:5">
      <c r="A2967" s="6" t="s">
        <v>3631</v>
      </c>
      <c r="B2967" s="13">
        <v>21000000</v>
      </c>
      <c r="C2967" s="13">
        <v>8396942</v>
      </c>
      <c r="D2967" s="9">
        <v>-12603058</v>
      </c>
      <c r="E2967" s="37">
        <f t="shared" si="46"/>
        <v>-1.500910450494954</v>
      </c>
    </row>
    <row r="2968" spans="1:5">
      <c r="A2968" s="6" t="s">
        <v>1602</v>
      </c>
      <c r="B2968" s="8">
        <v>20000000</v>
      </c>
      <c r="C2968" s="8">
        <v>7382993</v>
      </c>
      <c r="D2968" s="9">
        <v>-12617007</v>
      </c>
      <c r="E2968" s="37">
        <f t="shared" si="46"/>
        <v>-1.7089284792766295</v>
      </c>
    </row>
    <row r="2969" spans="1:5">
      <c r="A2969" s="11" t="s">
        <v>5315</v>
      </c>
      <c r="B2969" s="8">
        <v>25000000</v>
      </c>
      <c r="C2969" s="8">
        <v>12372410</v>
      </c>
      <c r="D2969" s="9">
        <v>-12627590</v>
      </c>
      <c r="E2969" s="37">
        <f t="shared" si="46"/>
        <v>-1.0206249227110966</v>
      </c>
    </row>
    <row r="2970" spans="1:5">
      <c r="A2970" s="6" t="s">
        <v>2338</v>
      </c>
      <c r="B2970" s="13">
        <v>50000000</v>
      </c>
      <c r="C2970" s="13">
        <v>37339525</v>
      </c>
      <c r="D2970" s="9">
        <v>-12660475</v>
      </c>
      <c r="E2970" s="37">
        <f t="shared" si="46"/>
        <v>-0.33906363297337072</v>
      </c>
    </row>
    <row r="2971" spans="1:5">
      <c r="A2971" s="11" t="s">
        <v>1265</v>
      </c>
      <c r="B2971" s="8">
        <v>13000000</v>
      </c>
      <c r="C2971" s="8">
        <v>333976</v>
      </c>
      <c r="D2971" s="9">
        <v>-12666024</v>
      </c>
      <c r="E2971" s="37">
        <f t="shared" si="46"/>
        <v>-37.924952691211345</v>
      </c>
    </row>
    <row r="2972" spans="1:5">
      <c r="A2972" s="11" t="s">
        <v>3029</v>
      </c>
      <c r="B2972" s="13">
        <v>17000000</v>
      </c>
      <c r="C2972" s="13">
        <v>4308981</v>
      </c>
      <c r="D2972" s="9">
        <v>-12691019</v>
      </c>
      <c r="E2972" s="37">
        <f t="shared" si="46"/>
        <v>-2.9452483081266778</v>
      </c>
    </row>
    <row r="2973" spans="1:5">
      <c r="A2973" s="6" t="s">
        <v>5316</v>
      </c>
      <c r="B2973" s="8">
        <v>13000000</v>
      </c>
      <c r="C2973" s="8">
        <v>303439</v>
      </c>
      <c r="D2973" s="9">
        <v>-12696561</v>
      </c>
      <c r="E2973" s="37">
        <f t="shared" si="46"/>
        <v>-41.842218699639801</v>
      </c>
    </row>
    <row r="2974" spans="1:5">
      <c r="A2974" s="11" t="s">
        <v>1827</v>
      </c>
      <c r="B2974" s="13">
        <v>30000000</v>
      </c>
      <c r="C2974" s="13">
        <v>17266505</v>
      </c>
      <c r="D2974" s="9">
        <v>-12733495</v>
      </c>
      <c r="E2974" s="37">
        <f t="shared" si="46"/>
        <v>-0.73746800525062828</v>
      </c>
    </row>
    <row r="2975" spans="1:5">
      <c r="A2975" s="6" t="s">
        <v>4325</v>
      </c>
      <c r="B2975" s="13">
        <v>13000000</v>
      </c>
      <c r="C2975" s="13">
        <v>261481</v>
      </c>
      <c r="D2975" s="9">
        <v>-12738519</v>
      </c>
      <c r="E2975" s="37">
        <f t="shared" si="46"/>
        <v>-48.716805427545403</v>
      </c>
    </row>
    <row r="2976" spans="1:5">
      <c r="A2976" s="6" t="s">
        <v>5484</v>
      </c>
      <c r="B2976" s="13">
        <v>17500000</v>
      </c>
      <c r="C2976" s="13">
        <v>4734235</v>
      </c>
      <c r="D2976" s="9">
        <v>-12765765</v>
      </c>
      <c r="E2976" s="37">
        <f t="shared" si="46"/>
        <v>-2.6964789453839955</v>
      </c>
    </row>
    <row r="2977" spans="1:5">
      <c r="A2977" s="6" t="s">
        <v>88</v>
      </c>
      <c r="B2977" s="8">
        <v>14000000</v>
      </c>
      <c r="C2977" s="8">
        <v>1227324</v>
      </c>
      <c r="D2977" s="9">
        <v>-12772676</v>
      </c>
      <c r="E2977" s="37">
        <f t="shared" si="46"/>
        <v>-10.40693085118518</v>
      </c>
    </row>
    <row r="2978" spans="1:5">
      <c r="A2978" s="6" t="s">
        <v>3708</v>
      </c>
      <c r="B2978" s="8">
        <v>14000000</v>
      </c>
      <c r="C2978" s="8">
        <v>1200000</v>
      </c>
      <c r="D2978" s="9">
        <v>-12800000</v>
      </c>
      <c r="E2978" s="37">
        <f t="shared" si="46"/>
        <v>-10.666666666666664</v>
      </c>
    </row>
    <row r="2979" spans="1:5">
      <c r="A2979" s="6" t="s">
        <v>1465</v>
      </c>
      <c r="B2979" s="13">
        <v>25000000</v>
      </c>
      <c r="C2979" s="13">
        <v>12189514</v>
      </c>
      <c r="D2979" s="9">
        <v>-12810486</v>
      </c>
      <c r="E2979" s="37">
        <f t="shared" si="46"/>
        <v>-1.0509431303003549</v>
      </c>
    </row>
    <row r="2980" spans="1:5">
      <c r="A2980" s="6" t="s">
        <v>4334</v>
      </c>
      <c r="B2980" s="8">
        <v>13000000</v>
      </c>
      <c r="C2980" s="8">
        <v>183662</v>
      </c>
      <c r="D2980" s="9">
        <v>-12816338</v>
      </c>
      <c r="E2980" s="37">
        <f t="shared" si="46"/>
        <v>-69.782197732791758</v>
      </c>
    </row>
    <row r="2981" spans="1:5">
      <c r="A2981" s="11" t="s">
        <v>2074</v>
      </c>
      <c r="B2981" s="13">
        <v>25000000</v>
      </c>
      <c r="C2981" s="13">
        <v>12181484</v>
      </c>
      <c r="D2981" s="9">
        <v>-12818516</v>
      </c>
      <c r="E2981" s="37">
        <f t="shared" si="46"/>
        <v>-1.0522951062448549</v>
      </c>
    </row>
    <row r="2982" spans="1:5">
      <c r="A2982" s="11" t="s">
        <v>442</v>
      </c>
      <c r="B2982" s="13">
        <v>13000000</v>
      </c>
      <c r="C2982" s="13">
        <v>175370</v>
      </c>
      <c r="D2982" s="9">
        <v>-12824630</v>
      </c>
      <c r="E2982" s="37">
        <f t="shared" si="46"/>
        <v>-73.128984432913271</v>
      </c>
    </row>
    <row r="2983" spans="1:5">
      <c r="A2983" s="11" t="s">
        <v>3542</v>
      </c>
      <c r="B2983" s="13">
        <v>14000000</v>
      </c>
      <c r="C2983" s="13">
        <v>1150403</v>
      </c>
      <c r="D2983" s="9">
        <v>-12849597</v>
      </c>
      <c r="E2983" s="37">
        <f t="shared" si="46"/>
        <v>-11.169648375395404</v>
      </c>
    </row>
    <row r="2984" spans="1:5">
      <c r="A2984" s="6" t="s">
        <v>1833</v>
      </c>
      <c r="B2984" s="13">
        <v>13000000</v>
      </c>
      <c r="C2984" s="13">
        <v>141853</v>
      </c>
      <c r="D2984" s="9">
        <v>-12858147</v>
      </c>
      <c r="E2984" s="37">
        <f t="shared" si="46"/>
        <v>-90.644166848780074</v>
      </c>
    </row>
    <row r="2985" spans="1:5">
      <c r="A2985" s="6" t="s">
        <v>1171</v>
      </c>
      <c r="B2985" s="13">
        <v>14000000</v>
      </c>
      <c r="C2985" s="13">
        <v>1110186</v>
      </c>
      <c r="D2985" s="9">
        <v>-12889814</v>
      </c>
      <c r="E2985" s="37">
        <f t="shared" si="46"/>
        <v>-11.61049950188527</v>
      </c>
    </row>
    <row r="2986" spans="1:5">
      <c r="A2986" s="6" t="s">
        <v>5399</v>
      </c>
      <c r="B2986" s="13">
        <v>30000000</v>
      </c>
      <c r="C2986" s="13">
        <v>17104669</v>
      </c>
      <c r="D2986" s="9">
        <v>-12895331</v>
      </c>
      <c r="E2986" s="37">
        <f t="shared" si="46"/>
        <v>-0.75390707648303523</v>
      </c>
    </row>
    <row r="2987" spans="1:5">
      <c r="A2987" s="11" t="s">
        <v>3054</v>
      </c>
      <c r="B2987" s="13">
        <v>15000000</v>
      </c>
      <c r="C2987" s="13">
        <v>2086345</v>
      </c>
      <c r="D2987" s="9">
        <v>-12913655</v>
      </c>
      <c r="E2987" s="37">
        <f t="shared" si="46"/>
        <v>-6.1896067045479057</v>
      </c>
    </row>
    <row r="2988" spans="1:5">
      <c r="A2988" s="11" t="s">
        <v>3709</v>
      </c>
      <c r="B2988" s="13">
        <v>22000000</v>
      </c>
      <c r="C2988" s="13">
        <v>9059588</v>
      </c>
      <c r="D2988" s="9">
        <v>-12940412</v>
      </c>
      <c r="E2988" s="37">
        <f t="shared" si="46"/>
        <v>-1.4283664996686383</v>
      </c>
    </row>
    <row r="2989" spans="1:5">
      <c r="A2989" s="6" t="s">
        <v>3364</v>
      </c>
      <c r="B2989" s="8">
        <v>40000000</v>
      </c>
      <c r="C2989" s="8">
        <v>27053815</v>
      </c>
      <c r="D2989" s="9">
        <v>-12946185</v>
      </c>
      <c r="E2989" s="37">
        <f t="shared" si="46"/>
        <v>-0.47853454309493876</v>
      </c>
    </row>
    <row r="2990" spans="1:5">
      <c r="A2990" s="6" t="s">
        <v>4087</v>
      </c>
      <c r="B2990" s="13">
        <v>13000000</v>
      </c>
      <c r="C2990" s="13">
        <v>48856</v>
      </c>
      <c r="D2990" s="9">
        <v>-12951144</v>
      </c>
      <c r="E2990" s="37">
        <f t="shared" si="46"/>
        <v>-265.0880956279679</v>
      </c>
    </row>
    <row r="2991" spans="1:5">
      <c r="A2991" s="6" t="s">
        <v>2062</v>
      </c>
      <c r="B2991" s="13">
        <v>14000000</v>
      </c>
      <c r="C2991" s="13">
        <v>1039869</v>
      </c>
      <c r="D2991" s="9">
        <v>-12960131</v>
      </c>
      <c r="E2991" s="37">
        <f t="shared" si="46"/>
        <v>-12.463234311244973</v>
      </c>
    </row>
    <row r="2992" spans="1:5">
      <c r="A2992" s="6" t="s">
        <v>1947</v>
      </c>
      <c r="B2992" s="8">
        <v>18000000</v>
      </c>
      <c r="C2992" s="8">
        <v>5032496</v>
      </c>
      <c r="D2992" s="9">
        <v>-12967504</v>
      </c>
      <c r="E2992" s="37">
        <f t="shared" si="46"/>
        <v>-2.5767539606588858</v>
      </c>
    </row>
    <row r="2993" spans="1:5">
      <c r="A2993" s="11" t="s">
        <v>3712</v>
      </c>
      <c r="B2993" s="8">
        <v>14000000</v>
      </c>
      <c r="C2993" s="8">
        <v>1024175</v>
      </c>
      <c r="D2993" s="9">
        <v>-12975825</v>
      </c>
      <c r="E2993" s="37">
        <f t="shared" si="46"/>
        <v>-12.66953889716113</v>
      </c>
    </row>
    <row r="2994" spans="1:5">
      <c r="A2994" s="6" t="s">
        <v>4929</v>
      </c>
      <c r="B2994" s="8">
        <v>13000000</v>
      </c>
      <c r="C2994" s="8">
        <v>17149</v>
      </c>
      <c r="D2994" s="9">
        <v>-12982851</v>
      </c>
      <c r="E2994" s="37">
        <f t="shared" si="46"/>
        <v>-757.06169455944951</v>
      </c>
    </row>
    <row r="2995" spans="1:5">
      <c r="A2995" s="6" t="s">
        <v>3329</v>
      </c>
      <c r="B2995" s="8">
        <v>70000000</v>
      </c>
      <c r="C2995" s="8">
        <v>57010853</v>
      </c>
      <c r="D2995" s="9">
        <v>-12989147</v>
      </c>
      <c r="E2995" s="37">
        <f t="shared" si="46"/>
        <v>-0.22783639108153669</v>
      </c>
    </row>
    <row r="2996" spans="1:5">
      <c r="A2996" s="11" t="s">
        <v>2455</v>
      </c>
      <c r="B2996" s="13">
        <v>45000000</v>
      </c>
      <c r="C2996" s="13">
        <v>32003620</v>
      </c>
      <c r="D2996" s="9">
        <v>-12996380</v>
      </c>
      <c r="E2996" s="37">
        <f t="shared" si="46"/>
        <v>-0.40609093596286916</v>
      </c>
    </row>
    <row r="2997" spans="1:5">
      <c r="A2997" s="6" t="s">
        <v>2092</v>
      </c>
      <c r="B2997" s="8">
        <v>20000000</v>
      </c>
      <c r="C2997" s="8">
        <v>7001720</v>
      </c>
      <c r="D2997" s="9">
        <v>-12998280</v>
      </c>
      <c r="E2997" s="37">
        <f t="shared" si="46"/>
        <v>-1.8564409887856126</v>
      </c>
    </row>
    <row r="2998" spans="1:5">
      <c r="A2998" s="11" t="s">
        <v>4273</v>
      </c>
      <c r="B2998" s="8">
        <v>30000000</v>
      </c>
      <c r="C2998" s="8">
        <v>16999046</v>
      </c>
      <c r="D2998" s="9">
        <v>-13000954</v>
      </c>
      <c r="E2998" s="37">
        <f t="shared" si="46"/>
        <v>-0.76480491905251624</v>
      </c>
    </row>
    <row r="2999" spans="1:5">
      <c r="A2999" s="11" t="s">
        <v>503</v>
      </c>
      <c r="B2999" s="13">
        <v>60000000</v>
      </c>
      <c r="C2999" s="13">
        <v>46975183</v>
      </c>
      <c r="D2999" s="9">
        <v>-13024817</v>
      </c>
      <c r="E2999" s="37">
        <f t="shared" si="46"/>
        <v>-0.27727017050683977</v>
      </c>
    </row>
    <row r="3000" spans="1:5">
      <c r="A3000" s="11" t="s">
        <v>2427</v>
      </c>
      <c r="B3000" s="8">
        <v>14200000</v>
      </c>
      <c r="C3000" s="8">
        <v>1172769</v>
      </c>
      <c r="D3000" s="9">
        <v>-13027231</v>
      </c>
      <c r="E3000" s="37">
        <f t="shared" si="46"/>
        <v>-11.10809630882126</v>
      </c>
    </row>
    <row r="3001" spans="1:5">
      <c r="A3001" s="11" t="s">
        <v>4690</v>
      </c>
      <c r="B3001" s="13">
        <v>15000000</v>
      </c>
      <c r="C3001" s="13">
        <v>1954202</v>
      </c>
      <c r="D3001" s="9">
        <v>-13045798</v>
      </c>
      <c r="E3001" s="37">
        <f t="shared" si="46"/>
        <v>-6.6757673976385243</v>
      </c>
    </row>
    <row r="3002" spans="1:5">
      <c r="A3002" s="11" t="s">
        <v>3633</v>
      </c>
      <c r="B3002" s="8">
        <v>15000000</v>
      </c>
      <c r="C3002" s="8">
        <v>1953732</v>
      </c>
      <c r="D3002" s="9">
        <v>-13046268</v>
      </c>
      <c r="E3002" s="37">
        <f t="shared" si="46"/>
        <v>-6.6776139204353511</v>
      </c>
    </row>
    <row r="3003" spans="1:5">
      <c r="A3003" s="6" t="s">
        <v>3702</v>
      </c>
      <c r="B3003" s="13">
        <v>30000000</v>
      </c>
      <c r="C3003" s="13">
        <v>16930884</v>
      </c>
      <c r="D3003" s="9">
        <v>-13069116</v>
      </c>
      <c r="E3003" s="37">
        <f t="shared" si="46"/>
        <v>-0.77190984239216331</v>
      </c>
    </row>
    <row r="3004" spans="1:5">
      <c r="A3004" s="11" t="s">
        <v>5073</v>
      </c>
      <c r="B3004" s="13">
        <v>30000000</v>
      </c>
      <c r="C3004" s="13">
        <v>16930185</v>
      </c>
      <c r="D3004" s="9">
        <v>-13069815</v>
      </c>
      <c r="E3004" s="37">
        <f t="shared" si="46"/>
        <v>-0.77198299959510175</v>
      </c>
    </row>
    <row r="3005" spans="1:5">
      <c r="A3005" s="6" t="s">
        <v>2065</v>
      </c>
      <c r="B3005" s="13">
        <v>45000000</v>
      </c>
      <c r="C3005" s="13">
        <v>31899000</v>
      </c>
      <c r="D3005" s="9">
        <v>-13101000</v>
      </c>
      <c r="E3005" s="37">
        <f t="shared" si="46"/>
        <v>-0.41070252985987016</v>
      </c>
    </row>
    <row r="3006" spans="1:5">
      <c r="A3006" s="6" t="s">
        <v>606</v>
      </c>
      <c r="B3006" s="8">
        <v>19000000</v>
      </c>
      <c r="C3006" s="8">
        <v>5887457</v>
      </c>
      <c r="D3006" s="9">
        <v>-13112543</v>
      </c>
      <c r="E3006" s="37">
        <f t="shared" si="46"/>
        <v>-2.2271997910133354</v>
      </c>
    </row>
    <row r="3007" spans="1:5">
      <c r="A3007" s="6" t="s">
        <v>3943</v>
      </c>
      <c r="B3007" s="8">
        <v>63000000</v>
      </c>
      <c r="C3007" s="8">
        <v>49875589</v>
      </c>
      <c r="D3007" s="9">
        <v>-13124411</v>
      </c>
      <c r="E3007" s="37">
        <f t="shared" si="46"/>
        <v>-0.26314297761977307</v>
      </c>
    </row>
    <row r="3008" spans="1:5">
      <c r="A3008" s="11" t="s">
        <v>4091</v>
      </c>
      <c r="B3008" s="8">
        <v>20000000</v>
      </c>
      <c r="C3008" s="8">
        <v>6852144</v>
      </c>
      <c r="D3008" s="9">
        <v>-13147856</v>
      </c>
      <c r="E3008" s="37">
        <f t="shared" si="46"/>
        <v>-1.9187944678337174</v>
      </c>
    </row>
    <row r="3009" spans="1:5">
      <c r="A3009" s="11" t="s">
        <v>52</v>
      </c>
      <c r="B3009" s="13">
        <v>20000000</v>
      </c>
      <c r="C3009" s="13">
        <v>6830957</v>
      </c>
      <c r="D3009" s="9">
        <v>-13169043</v>
      </c>
      <c r="E3009" s="37">
        <f t="shared" si="46"/>
        <v>-1.9278474450944429</v>
      </c>
    </row>
    <row r="3010" spans="1:5">
      <c r="A3010" s="6" t="s">
        <v>2334</v>
      </c>
      <c r="B3010" s="13">
        <v>27000000</v>
      </c>
      <c r="C3010" s="13">
        <v>13829734</v>
      </c>
      <c r="D3010" s="9">
        <v>-13170266</v>
      </c>
      <c r="E3010" s="37">
        <f t="shared" ref="E3010:E3073" si="47">((D3010/C3010)*100)/100</f>
        <v>-0.95231520721945917</v>
      </c>
    </row>
    <row r="3011" spans="1:5">
      <c r="A3011" s="11" t="s">
        <v>3761</v>
      </c>
      <c r="B3011" s="8">
        <v>112000000</v>
      </c>
      <c r="C3011" s="8">
        <v>98780042</v>
      </c>
      <c r="D3011" s="9">
        <v>-13219958</v>
      </c>
      <c r="E3011" s="37">
        <f t="shared" si="47"/>
        <v>-0.13383227757688138</v>
      </c>
    </row>
    <row r="3012" spans="1:5">
      <c r="A3012" s="11" t="s">
        <v>2484</v>
      </c>
      <c r="B3012" s="8">
        <v>15000000</v>
      </c>
      <c r="C3012" s="8">
        <v>1752214</v>
      </c>
      <c r="D3012" s="9">
        <v>-13247786</v>
      </c>
      <c r="E3012" s="37">
        <f t="shared" si="47"/>
        <v>-7.5605981917733791</v>
      </c>
    </row>
    <row r="3013" spans="1:5">
      <c r="A3013" s="6" t="s">
        <v>3055</v>
      </c>
      <c r="B3013" s="8">
        <v>127000000</v>
      </c>
      <c r="C3013" s="8">
        <v>113733726</v>
      </c>
      <c r="D3013" s="9">
        <v>-13266274</v>
      </c>
      <c r="E3013" s="37">
        <f t="shared" si="47"/>
        <v>-0.1166432725504834</v>
      </c>
    </row>
    <row r="3014" spans="1:5">
      <c r="A3014" s="6" t="s">
        <v>3217</v>
      </c>
      <c r="B3014" s="13">
        <v>15000000</v>
      </c>
      <c r="C3014" s="13">
        <v>1712111</v>
      </c>
      <c r="D3014" s="9">
        <v>-13287889</v>
      </c>
      <c r="E3014" s="37">
        <f t="shared" si="47"/>
        <v>-7.7611142034599405</v>
      </c>
    </row>
    <row r="3015" spans="1:5">
      <c r="A3015" s="6" t="s">
        <v>4274</v>
      </c>
      <c r="B3015" s="13">
        <v>19000000</v>
      </c>
      <c r="C3015" s="13">
        <v>5694401</v>
      </c>
      <c r="D3015" s="9">
        <v>-13305599</v>
      </c>
      <c r="E3015" s="37">
        <f t="shared" si="47"/>
        <v>-2.3366108217528061</v>
      </c>
    </row>
    <row r="3016" spans="1:5">
      <c r="A3016" s="11" t="s">
        <v>3718</v>
      </c>
      <c r="B3016" s="13">
        <v>23000000</v>
      </c>
      <c r="C3016" s="13">
        <v>9694105</v>
      </c>
      <c r="D3016" s="9">
        <v>-13305895</v>
      </c>
      <c r="E3016" s="37">
        <f t="shared" si="47"/>
        <v>-1.3725759108241555</v>
      </c>
    </row>
    <row r="3017" spans="1:5">
      <c r="A3017" s="11" t="s">
        <v>4004</v>
      </c>
      <c r="B3017" s="13">
        <v>17500000</v>
      </c>
      <c r="C3017" s="13">
        <v>4193025</v>
      </c>
      <c r="D3017" s="9">
        <v>-13306975</v>
      </c>
      <c r="E3017" s="37">
        <f t="shared" si="47"/>
        <v>-3.1735978201894812</v>
      </c>
    </row>
    <row r="3018" spans="1:5">
      <c r="A3018" s="11" t="s">
        <v>1018</v>
      </c>
      <c r="B3018" s="8">
        <v>14000000</v>
      </c>
      <c r="C3018" s="8">
        <v>671240</v>
      </c>
      <c r="D3018" s="9">
        <v>-13328760</v>
      </c>
      <c r="E3018" s="37">
        <f t="shared" si="47"/>
        <v>-19.856921518383885</v>
      </c>
    </row>
    <row r="3019" spans="1:5">
      <c r="A3019" s="6" t="s">
        <v>5148</v>
      </c>
      <c r="B3019" s="8">
        <v>58000000</v>
      </c>
      <c r="C3019" s="8">
        <v>44665963</v>
      </c>
      <c r="D3019" s="9">
        <v>-13334037</v>
      </c>
      <c r="E3019" s="37">
        <f t="shared" si="47"/>
        <v>-0.29852791934655032</v>
      </c>
    </row>
    <row r="3020" spans="1:5">
      <c r="A3020" s="11" t="s">
        <v>3924</v>
      </c>
      <c r="B3020" s="13">
        <v>40000000</v>
      </c>
      <c r="C3020" s="13">
        <v>26616999</v>
      </c>
      <c r="D3020" s="9">
        <v>-13383001</v>
      </c>
      <c r="E3020" s="37">
        <f t="shared" si="47"/>
        <v>-0.50279901952883566</v>
      </c>
    </row>
    <row r="3021" spans="1:5">
      <c r="A3021" s="11" t="s">
        <v>4161</v>
      </c>
      <c r="B3021" s="13">
        <v>60000000</v>
      </c>
      <c r="C3021" s="13">
        <v>46611204</v>
      </c>
      <c r="D3021" s="9">
        <v>-13388796</v>
      </c>
      <c r="E3021" s="37">
        <f t="shared" si="47"/>
        <v>-0.28724415700568473</v>
      </c>
    </row>
    <row r="3022" spans="1:5">
      <c r="A3022" s="6" t="s">
        <v>2098</v>
      </c>
      <c r="B3022" s="8">
        <v>55000000</v>
      </c>
      <c r="C3022" s="8">
        <v>41609593</v>
      </c>
      <c r="D3022" s="9">
        <v>-13390407</v>
      </c>
      <c r="E3022" s="37">
        <f t="shared" si="47"/>
        <v>-0.32181057382608863</v>
      </c>
    </row>
    <row r="3023" spans="1:5">
      <c r="A3023" s="11" t="s">
        <v>3874</v>
      </c>
      <c r="B3023" s="13">
        <v>45000000</v>
      </c>
      <c r="C3023" s="13">
        <v>31598308</v>
      </c>
      <c r="D3023" s="9">
        <v>-13401692</v>
      </c>
      <c r="E3023" s="37">
        <f t="shared" si="47"/>
        <v>-0.42412688679406507</v>
      </c>
    </row>
    <row r="3024" spans="1:5">
      <c r="A3024" s="6" t="s">
        <v>826</v>
      </c>
      <c r="B3024" s="13">
        <v>20000000</v>
      </c>
      <c r="C3024" s="13">
        <v>6563357</v>
      </c>
      <c r="D3024" s="9">
        <v>-13436643</v>
      </c>
      <c r="E3024" s="37">
        <f t="shared" si="47"/>
        <v>-2.0472211095632922</v>
      </c>
    </row>
    <row r="3025" spans="1:5">
      <c r="A3025" s="6" t="s">
        <v>3155</v>
      </c>
      <c r="B3025" s="8">
        <v>40000000</v>
      </c>
      <c r="C3025" s="8">
        <v>26525834</v>
      </c>
      <c r="D3025" s="9">
        <v>-13474166</v>
      </c>
      <c r="E3025" s="37">
        <f t="shared" si="47"/>
        <v>-0.50796389662997965</v>
      </c>
    </row>
    <row r="3026" spans="1:5">
      <c r="A3026" s="6" t="s">
        <v>4090</v>
      </c>
      <c r="B3026" s="8">
        <v>25000000</v>
      </c>
      <c r="C3026" s="8">
        <v>11508423</v>
      </c>
      <c r="D3026" s="9">
        <v>-13491577</v>
      </c>
      <c r="E3026" s="37">
        <f t="shared" si="47"/>
        <v>-1.1723219593162331</v>
      </c>
    </row>
    <row r="3027" spans="1:5">
      <c r="A3027" s="6" t="s">
        <v>4160</v>
      </c>
      <c r="B3027" s="8">
        <v>21000000</v>
      </c>
      <c r="C3027" s="8">
        <v>7486906</v>
      </c>
      <c r="D3027" s="9">
        <v>-13513094</v>
      </c>
      <c r="E3027" s="37">
        <f t="shared" si="47"/>
        <v>-1.8048969761340665</v>
      </c>
    </row>
    <row r="3028" spans="1:5">
      <c r="A3028" s="11" t="s">
        <v>1006</v>
      </c>
      <c r="B3028" s="13">
        <v>66000000</v>
      </c>
      <c r="C3028" s="13">
        <v>52474616</v>
      </c>
      <c r="D3028" s="9">
        <v>-13525384</v>
      </c>
      <c r="E3028" s="37">
        <f t="shared" si="47"/>
        <v>-0.25775098573374983</v>
      </c>
    </row>
    <row r="3029" spans="1:5">
      <c r="A3029" s="11" t="s">
        <v>5395</v>
      </c>
      <c r="B3029" s="8">
        <v>80000000</v>
      </c>
      <c r="C3029" s="8">
        <v>66462600</v>
      </c>
      <c r="D3029" s="9">
        <v>-13537400</v>
      </c>
      <c r="E3029" s="37">
        <f t="shared" si="47"/>
        <v>-0.20368447818773261</v>
      </c>
    </row>
    <row r="3030" spans="1:5">
      <c r="A3030" s="11" t="s">
        <v>4330</v>
      </c>
      <c r="B3030" s="8">
        <v>20000000</v>
      </c>
      <c r="C3030" s="8">
        <v>6462576</v>
      </c>
      <c r="D3030" s="9">
        <v>-13537424</v>
      </c>
      <c r="E3030" s="37">
        <f t="shared" si="47"/>
        <v>-2.094741168227654</v>
      </c>
    </row>
    <row r="3031" spans="1:5">
      <c r="A3031" s="11" t="s">
        <v>1594</v>
      </c>
      <c r="B3031" s="13">
        <v>23000000</v>
      </c>
      <c r="C3031" s="13">
        <v>9430988</v>
      </c>
      <c r="D3031" s="9">
        <v>-13569012</v>
      </c>
      <c r="E3031" s="37">
        <f t="shared" si="47"/>
        <v>-1.4387688755409294</v>
      </c>
    </row>
    <row r="3032" spans="1:5">
      <c r="A3032" s="6" t="s">
        <v>5210</v>
      </c>
      <c r="B3032" s="8">
        <v>35000000</v>
      </c>
      <c r="C3032" s="8">
        <v>21426805</v>
      </c>
      <c r="D3032" s="9">
        <v>-13573195</v>
      </c>
      <c r="E3032" s="37">
        <f t="shared" si="47"/>
        <v>-0.63346798554427508</v>
      </c>
    </row>
    <row r="3033" spans="1:5">
      <c r="A3033" s="6" t="s">
        <v>5498</v>
      </c>
      <c r="B3033" s="8">
        <v>160000000</v>
      </c>
      <c r="C3033" s="8">
        <v>146405371</v>
      </c>
      <c r="D3033" s="9">
        <v>-13594629</v>
      </c>
      <c r="E3033" s="37">
        <f t="shared" si="47"/>
        <v>-9.2856081079156591E-2</v>
      </c>
    </row>
    <row r="3034" spans="1:5">
      <c r="A3034" s="6" t="s">
        <v>3062</v>
      </c>
      <c r="B3034" s="13">
        <v>120000000</v>
      </c>
      <c r="C3034" s="13">
        <v>106369117</v>
      </c>
      <c r="D3034" s="9">
        <v>-13630883</v>
      </c>
      <c r="E3034" s="37">
        <f t="shared" si="47"/>
        <v>-0.12814699777944005</v>
      </c>
    </row>
    <row r="3035" spans="1:5">
      <c r="A3035" s="11" t="s">
        <v>2526</v>
      </c>
      <c r="B3035" s="13">
        <v>28000000</v>
      </c>
      <c r="C3035" s="13">
        <v>14337579</v>
      </c>
      <c r="D3035" s="9">
        <v>-13662421</v>
      </c>
      <c r="E3035" s="37">
        <f t="shared" si="47"/>
        <v>-0.95290990201344317</v>
      </c>
    </row>
    <row r="3036" spans="1:5">
      <c r="A3036" s="11" t="s">
        <v>3221</v>
      </c>
      <c r="B3036" s="13">
        <v>30000000</v>
      </c>
      <c r="C3036" s="13">
        <v>16323969</v>
      </c>
      <c r="D3036" s="9">
        <v>-13676031</v>
      </c>
      <c r="E3036" s="37">
        <f t="shared" si="47"/>
        <v>-0.83778834669436075</v>
      </c>
    </row>
    <row r="3037" spans="1:5">
      <c r="A3037" s="11" t="s">
        <v>505</v>
      </c>
      <c r="B3037" s="8">
        <v>15000000</v>
      </c>
      <c r="C3037" s="8">
        <v>1294640</v>
      </c>
      <c r="D3037" s="9">
        <v>-13705360</v>
      </c>
      <c r="E3037" s="37">
        <f t="shared" si="47"/>
        <v>-10.586232466168202</v>
      </c>
    </row>
    <row r="3038" spans="1:5">
      <c r="A3038" s="6" t="s">
        <v>2783</v>
      </c>
      <c r="B3038" s="13">
        <v>37000000</v>
      </c>
      <c r="C3038" s="13">
        <v>23292105</v>
      </c>
      <c r="D3038" s="9">
        <v>-13707895</v>
      </c>
      <c r="E3038" s="37">
        <f t="shared" si="47"/>
        <v>-0.58852108901277922</v>
      </c>
    </row>
    <row r="3039" spans="1:5">
      <c r="A3039" s="11" t="s">
        <v>1831</v>
      </c>
      <c r="B3039" s="8">
        <v>14000000</v>
      </c>
      <c r="C3039" s="8">
        <v>214966</v>
      </c>
      <c r="D3039" s="9">
        <v>-13785034</v>
      </c>
      <c r="E3039" s="37">
        <f t="shared" si="47"/>
        <v>-64.12657815654569</v>
      </c>
    </row>
    <row r="3040" spans="1:5">
      <c r="A3040" s="6" t="s">
        <v>3755</v>
      </c>
      <c r="B3040" s="8">
        <v>20000000</v>
      </c>
      <c r="C3040" s="8">
        <v>6201757</v>
      </c>
      <c r="D3040" s="9">
        <v>-13798243</v>
      </c>
      <c r="E3040" s="37">
        <f t="shared" si="47"/>
        <v>-2.2248925586732922</v>
      </c>
    </row>
    <row r="3041" spans="1:5">
      <c r="A3041" s="11" t="s">
        <v>1573</v>
      </c>
      <c r="B3041" s="8">
        <v>25000000</v>
      </c>
      <c r="C3041" s="8">
        <v>11100000</v>
      </c>
      <c r="D3041" s="9">
        <v>-13900000</v>
      </c>
      <c r="E3041" s="37">
        <f t="shared" si="47"/>
        <v>-1.2522522522522523</v>
      </c>
    </row>
    <row r="3042" spans="1:5">
      <c r="A3042" s="11" t="s">
        <v>1267</v>
      </c>
      <c r="B3042" s="13">
        <v>175000000</v>
      </c>
      <c r="C3042" s="13">
        <v>161087183</v>
      </c>
      <c r="D3042" s="9">
        <v>-13912817</v>
      </c>
      <c r="E3042" s="37">
        <f t="shared" si="47"/>
        <v>-8.6368243213986784E-2</v>
      </c>
    </row>
    <row r="3043" spans="1:5">
      <c r="A3043" s="11" t="s">
        <v>4191</v>
      </c>
      <c r="B3043" s="8">
        <v>20000000</v>
      </c>
      <c r="C3043" s="8">
        <v>6061759</v>
      </c>
      <c r="D3043" s="9">
        <v>-13938241</v>
      </c>
      <c r="E3043" s="37">
        <f t="shared" si="47"/>
        <v>-2.2993723439021578</v>
      </c>
    </row>
    <row r="3044" spans="1:5">
      <c r="A3044" s="11" t="s">
        <v>1477</v>
      </c>
      <c r="B3044" s="13">
        <v>14000000</v>
      </c>
      <c r="C3044" s="13">
        <v>59379</v>
      </c>
      <c r="D3044" s="9">
        <v>-13940621</v>
      </c>
      <c r="E3044" s="37">
        <f t="shared" si="47"/>
        <v>-234.77358998972701</v>
      </c>
    </row>
    <row r="3045" spans="1:5">
      <c r="A3045" s="6" t="s">
        <v>1869</v>
      </c>
      <c r="B3045" s="13">
        <v>14000000</v>
      </c>
      <c r="C3045" s="13">
        <v>31662</v>
      </c>
      <c r="D3045" s="9">
        <v>-13968338</v>
      </c>
      <c r="E3045" s="37">
        <f t="shared" si="47"/>
        <v>-441.17042511528018</v>
      </c>
    </row>
    <row r="3046" spans="1:5">
      <c r="A3046" s="6" t="s">
        <v>184</v>
      </c>
      <c r="B3046" s="8">
        <v>25000000</v>
      </c>
      <c r="C3046" s="8">
        <v>11030963</v>
      </c>
      <c r="D3046" s="9">
        <v>-13969037</v>
      </c>
      <c r="E3046" s="37">
        <f t="shared" si="47"/>
        <v>-1.2663479154086548</v>
      </c>
    </row>
    <row r="3047" spans="1:5">
      <c r="A3047" s="6" t="s">
        <v>3705</v>
      </c>
      <c r="B3047" s="8">
        <v>14000000</v>
      </c>
      <c r="C3047" s="8">
        <v>19348</v>
      </c>
      <c r="D3047" s="9">
        <v>-13980652</v>
      </c>
      <c r="E3047" s="37">
        <f t="shared" si="47"/>
        <v>-722.58900144717802</v>
      </c>
    </row>
    <row r="3048" spans="1:5">
      <c r="A3048" s="11" t="s">
        <v>2066</v>
      </c>
      <c r="B3048" s="8">
        <v>25000000</v>
      </c>
      <c r="C3048" s="8">
        <v>11008432</v>
      </c>
      <c r="D3048" s="9">
        <v>-13991568</v>
      </c>
      <c r="E3048" s="37">
        <f t="shared" si="47"/>
        <v>-1.270986458380267</v>
      </c>
    </row>
    <row r="3049" spans="1:5">
      <c r="A3049" s="11" t="s">
        <v>5570</v>
      </c>
      <c r="B3049" s="13">
        <v>30000000</v>
      </c>
      <c r="C3049" s="13">
        <v>16005978</v>
      </c>
      <c r="D3049" s="9">
        <v>-13994022</v>
      </c>
      <c r="E3049" s="37">
        <f t="shared" si="47"/>
        <v>-0.87429971476906942</v>
      </c>
    </row>
    <row r="3050" spans="1:5">
      <c r="A3050" s="11" t="s">
        <v>2087</v>
      </c>
      <c r="B3050" s="8">
        <v>20000000</v>
      </c>
      <c r="C3050" s="8">
        <v>6002756</v>
      </c>
      <c r="D3050" s="9">
        <v>-13997244</v>
      </c>
      <c r="E3050" s="37">
        <f t="shared" si="47"/>
        <v>-2.3318029251896961</v>
      </c>
    </row>
    <row r="3051" spans="1:5">
      <c r="A3051" s="6" t="s">
        <v>5275</v>
      </c>
      <c r="B3051" s="13">
        <v>15000000</v>
      </c>
      <c r="C3051" s="13">
        <v>1000000</v>
      </c>
      <c r="D3051" s="9">
        <v>-14000000</v>
      </c>
      <c r="E3051" s="37">
        <f t="shared" si="47"/>
        <v>-14</v>
      </c>
    </row>
    <row r="3052" spans="1:5">
      <c r="A3052" s="6" t="s">
        <v>4093</v>
      </c>
      <c r="B3052" s="8">
        <v>35000000</v>
      </c>
      <c r="C3052" s="8">
        <v>20981633</v>
      </c>
      <c r="D3052" s="9">
        <v>-14018367</v>
      </c>
      <c r="E3052" s="37">
        <f t="shared" si="47"/>
        <v>-0.66812564112621742</v>
      </c>
    </row>
    <row r="3053" spans="1:5">
      <c r="A3053" s="11" t="s">
        <v>3302</v>
      </c>
      <c r="B3053" s="13">
        <v>80000000</v>
      </c>
      <c r="C3053" s="13">
        <v>65948711</v>
      </c>
      <c r="D3053" s="9">
        <v>-14051289</v>
      </c>
      <c r="E3053" s="37">
        <f t="shared" si="47"/>
        <v>-0.21306389142313942</v>
      </c>
    </row>
    <row r="3054" spans="1:5">
      <c r="A3054" s="11" t="s">
        <v>2431</v>
      </c>
      <c r="B3054" s="8">
        <v>70000000</v>
      </c>
      <c r="C3054" s="8">
        <v>55942830</v>
      </c>
      <c r="D3054" s="9">
        <v>-14057170</v>
      </c>
      <c r="E3054" s="37">
        <f t="shared" si="47"/>
        <v>-0.25127742018056648</v>
      </c>
    </row>
    <row r="3055" spans="1:5">
      <c r="A3055" s="11" t="s">
        <v>2091</v>
      </c>
      <c r="B3055" s="8">
        <v>20000000</v>
      </c>
      <c r="C3055" s="8">
        <v>5881504</v>
      </c>
      <c r="D3055" s="9">
        <v>-14118496</v>
      </c>
      <c r="E3055" s="37">
        <f t="shared" si="47"/>
        <v>-2.4004907588263138</v>
      </c>
    </row>
    <row r="3056" spans="1:5">
      <c r="A3056" s="6" t="s">
        <v>2076</v>
      </c>
      <c r="B3056" s="8">
        <v>20000000</v>
      </c>
      <c r="C3056" s="8">
        <v>5871603</v>
      </c>
      <c r="D3056" s="9">
        <v>-14128397</v>
      </c>
      <c r="E3056" s="37">
        <f t="shared" si="47"/>
        <v>-2.4062248418362073</v>
      </c>
    </row>
    <row r="3057" spans="1:5">
      <c r="A3057" s="11" t="s">
        <v>4449</v>
      </c>
      <c r="B3057" s="8">
        <v>40000000</v>
      </c>
      <c r="C3057" s="8">
        <v>25863915</v>
      </c>
      <c r="D3057" s="9">
        <v>-14136085</v>
      </c>
      <c r="E3057" s="37">
        <f t="shared" si="47"/>
        <v>-0.54655627347986568</v>
      </c>
    </row>
    <row r="3058" spans="1:5">
      <c r="A3058" s="11" t="s">
        <v>1169</v>
      </c>
      <c r="B3058" s="8">
        <v>28000000</v>
      </c>
      <c r="C3058" s="8">
        <v>13823741</v>
      </c>
      <c r="D3058" s="9">
        <v>-14176259</v>
      </c>
      <c r="E3058" s="37">
        <f t="shared" si="47"/>
        <v>-1.0255009118009373</v>
      </c>
    </row>
    <row r="3059" spans="1:5">
      <c r="A3059" s="11" t="s">
        <v>2069</v>
      </c>
      <c r="B3059" s="13">
        <v>32000000</v>
      </c>
      <c r="C3059" s="13">
        <v>17797316</v>
      </c>
      <c r="D3059" s="9">
        <v>-14202684</v>
      </c>
      <c r="E3059" s="37">
        <f t="shared" si="47"/>
        <v>-0.79802392675389944</v>
      </c>
    </row>
    <row r="3060" spans="1:5">
      <c r="A3060" s="6" t="s">
        <v>3069</v>
      </c>
      <c r="B3060" s="13">
        <v>25000000</v>
      </c>
      <c r="C3060" s="13">
        <v>10769960</v>
      </c>
      <c r="D3060" s="9">
        <v>-14230040</v>
      </c>
      <c r="E3060" s="37">
        <f t="shared" si="47"/>
        <v>-1.3212713881945708</v>
      </c>
    </row>
    <row r="3061" spans="1:5">
      <c r="A3061" s="6" t="s">
        <v>2673</v>
      </c>
      <c r="B3061" s="8">
        <v>20000000</v>
      </c>
      <c r="C3061" s="8">
        <v>5749134</v>
      </c>
      <c r="D3061" s="9">
        <v>-14250866</v>
      </c>
      <c r="E3061" s="37">
        <f t="shared" si="47"/>
        <v>-2.4787848048071242</v>
      </c>
    </row>
    <row r="3062" spans="1:5">
      <c r="A3062" s="6" t="s">
        <v>3635</v>
      </c>
      <c r="B3062" s="8">
        <v>30000000</v>
      </c>
      <c r="C3062" s="8">
        <v>15709385</v>
      </c>
      <c r="D3062" s="9">
        <v>-14290615</v>
      </c>
      <c r="E3062" s="37">
        <f t="shared" si="47"/>
        <v>-0.90968647085802534</v>
      </c>
    </row>
    <row r="3063" spans="1:5">
      <c r="A3063" s="6" t="s">
        <v>5071</v>
      </c>
      <c r="B3063" s="8">
        <v>15000000</v>
      </c>
      <c r="C3063" s="8">
        <v>613556</v>
      </c>
      <c r="D3063" s="9">
        <v>-14386444</v>
      </c>
      <c r="E3063" s="37">
        <f t="shared" si="47"/>
        <v>-23.447646180625728</v>
      </c>
    </row>
    <row r="3064" spans="1:5">
      <c r="A3064" s="6" t="s">
        <v>5015</v>
      </c>
      <c r="B3064" s="13">
        <v>15000000</v>
      </c>
      <c r="C3064" s="13">
        <v>529766</v>
      </c>
      <c r="D3064" s="9">
        <v>-14470234</v>
      </c>
      <c r="E3064" s="37">
        <f t="shared" si="47"/>
        <v>-27.314387861810687</v>
      </c>
    </row>
    <row r="3065" spans="1:5">
      <c r="A3065" s="11" t="s">
        <v>2513</v>
      </c>
      <c r="B3065" s="13">
        <v>20000000</v>
      </c>
      <c r="C3065" s="13">
        <v>5480996</v>
      </c>
      <c r="D3065" s="9">
        <v>-14519004</v>
      </c>
      <c r="E3065" s="37">
        <f t="shared" si="47"/>
        <v>-2.6489718292076843</v>
      </c>
    </row>
    <row r="3066" spans="1:5">
      <c r="A3066" s="11" t="s">
        <v>2339</v>
      </c>
      <c r="B3066" s="8">
        <v>19000000</v>
      </c>
      <c r="C3066" s="8">
        <v>4435083</v>
      </c>
      <c r="D3066" s="9">
        <v>-14564917</v>
      </c>
      <c r="E3066" s="37">
        <f t="shared" si="47"/>
        <v>-3.2840235458953075</v>
      </c>
    </row>
    <row r="3067" spans="1:5">
      <c r="A3067" s="6" t="s">
        <v>4571</v>
      </c>
      <c r="B3067" s="13">
        <v>19000000</v>
      </c>
      <c r="C3067" s="13">
        <v>4414535</v>
      </c>
      <c r="D3067" s="9">
        <v>-14585465</v>
      </c>
      <c r="E3067" s="37">
        <f t="shared" si="47"/>
        <v>-3.3039640641653083</v>
      </c>
    </row>
    <row r="3068" spans="1:5">
      <c r="A3068" s="11" t="s">
        <v>4684</v>
      </c>
      <c r="B3068" s="8">
        <v>25500000</v>
      </c>
      <c r="C3068" s="8">
        <v>10911750</v>
      </c>
      <c r="D3068" s="9">
        <v>-14588250</v>
      </c>
      <c r="E3068" s="37">
        <f t="shared" si="47"/>
        <v>-1.3369303732215272</v>
      </c>
    </row>
    <row r="3069" spans="1:5">
      <c r="A3069" s="6" t="s">
        <v>1457</v>
      </c>
      <c r="B3069" s="13">
        <v>25000000</v>
      </c>
      <c r="C3069" s="13">
        <v>10400000</v>
      </c>
      <c r="D3069" s="9">
        <v>-14600000</v>
      </c>
      <c r="E3069" s="37">
        <f t="shared" si="47"/>
        <v>-1.403846153846154</v>
      </c>
    </row>
    <row r="3070" spans="1:5">
      <c r="A3070" s="6" t="s">
        <v>3544</v>
      </c>
      <c r="B3070" s="13">
        <v>15000000</v>
      </c>
      <c r="C3070" s="13">
        <v>353743</v>
      </c>
      <c r="D3070" s="9">
        <v>-14646257</v>
      </c>
      <c r="E3070" s="37">
        <f t="shared" si="47"/>
        <v>-41.40366593826591</v>
      </c>
    </row>
    <row r="3071" spans="1:5">
      <c r="A3071" s="11" t="s">
        <v>3071</v>
      </c>
      <c r="B3071" s="13">
        <v>17500000</v>
      </c>
      <c r="C3071" s="13">
        <v>2849142</v>
      </c>
      <c r="D3071" s="9">
        <v>-14650858</v>
      </c>
      <c r="E3071" s="37">
        <f t="shared" si="47"/>
        <v>-5.1422000026674697</v>
      </c>
    </row>
    <row r="3072" spans="1:5">
      <c r="A3072" s="6" t="s">
        <v>3999</v>
      </c>
      <c r="B3072" s="13">
        <v>40000000</v>
      </c>
      <c r="C3072" s="13">
        <v>25335935</v>
      </c>
      <c r="D3072" s="9">
        <v>-14664065</v>
      </c>
      <c r="E3072" s="37">
        <f t="shared" si="47"/>
        <v>-0.57878523133249271</v>
      </c>
    </row>
    <row r="3073" spans="1:5">
      <c r="A3073" s="6" t="s">
        <v>4127</v>
      </c>
      <c r="B3073" s="8">
        <v>20000000</v>
      </c>
      <c r="C3073" s="8">
        <v>5333658</v>
      </c>
      <c r="D3073" s="9">
        <v>-14666342</v>
      </c>
      <c r="E3073" s="37">
        <f t="shared" si="47"/>
        <v>-2.7497717326457751</v>
      </c>
    </row>
    <row r="3074" spans="1:5">
      <c r="A3074" s="11" t="s">
        <v>5270</v>
      </c>
      <c r="B3074" s="13">
        <v>25000000</v>
      </c>
      <c r="C3074" s="13">
        <v>10324441</v>
      </c>
      <c r="D3074" s="9">
        <v>-14675559</v>
      </c>
      <c r="E3074" s="37">
        <f t="shared" ref="E3074:E3137" si="48">((D3074/C3074)*100)/100</f>
        <v>-1.4214386037946267</v>
      </c>
    </row>
    <row r="3075" spans="1:5">
      <c r="A3075" s="6" t="s">
        <v>829</v>
      </c>
      <c r="B3075" s="13">
        <v>17000000</v>
      </c>
      <c r="C3075" s="13">
        <v>2319187</v>
      </c>
      <c r="D3075" s="9">
        <v>-14680813</v>
      </c>
      <c r="E3075" s="37">
        <f t="shared" si="48"/>
        <v>-6.3301549206683205</v>
      </c>
    </row>
    <row r="3076" spans="1:5">
      <c r="A3076" s="6" t="s">
        <v>833</v>
      </c>
      <c r="B3076" s="13">
        <v>15000000</v>
      </c>
      <c r="C3076" s="13">
        <v>301305</v>
      </c>
      <c r="D3076" s="9">
        <v>-14698695</v>
      </c>
      <c r="E3076" s="37">
        <f t="shared" si="48"/>
        <v>-48.783442027181756</v>
      </c>
    </row>
    <row r="3077" spans="1:5">
      <c r="A3077" s="6" t="s">
        <v>3861</v>
      </c>
      <c r="B3077" s="13">
        <v>27000000</v>
      </c>
      <c r="C3077" s="13">
        <v>12276810</v>
      </c>
      <c r="D3077" s="9">
        <v>-14723190</v>
      </c>
      <c r="E3077" s="37">
        <f t="shared" si="48"/>
        <v>-1.1992683767200112</v>
      </c>
    </row>
    <row r="3078" spans="1:5">
      <c r="A3078" s="11" t="s">
        <v>4096</v>
      </c>
      <c r="B3078" s="13">
        <v>35000000</v>
      </c>
      <c r="C3078" s="13">
        <v>20275446</v>
      </c>
      <c r="D3078" s="9">
        <v>-14724554</v>
      </c>
      <c r="E3078" s="37">
        <f t="shared" si="48"/>
        <v>-0.72622589905050672</v>
      </c>
    </row>
    <row r="3079" spans="1:5">
      <c r="A3079" s="11" t="s">
        <v>759</v>
      </c>
      <c r="B3079" s="13">
        <v>15000000</v>
      </c>
      <c r="C3079" s="13">
        <v>274299</v>
      </c>
      <c r="D3079" s="9">
        <v>-14725701</v>
      </c>
      <c r="E3079" s="37">
        <f t="shared" si="48"/>
        <v>-53.684851202519873</v>
      </c>
    </row>
    <row r="3080" spans="1:5">
      <c r="A3080" s="6" t="s">
        <v>12</v>
      </c>
      <c r="B3080" s="8">
        <v>28000000</v>
      </c>
      <c r="C3080" s="8">
        <v>13248477</v>
      </c>
      <c r="D3080" s="9">
        <v>-14751523</v>
      </c>
      <c r="E3080" s="37">
        <f t="shared" si="48"/>
        <v>-1.1134504743450888</v>
      </c>
    </row>
    <row r="3081" spans="1:5">
      <c r="A3081" s="6" t="s">
        <v>4095</v>
      </c>
      <c r="B3081" s="13">
        <v>20000000</v>
      </c>
      <c r="C3081" s="13">
        <v>5217498</v>
      </c>
      <c r="D3081" s="9">
        <v>-14782502</v>
      </c>
      <c r="E3081" s="37">
        <f t="shared" si="48"/>
        <v>-2.8332549432697429</v>
      </c>
    </row>
    <row r="3082" spans="1:5">
      <c r="A3082" s="6" t="s">
        <v>4525</v>
      </c>
      <c r="B3082" s="8">
        <v>15000000</v>
      </c>
      <c r="C3082" s="8">
        <v>215185</v>
      </c>
      <c r="D3082" s="9">
        <v>-14784815</v>
      </c>
      <c r="E3082" s="37">
        <f t="shared" si="48"/>
        <v>-68.707461021911385</v>
      </c>
    </row>
    <row r="3083" spans="1:5">
      <c r="A3083" s="11" t="s">
        <v>5287</v>
      </c>
      <c r="B3083" s="8">
        <v>20000000</v>
      </c>
      <c r="C3083" s="8">
        <v>5205343</v>
      </c>
      <c r="D3083" s="9">
        <v>-14794657</v>
      </c>
      <c r="E3083" s="37">
        <f t="shared" si="48"/>
        <v>-2.8422059795099002</v>
      </c>
    </row>
    <row r="3084" spans="1:5">
      <c r="A3084" s="11" t="s">
        <v>3060</v>
      </c>
      <c r="B3084" s="13">
        <v>17000000</v>
      </c>
      <c r="C3084" s="13">
        <v>2203641</v>
      </c>
      <c r="D3084" s="9">
        <v>-14796359</v>
      </c>
      <c r="E3084" s="37">
        <f t="shared" si="48"/>
        <v>-6.7145052211317546</v>
      </c>
    </row>
    <row r="3085" spans="1:5">
      <c r="A3085" s="6" t="s">
        <v>1912</v>
      </c>
      <c r="B3085" s="8">
        <v>15000000</v>
      </c>
      <c r="C3085" s="8">
        <v>183088</v>
      </c>
      <c r="D3085" s="9">
        <v>-14816912</v>
      </c>
      <c r="E3085" s="37">
        <f t="shared" si="48"/>
        <v>-80.927816132133188</v>
      </c>
    </row>
    <row r="3086" spans="1:5">
      <c r="A3086" s="6" t="s">
        <v>3952</v>
      </c>
      <c r="B3086" s="8">
        <v>40000000</v>
      </c>
      <c r="C3086" s="8">
        <v>25178165</v>
      </c>
      <c r="D3086" s="9">
        <v>-14821835</v>
      </c>
      <c r="E3086" s="37">
        <f t="shared" si="48"/>
        <v>-0.58867812646394202</v>
      </c>
    </row>
    <row r="3087" spans="1:5">
      <c r="A3087" s="6" t="s">
        <v>911</v>
      </c>
      <c r="B3087" s="8">
        <v>15000000</v>
      </c>
      <c r="C3087" s="8">
        <v>169379</v>
      </c>
      <c r="D3087" s="9">
        <v>-14830621</v>
      </c>
      <c r="E3087" s="37">
        <f t="shared" si="48"/>
        <v>-87.558794183458389</v>
      </c>
    </row>
    <row r="3088" spans="1:5">
      <c r="A3088" s="11" t="s">
        <v>1901</v>
      </c>
      <c r="B3088" s="13">
        <v>15000000</v>
      </c>
      <c r="C3088" s="13">
        <v>163591</v>
      </c>
      <c r="D3088" s="9">
        <v>-14836409</v>
      </c>
      <c r="E3088" s="37">
        <f t="shared" si="48"/>
        <v>-90.692085750438594</v>
      </c>
    </row>
    <row r="3089" spans="1:5">
      <c r="A3089" s="11" t="s">
        <v>3361</v>
      </c>
      <c r="B3089" s="13">
        <v>20000000</v>
      </c>
      <c r="C3089" s="13">
        <v>5132655</v>
      </c>
      <c r="D3089" s="9">
        <v>-14867345</v>
      </c>
      <c r="E3089" s="37">
        <f t="shared" si="48"/>
        <v>-2.8966188064461766</v>
      </c>
    </row>
    <row r="3090" spans="1:5">
      <c r="A3090" s="6" t="s">
        <v>110</v>
      </c>
      <c r="B3090" s="8">
        <v>32000000</v>
      </c>
      <c r="C3090" s="8">
        <v>17120019</v>
      </c>
      <c r="D3090" s="9">
        <v>-14879981</v>
      </c>
      <c r="E3090" s="37">
        <f t="shared" si="48"/>
        <v>-0.86915680408999552</v>
      </c>
    </row>
    <row r="3091" spans="1:5">
      <c r="A3091" s="11" t="s">
        <v>928</v>
      </c>
      <c r="B3091" s="13">
        <v>40000000</v>
      </c>
      <c r="C3091" s="13">
        <v>25117498</v>
      </c>
      <c r="D3091" s="9">
        <v>-14882502</v>
      </c>
      <c r="E3091" s="37">
        <f t="shared" si="48"/>
        <v>-0.59251530546553643</v>
      </c>
    </row>
    <row r="3092" spans="1:5">
      <c r="A3092" s="6" t="s">
        <v>745</v>
      </c>
      <c r="B3092" s="8">
        <v>25000000</v>
      </c>
      <c r="C3092" s="8">
        <v>10114315</v>
      </c>
      <c r="D3092" s="9">
        <v>-14885685</v>
      </c>
      <c r="E3092" s="37">
        <f t="shared" si="48"/>
        <v>-1.4717442555427629</v>
      </c>
    </row>
    <row r="3093" spans="1:5">
      <c r="A3093" s="6" t="s">
        <v>1512</v>
      </c>
      <c r="B3093" s="13">
        <v>44000000</v>
      </c>
      <c r="C3093" s="13">
        <v>29113588</v>
      </c>
      <c r="D3093" s="9">
        <v>-14886412</v>
      </c>
      <c r="E3093" s="37">
        <f t="shared" si="48"/>
        <v>-0.51132179242215015</v>
      </c>
    </row>
    <row r="3094" spans="1:5">
      <c r="A3094" s="6" t="s">
        <v>4450</v>
      </c>
      <c r="B3094" s="13">
        <v>170000000</v>
      </c>
      <c r="C3094" s="13">
        <v>155111815</v>
      </c>
      <c r="D3094" s="9">
        <v>-14888185</v>
      </c>
      <c r="E3094" s="37">
        <f t="shared" si="48"/>
        <v>-9.5983565146214034E-2</v>
      </c>
    </row>
    <row r="3095" spans="1:5">
      <c r="A3095" s="6" t="s">
        <v>3223</v>
      </c>
      <c r="B3095" s="8">
        <v>15000000</v>
      </c>
      <c r="C3095" s="8">
        <v>74205</v>
      </c>
      <c r="D3095" s="9">
        <v>-14925795</v>
      </c>
      <c r="E3095" s="37">
        <f t="shared" si="48"/>
        <v>-201.14271275520517</v>
      </c>
    </row>
    <row r="3096" spans="1:5">
      <c r="A3096" s="6" t="s">
        <v>4464</v>
      </c>
      <c r="B3096" s="13">
        <v>16000000</v>
      </c>
      <c r="C3096" s="13">
        <v>1071240</v>
      </c>
      <c r="D3096" s="9">
        <v>-14928760</v>
      </c>
      <c r="E3096" s="37">
        <f t="shared" si="48"/>
        <v>-13.93596206265636</v>
      </c>
    </row>
    <row r="3097" spans="1:5">
      <c r="A3097" s="11" t="s">
        <v>5131</v>
      </c>
      <c r="B3097" s="8">
        <v>25000000</v>
      </c>
      <c r="C3097" s="8">
        <v>10070000</v>
      </c>
      <c r="D3097" s="9">
        <v>-14930000</v>
      </c>
      <c r="E3097" s="37">
        <f t="shared" si="48"/>
        <v>-1.4826216484607746</v>
      </c>
    </row>
    <row r="3098" spans="1:5">
      <c r="A3098" s="11" t="s">
        <v>1003</v>
      </c>
      <c r="B3098" s="13">
        <v>15000000</v>
      </c>
      <c r="C3098" s="13">
        <v>46495</v>
      </c>
      <c r="D3098" s="9">
        <v>-14953505</v>
      </c>
      <c r="E3098" s="37">
        <f t="shared" si="48"/>
        <v>-321.61533498225617</v>
      </c>
    </row>
    <row r="3099" spans="1:5">
      <c r="A3099" s="11" t="s">
        <v>1463</v>
      </c>
      <c r="B3099" s="13">
        <v>39000000</v>
      </c>
      <c r="C3099" s="13">
        <v>24044532</v>
      </c>
      <c r="D3099" s="9">
        <v>-14955468</v>
      </c>
      <c r="E3099" s="37">
        <f t="shared" si="48"/>
        <v>-0.62199039681870294</v>
      </c>
    </row>
    <row r="3100" spans="1:5">
      <c r="A3100" s="6" t="s">
        <v>3639</v>
      </c>
      <c r="B3100" s="8">
        <v>52000000</v>
      </c>
      <c r="C3100" s="8">
        <v>37035845</v>
      </c>
      <c r="D3100" s="9">
        <v>-14964155</v>
      </c>
      <c r="E3100" s="37">
        <f t="shared" si="48"/>
        <v>-0.40404518919441423</v>
      </c>
    </row>
    <row r="3101" spans="1:5">
      <c r="A3101" s="11" t="s">
        <v>1455</v>
      </c>
      <c r="B3101" s="13">
        <v>15000000</v>
      </c>
      <c r="C3101" s="13">
        <v>26435</v>
      </c>
      <c r="D3101" s="9">
        <v>-14973565</v>
      </c>
      <c r="E3101" s="37">
        <f t="shared" si="48"/>
        <v>-566.42954416493285</v>
      </c>
    </row>
    <row r="3102" spans="1:5">
      <c r="A3102" s="11" t="s">
        <v>746</v>
      </c>
      <c r="B3102" s="13">
        <v>15000000</v>
      </c>
      <c r="C3102" s="13">
        <v>23947</v>
      </c>
      <c r="D3102" s="9">
        <v>-14976053</v>
      </c>
      <c r="E3102" s="37">
        <f t="shared" si="48"/>
        <v>-625.38326303921156</v>
      </c>
    </row>
    <row r="3103" spans="1:5">
      <c r="A3103" s="11" t="s">
        <v>3524</v>
      </c>
      <c r="B3103" s="8">
        <v>15000000</v>
      </c>
      <c r="C3103" s="8">
        <v>20380</v>
      </c>
      <c r="D3103" s="9">
        <v>-14979620</v>
      </c>
      <c r="E3103" s="37">
        <f t="shared" si="48"/>
        <v>-735.01570166830231</v>
      </c>
    </row>
    <row r="3104" spans="1:5">
      <c r="A3104" s="11" t="s">
        <v>1838</v>
      </c>
      <c r="B3104" s="8">
        <v>100000000</v>
      </c>
      <c r="C3104" s="8">
        <v>85017401</v>
      </c>
      <c r="D3104" s="9">
        <v>-14982599</v>
      </c>
      <c r="E3104" s="37">
        <f t="shared" si="48"/>
        <v>-0.17622979323962162</v>
      </c>
    </row>
    <row r="3105" spans="1:5">
      <c r="A3105" s="6" t="s">
        <v>3066</v>
      </c>
      <c r="B3105" s="8">
        <v>15000000</v>
      </c>
      <c r="C3105" s="8">
        <v>7927</v>
      </c>
      <c r="D3105" s="9">
        <v>-14992073</v>
      </c>
      <c r="E3105" s="37">
        <f t="shared" si="48"/>
        <v>-1891.2669357890752</v>
      </c>
    </row>
    <row r="3106" spans="1:5">
      <c r="A3106" s="6" t="s">
        <v>4157</v>
      </c>
      <c r="B3106" s="13">
        <v>30000000</v>
      </c>
      <c r="C3106" s="13">
        <v>14998070</v>
      </c>
      <c r="D3106" s="9">
        <v>-15001930</v>
      </c>
      <c r="E3106" s="37">
        <f t="shared" si="48"/>
        <v>-1.0002573664478163</v>
      </c>
    </row>
    <row r="3107" spans="1:5">
      <c r="A3107" s="6" t="s">
        <v>4447</v>
      </c>
      <c r="B3107" s="13">
        <v>30000000</v>
      </c>
      <c r="C3107" s="13">
        <v>14888028</v>
      </c>
      <c r="D3107" s="9">
        <v>-15111972</v>
      </c>
      <c r="E3107" s="37">
        <f t="shared" si="48"/>
        <v>-1.0150418846606146</v>
      </c>
    </row>
    <row r="3108" spans="1:5">
      <c r="A3108" s="11" t="s">
        <v>2833</v>
      </c>
      <c r="B3108" s="8">
        <v>35000000</v>
      </c>
      <c r="C3108" s="8">
        <v>19819494</v>
      </c>
      <c r="D3108" s="9">
        <v>-15180506</v>
      </c>
      <c r="E3108" s="37">
        <f t="shared" si="48"/>
        <v>-0.76593812132640726</v>
      </c>
    </row>
    <row r="3109" spans="1:5">
      <c r="A3109" s="6" t="s">
        <v>4529</v>
      </c>
      <c r="B3109" s="13">
        <v>35000000</v>
      </c>
      <c r="C3109" s="13">
        <v>19692608</v>
      </c>
      <c r="D3109" s="9">
        <v>-15307392</v>
      </c>
      <c r="E3109" s="37">
        <f t="shared" si="48"/>
        <v>-0.77731664592114968</v>
      </c>
    </row>
    <row r="3110" spans="1:5">
      <c r="A3110" s="11" t="s">
        <v>330</v>
      </c>
      <c r="B3110" s="8">
        <v>17000000</v>
      </c>
      <c r="C3110" s="8">
        <v>1686429</v>
      </c>
      <c r="D3110" s="9">
        <v>-15313571</v>
      </c>
      <c r="E3110" s="37">
        <f t="shared" si="48"/>
        <v>-9.0804718135183879</v>
      </c>
    </row>
    <row r="3111" spans="1:5">
      <c r="A3111" s="6" t="s">
        <v>1840</v>
      </c>
      <c r="B3111" s="13">
        <v>20000000</v>
      </c>
      <c r="C3111" s="13">
        <v>4681503</v>
      </c>
      <c r="D3111" s="9">
        <v>-15318497</v>
      </c>
      <c r="E3111" s="37">
        <f t="shared" si="48"/>
        <v>-3.2721322617971196</v>
      </c>
    </row>
    <row r="3112" spans="1:5">
      <c r="A3112" s="11" t="s">
        <v>429</v>
      </c>
      <c r="B3112" s="8">
        <v>17000000</v>
      </c>
      <c r="C3112" s="8">
        <v>1666262</v>
      </c>
      <c r="D3112" s="9">
        <v>-15333738</v>
      </c>
      <c r="E3112" s="37">
        <f t="shared" si="48"/>
        <v>-9.2024771614548015</v>
      </c>
    </row>
    <row r="3113" spans="1:5">
      <c r="A3113" s="6" t="s">
        <v>494</v>
      </c>
      <c r="B3113" s="8">
        <v>25000000</v>
      </c>
      <c r="C3113" s="8">
        <v>9639242</v>
      </c>
      <c r="D3113" s="9">
        <v>-15360758</v>
      </c>
      <c r="E3113" s="37">
        <f t="shared" si="48"/>
        <v>-1.5935649296905297</v>
      </c>
    </row>
    <row r="3114" spans="1:5">
      <c r="A3114" s="6" t="s">
        <v>397</v>
      </c>
      <c r="B3114" s="8">
        <v>15800000</v>
      </c>
      <c r="C3114" s="8">
        <v>403932</v>
      </c>
      <c r="D3114" s="9">
        <v>-15396068</v>
      </c>
      <c r="E3114" s="37">
        <f t="shared" si="48"/>
        <v>-38.115494687224583</v>
      </c>
    </row>
    <row r="3115" spans="1:5">
      <c r="A3115" s="11" t="s">
        <v>1269</v>
      </c>
      <c r="B3115" s="8">
        <v>19000000</v>
      </c>
      <c r="C3115" s="8">
        <v>3519627</v>
      </c>
      <c r="D3115" s="9">
        <v>-15480373</v>
      </c>
      <c r="E3115" s="37">
        <f t="shared" si="48"/>
        <v>-4.3982993084210342</v>
      </c>
    </row>
    <row r="3116" spans="1:5">
      <c r="A3116" s="11" t="s">
        <v>3064</v>
      </c>
      <c r="B3116" s="8">
        <v>150000000</v>
      </c>
      <c r="C3116" s="8">
        <v>134518390</v>
      </c>
      <c r="D3116" s="9">
        <v>-15481610</v>
      </c>
      <c r="E3116" s="37">
        <f t="shared" si="48"/>
        <v>-0.11508917107913647</v>
      </c>
    </row>
    <row r="3117" spans="1:5">
      <c r="A3117" s="11" t="s">
        <v>4997</v>
      </c>
      <c r="B3117" s="8">
        <v>19000000</v>
      </c>
      <c r="C3117" s="8">
        <v>3500000</v>
      </c>
      <c r="D3117" s="9">
        <v>-15500000</v>
      </c>
      <c r="E3117" s="37">
        <f t="shared" si="48"/>
        <v>-4.4285714285714288</v>
      </c>
    </row>
    <row r="3118" spans="1:5">
      <c r="A3118" s="11" t="s">
        <v>5434</v>
      </c>
      <c r="B3118" s="13">
        <v>22000000</v>
      </c>
      <c r="C3118" s="13">
        <v>6471394</v>
      </c>
      <c r="D3118" s="9">
        <v>-15528606</v>
      </c>
      <c r="E3118" s="37">
        <f t="shared" si="48"/>
        <v>-2.3995766599901041</v>
      </c>
    </row>
    <row r="3119" spans="1:5">
      <c r="A3119" s="6" t="s">
        <v>5262</v>
      </c>
      <c r="B3119" s="8">
        <v>38000000</v>
      </c>
      <c r="C3119" s="8">
        <v>22450975</v>
      </c>
      <c r="D3119" s="9">
        <v>-15549025</v>
      </c>
      <c r="E3119" s="37">
        <f t="shared" si="48"/>
        <v>-0.69257682572805868</v>
      </c>
    </row>
    <row r="3120" spans="1:5">
      <c r="A3120" s="6" t="s">
        <v>4192</v>
      </c>
      <c r="B3120" s="8">
        <v>24000000</v>
      </c>
      <c r="C3120" s="8">
        <v>8434601</v>
      </c>
      <c r="D3120" s="9">
        <v>-15565399</v>
      </c>
      <c r="E3120" s="37">
        <f t="shared" si="48"/>
        <v>-1.8454220893199333</v>
      </c>
    </row>
    <row r="3121" spans="1:5">
      <c r="A3121" s="11" t="s">
        <v>3803</v>
      </c>
      <c r="B3121" s="13">
        <v>16000000</v>
      </c>
      <c r="C3121" s="13">
        <v>375723</v>
      </c>
      <c r="D3121" s="9">
        <v>-15624277</v>
      </c>
      <c r="E3121" s="37">
        <f t="shared" si="48"/>
        <v>-41.584563627991905</v>
      </c>
    </row>
    <row r="3122" spans="1:5">
      <c r="A3122" s="11" t="s">
        <v>1172</v>
      </c>
      <c r="B3122" s="13">
        <v>50000000</v>
      </c>
      <c r="C3122" s="13">
        <v>34350553</v>
      </c>
      <c r="D3122" s="9">
        <v>-15649447</v>
      </c>
      <c r="E3122" s="37">
        <f t="shared" si="48"/>
        <v>-0.45558064232619488</v>
      </c>
    </row>
    <row r="3123" spans="1:5">
      <c r="A3123" s="11" t="s">
        <v>2739</v>
      </c>
      <c r="B3123" s="8">
        <v>30000000</v>
      </c>
      <c r="C3123" s="8">
        <v>14334645</v>
      </c>
      <c r="D3123" s="9">
        <v>-15665355</v>
      </c>
      <c r="E3123" s="37">
        <f t="shared" si="48"/>
        <v>-1.0928317373747309</v>
      </c>
    </row>
    <row r="3124" spans="1:5">
      <c r="A3124" s="11" t="s">
        <v>1848</v>
      </c>
      <c r="B3124" s="13">
        <v>40000000</v>
      </c>
      <c r="C3124" s="13">
        <v>24332324</v>
      </c>
      <c r="D3124" s="9">
        <v>-15667676</v>
      </c>
      <c r="E3124" s="37">
        <f t="shared" si="48"/>
        <v>-0.64390380466740449</v>
      </c>
    </row>
    <row r="3125" spans="1:5">
      <c r="A3125" s="11" t="s">
        <v>4728</v>
      </c>
      <c r="B3125" s="13">
        <v>18000000</v>
      </c>
      <c r="C3125" s="13">
        <v>2315683</v>
      </c>
      <c r="D3125" s="9">
        <v>-15684317</v>
      </c>
      <c r="E3125" s="37">
        <f t="shared" si="48"/>
        <v>-6.7730846579605233</v>
      </c>
    </row>
    <row r="3126" spans="1:5">
      <c r="A3126" s="6" t="s">
        <v>915</v>
      </c>
      <c r="B3126" s="8">
        <v>125000000</v>
      </c>
      <c r="C3126" s="8">
        <v>109306210</v>
      </c>
      <c r="D3126" s="9">
        <v>-15693790</v>
      </c>
      <c r="E3126" s="37">
        <f t="shared" si="48"/>
        <v>-0.1435763805185451</v>
      </c>
    </row>
    <row r="3127" spans="1:5">
      <c r="A3127" s="11" t="s">
        <v>4527</v>
      </c>
      <c r="B3127" s="8">
        <v>35000000</v>
      </c>
      <c r="C3127" s="8">
        <v>19294901</v>
      </c>
      <c r="D3127" s="9">
        <v>-15705099</v>
      </c>
      <c r="E3127" s="37">
        <f t="shared" si="48"/>
        <v>-0.81395074273767976</v>
      </c>
    </row>
    <row r="3128" spans="1:5">
      <c r="A3128" s="11" t="s">
        <v>3944</v>
      </c>
      <c r="B3128" s="13">
        <v>25000000</v>
      </c>
      <c r="C3128" s="13">
        <v>9286314</v>
      </c>
      <c r="D3128" s="9">
        <v>-15713686</v>
      </c>
      <c r="E3128" s="37">
        <f t="shared" si="48"/>
        <v>-1.6921338218802422</v>
      </c>
    </row>
    <row r="3129" spans="1:5">
      <c r="A3129" s="11" t="s">
        <v>860</v>
      </c>
      <c r="B3129" s="13">
        <v>45000000</v>
      </c>
      <c r="C3129" s="13">
        <v>29247405</v>
      </c>
      <c r="D3129" s="9">
        <v>-15752595</v>
      </c>
      <c r="E3129" s="37">
        <f t="shared" si="48"/>
        <v>-0.53859803972352416</v>
      </c>
    </row>
    <row r="3130" spans="1:5">
      <c r="A3130" s="11" t="s">
        <v>372</v>
      </c>
      <c r="B3130" s="8">
        <v>22000000</v>
      </c>
      <c r="C3130" s="8">
        <v>6239558</v>
      </c>
      <c r="D3130" s="9">
        <v>-15760442</v>
      </c>
      <c r="E3130" s="37">
        <f t="shared" si="48"/>
        <v>-2.5258907762376759</v>
      </c>
    </row>
    <row r="3131" spans="1:5">
      <c r="A3131" s="11" t="s">
        <v>1862</v>
      </c>
      <c r="B3131" s="8">
        <v>70000000</v>
      </c>
      <c r="C3131" s="8">
        <v>54222000</v>
      </c>
      <c r="D3131" s="9">
        <v>-15778000</v>
      </c>
      <c r="E3131" s="37">
        <f t="shared" si="48"/>
        <v>-0.29098889749548151</v>
      </c>
    </row>
    <row r="3132" spans="1:5">
      <c r="A3132" s="11" t="s">
        <v>4732</v>
      </c>
      <c r="B3132" s="8">
        <v>30000000</v>
      </c>
      <c r="C3132" s="8">
        <v>14208384</v>
      </c>
      <c r="D3132" s="9">
        <v>-15791616</v>
      </c>
      <c r="E3132" s="37">
        <f t="shared" si="48"/>
        <v>-1.1114294208264641</v>
      </c>
    </row>
    <row r="3133" spans="1:5">
      <c r="A3133" s="6" t="s">
        <v>2388</v>
      </c>
      <c r="B3133" s="13">
        <v>19000000</v>
      </c>
      <c r="C3133" s="13">
        <v>3203044</v>
      </c>
      <c r="D3133" s="9">
        <v>-15796956</v>
      </c>
      <c r="E3133" s="37">
        <f t="shared" si="48"/>
        <v>-4.9318573207236618</v>
      </c>
    </row>
    <row r="3134" spans="1:5">
      <c r="A3134" s="11" t="s">
        <v>2121</v>
      </c>
      <c r="B3134" s="8">
        <v>17000000</v>
      </c>
      <c r="C3134" s="8">
        <v>1197786</v>
      </c>
      <c r="D3134" s="9">
        <v>-15802214</v>
      </c>
      <c r="E3134" s="37">
        <f t="shared" si="48"/>
        <v>-13.192852479491329</v>
      </c>
    </row>
    <row r="3135" spans="1:5">
      <c r="A3135" s="6" t="s">
        <v>4715</v>
      </c>
      <c r="B3135" s="8">
        <v>17000000</v>
      </c>
      <c r="C3135" s="8">
        <v>1181197</v>
      </c>
      <c r="D3135" s="9">
        <v>-15818803</v>
      </c>
      <c r="E3135" s="37">
        <f t="shared" si="48"/>
        <v>-13.392180135912977</v>
      </c>
    </row>
    <row r="3136" spans="1:5">
      <c r="A3136" s="6" t="s">
        <v>5034</v>
      </c>
      <c r="B3136" s="8">
        <v>32500000</v>
      </c>
      <c r="C3136" s="8">
        <v>16640210</v>
      </c>
      <c r="D3136" s="9">
        <v>-15859790</v>
      </c>
      <c r="E3136" s="37">
        <f t="shared" si="48"/>
        <v>-0.9531003514979679</v>
      </c>
    </row>
    <row r="3137" spans="1:5">
      <c r="A3137" s="6" t="s">
        <v>1031</v>
      </c>
      <c r="B3137" s="13">
        <v>16000000</v>
      </c>
      <c r="C3137" s="13">
        <v>73548</v>
      </c>
      <c r="D3137" s="9">
        <v>-15926452</v>
      </c>
      <c r="E3137" s="37">
        <f t="shared" si="48"/>
        <v>-216.54500462283136</v>
      </c>
    </row>
    <row r="3138" spans="1:5">
      <c r="A3138" s="6" t="s">
        <v>2737</v>
      </c>
      <c r="B3138" s="8">
        <v>20000000</v>
      </c>
      <c r="C3138" s="8">
        <v>4001121</v>
      </c>
      <c r="D3138" s="9">
        <v>-15998879</v>
      </c>
      <c r="E3138" s="37">
        <f t="shared" ref="E3138:E3201" si="49">((D3138/C3138)*100)/100</f>
        <v>-3.9985991425902885</v>
      </c>
    </row>
    <row r="3139" spans="1:5">
      <c r="A3139" s="11" t="s">
        <v>3216</v>
      </c>
      <c r="B3139" s="13">
        <v>18000000</v>
      </c>
      <c r="C3139" s="13">
        <v>2000000</v>
      </c>
      <c r="D3139" s="9">
        <v>-16000000</v>
      </c>
      <c r="E3139" s="37">
        <f t="shared" si="49"/>
        <v>-8</v>
      </c>
    </row>
    <row r="3140" spans="1:5">
      <c r="A3140" s="6" t="s">
        <v>5075</v>
      </c>
      <c r="B3140" s="8">
        <v>37000000</v>
      </c>
      <c r="C3140" s="8">
        <v>20991497</v>
      </c>
      <c r="D3140" s="9">
        <v>-16008503</v>
      </c>
      <c r="E3140" s="37">
        <f t="shared" si="49"/>
        <v>-0.76261845451041443</v>
      </c>
    </row>
    <row r="3141" spans="1:5">
      <c r="A3141" s="11" t="s">
        <v>2785</v>
      </c>
      <c r="B3141" s="13">
        <v>60000000</v>
      </c>
      <c r="C3141" s="13">
        <v>43905746</v>
      </c>
      <c r="D3141" s="9">
        <v>-16094254</v>
      </c>
      <c r="E3141" s="37">
        <f t="shared" si="49"/>
        <v>-0.36656372949454036</v>
      </c>
    </row>
    <row r="3142" spans="1:5">
      <c r="A3142" s="11" t="s">
        <v>4716</v>
      </c>
      <c r="B3142" s="13">
        <v>17000000</v>
      </c>
      <c r="C3142" s="13">
        <v>900926</v>
      </c>
      <c r="D3142" s="9">
        <v>-16099074</v>
      </c>
      <c r="E3142" s="37">
        <f t="shared" si="49"/>
        <v>-17.8694742964461</v>
      </c>
    </row>
    <row r="3143" spans="1:5">
      <c r="A3143" s="11" t="s">
        <v>550</v>
      </c>
      <c r="B3143" s="8">
        <v>17000000</v>
      </c>
      <c r="C3143" s="8">
        <v>883887</v>
      </c>
      <c r="D3143" s="9">
        <v>-16116113</v>
      </c>
      <c r="E3143" s="37">
        <f t="shared" si="49"/>
        <v>-18.233227776853827</v>
      </c>
    </row>
    <row r="3144" spans="1:5">
      <c r="A3144" s="11" t="s">
        <v>751</v>
      </c>
      <c r="B3144" s="13">
        <v>30000000</v>
      </c>
      <c r="C3144" s="13">
        <v>13763130</v>
      </c>
      <c r="D3144" s="9">
        <v>-16236870</v>
      </c>
      <c r="E3144" s="37">
        <f t="shared" si="49"/>
        <v>-1.1797367313975817</v>
      </c>
    </row>
    <row r="3145" spans="1:5">
      <c r="A3145" s="6" t="s">
        <v>4080</v>
      </c>
      <c r="B3145" s="13">
        <v>20000000</v>
      </c>
      <c r="C3145" s="13">
        <v>3749061</v>
      </c>
      <c r="D3145" s="9">
        <v>-16250939</v>
      </c>
      <c r="E3145" s="37">
        <f t="shared" si="49"/>
        <v>-4.3346691344846082</v>
      </c>
    </row>
    <row r="3146" spans="1:5">
      <c r="A3146" s="6" t="s">
        <v>2816</v>
      </c>
      <c r="B3146" s="13">
        <v>50000000</v>
      </c>
      <c r="C3146" s="13">
        <v>33643461</v>
      </c>
      <c r="D3146" s="9">
        <v>-16356539</v>
      </c>
      <c r="E3146" s="37">
        <f t="shared" si="49"/>
        <v>-0.48617289998790553</v>
      </c>
    </row>
    <row r="3147" spans="1:5">
      <c r="A3147" s="11" t="s">
        <v>3363</v>
      </c>
      <c r="B3147" s="8">
        <v>55000000</v>
      </c>
      <c r="C3147" s="8">
        <v>38590500</v>
      </c>
      <c r="D3147" s="9">
        <v>-16409500</v>
      </c>
      <c r="E3147" s="37">
        <f t="shared" si="49"/>
        <v>-0.42522123320506344</v>
      </c>
    </row>
    <row r="3148" spans="1:5">
      <c r="A3148" s="11" t="s">
        <v>174</v>
      </c>
      <c r="B3148" s="8">
        <v>18000000</v>
      </c>
      <c r="C3148" s="8">
        <v>1569918</v>
      </c>
      <c r="D3148" s="9">
        <v>-16430082</v>
      </c>
      <c r="E3148" s="37">
        <f t="shared" si="49"/>
        <v>-10.465566991397003</v>
      </c>
    </row>
    <row r="3149" spans="1:5">
      <c r="A3149" s="11" t="s">
        <v>917</v>
      </c>
      <c r="B3149" s="13">
        <v>55000000</v>
      </c>
      <c r="C3149" s="13">
        <v>38553833</v>
      </c>
      <c r="D3149" s="9">
        <v>-16446167</v>
      </c>
      <c r="E3149" s="37">
        <f t="shared" si="49"/>
        <v>-0.42657670380011242</v>
      </c>
    </row>
    <row r="3150" spans="1:5">
      <c r="A3150" s="11" t="s">
        <v>2102</v>
      </c>
      <c r="B3150" s="8">
        <v>27000000</v>
      </c>
      <c r="C3150" s="8">
        <v>10544143</v>
      </c>
      <c r="D3150" s="9">
        <v>-16455857</v>
      </c>
      <c r="E3150" s="37">
        <f t="shared" si="49"/>
        <v>-1.560663299046684</v>
      </c>
    </row>
    <row r="3151" spans="1:5">
      <c r="A3151" s="11" t="s">
        <v>1161</v>
      </c>
      <c r="B3151" s="13">
        <v>18500000</v>
      </c>
      <c r="C3151" s="13">
        <v>1984743</v>
      </c>
      <c r="D3151" s="9">
        <v>-16515257</v>
      </c>
      <c r="E3151" s="37">
        <f t="shared" si="49"/>
        <v>-8.3211060575600975</v>
      </c>
    </row>
    <row r="3152" spans="1:5">
      <c r="A3152" s="11" t="s">
        <v>5134</v>
      </c>
      <c r="B3152" s="8">
        <v>56000000</v>
      </c>
      <c r="C3152" s="8">
        <v>39440655</v>
      </c>
      <c r="D3152" s="9">
        <v>-16559345</v>
      </c>
      <c r="E3152" s="37">
        <f t="shared" si="49"/>
        <v>-0.41985471590165019</v>
      </c>
    </row>
    <row r="3153" spans="1:5">
      <c r="A3153" s="6" t="s">
        <v>274</v>
      </c>
      <c r="B3153" s="8">
        <v>43000000</v>
      </c>
      <c r="C3153" s="8">
        <v>26404753</v>
      </c>
      <c r="D3153" s="9">
        <v>-16595247</v>
      </c>
      <c r="E3153" s="37">
        <f t="shared" si="49"/>
        <v>-0.62849468805862341</v>
      </c>
    </row>
    <row r="3154" spans="1:5">
      <c r="A3154" s="6" t="s">
        <v>283</v>
      </c>
      <c r="B3154" s="8">
        <v>30000000</v>
      </c>
      <c r="C3154" s="8">
        <v>13391174</v>
      </c>
      <c r="D3154" s="9">
        <v>-16608826</v>
      </c>
      <c r="E3154" s="37">
        <f t="shared" si="49"/>
        <v>-1.2402815466366131</v>
      </c>
    </row>
    <row r="3155" spans="1:5">
      <c r="A3155" s="11" t="s">
        <v>4189</v>
      </c>
      <c r="B3155" s="13">
        <v>150000000</v>
      </c>
      <c r="C3155" s="13">
        <v>133382309</v>
      </c>
      <c r="D3155" s="9">
        <v>-16617691</v>
      </c>
      <c r="E3155" s="37">
        <f t="shared" si="49"/>
        <v>-0.12458691954418033</v>
      </c>
    </row>
    <row r="3156" spans="1:5">
      <c r="A3156" s="11" t="s">
        <v>3947</v>
      </c>
      <c r="B3156" s="13">
        <v>150000000</v>
      </c>
      <c r="C3156" s="13">
        <v>133375846</v>
      </c>
      <c r="D3156" s="9">
        <v>-16624154</v>
      </c>
      <c r="E3156" s="37">
        <f t="shared" si="49"/>
        <v>-0.12464141370844613</v>
      </c>
    </row>
    <row r="3157" spans="1:5">
      <c r="A3157" s="11" t="s">
        <v>5069</v>
      </c>
      <c r="B3157" s="8">
        <v>40000000</v>
      </c>
      <c r="C3157" s="8">
        <v>23360779</v>
      </c>
      <c r="D3157" s="9">
        <v>-16639221</v>
      </c>
      <c r="E3157" s="37">
        <f t="shared" si="49"/>
        <v>-0.71227166696795519</v>
      </c>
    </row>
    <row r="3158" spans="1:5">
      <c r="A3158" s="6" t="s">
        <v>1825</v>
      </c>
      <c r="B3158" s="8">
        <v>60000000</v>
      </c>
      <c r="C3158" s="8">
        <v>43337279</v>
      </c>
      <c r="D3158" s="9">
        <v>-16662721</v>
      </c>
      <c r="E3158" s="37">
        <f t="shared" si="49"/>
        <v>-0.38448932153769966</v>
      </c>
    </row>
    <row r="3159" spans="1:5">
      <c r="A3159" s="6" t="s">
        <v>3228</v>
      </c>
      <c r="B3159" s="8">
        <v>19000000</v>
      </c>
      <c r="C3159" s="8">
        <v>2326407</v>
      </c>
      <c r="D3159" s="9">
        <v>-16673593</v>
      </c>
      <c r="E3159" s="37">
        <f t="shared" si="49"/>
        <v>-7.16710059761684</v>
      </c>
    </row>
    <row r="3160" spans="1:5">
      <c r="A3160" s="11" t="s">
        <v>242</v>
      </c>
      <c r="B3160" s="13">
        <v>35000000</v>
      </c>
      <c r="C3160" s="13">
        <v>18317151</v>
      </c>
      <c r="D3160" s="9">
        <v>-16682849</v>
      </c>
      <c r="E3160" s="37">
        <f t="shared" si="49"/>
        <v>-0.91077750027829107</v>
      </c>
    </row>
    <row r="3161" spans="1:5">
      <c r="A3161" s="11" t="s">
        <v>3224</v>
      </c>
      <c r="B3161" s="8">
        <v>17000000</v>
      </c>
      <c r="C3161" s="8">
        <v>317040</v>
      </c>
      <c r="D3161" s="9">
        <v>-16682960</v>
      </c>
      <c r="E3161" s="37">
        <f t="shared" si="49"/>
        <v>-52.620994196315927</v>
      </c>
    </row>
    <row r="3162" spans="1:5">
      <c r="A3162" s="6" t="s">
        <v>1606</v>
      </c>
      <c r="B3162" s="13">
        <v>35000000</v>
      </c>
      <c r="C3162" s="13">
        <v>18306166</v>
      </c>
      <c r="D3162" s="9">
        <v>-16693834</v>
      </c>
      <c r="E3162" s="37">
        <f t="shared" si="49"/>
        <v>-0.91192410251278178</v>
      </c>
    </row>
    <row r="3163" spans="1:5">
      <c r="A3163" s="11" t="s">
        <v>1273</v>
      </c>
      <c r="B3163" s="8">
        <v>60000000</v>
      </c>
      <c r="C3163" s="8">
        <v>43290977</v>
      </c>
      <c r="D3163" s="9">
        <v>-16709023</v>
      </c>
      <c r="E3163" s="37">
        <f t="shared" si="49"/>
        <v>-0.38597010642656554</v>
      </c>
    </row>
    <row r="3164" spans="1:5">
      <c r="A3164" s="6" t="s">
        <v>4147</v>
      </c>
      <c r="B3164" s="13">
        <v>30000000</v>
      </c>
      <c r="C3164" s="13">
        <v>13264986</v>
      </c>
      <c r="D3164" s="9">
        <v>-16735014</v>
      </c>
      <c r="E3164" s="37">
        <f t="shared" si="49"/>
        <v>-1.2615930389975534</v>
      </c>
    </row>
    <row r="3165" spans="1:5">
      <c r="A3165" s="11" t="s">
        <v>4396</v>
      </c>
      <c r="B3165" s="13">
        <v>19000000</v>
      </c>
      <c r="C3165" s="13">
        <v>2222647</v>
      </c>
      <c r="D3165" s="9">
        <v>-16777353</v>
      </c>
      <c r="E3165" s="37">
        <f t="shared" si="49"/>
        <v>-7.548365979842953</v>
      </c>
    </row>
    <row r="3166" spans="1:5">
      <c r="A3166" s="11" t="s">
        <v>754</v>
      </c>
      <c r="B3166" s="13">
        <v>40000000</v>
      </c>
      <c r="C3166" s="13">
        <v>23219748</v>
      </c>
      <c r="D3166" s="9">
        <v>-16780252</v>
      </c>
      <c r="E3166" s="37">
        <f t="shared" si="49"/>
        <v>-0.72267158110415319</v>
      </c>
    </row>
    <row r="3167" spans="1:5">
      <c r="A3167" s="6" t="s">
        <v>5098</v>
      </c>
      <c r="B3167" s="8">
        <v>90000000</v>
      </c>
      <c r="C3167" s="8">
        <v>73209340</v>
      </c>
      <c r="D3167" s="9">
        <v>-16790660</v>
      </c>
      <c r="E3167" s="37">
        <f t="shared" si="49"/>
        <v>-0.22935133686494102</v>
      </c>
    </row>
    <row r="3168" spans="1:5">
      <c r="A3168" s="6" t="s">
        <v>5272</v>
      </c>
      <c r="B3168" s="8">
        <v>60000000</v>
      </c>
      <c r="C3168" s="8">
        <v>43119879</v>
      </c>
      <c r="D3168" s="9">
        <v>-16880121</v>
      </c>
      <c r="E3168" s="37">
        <f t="shared" si="49"/>
        <v>-0.39146958181399349</v>
      </c>
    </row>
    <row r="3169" spans="1:5">
      <c r="A3169" s="11" t="s">
        <v>4275</v>
      </c>
      <c r="B3169" s="13">
        <v>20000000</v>
      </c>
      <c r="C3169" s="13">
        <v>3081925</v>
      </c>
      <c r="D3169" s="9">
        <v>-16918075</v>
      </c>
      <c r="E3169" s="37">
        <f t="shared" si="49"/>
        <v>-5.4894505868896877</v>
      </c>
    </row>
    <row r="3170" spans="1:5">
      <c r="A3170" s="6" t="s">
        <v>2072</v>
      </c>
      <c r="B3170" s="13">
        <v>17000000</v>
      </c>
      <c r="C3170" s="13">
        <v>81525</v>
      </c>
      <c r="D3170" s="9">
        <v>-16918475</v>
      </c>
      <c r="E3170" s="37">
        <f t="shared" si="49"/>
        <v>-207.52499233364</v>
      </c>
    </row>
    <row r="3171" spans="1:5">
      <c r="A3171" s="11" t="s">
        <v>3869</v>
      </c>
      <c r="B3171" s="8">
        <v>60000000</v>
      </c>
      <c r="C3171" s="8">
        <v>43060566</v>
      </c>
      <c r="D3171" s="9">
        <v>-16939434</v>
      </c>
      <c r="E3171" s="37">
        <f t="shared" si="49"/>
        <v>-0.39338623649303633</v>
      </c>
    </row>
    <row r="3172" spans="1:5">
      <c r="A3172" s="11" t="s">
        <v>273</v>
      </c>
      <c r="B3172" s="13">
        <v>23000000</v>
      </c>
      <c r="C3172" s="13">
        <v>5974653</v>
      </c>
      <c r="D3172" s="9">
        <v>-17025347</v>
      </c>
      <c r="E3172" s="37">
        <f t="shared" si="49"/>
        <v>-2.8495959514301501</v>
      </c>
    </row>
    <row r="3173" spans="1:5">
      <c r="A3173" s="11" t="s">
        <v>194</v>
      </c>
      <c r="B3173" s="8">
        <v>45000000</v>
      </c>
      <c r="C3173" s="8">
        <v>27972410</v>
      </c>
      <c r="D3173" s="9">
        <v>-17027590</v>
      </c>
      <c r="E3173" s="37">
        <f t="shared" si="49"/>
        <v>-0.60872802879694665</v>
      </c>
    </row>
    <row r="3174" spans="1:5">
      <c r="A3174" s="6" t="s">
        <v>2677</v>
      </c>
      <c r="B3174" s="8">
        <v>25000000</v>
      </c>
      <c r="C3174" s="8">
        <v>7881335</v>
      </c>
      <c r="D3174" s="9">
        <v>-17118665</v>
      </c>
      <c r="E3174" s="37">
        <f t="shared" si="49"/>
        <v>-2.1720514354484362</v>
      </c>
    </row>
    <row r="3175" spans="1:5">
      <c r="A3175" s="6" t="s">
        <v>753</v>
      </c>
      <c r="B3175" s="8">
        <v>17500000</v>
      </c>
      <c r="C3175" s="8">
        <v>336467</v>
      </c>
      <c r="D3175" s="9">
        <v>-17163533</v>
      </c>
      <c r="E3175" s="37">
        <f t="shared" si="49"/>
        <v>-51.01104417372283</v>
      </c>
    </row>
    <row r="3176" spans="1:5">
      <c r="A3176" s="6" t="s">
        <v>2084</v>
      </c>
      <c r="B3176" s="8">
        <v>50000000</v>
      </c>
      <c r="C3176" s="8">
        <v>32800000</v>
      </c>
      <c r="D3176" s="9">
        <v>-17200000</v>
      </c>
      <c r="E3176" s="37">
        <f t="shared" si="49"/>
        <v>-0.52439024390243905</v>
      </c>
    </row>
    <row r="3177" spans="1:5">
      <c r="A3177" s="6" t="s">
        <v>2340</v>
      </c>
      <c r="B3177" s="8">
        <v>40000000</v>
      </c>
      <c r="C3177" s="8">
        <v>22770864</v>
      </c>
      <c r="D3177" s="9">
        <v>-17229136</v>
      </c>
      <c r="E3177" s="37">
        <f t="shared" si="49"/>
        <v>-0.75663075410752967</v>
      </c>
    </row>
    <row r="3178" spans="1:5">
      <c r="A3178" s="6" t="s">
        <v>1522</v>
      </c>
      <c r="B3178" s="8">
        <v>50000000</v>
      </c>
      <c r="C3178" s="8">
        <v>32741596</v>
      </c>
      <c r="D3178" s="9">
        <v>-17258404</v>
      </c>
      <c r="E3178" s="37">
        <f t="shared" si="49"/>
        <v>-0.52710942985186182</v>
      </c>
    </row>
    <row r="3179" spans="1:5">
      <c r="A3179" s="11" t="s">
        <v>2071</v>
      </c>
      <c r="B3179" s="13">
        <v>40000000</v>
      </c>
      <c r="C3179" s="13">
        <v>22717758</v>
      </c>
      <c r="D3179" s="9">
        <v>-17282242</v>
      </c>
      <c r="E3179" s="37">
        <f t="shared" si="49"/>
        <v>-0.76073712907761404</v>
      </c>
    </row>
    <row r="3180" spans="1:5">
      <c r="A3180" s="6" t="s">
        <v>146</v>
      </c>
      <c r="B3180" s="13">
        <v>30000000</v>
      </c>
      <c r="C3180" s="13">
        <v>12712093</v>
      </c>
      <c r="D3180" s="9">
        <v>-17287907</v>
      </c>
      <c r="E3180" s="37">
        <f t="shared" si="49"/>
        <v>-1.359957561669821</v>
      </c>
    </row>
    <row r="3181" spans="1:5">
      <c r="A3181" s="11" t="s">
        <v>757</v>
      </c>
      <c r="B3181" s="8">
        <v>35000000</v>
      </c>
      <c r="C3181" s="8">
        <v>17596256</v>
      </c>
      <c r="D3181" s="9">
        <v>-17403744</v>
      </c>
      <c r="E3181" s="37">
        <f t="shared" si="49"/>
        <v>-0.98905949083714173</v>
      </c>
    </row>
    <row r="3182" spans="1:5">
      <c r="A3182" s="6" t="s">
        <v>3875</v>
      </c>
      <c r="B3182" s="8">
        <v>40000000</v>
      </c>
      <c r="C3182" s="8">
        <v>22531698</v>
      </c>
      <c r="D3182" s="9">
        <v>-17468302</v>
      </c>
      <c r="E3182" s="37">
        <f t="shared" si="49"/>
        <v>-0.77527676786720645</v>
      </c>
    </row>
    <row r="3183" spans="1:5">
      <c r="A3183" s="11" t="s">
        <v>1157</v>
      </c>
      <c r="B3183" s="13">
        <v>25000000</v>
      </c>
      <c r="C3183" s="13">
        <v>7496522</v>
      </c>
      <c r="D3183" s="9">
        <v>-17503478</v>
      </c>
      <c r="E3183" s="37">
        <f t="shared" si="49"/>
        <v>-2.334879828272364</v>
      </c>
    </row>
    <row r="3184" spans="1:5">
      <c r="A3184" s="6" t="s">
        <v>3714</v>
      </c>
      <c r="B3184" s="8">
        <v>25000000</v>
      </c>
      <c r="C3184" s="8">
        <v>7434726</v>
      </c>
      <c r="D3184" s="9">
        <v>-17565274</v>
      </c>
      <c r="E3184" s="37">
        <f t="shared" si="49"/>
        <v>-2.3625987023597101</v>
      </c>
    </row>
    <row r="3185" spans="1:5">
      <c r="A3185" s="11" t="s">
        <v>3549</v>
      </c>
      <c r="B3185" s="8">
        <v>40000000</v>
      </c>
      <c r="C3185" s="8">
        <v>22433915</v>
      </c>
      <c r="D3185" s="9">
        <v>-17566085</v>
      </c>
      <c r="E3185" s="37">
        <f t="shared" si="49"/>
        <v>-0.78301469003515434</v>
      </c>
    </row>
    <row r="3186" spans="1:5">
      <c r="A3186" s="6" t="s">
        <v>4394</v>
      </c>
      <c r="B3186" s="8">
        <v>45000000</v>
      </c>
      <c r="C3186" s="8">
        <v>27400000</v>
      </c>
      <c r="D3186" s="9">
        <v>-17600000</v>
      </c>
      <c r="E3186" s="37">
        <f t="shared" si="49"/>
        <v>-0.64233576642335766</v>
      </c>
    </row>
    <row r="3187" spans="1:5">
      <c r="A3187" s="6" t="s">
        <v>5544</v>
      </c>
      <c r="B3187" s="8">
        <v>42000000</v>
      </c>
      <c r="C3187" s="8">
        <v>24375436</v>
      </c>
      <c r="D3187" s="9">
        <v>-17624564</v>
      </c>
      <c r="E3187" s="37">
        <f t="shared" si="49"/>
        <v>-0.72304610264202041</v>
      </c>
    </row>
    <row r="3188" spans="1:5">
      <c r="A3188" s="11" t="s">
        <v>1836</v>
      </c>
      <c r="B3188" s="13">
        <v>20000000</v>
      </c>
      <c r="C3188" s="13">
        <v>2353728</v>
      </c>
      <c r="D3188" s="9">
        <v>-17646272</v>
      </c>
      <c r="E3188" s="37">
        <f t="shared" si="49"/>
        <v>-7.4971585501808189</v>
      </c>
    </row>
    <row r="3189" spans="1:5">
      <c r="A3189" s="11" t="s">
        <v>1598</v>
      </c>
      <c r="B3189" s="13">
        <v>40000000</v>
      </c>
      <c r="C3189" s="13">
        <v>22326247</v>
      </c>
      <c r="D3189" s="9">
        <v>-17673753</v>
      </c>
      <c r="E3189" s="37">
        <f t="shared" si="49"/>
        <v>-0.79161325233031776</v>
      </c>
    </row>
    <row r="3190" spans="1:5">
      <c r="A3190" s="11" t="s">
        <v>1480</v>
      </c>
      <c r="B3190" s="8">
        <v>18000000</v>
      </c>
      <c r="C3190" s="8">
        <v>325491</v>
      </c>
      <c r="D3190" s="9">
        <v>-17674509</v>
      </c>
      <c r="E3190" s="37">
        <f t="shared" si="49"/>
        <v>-54.301068232301347</v>
      </c>
    </row>
    <row r="3191" spans="1:5">
      <c r="A3191" s="6" t="s">
        <v>4391</v>
      </c>
      <c r="B3191" s="8">
        <v>20000000</v>
      </c>
      <c r="C3191" s="8">
        <v>2298191</v>
      </c>
      <c r="D3191" s="9">
        <v>-17701809</v>
      </c>
      <c r="E3191" s="37">
        <f t="shared" si="49"/>
        <v>-7.7024968768914333</v>
      </c>
    </row>
    <row r="3192" spans="1:5">
      <c r="A3192" s="6" t="s">
        <v>2080</v>
      </c>
      <c r="B3192" s="13">
        <v>28000000</v>
      </c>
      <c r="C3192" s="13">
        <v>10297897</v>
      </c>
      <c r="D3192" s="9">
        <v>-17702103</v>
      </c>
      <c r="E3192" s="37">
        <f t="shared" si="49"/>
        <v>-1.7190017534648094</v>
      </c>
    </row>
    <row r="3193" spans="1:5">
      <c r="A3193" s="6" t="s">
        <v>4753</v>
      </c>
      <c r="B3193" s="13">
        <v>125000000</v>
      </c>
      <c r="C3193" s="13">
        <v>107285004</v>
      </c>
      <c r="D3193" s="9">
        <v>-17714996</v>
      </c>
      <c r="E3193" s="37">
        <f t="shared" si="49"/>
        <v>-0.16512089611330955</v>
      </c>
    </row>
    <row r="3194" spans="1:5">
      <c r="A3194" s="6" t="s">
        <v>2345</v>
      </c>
      <c r="B3194" s="8">
        <v>18000000</v>
      </c>
      <c r="C3194" s="8">
        <v>273420</v>
      </c>
      <c r="D3194" s="9">
        <v>-17726580</v>
      </c>
      <c r="E3194" s="37">
        <f t="shared" si="49"/>
        <v>-64.832784726793946</v>
      </c>
    </row>
    <row r="3195" spans="1:5">
      <c r="A3195" s="11" t="s">
        <v>4098</v>
      </c>
      <c r="B3195" s="13">
        <v>32000000</v>
      </c>
      <c r="C3195" s="13">
        <v>14268533</v>
      </c>
      <c r="D3195" s="9">
        <v>-17731467</v>
      </c>
      <c r="E3195" s="37">
        <f t="shared" si="49"/>
        <v>-1.2426972695791501</v>
      </c>
    </row>
    <row r="3196" spans="1:5">
      <c r="A3196" s="6" t="s">
        <v>1012</v>
      </c>
      <c r="B3196" s="13">
        <v>22000000</v>
      </c>
      <c r="C3196" s="13">
        <v>4250320</v>
      </c>
      <c r="D3196" s="9">
        <v>-17749680</v>
      </c>
      <c r="E3196" s="37">
        <f t="shared" si="49"/>
        <v>-4.1760808597940864</v>
      </c>
    </row>
    <row r="3197" spans="1:5">
      <c r="A3197" s="6" t="s">
        <v>3717</v>
      </c>
      <c r="B3197" s="8">
        <v>20000000</v>
      </c>
      <c r="C3197" s="8">
        <v>2246000</v>
      </c>
      <c r="D3197" s="9">
        <v>-17754000</v>
      </c>
      <c r="E3197" s="37">
        <f t="shared" si="49"/>
        <v>-7.9047195013357081</v>
      </c>
    </row>
    <row r="3198" spans="1:5">
      <c r="A3198" s="6" t="s">
        <v>2374</v>
      </c>
      <c r="B3198" s="13">
        <v>18000000</v>
      </c>
      <c r="C3198" s="13">
        <v>220914</v>
      </c>
      <c r="D3198" s="9">
        <v>-17779086</v>
      </c>
      <c r="E3198" s="37">
        <f t="shared" si="49"/>
        <v>-80.479670822129876</v>
      </c>
    </row>
    <row r="3199" spans="1:5">
      <c r="A3199" s="6" t="s">
        <v>4400</v>
      </c>
      <c r="B3199" s="13">
        <v>60000000</v>
      </c>
      <c r="C3199" s="13">
        <v>42194060</v>
      </c>
      <c r="D3199" s="9">
        <v>-17805940</v>
      </c>
      <c r="E3199" s="37">
        <f t="shared" si="49"/>
        <v>-0.42200110631686072</v>
      </c>
    </row>
    <row r="3200" spans="1:5">
      <c r="A3200" s="11" t="s">
        <v>3131</v>
      </c>
      <c r="B3200" s="13">
        <v>30000000</v>
      </c>
      <c r="C3200" s="13">
        <v>12188642</v>
      </c>
      <c r="D3200" s="9">
        <v>-17811358</v>
      </c>
      <c r="E3200" s="37">
        <f t="shared" si="49"/>
        <v>-1.4613078306836809</v>
      </c>
    </row>
    <row r="3201" spans="1:5">
      <c r="A3201" s="11" t="s">
        <v>2676</v>
      </c>
      <c r="B3201" s="8">
        <v>25000000</v>
      </c>
      <c r="C3201" s="8">
        <v>7156933</v>
      </c>
      <c r="D3201" s="9">
        <v>-17843067</v>
      </c>
      <c r="E3201" s="37">
        <f t="shared" si="49"/>
        <v>-2.4931163949697446</v>
      </c>
    </row>
    <row r="3202" spans="1:5">
      <c r="A3202" s="6" t="s">
        <v>1272</v>
      </c>
      <c r="B3202" s="8">
        <v>42000000</v>
      </c>
      <c r="C3202" s="8">
        <v>24127895</v>
      </c>
      <c r="D3202" s="9">
        <v>-17872105</v>
      </c>
      <c r="E3202" s="37">
        <f t="shared" ref="E3202:E3265" si="50">((D3202/C3202)*100)/100</f>
        <v>-0.74072375563637027</v>
      </c>
    </row>
    <row r="3203" spans="1:5">
      <c r="A3203" s="6" t="s">
        <v>1909</v>
      </c>
      <c r="B3203" s="8">
        <v>20000000</v>
      </c>
      <c r="C3203" s="8">
        <v>2119994</v>
      </c>
      <c r="D3203" s="9">
        <v>-17880006</v>
      </c>
      <c r="E3203" s="37">
        <f t="shared" si="50"/>
        <v>-8.4339889641197097</v>
      </c>
    </row>
    <row r="3204" spans="1:5">
      <c r="A3204" s="11" t="s">
        <v>3636</v>
      </c>
      <c r="B3204" s="13">
        <v>18000000</v>
      </c>
      <c r="C3204" s="13">
        <v>106869</v>
      </c>
      <c r="D3204" s="9">
        <v>-17893131</v>
      </c>
      <c r="E3204" s="37">
        <f t="shared" si="50"/>
        <v>-167.4305083794178</v>
      </c>
    </row>
    <row r="3205" spans="1:5">
      <c r="A3205" s="11" t="s">
        <v>5184</v>
      </c>
      <c r="B3205" s="13">
        <v>18000000</v>
      </c>
      <c r="C3205" s="13">
        <v>84961</v>
      </c>
      <c r="D3205" s="9">
        <v>-17915039</v>
      </c>
      <c r="E3205" s="37">
        <f t="shared" si="50"/>
        <v>-210.86191311307542</v>
      </c>
    </row>
    <row r="3206" spans="1:5">
      <c r="A3206" s="11" t="s">
        <v>5454</v>
      </c>
      <c r="B3206" s="8">
        <v>22000000</v>
      </c>
      <c r="C3206" s="8">
        <v>4063859</v>
      </c>
      <c r="D3206" s="9">
        <v>-17936141</v>
      </c>
      <c r="E3206" s="37">
        <f t="shared" si="50"/>
        <v>-4.4135736500700444</v>
      </c>
    </row>
    <row r="3207" spans="1:5">
      <c r="A3207" s="11" t="s">
        <v>2678</v>
      </c>
      <c r="B3207" s="13">
        <v>30000000</v>
      </c>
      <c r="C3207" s="13">
        <v>12026670</v>
      </c>
      <c r="D3207" s="9">
        <v>-17973330</v>
      </c>
      <c r="E3207" s="37">
        <f t="shared" si="50"/>
        <v>-1.4944560713813546</v>
      </c>
    </row>
    <row r="3208" spans="1:5">
      <c r="A3208" s="6" t="s">
        <v>5328</v>
      </c>
      <c r="B3208" s="13">
        <v>85000000</v>
      </c>
      <c r="C3208" s="13">
        <v>66941559</v>
      </c>
      <c r="D3208" s="9">
        <v>-18058441</v>
      </c>
      <c r="E3208" s="37">
        <f t="shared" si="50"/>
        <v>-0.2697642730429986</v>
      </c>
    </row>
    <row r="3209" spans="1:5">
      <c r="A3209" s="11" t="s">
        <v>4804</v>
      </c>
      <c r="B3209" s="8">
        <v>29000000</v>
      </c>
      <c r="C3209" s="8">
        <v>10907291</v>
      </c>
      <c r="D3209" s="9">
        <v>-18092709</v>
      </c>
      <c r="E3209" s="37">
        <f t="shared" si="50"/>
        <v>-1.658772008558312</v>
      </c>
    </row>
    <row r="3210" spans="1:5">
      <c r="A3210" s="6" t="s">
        <v>3362</v>
      </c>
      <c r="B3210" s="13">
        <v>20000000</v>
      </c>
      <c r="C3210" s="13">
        <v>1900725</v>
      </c>
      <c r="D3210" s="9">
        <v>-18099275</v>
      </c>
      <c r="E3210" s="37">
        <f t="shared" si="50"/>
        <v>-9.5223007010482839</v>
      </c>
    </row>
    <row r="3211" spans="1:5">
      <c r="A3211" s="11" t="s">
        <v>5400</v>
      </c>
      <c r="B3211" s="13">
        <v>30000000</v>
      </c>
      <c r="C3211" s="13">
        <v>11900000</v>
      </c>
      <c r="D3211" s="9">
        <v>-18100000</v>
      </c>
      <c r="E3211" s="37">
        <f t="shared" si="50"/>
        <v>-1.5210084033613445</v>
      </c>
    </row>
    <row r="3212" spans="1:5">
      <c r="A3212" s="6" t="s">
        <v>1179</v>
      </c>
      <c r="B3212" s="13">
        <v>50000000</v>
      </c>
      <c r="C3212" s="13">
        <v>31874869</v>
      </c>
      <c r="D3212" s="9">
        <v>-18125131</v>
      </c>
      <c r="E3212" s="37">
        <f t="shared" si="50"/>
        <v>-0.56863389775813666</v>
      </c>
    </row>
    <row r="3213" spans="1:5">
      <c r="A3213" s="11" t="s">
        <v>5212</v>
      </c>
      <c r="B3213" s="8">
        <v>30000000</v>
      </c>
      <c r="C3213" s="8">
        <v>11854694</v>
      </c>
      <c r="D3213" s="9">
        <v>-18145306</v>
      </c>
      <c r="E3213" s="37">
        <f t="shared" si="50"/>
        <v>-1.530643135959477</v>
      </c>
    </row>
    <row r="3214" spans="1:5">
      <c r="A3214" s="6" t="s">
        <v>4938</v>
      </c>
      <c r="B3214" s="13">
        <v>35000000</v>
      </c>
      <c r="C3214" s="13">
        <v>16831505</v>
      </c>
      <c r="D3214" s="9">
        <v>-18168495</v>
      </c>
      <c r="E3214" s="37">
        <f t="shared" si="50"/>
        <v>-1.0794337761240007</v>
      </c>
    </row>
    <row r="3215" spans="1:5">
      <c r="A3215" s="6" t="s">
        <v>543</v>
      </c>
      <c r="B3215" s="13">
        <v>48000000</v>
      </c>
      <c r="C3215" s="13">
        <v>29781453</v>
      </c>
      <c r="D3215" s="9">
        <v>-18218547</v>
      </c>
      <c r="E3215" s="37">
        <f t="shared" si="50"/>
        <v>-0.61174137474084966</v>
      </c>
    </row>
    <row r="3216" spans="1:5">
      <c r="A3216" s="6" t="s">
        <v>3072</v>
      </c>
      <c r="B3216" s="8">
        <v>24000000</v>
      </c>
      <c r="C3216" s="8">
        <v>5773519</v>
      </c>
      <c r="D3216" s="9">
        <v>-18226481</v>
      </c>
      <c r="E3216" s="37">
        <f t="shared" si="50"/>
        <v>-3.1569101963637776</v>
      </c>
    </row>
    <row r="3217" spans="1:5">
      <c r="A3217" s="6" t="s">
        <v>4226</v>
      </c>
      <c r="B3217" s="13">
        <v>20000000</v>
      </c>
      <c r="C3217" s="13">
        <v>1646664</v>
      </c>
      <c r="D3217" s="9">
        <v>-18353336</v>
      </c>
      <c r="E3217" s="37">
        <f t="shared" si="50"/>
        <v>-11.145768657115234</v>
      </c>
    </row>
    <row r="3218" spans="1:5">
      <c r="A3218" s="11" t="s">
        <v>5450</v>
      </c>
      <c r="B3218" s="8">
        <v>30000000</v>
      </c>
      <c r="C3218" s="8">
        <v>11576087</v>
      </c>
      <c r="D3218" s="9">
        <v>-18423913</v>
      </c>
      <c r="E3218" s="37">
        <f t="shared" si="50"/>
        <v>-1.5915492860411298</v>
      </c>
    </row>
    <row r="3219" spans="1:5">
      <c r="A3219" s="6" t="s">
        <v>1166</v>
      </c>
      <c r="B3219" s="13">
        <v>50000000</v>
      </c>
      <c r="C3219" s="13">
        <v>31569268</v>
      </c>
      <c r="D3219" s="9">
        <v>-18430732</v>
      </c>
      <c r="E3219" s="37">
        <f t="shared" si="50"/>
        <v>-0.58381879491155764</v>
      </c>
    </row>
    <row r="3220" spans="1:5">
      <c r="A3220" s="11" t="s">
        <v>5572</v>
      </c>
      <c r="B3220" s="8">
        <v>150000000</v>
      </c>
      <c r="C3220" s="8">
        <v>131564731</v>
      </c>
      <c r="D3220" s="9">
        <v>-18435269</v>
      </c>
      <c r="E3220" s="37">
        <f t="shared" si="50"/>
        <v>-0.14012318392533329</v>
      </c>
    </row>
    <row r="3221" spans="1:5">
      <c r="A3221" s="6" t="s">
        <v>4407</v>
      </c>
      <c r="B3221" s="13">
        <v>20000000</v>
      </c>
      <c r="C3221" s="13">
        <v>1508689</v>
      </c>
      <c r="D3221" s="9">
        <v>-18491311</v>
      </c>
      <c r="E3221" s="37">
        <f t="shared" si="50"/>
        <v>-12.256542600893887</v>
      </c>
    </row>
    <row r="3222" spans="1:5">
      <c r="A3222" s="6" t="s">
        <v>1470</v>
      </c>
      <c r="B3222" s="13">
        <v>23000000</v>
      </c>
      <c r="C3222" s="13">
        <v>4398392</v>
      </c>
      <c r="D3222" s="9">
        <v>-18601608</v>
      </c>
      <c r="E3222" s="37">
        <f t="shared" si="50"/>
        <v>-4.2291837562454644</v>
      </c>
    </row>
    <row r="3223" spans="1:5">
      <c r="A3223" s="11" t="s">
        <v>1662</v>
      </c>
      <c r="B3223" s="13">
        <v>55000000</v>
      </c>
      <c r="C3223" s="13">
        <v>36385763</v>
      </c>
      <c r="D3223" s="9">
        <v>-18614237</v>
      </c>
      <c r="E3223" s="37">
        <f t="shared" si="50"/>
        <v>-0.51158022988277041</v>
      </c>
    </row>
    <row r="3224" spans="1:5">
      <c r="A3224" s="11" t="s">
        <v>5021</v>
      </c>
      <c r="B3224" s="13">
        <v>20000000</v>
      </c>
      <c r="C3224" s="13">
        <v>1357042</v>
      </c>
      <c r="D3224" s="9">
        <v>-18642958</v>
      </c>
      <c r="E3224" s="37">
        <f t="shared" si="50"/>
        <v>-13.737937366713776</v>
      </c>
    </row>
    <row r="3225" spans="1:5">
      <c r="A3225" s="11" t="s">
        <v>920</v>
      </c>
      <c r="B3225" s="13">
        <v>20000000</v>
      </c>
      <c r="C3225" s="13">
        <v>1292527</v>
      </c>
      <c r="D3225" s="9">
        <v>-18707473</v>
      </c>
      <c r="E3225" s="37">
        <f t="shared" si="50"/>
        <v>-14.473564575440202</v>
      </c>
    </row>
    <row r="3226" spans="1:5">
      <c r="A3226" s="11" t="s">
        <v>3192</v>
      </c>
      <c r="B3226" s="8">
        <v>19000000</v>
      </c>
      <c r="C3226" s="8">
        <v>229311</v>
      </c>
      <c r="D3226" s="9">
        <v>-18770689</v>
      </c>
      <c r="E3226" s="37">
        <f t="shared" si="50"/>
        <v>-81.856906123125356</v>
      </c>
    </row>
    <row r="3227" spans="1:5">
      <c r="A3227" s="11" t="s">
        <v>2840</v>
      </c>
      <c r="B3227" s="13">
        <v>20000000</v>
      </c>
      <c r="C3227" s="13">
        <v>1183354</v>
      </c>
      <c r="D3227" s="9">
        <v>-18816646</v>
      </c>
      <c r="E3227" s="37">
        <f t="shared" si="50"/>
        <v>-15.901113276331511</v>
      </c>
    </row>
    <row r="3228" spans="1:5">
      <c r="A3228" s="6" t="s">
        <v>2070</v>
      </c>
      <c r="B3228" s="8">
        <v>40000000</v>
      </c>
      <c r="C3228" s="8">
        <v>21176322</v>
      </c>
      <c r="D3228" s="9">
        <v>-18823678</v>
      </c>
      <c r="E3228" s="37">
        <f t="shared" si="50"/>
        <v>-0.88890214268559009</v>
      </c>
    </row>
    <row r="3229" spans="1:5">
      <c r="A3229" s="11" t="s">
        <v>778</v>
      </c>
      <c r="B3229" s="8">
        <v>25000000</v>
      </c>
      <c r="C3229" s="8">
        <v>6144806</v>
      </c>
      <c r="D3229" s="9">
        <v>-18855194</v>
      </c>
      <c r="E3229" s="37">
        <f t="shared" si="50"/>
        <v>-3.0684766939753674</v>
      </c>
    </row>
    <row r="3230" spans="1:5">
      <c r="A3230" s="11" t="s">
        <v>2437</v>
      </c>
      <c r="B3230" s="13">
        <v>25000000</v>
      </c>
      <c r="C3230" s="13">
        <v>6109075</v>
      </c>
      <c r="D3230" s="9">
        <v>-18890925</v>
      </c>
      <c r="E3230" s="37">
        <f t="shared" si="50"/>
        <v>-3.0922725617217011</v>
      </c>
    </row>
    <row r="3231" spans="1:5">
      <c r="A3231" s="6" t="s">
        <v>1467</v>
      </c>
      <c r="B3231" s="13">
        <v>23000000</v>
      </c>
      <c r="C3231" s="13">
        <v>4064333</v>
      </c>
      <c r="D3231" s="9">
        <v>-18935667</v>
      </c>
      <c r="E3231" s="37">
        <f t="shared" si="50"/>
        <v>-4.6589851274489567</v>
      </c>
    </row>
    <row r="3232" spans="1:5">
      <c r="A3232" s="6" t="s">
        <v>4974</v>
      </c>
      <c r="B3232" s="13">
        <v>20000000</v>
      </c>
      <c r="C3232" s="13">
        <v>1064277</v>
      </c>
      <c r="D3232" s="9">
        <v>-18935723</v>
      </c>
      <c r="E3232" s="37">
        <f t="shared" si="50"/>
        <v>-17.792100176927622</v>
      </c>
    </row>
    <row r="3233" spans="1:5">
      <c r="A3233" s="6" t="s">
        <v>1853</v>
      </c>
      <c r="B3233" s="13">
        <v>19000000</v>
      </c>
      <c r="C3233" s="13">
        <v>63260</v>
      </c>
      <c r="D3233" s="9">
        <v>-18936740</v>
      </c>
      <c r="E3233" s="37">
        <f t="shared" si="50"/>
        <v>-299.34777110338285</v>
      </c>
    </row>
    <row r="3234" spans="1:5">
      <c r="A3234" s="11" t="s">
        <v>2743</v>
      </c>
      <c r="B3234" s="8">
        <v>25000000</v>
      </c>
      <c r="C3234" s="8">
        <v>6044618</v>
      </c>
      <c r="D3234" s="9">
        <v>-18955382</v>
      </c>
      <c r="E3234" s="37">
        <f t="shared" si="50"/>
        <v>-3.1359106563888735</v>
      </c>
    </row>
    <row r="3235" spans="1:5">
      <c r="A3235" s="6" t="s">
        <v>5513</v>
      </c>
      <c r="B3235" s="8">
        <v>19500000</v>
      </c>
      <c r="C3235" s="8">
        <v>531009</v>
      </c>
      <c r="D3235" s="9">
        <v>-18968991</v>
      </c>
      <c r="E3235" s="37">
        <f t="shared" si="50"/>
        <v>-35.722541425851539</v>
      </c>
    </row>
    <row r="3236" spans="1:5">
      <c r="A3236" s="11" t="s">
        <v>3073</v>
      </c>
      <c r="B3236" s="13">
        <v>20000000</v>
      </c>
      <c r="C3236" s="13">
        <v>1027749</v>
      </c>
      <c r="D3236" s="9">
        <v>-18972251</v>
      </c>
      <c r="E3236" s="37">
        <f t="shared" si="50"/>
        <v>-18.460004339580969</v>
      </c>
    </row>
    <row r="3237" spans="1:5">
      <c r="A3237" s="11" t="s">
        <v>2099</v>
      </c>
      <c r="B3237" s="8">
        <v>40000000</v>
      </c>
      <c r="C3237" s="8">
        <v>20999103</v>
      </c>
      <c r="D3237" s="9">
        <v>-19000897</v>
      </c>
      <c r="E3237" s="37">
        <f t="shared" si="50"/>
        <v>-0.90484326878152843</v>
      </c>
    </row>
    <row r="3238" spans="1:5">
      <c r="A3238" s="11" t="s">
        <v>2489</v>
      </c>
      <c r="B3238" s="13">
        <v>30000000</v>
      </c>
      <c r="C3238" s="13">
        <v>10955425</v>
      </c>
      <c r="D3238" s="9">
        <v>-19044575</v>
      </c>
      <c r="E3238" s="37">
        <f t="shared" si="50"/>
        <v>-1.738369346693533</v>
      </c>
    </row>
    <row r="3239" spans="1:5">
      <c r="A3239" s="6" t="s">
        <v>3074</v>
      </c>
      <c r="B3239" s="8">
        <v>55000000</v>
      </c>
      <c r="C3239" s="8">
        <v>35927406</v>
      </c>
      <c r="D3239" s="9">
        <v>-19072594</v>
      </c>
      <c r="E3239" s="37">
        <f t="shared" si="50"/>
        <v>-0.53086476657958548</v>
      </c>
    </row>
    <row r="3240" spans="1:5">
      <c r="A3240" s="11" t="s">
        <v>5556</v>
      </c>
      <c r="B3240" s="13">
        <v>28000000</v>
      </c>
      <c r="C3240" s="13">
        <v>8888143</v>
      </c>
      <c r="D3240" s="9">
        <v>-19111857</v>
      </c>
      <c r="E3240" s="37">
        <f t="shared" si="50"/>
        <v>-2.1502643465569804</v>
      </c>
    </row>
    <row r="3241" spans="1:5">
      <c r="A3241" s="6" t="s">
        <v>4461</v>
      </c>
      <c r="B3241" s="8">
        <v>20000000</v>
      </c>
      <c r="C3241" s="8">
        <v>882710</v>
      </c>
      <c r="D3241" s="9">
        <v>-19117290</v>
      </c>
      <c r="E3241" s="37">
        <f t="shared" si="50"/>
        <v>-21.657497932503315</v>
      </c>
    </row>
    <row r="3242" spans="1:5">
      <c r="A3242" s="11" t="s">
        <v>2078</v>
      </c>
      <c r="B3242" s="13">
        <v>30000000</v>
      </c>
      <c r="C3242" s="13">
        <v>10880926</v>
      </c>
      <c r="D3242" s="9">
        <v>-19119074</v>
      </c>
      <c r="E3242" s="37">
        <f t="shared" si="50"/>
        <v>-1.75711828202857</v>
      </c>
    </row>
    <row r="3243" spans="1:5">
      <c r="A3243" s="6" t="s">
        <v>3232</v>
      </c>
      <c r="B3243" s="8">
        <v>22000000</v>
      </c>
      <c r="C3243" s="8">
        <v>2840417</v>
      </c>
      <c r="D3243" s="9">
        <v>-19159583</v>
      </c>
      <c r="E3243" s="37">
        <f t="shared" si="50"/>
        <v>-6.7453416170935467</v>
      </c>
    </row>
    <row r="3244" spans="1:5">
      <c r="A3244" s="6" t="s">
        <v>4397</v>
      </c>
      <c r="B3244" s="8">
        <v>24000000</v>
      </c>
      <c r="C3244" s="8">
        <v>4839383</v>
      </c>
      <c r="D3244" s="9">
        <v>-19160617</v>
      </c>
      <c r="E3244" s="37">
        <f t="shared" si="50"/>
        <v>-3.9593098954970087</v>
      </c>
    </row>
    <row r="3245" spans="1:5">
      <c r="A3245" s="6" t="s">
        <v>541</v>
      </c>
      <c r="B3245" s="8">
        <v>75000000</v>
      </c>
      <c r="C3245" s="8">
        <v>55808744</v>
      </c>
      <c r="D3245" s="9">
        <v>-19191256</v>
      </c>
      <c r="E3245" s="37">
        <f t="shared" si="50"/>
        <v>-0.34387543285331773</v>
      </c>
    </row>
    <row r="3246" spans="1:5">
      <c r="A3246" s="6" t="s">
        <v>2371</v>
      </c>
      <c r="B3246" s="13">
        <v>30000000</v>
      </c>
      <c r="C3246" s="13">
        <v>10719367</v>
      </c>
      <c r="D3246" s="9">
        <v>-19280633</v>
      </c>
      <c r="E3246" s="37">
        <f t="shared" si="50"/>
        <v>-1.7986727201335675</v>
      </c>
    </row>
    <row r="3247" spans="1:5">
      <c r="A3247" s="6" t="s">
        <v>4100</v>
      </c>
      <c r="B3247" s="13">
        <v>28000000</v>
      </c>
      <c r="C3247" s="13">
        <v>8712564</v>
      </c>
      <c r="D3247" s="9">
        <v>-19287436</v>
      </c>
      <c r="E3247" s="37">
        <f t="shared" si="50"/>
        <v>-2.2137497067453391</v>
      </c>
    </row>
    <row r="3248" spans="1:5">
      <c r="A3248" s="11" t="s">
        <v>4335</v>
      </c>
      <c r="B3248" s="13">
        <v>55000000</v>
      </c>
      <c r="C3248" s="13">
        <v>35707327</v>
      </c>
      <c r="D3248" s="9">
        <v>-19292673</v>
      </c>
      <c r="E3248" s="37">
        <f t="shared" si="50"/>
        <v>-0.54030011823623758</v>
      </c>
    </row>
    <row r="3249" spans="1:5">
      <c r="A3249" s="11" t="s">
        <v>3051</v>
      </c>
      <c r="B3249" s="8">
        <v>120000000</v>
      </c>
      <c r="C3249" s="8">
        <v>100685880</v>
      </c>
      <c r="D3249" s="9">
        <v>-19314120</v>
      </c>
      <c r="E3249" s="37">
        <f t="shared" si="50"/>
        <v>-0.19182550721114022</v>
      </c>
    </row>
    <row r="3250" spans="1:5">
      <c r="A3250" s="11" t="s">
        <v>5485</v>
      </c>
      <c r="B3250" s="8">
        <v>75000000</v>
      </c>
      <c r="C3250" s="8">
        <v>55585389</v>
      </c>
      <c r="D3250" s="9">
        <v>-19414611</v>
      </c>
      <c r="E3250" s="37">
        <f t="shared" si="50"/>
        <v>-0.34927543639210656</v>
      </c>
    </row>
    <row r="3251" spans="1:5">
      <c r="A3251" s="6" t="s">
        <v>5239</v>
      </c>
      <c r="B3251" s="8">
        <v>95000000</v>
      </c>
      <c r="C3251" s="8">
        <v>75573300</v>
      </c>
      <c r="D3251" s="9">
        <v>-19426700</v>
      </c>
      <c r="E3251" s="37">
        <f t="shared" si="50"/>
        <v>-0.25705771747429318</v>
      </c>
    </row>
    <row r="3252" spans="1:5">
      <c r="A3252" s="6" t="s">
        <v>4276</v>
      </c>
      <c r="B3252" s="8">
        <v>60000000</v>
      </c>
      <c r="C3252" s="8">
        <v>40559930</v>
      </c>
      <c r="D3252" s="9">
        <v>-19440070</v>
      </c>
      <c r="E3252" s="37">
        <f t="shared" si="50"/>
        <v>-0.47929249384799233</v>
      </c>
    </row>
    <row r="3253" spans="1:5">
      <c r="A3253" s="11" t="s">
        <v>4714</v>
      </c>
      <c r="B3253" s="8">
        <v>35000000</v>
      </c>
      <c r="C3253" s="8">
        <v>15523168</v>
      </c>
      <c r="D3253" s="9">
        <v>-19476832</v>
      </c>
      <c r="E3253" s="37">
        <f t="shared" si="50"/>
        <v>-1.254694402585864</v>
      </c>
    </row>
    <row r="3254" spans="1:5">
      <c r="A3254" s="11" t="s">
        <v>5150</v>
      </c>
      <c r="B3254" s="8">
        <v>25000000</v>
      </c>
      <c r="C3254" s="8">
        <v>5516708</v>
      </c>
      <c r="D3254" s="9">
        <v>-19483292</v>
      </c>
      <c r="E3254" s="37">
        <f t="shared" si="50"/>
        <v>-3.531688100947159</v>
      </c>
    </row>
    <row r="3255" spans="1:5">
      <c r="A3255" s="11" t="s">
        <v>2680</v>
      </c>
      <c r="B3255" s="13">
        <v>80000000</v>
      </c>
      <c r="C3255" s="13">
        <v>60507228</v>
      </c>
      <c r="D3255" s="9">
        <v>-19492772</v>
      </c>
      <c r="E3255" s="37">
        <f t="shared" si="50"/>
        <v>-0.32215609017818492</v>
      </c>
    </row>
    <row r="3256" spans="1:5">
      <c r="A3256" s="6" t="s">
        <v>4114</v>
      </c>
      <c r="B3256" s="13">
        <v>26000000</v>
      </c>
      <c r="C3256" s="13">
        <v>6498000</v>
      </c>
      <c r="D3256" s="9">
        <v>-19502000</v>
      </c>
      <c r="E3256" s="37">
        <f t="shared" si="50"/>
        <v>-3.0012311480455525</v>
      </c>
    </row>
    <row r="3257" spans="1:5">
      <c r="A3257" s="6" t="s">
        <v>5401</v>
      </c>
      <c r="B3257" s="13">
        <v>20000000</v>
      </c>
      <c r="C3257" s="13">
        <v>476270</v>
      </c>
      <c r="D3257" s="9">
        <v>-19523730</v>
      </c>
      <c r="E3257" s="37">
        <f t="shared" si="50"/>
        <v>-40.99298717114241</v>
      </c>
    </row>
    <row r="3258" spans="1:5">
      <c r="A3258" s="6" t="s">
        <v>1481</v>
      </c>
      <c r="B3258" s="8">
        <v>40000000</v>
      </c>
      <c r="C3258" s="8">
        <v>20389967</v>
      </c>
      <c r="D3258" s="9">
        <v>-19610033</v>
      </c>
      <c r="E3258" s="37">
        <f t="shared" si="50"/>
        <v>-0.96174912887303843</v>
      </c>
    </row>
    <row r="3259" spans="1:5">
      <c r="A3259" s="6" t="s">
        <v>2791</v>
      </c>
      <c r="B3259" s="13">
        <v>19900000</v>
      </c>
      <c r="C3259" s="13">
        <v>287761</v>
      </c>
      <c r="D3259" s="9">
        <v>-19612239</v>
      </c>
      <c r="E3259" s="37">
        <f t="shared" si="50"/>
        <v>-68.154610944499083</v>
      </c>
    </row>
    <row r="3260" spans="1:5">
      <c r="A3260" s="11" t="s">
        <v>5274</v>
      </c>
      <c r="B3260" s="8">
        <v>50000000</v>
      </c>
      <c r="C3260" s="8">
        <v>30306268</v>
      </c>
      <c r="D3260" s="9">
        <v>-19693732</v>
      </c>
      <c r="E3260" s="37">
        <f t="shared" si="50"/>
        <v>-0.64982372623379414</v>
      </c>
    </row>
    <row r="3261" spans="1:5">
      <c r="A3261" s="11" t="s">
        <v>4398</v>
      </c>
      <c r="B3261" s="13">
        <v>20000000</v>
      </c>
      <c r="C3261" s="13">
        <v>305070</v>
      </c>
      <c r="D3261" s="9">
        <v>-19694930</v>
      </c>
      <c r="E3261" s="37">
        <f t="shared" si="50"/>
        <v>-64.558724227226534</v>
      </c>
    </row>
    <row r="3262" spans="1:5">
      <c r="A3262" s="6" t="s">
        <v>5186</v>
      </c>
      <c r="B3262" s="8">
        <v>40000000</v>
      </c>
      <c r="C3262" s="8">
        <v>20302961</v>
      </c>
      <c r="D3262" s="9">
        <v>-19697039</v>
      </c>
      <c r="E3262" s="37">
        <f t="shared" si="50"/>
        <v>-0.97015597872645276</v>
      </c>
    </row>
    <row r="3263" spans="1:5">
      <c r="A3263" s="6" t="s">
        <v>5530</v>
      </c>
      <c r="B3263" s="13">
        <v>40000000</v>
      </c>
      <c r="C3263" s="13">
        <v>20300000</v>
      </c>
      <c r="D3263" s="9">
        <v>-19700000</v>
      </c>
      <c r="E3263" s="37">
        <f t="shared" si="50"/>
        <v>-0.97044334975369462</v>
      </c>
    </row>
    <row r="3264" spans="1:5">
      <c r="A3264" s="11" t="s">
        <v>1674</v>
      </c>
      <c r="B3264" s="8">
        <v>25000000</v>
      </c>
      <c r="C3264" s="8">
        <v>5300000</v>
      </c>
      <c r="D3264" s="9">
        <v>-19700000</v>
      </c>
      <c r="E3264" s="37">
        <f t="shared" si="50"/>
        <v>-3.716981132075472</v>
      </c>
    </row>
    <row r="3265" spans="1:5">
      <c r="A3265" s="6" t="s">
        <v>1906</v>
      </c>
      <c r="B3265" s="13">
        <v>20000000</v>
      </c>
      <c r="C3265" s="13">
        <v>263365</v>
      </c>
      <c r="D3265" s="9">
        <v>-19736635</v>
      </c>
      <c r="E3265" s="37">
        <f t="shared" si="50"/>
        <v>-74.940235035027428</v>
      </c>
    </row>
    <row r="3266" spans="1:5">
      <c r="A3266" s="11" t="s">
        <v>5467</v>
      </c>
      <c r="B3266" s="13">
        <v>45000000</v>
      </c>
      <c r="C3266" s="13">
        <v>25200412</v>
      </c>
      <c r="D3266" s="9">
        <v>-19799588</v>
      </c>
      <c r="E3266" s="37">
        <f t="shared" ref="E3266:E3329" si="51">((D3266/C3266)*100)/100</f>
        <v>-0.78568509118025531</v>
      </c>
    </row>
    <row r="3267" spans="1:5">
      <c r="A3267" s="6" t="s">
        <v>1175</v>
      </c>
      <c r="B3267" s="13">
        <v>20000000</v>
      </c>
      <c r="C3267" s="13">
        <v>196067</v>
      </c>
      <c r="D3267" s="9">
        <v>-19803933</v>
      </c>
      <c r="E3267" s="37">
        <f t="shared" si="51"/>
        <v>-101.00594694670698</v>
      </c>
    </row>
    <row r="3268" spans="1:5">
      <c r="A3268" s="11" t="s">
        <v>3872</v>
      </c>
      <c r="B3268" s="8">
        <v>24000000</v>
      </c>
      <c r="C3268" s="8">
        <v>4190530</v>
      </c>
      <c r="D3268" s="9">
        <v>-19809470</v>
      </c>
      <c r="E3268" s="37">
        <f t="shared" si="51"/>
        <v>-4.727199184828649</v>
      </c>
    </row>
    <row r="3269" spans="1:5">
      <c r="A3269" s="11" t="s">
        <v>3227</v>
      </c>
      <c r="B3269" s="8">
        <v>20000000</v>
      </c>
      <c r="C3269" s="8">
        <v>146072</v>
      </c>
      <c r="D3269" s="9">
        <v>-19853928</v>
      </c>
      <c r="E3269" s="37">
        <f t="shared" si="51"/>
        <v>-135.91877977983461</v>
      </c>
    </row>
    <row r="3270" spans="1:5">
      <c r="A3270" s="6" t="s">
        <v>758</v>
      </c>
      <c r="B3270" s="8">
        <v>30000000</v>
      </c>
      <c r="C3270" s="8">
        <v>10134754</v>
      </c>
      <c r="D3270" s="9">
        <v>-19865246</v>
      </c>
      <c r="E3270" s="37">
        <f t="shared" si="51"/>
        <v>-1.960111315972741</v>
      </c>
    </row>
    <row r="3271" spans="1:5">
      <c r="A3271" s="11" t="s">
        <v>1474</v>
      </c>
      <c r="B3271" s="13">
        <v>25000000</v>
      </c>
      <c r="C3271" s="13">
        <v>5128124</v>
      </c>
      <c r="D3271" s="9">
        <v>-19871876</v>
      </c>
      <c r="E3271" s="37">
        <f t="shared" si="51"/>
        <v>-3.8750771237200974</v>
      </c>
    </row>
    <row r="3272" spans="1:5">
      <c r="A3272" s="11" t="s">
        <v>3067</v>
      </c>
      <c r="B3272" s="13">
        <v>28000000</v>
      </c>
      <c r="C3272" s="13">
        <v>8119205</v>
      </c>
      <c r="D3272" s="9">
        <v>-19880795</v>
      </c>
      <c r="E3272" s="37">
        <f t="shared" si="51"/>
        <v>-2.4486135034156669</v>
      </c>
    </row>
    <row r="3273" spans="1:5">
      <c r="A3273" s="6" t="s">
        <v>1284</v>
      </c>
      <c r="B3273" s="8">
        <v>40000000</v>
      </c>
      <c r="C3273" s="8">
        <v>20113965</v>
      </c>
      <c r="D3273" s="9">
        <v>-19886035</v>
      </c>
      <c r="E3273" s="37">
        <f t="shared" si="51"/>
        <v>-0.98866807215782671</v>
      </c>
    </row>
    <row r="3274" spans="1:5">
      <c r="A3274" s="6" t="s">
        <v>3637</v>
      </c>
      <c r="B3274" s="8">
        <v>42000000</v>
      </c>
      <c r="C3274" s="8">
        <v>22108977</v>
      </c>
      <c r="D3274" s="9">
        <v>-19891023</v>
      </c>
      <c r="E3274" s="37">
        <f t="shared" si="51"/>
        <v>-0.89968084004972282</v>
      </c>
    </row>
    <row r="3275" spans="1:5">
      <c r="A3275" s="11" t="s">
        <v>5110</v>
      </c>
      <c r="B3275" s="8">
        <v>35000000</v>
      </c>
      <c r="C3275" s="8">
        <v>15081783</v>
      </c>
      <c r="D3275" s="9">
        <v>-19918217</v>
      </c>
      <c r="E3275" s="37">
        <f t="shared" si="51"/>
        <v>-1.3206805190075999</v>
      </c>
    </row>
    <row r="3276" spans="1:5">
      <c r="A3276" s="11" t="s">
        <v>3365</v>
      </c>
      <c r="B3276" s="13">
        <v>60000000</v>
      </c>
      <c r="C3276" s="13">
        <v>40076438</v>
      </c>
      <c r="D3276" s="9">
        <v>-19923562</v>
      </c>
      <c r="E3276" s="37">
        <f t="shared" si="51"/>
        <v>-0.49713904214740834</v>
      </c>
    </row>
    <row r="3277" spans="1:5">
      <c r="A3277" s="11" t="s">
        <v>3942</v>
      </c>
      <c r="B3277" s="8">
        <v>20000000</v>
      </c>
      <c r="C3277" s="8">
        <v>12561</v>
      </c>
      <c r="D3277" s="9">
        <v>-19987439</v>
      </c>
      <c r="E3277" s="37">
        <f t="shared" si="51"/>
        <v>-1591.2299180001592</v>
      </c>
    </row>
    <row r="3278" spans="1:5">
      <c r="A3278" s="11" t="s">
        <v>5552</v>
      </c>
      <c r="B3278" s="13">
        <v>23000000</v>
      </c>
      <c r="C3278" s="13">
        <v>2963012</v>
      </c>
      <c r="D3278" s="9">
        <v>-20036988</v>
      </c>
      <c r="E3278" s="37">
        <f t="shared" si="51"/>
        <v>-6.7623715327511329</v>
      </c>
    </row>
    <row r="3279" spans="1:5">
      <c r="A3279" s="6" t="s">
        <v>504</v>
      </c>
      <c r="B3279" s="8">
        <v>35000000</v>
      </c>
      <c r="C3279" s="8">
        <v>14942422</v>
      </c>
      <c r="D3279" s="9">
        <v>-20057578</v>
      </c>
      <c r="E3279" s="37">
        <f t="shared" si="51"/>
        <v>-1.3423244237112297</v>
      </c>
    </row>
    <row r="3280" spans="1:5">
      <c r="A3280" s="6" t="s">
        <v>4568</v>
      </c>
      <c r="B3280" s="13">
        <v>85000000</v>
      </c>
      <c r="C3280" s="13">
        <v>64933670</v>
      </c>
      <c r="D3280" s="9">
        <v>-20066330</v>
      </c>
      <c r="E3280" s="37">
        <f t="shared" si="51"/>
        <v>-0.3090281205420855</v>
      </c>
    </row>
    <row r="3281" spans="1:5">
      <c r="A3281" s="6" t="s">
        <v>5286</v>
      </c>
      <c r="B3281" s="8">
        <v>44500000</v>
      </c>
      <c r="C3281" s="8">
        <v>24430272</v>
      </c>
      <c r="D3281" s="9">
        <v>-20069728</v>
      </c>
      <c r="E3281" s="37">
        <f t="shared" si="51"/>
        <v>-0.82151062419607934</v>
      </c>
    </row>
    <row r="3282" spans="1:5">
      <c r="A3282" s="11" t="s">
        <v>1603</v>
      </c>
      <c r="B3282" s="13">
        <v>38000000</v>
      </c>
      <c r="C3282" s="13">
        <v>17848322</v>
      </c>
      <c r="D3282" s="9">
        <v>-20151678</v>
      </c>
      <c r="E3282" s="37">
        <f t="shared" si="51"/>
        <v>-1.1290516834019466</v>
      </c>
    </row>
    <row r="3283" spans="1:5">
      <c r="A3283" s="6" t="s">
        <v>3551</v>
      </c>
      <c r="B3283" s="8">
        <v>47000000</v>
      </c>
      <c r="C3283" s="8">
        <v>26838389</v>
      </c>
      <c r="D3283" s="9">
        <v>-20161611</v>
      </c>
      <c r="E3283" s="37">
        <f t="shared" si="51"/>
        <v>-0.75122284724317856</v>
      </c>
    </row>
    <row r="3284" spans="1:5">
      <c r="A3284" s="6" t="s">
        <v>2682</v>
      </c>
      <c r="B3284" s="8">
        <v>100000000</v>
      </c>
      <c r="C3284" s="8">
        <v>79711678</v>
      </c>
      <c r="D3284" s="9">
        <v>-20288322</v>
      </c>
      <c r="E3284" s="37">
        <f t="shared" si="51"/>
        <v>-0.25452132622273993</v>
      </c>
    </row>
    <row r="3285" spans="1:5">
      <c r="A3285" s="11" t="s">
        <v>4159</v>
      </c>
      <c r="B3285" s="13">
        <v>25000000</v>
      </c>
      <c r="C3285" s="13">
        <v>4710455</v>
      </c>
      <c r="D3285" s="9">
        <v>-20289545</v>
      </c>
      <c r="E3285" s="37">
        <f t="shared" si="51"/>
        <v>-4.3073429212252323</v>
      </c>
    </row>
    <row r="3286" spans="1:5">
      <c r="A3286" s="6" t="s">
        <v>2490</v>
      </c>
      <c r="B3286" s="13">
        <v>98000000</v>
      </c>
      <c r="C3286" s="13">
        <v>77679638</v>
      </c>
      <c r="D3286" s="9">
        <v>-20320362</v>
      </c>
      <c r="E3286" s="37">
        <f t="shared" si="51"/>
        <v>-0.26159187302082948</v>
      </c>
    </row>
    <row r="3287" spans="1:5">
      <c r="A3287" s="11" t="s">
        <v>2491</v>
      </c>
      <c r="B3287" s="13">
        <v>30000000</v>
      </c>
      <c r="C3287" s="13">
        <v>9664316</v>
      </c>
      <c r="D3287" s="9">
        <v>-20335684</v>
      </c>
      <c r="E3287" s="37">
        <f t="shared" si="51"/>
        <v>-2.1042031324306865</v>
      </c>
    </row>
    <row r="3288" spans="1:5">
      <c r="A3288" s="11" t="s">
        <v>5187</v>
      </c>
      <c r="B3288" s="13">
        <v>55000000</v>
      </c>
      <c r="C3288" s="13">
        <v>34636443</v>
      </c>
      <c r="D3288" s="9">
        <v>-20363557</v>
      </c>
      <c r="E3288" s="37">
        <f t="shared" si="51"/>
        <v>-0.58792287071741167</v>
      </c>
    </row>
    <row r="3289" spans="1:5">
      <c r="A3289" s="6" t="s">
        <v>4584</v>
      </c>
      <c r="B3289" s="13">
        <v>27000000</v>
      </c>
      <c r="C3289" s="13">
        <v>6615578</v>
      </c>
      <c r="D3289" s="9">
        <v>-20384422</v>
      </c>
      <c r="E3289" s="37">
        <f t="shared" si="51"/>
        <v>-3.0812760426980077</v>
      </c>
    </row>
    <row r="3290" spans="1:5">
      <c r="A3290" s="6" t="s">
        <v>658</v>
      </c>
      <c r="B3290" s="8">
        <v>68000000</v>
      </c>
      <c r="C3290" s="8">
        <v>47592825</v>
      </c>
      <c r="D3290" s="9">
        <v>-20407175</v>
      </c>
      <c r="E3290" s="37">
        <f t="shared" si="51"/>
        <v>-0.42878679716953128</v>
      </c>
    </row>
    <row r="3291" spans="1:5">
      <c r="A3291" s="6" t="s">
        <v>4107</v>
      </c>
      <c r="B3291" s="8">
        <v>54000000</v>
      </c>
      <c r="C3291" s="8">
        <v>33574332</v>
      </c>
      <c r="D3291" s="9">
        <v>-20425668</v>
      </c>
      <c r="E3291" s="37">
        <f t="shared" si="51"/>
        <v>-0.60837153811429512</v>
      </c>
    </row>
    <row r="3292" spans="1:5">
      <c r="A3292" s="6" t="s">
        <v>2475</v>
      </c>
      <c r="B3292" s="8">
        <v>25000000</v>
      </c>
      <c r="C3292" s="8">
        <v>4554569</v>
      </c>
      <c r="D3292" s="9">
        <v>-20445431</v>
      </c>
      <c r="E3292" s="37">
        <f t="shared" si="51"/>
        <v>-4.488993579853549</v>
      </c>
    </row>
    <row r="3293" spans="1:5">
      <c r="A3293" s="11" t="s">
        <v>1844</v>
      </c>
      <c r="B3293" s="8">
        <v>30000000</v>
      </c>
      <c r="C3293" s="8">
        <v>9353573</v>
      </c>
      <c r="D3293" s="9">
        <v>-20646427</v>
      </c>
      <c r="E3293" s="37">
        <f t="shared" si="51"/>
        <v>-2.2073305035412671</v>
      </c>
    </row>
    <row r="3294" spans="1:5">
      <c r="A3294" s="6" t="s">
        <v>3873</v>
      </c>
      <c r="B3294" s="8">
        <v>38000000</v>
      </c>
      <c r="C3294" s="8">
        <v>17305211</v>
      </c>
      <c r="D3294" s="9">
        <v>-20694789</v>
      </c>
      <c r="E3294" s="37">
        <f t="shared" si="51"/>
        <v>-1.1958703652905474</v>
      </c>
    </row>
    <row r="3295" spans="1:5">
      <c r="A3295" s="11" t="s">
        <v>4688</v>
      </c>
      <c r="B3295" s="8">
        <v>55000000</v>
      </c>
      <c r="C3295" s="8">
        <v>34238611</v>
      </c>
      <c r="D3295" s="9">
        <v>-20761389</v>
      </c>
      <c r="E3295" s="37">
        <f t="shared" si="51"/>
        <v>-0.60637357631125866</v>
      </c>
    </row>
    <row r="3296" spans="1:5">
      <c r="A3296" s="11" t="s">
        <v>5277</v>
      </c>
      <c r="B3296" s="13">
        <v>55000000</v>
      </c>
      <c r="C3296" s="13">
        <v>34098563</v>
      </c>
      <c r="D3296" s="9">
        <v>-20901437</v>
      </c>
      <c r="E3296" s="37">
        <f t="shared" si="51"/>
        <v>-0.6129711976425517</v>
      </c>
    </row>
    <row r="3297" spans="1:5">
      <c r="A3297" s="6" t="s">
        <v>4686</v>
      </c>
      <c r="B3297" s="13">
        <v>25000000</v>
      </c>
      <c r="C3297" s="13">
        <v>4068087</v>
      </c>
      <c r="D3297" s="9">
        <v>-20931913</v>
      </c>
      <c r="E3297" s="37">
        <f t="shared" si="51"/>
        <v>-5.1453946289742563</v>
      </c>
    </row>
    <row r="3298" spans="1:5">
      <c r="A3298" s="11" t="s">
        <v>615</v>
      </c>
      <c r="B3298" s="8">
        <v>46000000</v>
      </c>
      <c r="C3298" s="8">
        <v>25031037</v>
      </c>
      <c r="D3298" s="9">
        <v>-20968963</v>
      </c>
      <c r="E3298" s="37">
        <f t="shared" si="51"/>
        <v>-0.83771850922516711</v>
      </c>
    </row>
    <row r="3299" spans="1:5">
      <c r="A3299" s="6" t="s">
        <v>1004</v>
      </c>
      <c r="B3299" s="8">
        <v>25000000</v>
      </c>
      <c r="C3299" s="8">
        <v>4006906</v>
      </c>
      <c r="D3299" s="9">
        <v>-20993094</v>
      </c>
      <c r="E3299" s="37">
        <f t="shared" si="51"/>
        <v>-5.2392279729047804</v>
      </c>
    </row>
    <row r="3300" spans="1:5">
      <c r="A3300" s="11" t="s">
        <v>2788</v>
      </c>
      <c r="B3300" s="8">
        <v>40000000</v>
      </c>
      <c r="C3300" s="8">
        <v>18996755</v>
      </c>
      <c r="D3300" s="9">
        <v>-21003245</v>
      </c>
      <c r="E3300" s="37">
        <f t="shared" si="51"/>
        <v>-1.1056227761004445</v>
      </c>
    </row>
    <row r="3301" spans="1:5">
      <c r="A3301" s="6" t="s">
        <v>4115</v>
      </c>
      <c r="B3301" s="13">
        <v>38000000</v>
      </c>
      <c r="C3301" s="13">
        <v>16991902</v>
      </c>
      <c r="D3301" s="9">
        <v>-21008098</v>
      </c>
      <c r="E3301" s="37">
        <f t="shared" si="51"/>
        <v>-1.2363594140314604</v>
      </c>
    </row>
    <row r="3302" spans="1:5">
      <c r="A3302" s="11" t="s">
        <v>1841</v>
      </c>
      <c r="B3302" s="8">
        <v>22000000</v>
      </c>
      <c r="C3302" s="8">
        <v>958319</v>
      </c>
      <c r="D3302" s="9">
        <v>-21041681</v>
      </c>
      <c r="E3302" s="37">
        <f t="shared" si="51"/>
        <v>-21.956865093982277</v>
      </c>
    </row>
    <row r="3303" spans="1:5">
      <c r="A3303" s="6" t="s">
        <v>5189</v>
      </c>
      <c r="B3303" s="8">
        <v>32000000</v>
      </c>
      <c r="C3303" s="8">
        <v>10956379</v>
      </c>
      <c r="D3303" s="9">
        <v>-21043621</v>
      </c>
      <c r="E3303" s="37">
        <f t="shared" si="51"/>
        <v>-1.9206729705133421</v>
      </c>
    </row>
    <row r="3304" spans="1:5">
      <c r="A3304" s="6" t="s">
        <v>5501</v>
      </c>
      <c r="B3304" s="8">
        <v>58000000</v>
      </c>
      <c r="C3304" s="8">
        <v>36931089</v>
      </c>
      <c r="D3304" s="9">
        <v>-21068911</v>
      </c>
      <c r="E3304" s="37">
        <f t="shared" si="51"/>
        <v>-0.57049254626637191</v>
      </c>
    </row>
    <row r="3305" spans="1:5">
      <c r="A3305" s="11" t="s">
        <v>4109</v>
      </c>
      <c r="B3305" s="8">
        <v>21150000</v>
      </c>
      <c r="C3305" s="8">
        <v>56692</v>
      </c>
      <c r="D3305" s="9">
        <v>-21093308</v>
      </c>
      <c r="E3305" s="37">
        <f t="shared" si="51"/>
        <v>-372.0685105482255</v>
      </c>
    </row>
    <row r="3306" spans="1:5">
      <c r="A3306" s="6" t="s">
        <v>5215</v>
      </c>
      <c r="B3306" s="8">
        <v>24000000</v>
      </c>
      <c r="C3306" s="8">
        <v>2869369</v>
      </c>
      <c r="D3306" s="9">
        <v>-21130631</v>
      </c>
      <c r="E3306" s="37">
        <f t="shared" si="51"/>
        <v>-7.3642082980613512</v>
      </c>
    </row>
    <row r="3307" spans="1:5">
      <c r="A3307" s="11" t="s">
        <v>4696</v>
      </c>
      <c r="B3307" s="8">
        <v>50000000</v>
      </c>
      <c r="C3307" s="8">
        <v>28837115</v>
      </c>
      <c r="D3307" s="9">
        <v>-21162885</v>
      </c>
      <c r="E3307" s="37">
        <f t="shared" si="51"/>
        <v>-0.73387663779819856</v>
      </c>
    </row>
    <row r="3308" spans="1:5">
      <c r="A3308" s="6" t="s">
        <v>4111</v>
      </c>
      <c r="B3308" s="8">
        <v>55000000</v>
      </c>
      <c r="C3308" s="8">
        <v>33828318</v>
      </c>
      <c r="D3308" s="9">
        <v>-21171682</v>
      </c>
      <c r="E3308" s="37">
        <f t="shared" si="51"/>
        <v>-0.6258567747885071</v>
      </c>
    </row>
    <row r="3309" spans="1:5">
      <c r="A3309" s="6" t="s">
        <v>3225</v>
      </c>
      <c r="B3309" s="8">
        <v>23000000</v>
      </c>
      <c r="C3309" s="8">
        <v>1796024</v>
      </c>
      <c r="D3309" s="9">
        <v>-21203976</v>
      </c>
      <c r="E3309" s="37">
        <f t="shared" si="51"/>
        <v>-11.806064952361439</v>
      </c>
    </row>
    <row r="3310" spans="1:5">
      <c r="A3310" s="11" t="s">
        <v>1601</v>
      </c>
      <c r="B3310" s="8">
        <v>35000000</v>
      </c>
      <c r="C3310" s="8">
        <v>13782838</v>
      </c>
      <c r="D3310" s="9">
        <v>-21217162</v>
      </c>
      <c r="E3310" s="37">
        <f t="shared" si="51"/>
        <v>-1.5393899282571555</v>
      </c>
    </row>
    <row r="3311" spans="1:5">
      <c r="A3311" s="11" t="s">
        <v>3740</v>
      </c>
      <c r="B3311" s="8">
        <v>24000000</v>
      </c>
      <c r="C3311" s="8">
        <v>2708188</v>
      </c>
      <c r="D3311" s="9">
        <v>-21291812</v>
      </c>
      <c r="E3311" s="37">
        <f t="shared" si="51"/>
        <v>-7.8620140108441516</v>
      </c>
    </row>
    <row r="3312" spans="1:5">
      <c r="A3312" s="6" t="s">
        <v>5114</v>
      </c>
      <c r="B3312" s="8">
        <v>25000000</v>
      </c>
      <c r="C3312" s="8">
        <v>3707794</v>
      </c>
      <c r="D3312" s="9">
        <v>-21292206</v>
      </c>
      <c r="E3312" s="37">
        <f t="shared" si="51"/>
        <v>-5.7425536585905261</v>
      </c>
    </row>
    <row r="3313" spans="1:5">
      <c r="A3313" s="6" t="s">
        <v>3720</v>
      </c>
      <c r="B3313" s="13">
        <v>27000000</v>
      </c>
      <c r="C3313" s="13">
        <v>5654777</v>
      </c>
      <c r="D3313" s="9">
        <v>-21345223</v>
      </c>
      <c r="E3313" s="37">
        <f t="shared" si="51"/>
        <v>-3.7747240961049391</v>
      </c>
    </row>
    <row r="3314" spans="1:5">
      <c r="A3314" s="6" t="s">
        <v>2083</v>
      </c>
      <c r="B3314" s="13">
        <v>30000000</v>
      </c>
      <c r="C3314" s="13">
        <v>8535575</v>
      </c>
      <c r="D3314" s="9">
        <v>-21464425</v>
      </c>
      <c r="E3314" s="37">
        <f t="shared" si="51"/>
        <v>-2.5147017043374347</v>
      </c>
    </row>
    <row r="3315" spans="1:5">
      <c r="A3315" s="6" t="s">
        <v>1835</v>
      </c>
      <c r="B3315" s="8">
        <v>65000000</v>
      </c>
      <c r="C3315" s="8">
        <v>43532294</v>
      </c>
      <c r="D3315" s="9">
        <v>-21467706</v>
      </c>
      <c r="E3315" s="37">
        <f t="shared" si="51"/>
        <v>-0.49314437690786517</v>
      </c>
    </row>
    <row r="3316" spans="1:5">
      <c r="A3316" s="6" t="s">
        <v>4806</v>
      </c>
      <c r="B3316" s="13">
        <v>60000000</v>
      </c>
      <c r="C3316" s="13">
        <v>38509342</v>
      </c>
      <c r="D3316" s="9">
        <v>-21490658</v>
      </c>
      <c r="E3316" s="37">
        <f t="shared" si="51"/>
        <v>-0.55806349534614219</v>
      </c>
    </row>
    <row r="3317" spans="1:5">
      <c r="A3317" s="6" t="s">
        <v>4736</v>
      </c>
      <c r="B3317" s="13">
        <v>55000000</v>
      </c>
      <c r="C3317" s="13">
        <v>33472850</v>
      </c>
      <c r="D3317" s="9">
        <v>-21527150</v>
      </c>
      <c r="E3317" s="37">
        <f t="shared" si="51"/>
        <v>-0.64312270989772313</v>
      </c>
    </row>
    <row r="3318" spans="1:5">
      <c r="A3318" s="6" t="s">
        <v>3058</v>
      </c>
      <c r="B3318" s="13">
        <v>40000000</v>
      </c>
      <c r="C3318" s="13">
        <v>18438149</v>
      </c>
      <c r="D3318" s="9">
        <v>-21561851</v>
      </c>
      <c r="E3318" s="37">
        <f t="shared" si="51"/>
        <v>-1.1694151620100262</v>
      </c>
    </row>
    <row r="3319" spans="1:5">
      <c r="A3319" s="11" t="s">
        <v>240</v>
      </c>
      <c r="B3319" s="8">
        <v>70000000</v>
      </c>
      <c r="C3319" s="8">
        <v>48430355</v>
      </c>
      <c r="D3319" s="9">
        <v>-21569645</v>
      </c>
      <c r="E3319" s="37">
        <f t="shared" si="51"/>
        <v>-0.44537449704839038</v>
      </c>
    </row>
    <row r="3320" spans="1:5">
      <c r="A3320" s="6" t="s">
        <v>5451</v>
      </c>
      <c r="B3320" s="8">
        <v>35000000</v>
      </c>
      <c r="C3320" s="8">
        <v>13401683</v>
      </c>
      <c r="D3320" s="9">
        <v>-21598317</v>
      </c>
      <c r="E3320" s="37">
        <f t="shared" si="51"/>
        <v>-1.6116122877999726</v>
      </c>
    </row>
    <row r="3321" spans="1:5">
      <c r="A3321" s="11" t="s">
        <v>3655</v>
      </c>
      <c r="B3321" s="13">
        <v>38000000</v>
      </c>
      <c r="C3321" s="13">
        <v>16377274</v>
      </c>
      <c r="D3321" s="9">
        <v>-21622726</v>
      </c>
      <c r="E3321" s="37">
        <f t="shared" si="51"/>
        <v>-1.3202884680319813</v>
      </c>
    </row>
    <row r="3322" spans="1:5">
      <c r="A3322" s="6" t="s">
        <v>1837</v>
      </c>
      <c r="B3322" s="8">
        <v>35000000</v>
      </c>
      <c r="C3322" s="8">
        <v>13303319</v>
      </c>
      <c r="D3322" s="9">
        <v>-21696681</v>
      </c>
      <c r="E3322" s="37">
        <f t="shared" si="51"/>
        <v>-1.630922403649796</v>
      </c>
    </row>
    <row r="3323" spans="1:5">
      <c r="A3323" s="11" t="s">
        <v>3877</v>
      </c>
      <c r="B3323" s="13">
        <v>93000000</v>
      </c>
      <c r="C3323" s="13">
        <v>71148699</v>
      </c>
      <c r="D3323" s="9">
        <v>-21851301</v>
      </c>
      <c r="E3323" s="37">
        <f t="shared" si="51"/>
        <v>-0.30712158208261825</v>
      </c>
    </row>
    <row r="3324" spans="1:5">
      <c r="A3324" s="11" t="s">
        <v>3370</v>
      </c>
      <c r="B3324" s="13">
        <v>25000000</v>
      </c>
      <c r="C3324" s="13">
        <v>3073392</v>
      </c>
      <c r="D3324" s="9">
        <v>-21926608</v>
      </c>
      <c r="E3324" s="37">
        <f t="shared" si="51"/>
        <v>-7.1343349628033135</v>
      </c>
    </row>
    <row r="3325" spans="1:5">
      <c r="A3325" s="11" t="s">
        <v>5076</v>
      </c>
      <c r="B3325" s="8">
        <v>23000000</v>
      </c>
      <c r="C3325" s="8">
        <v>1050445</v>
      </c>
      <c r="D3325" s="9">
        <v>-21949555</v>
      </c>
      <c r="E3325" s="37">
        <f t="shared" si="51"/>
        <v>-20.895482390796282</v>
      </c>
    </row>
    <row r="3326" spans="1:5">
      <c r="A3326" s="6" t="s">
        <v>1664</v>
      </c>
      <c r="B3326" s="13">
        <v>115000000</v>
      </c>
      <c r="C3326" s="13">
        <v>93050117</v>
      </c>
      <c r="D3326" s="9">
        <v>-21949883</v>
      </c>
      <c r="E3326" s="37">
        <f t="shared" si="51"/>
        <v>-0.23589312628161449</v>
      </c>
    </row>
    <row r="3327" spans="1:5">
      <c r="A3327" s="6" t="s">
        <v>4535</v>
      </c>
      <c r="B3327" s="8">
        <v>48000000</v>
      </c>
      <c r="C3327" s="8">
        <v>25900000</v>
      </c>
      <c r="D3327" s="9">
        <v>-22100000</v>
      </c>
      <c r="E3327" s="37">
        <f t="shared" si="51"/>
        <v>-0.85328185328185324</v>
      </c>
    </row>
    <row r="3328" spans="1:5">
      <c r="A3328" s="11" t="s">
        <v>4117</v>
      </c>
      <c r="B3328" s="13">
        <v>23000000</v>
      </c>
      <c r="C3328" s="13">
        <v>676698</v>
      </c>
      <c r="D3328" s="9">
        <v>-22323302</v>
      </c>
      <c r="E3328" s="37">
        <f t="shared" si="51"/>
        <v>-32.988573928103818</v>
      </c>
    </row>
    <row r="3329" spans="1:5">
      <c r="A3329" s="11" t="s">
        <v>2082</v>
      </c>
      <c r="B3329" s="13">
        <v>23000000</v>
      </c>
      <c r="C3329" s="13">
        <v>634277</v>
      </c>
      <c r="D3329" s="9">
        <v>-22365723</v>
      </c>
      <c r="E3329" s="37">
        <f t="shared" si="51"/>
        <v>-35.261759452100584</v>
      </c>
    </row>
    <row r="3330" spans="1:5">
      <c r="A3330" s="6" t="s">
        <v>5278</v>
      </c>
      <c r="B3330" s="13">
        <v>30000000</v>
      </c>
      <c r="C3330" s="13">
        <v>7605668</v>
      </c>
      <c r="D3330" s="9">
        <v>-22394332</v>
      </c>
      <c r="E3330" s="37">
        <f t="shared" ref="E3330:E3393" si="52">((D3330/C3330)*100)/100</f>
        <v>-2.944426709133241</v>
      </c>
    </row>
    <row r="3331" spans="1:5">
      <c r="A3331" s="11" t="s">
        <v>5280</v>
      </c>
      <c r="B3331" s="8">
        <v>66000000</v>
      </c>
      <c r="C3331" s="8">
        <v>43568507</v>
      </c>
      <c r="D3331" s="9">
        <v>-22431493</v>
      </c>
      <c r="E3331" s="37">
        <f t="shared" si="52"/>
        <v>-0.51485567315859593</v>
      </c>
    </row>
    <row r="3332" spans="1:5">
      <c r="A3332" s="11" t="s">
        <v>2158</v>
      </c>
      <c r="B3332" s="13">
        <v>95000000</v>
      </c>
      <c r="C3332" s="13">
        <v>72515360</v>
      </c>
      <c r="D3332" s="9">
        <v>-22484640</v>
      </c>
      <c r="E3332" s="37">
        <f t="shared" si="52"/>
        <v>-0.31006727402304834</v>
      </c>
    </row>
    <row r="3333" spans="1:5">
      <c r="A3333" s="11" t="s">
        <v>4572</v>
      </c>
      <c r="B3333" s="13">
        <v>130000000</v>
      </c>
      <c r="C3333" s="13">
        <v>107503316</v>
      </c>
      <c r="D3333" s="9">
        <v>-22496684</v>
      </c>
      <c r="E3333" s="37">
        <f t="shared" si="52"/>
        <v>-0.20926502397377214</v>
      </c>
    </row>
    <row r="3334" spans="1:5">
      <c r="A3334" s="6" t="s">
        <v>1294</v>
      </c>
      <c r="B3334" s="13">
        <v>85000000</v>
      </c>
      <c r="C3334" s="13">
        <v>62494975</v>
      </c>
      <c r="D3334" s="9">
        <v>-22505025</v>
      </c>
      <c r="E3334" s="37">
        <f t="shared" si="52"/>
        <v>-0.36010935279196443</v>
      </c>
    </row>
    <row r="3335" spans="1:5">
      <c r="A3335" s="11" t="s">
        <v>2369</v>
      </c>
      <c r="B3335" s="13">
        <v>150000000</v>
      </c>
      <c r="C3335" s="13">
        <v>127490802</v>
      </c>
      <c r="D3335" s="9">
        <v>-22509198</v>
      </c>
      <c r="E3335" s="37">
        <f t="shared" si="52"/>
        <v>-0.17655546633081812</v>
      </c>
    </row>
    <row r="3336" spans="1:5">
      <c r="A3336" s="6" t="s">
        <v>3879</v>
      </c>
      <c r="B3336" s="8">
        <v>30000000</v>
      </c>
      <c r="C3336" s="8">
        <v>7443007</v>
      </c>
      <c r="D3336" s="9">
        <v>-22556993</v>
      </c>
      <c r="E3336" s="37">
        <f t="shared" si="52"/>
        <v>-3.0306290186211031</v>
      </c>
    </row>
    <row r="3337" spans="1:5">
      <c r="A3337" s="11" t="s">
        <v>3554</v>
      </c>
      <c r="B3337" s="8">
        <v>37000000</v>
      </c>
      <c r="C3337" s="8">
        <v>14378353</v>
      </c>
      <c r="D3337" s="9">
        <v>-22621647</v>
      </c>
      <c r="E3337" s="37">
        <f t="shared" si="52"/>
        <v>-1.5733128126705471</v>
      </c>
    </row>
    <row r="3338" spans="1:5">
      <c r="A3338" s="6" t="s">
        <v>3553</v>
      </c>
      <c r="B3338" s="8">
        <v>65000000</v>
      </c>
      <c r="C3338" s="8">
        <v>42345531</v>
      </c>
      <c r="D3338" s="9">
        <v>-22654469</v>
      </c>
      <c r="E3338" s="37">
        <f t="shared" si="52"/>
        <v>-0.53499078804797606</v>
      </c>
    </row>
    <row r="3339" spans="1:5">
      <c r="A3339" s="6" t="s">
        <v>5324</v>
      </c>
      <c r="B3339" s="8">
        <v>90000000</v>
      </c>
      <c r="C3339" s="8">
        <v>67344392</v>
      </c>
      <c r="D3339" s="9">
        <v>-22655608</v>
      </c>
      <c r="E3339" s="37">
        <f t="shared" si="52"/>
        <v>-0.33641417387805655</v>
      </c>
    </row>
    <row r="3340" spans="1:5">
      <c r="A3340" s="6" t="s">
        <v>4635</v>
      </c>
      <c r="B3340" s="13">
        <v>26000000</v>
      </c>
      <c r="C3340" s="13">
        <v>3254172</v>
      </c>
      <c r="D3340" s="9">
        <v>-22745828</v>
      </c>
      <c r="E3340" s="37">
        <f t="shared" si="52"/>
        <v>-6.9897436275648612</v>
      </c>
    </row>
    <row r="3341" spans="1:5">
      <c r="A3341" s="11" t="s">
        <v>3552</v>
      </c>
      <c r="B3341" s="8">
        <v>58000000</v>
      </c>
      <c r="C3341" s="8">
        <v>35231365</v>
      </c>
      <c r="D3341" s="9">
        <v>-22768635</v>
      </c>
      <c r="E3341" s="37">
        <f t="shared" si="52"/>
        <v>-0.64626037055334085</v>
      </c>
    </row>
    <row r="3342" spans="1:5">
      <c r="A3342" s="6" t="s">
        <v>2876</v>
      </c>
      <c r="B3342" s="13">
        <v>100000000</v>
      </c>
      <c r="C3342" s="13">
        <v>77222184</v>
      </c>
      <c r="D3342" s="9">
        <v>-22777816</v>
      </c>
      <c r="E3342" s="37">
        <f t="shared" si="52"/>
        <v>-0.29496466973790847</v>
      </c>
    </row>
    <row r="3343" spans="1:5">
      <c r="A3343" s="11" t="s">
        <v>2846</v>
      </c>
      <c r="B3343" s="13">
        <v>28000000</v>
      </c>
      <c r="C3343" s="13">
        <v>5204007</v>
      </c>
      <c r="D3343" s="9">
        <v>-22795993</v>
      </c>
      <c r="E3343" s="37">
        <f t="shared" si="52"/>
        <v>-4.3804693191227448</v>
      </c>
    </row>
    <row r="3344" spans="1:5">
      <c r="A3344" s="11" t="s">
        <v>3295</v>
      </c>
      <c r="B3344" s="13">
        <v>35000000</v>
      </c>
      <c r="C3344" s="13">
        <v>12189514</v>
      </c>
      <c r="D3344" s="9">
        <v>-22810486</v>
      </c>
      <c r="E3344" s="37">
        <f t="shared" si="52"/>
        <v>-1.8713203824204969</v>
      </c>
    </row>
    <row r="3345" spans="1:5">
      <c r="A3345" s="6" t="s">
        <v>1620</v>
      </c>
      <c r="B3345" s="8">
        <v>50000000</v>
      </c>
      <c r="C3345" s="8">
        <v>27067160</v>
      </c>
      <c r="D3345" s="9">
        <v>-22932840</v>
      </c>
      <c r="E3345" s="37">
        <f t="shared" si="52"/>
        <v>-0.84725697117835774</v>
      </c>
    </row>
    <row r="3346" spans="1:5">
      <c r="A3346" s="6" t="s">
        <v>5436</v>
      </c>
      <c r="B3346" s="8">
        <v>68000000</v>
      </c>
      <c r="C3346" s="8">
        <v>45045037</v>
      </c>
      <c r="D3346" s="9">
        <v>-22954963</v>
      </c>
      <c r="E3346" s="37">
        <f t="shared" si="52"/>
        <v>-0.50960026961460814</v>
      </c>
    </row>
    <row r="3347" spans="1:5">
      <c r="A3347" s="6" t="s">
        <v>1478</v>
      </c>
      <c r="B3347" s="13">
        <v>178000000</v>
      </c>
      <c r="C3347" s="13">
        <v>154985087</v>
      </c>
      <c r="D3347" s="9">
        <v>-23014913</v>
      </c>
      <c r="E3347" s="37">
        <f t="shared" si="52"/>
        <v>-0.14849759706235477</v>
      </c>
    </row>
    <row r="3348" spans="1:5">
      <c r="A3348" s="11" t="s">
        <v>2543</v>
      </c>
      <c r="B3348" s="13">
        <v>25000000</v>
      </c>
      <c r="C3348" s="13">
        <v>1865774</v>
      </c>
      <c r="D3348" s="9">
        <v>-23134226</v>
      </c>
      <c r="E3348" s="37">
        <f t="shared" si="52"/>
        <v>-12.39926486273257</v>
      </c>
    </row>
    <row r="3349" spans="1:5">
      <c r="A3349" s="6" t="s">
        <v>2348</v>
      </c>
      <c r="B3349" s="13">
        <v>60000000</v>
      </c>
      <c r="C3349" s="13">
        <v>36830057</v>
      </c>
      <c r="D3349" s="9">
        <v>-23169943</v>
      </c>
      <c r="E3349" s="37">
        <f t="shared" si="52"/>
        <v>-0.62910418520394906</v>
      </c>
    </row>
    <row r="3350" spans="1:5">
      <c r="A3350" s="11" t="s">
        <v>4566</v>
      </c>
      <c r="B3350" s="8">
        <v>75000000</v>
      </c>
      <c r="C3350" s="8">
        <v>51814190</v>
      </c>
      <c r="D3350" s="9">
        <v>-23185810</v>
      </c>
      <c r="E3350" s="37">
        <f t="shared" si="52"/>
        <v>-0.44747992779584128</v>
      </c>
    </row>
    <row r="3351" spans="1:5">
      <c r="A3351" s="11" t="s">
        <v>4813</v>
      </c>
      <c r="B3351" s="13">
        <v>35000000</v>
      </c>
      <c r="C3351" s="13">
        <v>11784000</v>
      </c>
      <c r="D3351" s="9">
        <v>-23216000</v>
      </c>
      <c r="E3351" s="37">
        <f t="shared" si="52"/>
        <v>-1.9701289884589273</v>
      </c>
    </row>
    <row r="3352" spans="1:5">
      <c r="A3352" s="11" t="s">
        <v>4402</v>
      </c>
      <c r="B3352" s="13">
        <v>25000000</v>
      </c>
      <c r="C3352" s="13">
        <v>1697956</v>
      </c>
      <c r="D3352" s="9">
        <v>-23302044</v>
      </c>
      <c r="E3352" s="37">
        <f t="shared" si="52"/>
        <v>-13.723585299030129</v>
      </c>
    </row>
    <row r="3353" spans="1:5">
      <c r="A3353" s="11" t="s">
        <v>2683</v>
      </c>
      <c r="B3353" s="8">
        <v>105000000</v>
      </c>
      <c r="C3353" s="8">
        <v>81687587</v>
      </c>
      <c r="D3353" s="9">
        <v>-23312413</v>
      </c>
      <c r="E3353" s="37">
        <f t="shared" si="52"/>
        <v>-0.28538501204595501</v>
      </c>
    </row>
    <row r="3354" spans="1:5">
      <c r="A3354" s="6" t="s">
        <v>3870</v>
      </c>
      <c r="B3354" s="8">
        <v>80000000</v>
      </c>
      <c r="C3354" s="8">
        <v>56684819</v>
      </c>
      <c r="D3354" s="9">
        <v>-23315181</v>
      </c>
      <c r="E3354" s="37">
        <f t="shared" si="52"/>
        <v>-0.41131261264149044</v>
      </c>
    </row>
    <row r="3355" spans="1:5">
      <c r="A3355" s="6" t="s">
        <v>5282</v>
      </c>
      <c r="B3355" s="13">
        <v>35000000</v>
      </c>
      <c r="C3355" s="13">
        <v>11631245</v>
      </c>
      <c r="D3355" s="9">
        <v>-23368755</v>
      </c>
      <c r="E3355" s="37">
        <f t="shared" si="52"/>
        <v>-2.0091361672804586</v>
      </c>
    </row>
    <row r="3356" spans="1:5">
      <c r="A3356" s="11" t="s">
        <v>2119</v>
      </c>
      <c r="B3356" s="8">
        <v>42000000</v>
      </c>
      <c r="C3356" s="8">
        <v>18600911</v>
      </c>
      <c r="D3356" s="9">
        <v>-23399089</v>
      </c>
      <c r="E3356" s="37">
        <f t="shared" si="52"/>
        <v>-1.2579539249448588</v>
      </c>
    </row>
    <row r="3357" spans="1:5">
      <c r="A3357" s="6" t="s">
        <v>4278</v>
      </c>
      <c r="B3357" s="8">
        <v>150000000</v>
      </c>
      <c r="C3357" s="8">
        <v>126597121</v>
      </c>
      <c r="D3357" s="9">
        <v>-23402879</v>
      </c>
      <c r="E3357" s="37">
        <f t="shared" si="52"/>
        <v>-0.18486106804909094</v>
      </c>
    </row>
    <row r="3358" spans="1:5">
      <c r="A3358" s="11" t="s">
        <v>4452</v>
      </c>
      <c r="B3358" s="8">
        <v>30000000</v>
      </c>
      <c r="C3358" s="8">
        <v>6592103</v>
      </c>
      <c r="D3358" s="9">
        <v>-23407897</v>
      </c>
      <c r="E3358" s="37">
        <f t="shared" si="52"/>
        <v>-3.5508997659775643</v>
      </c>
    </row>
    <row r="3359" spans="1:5">
      <c r="A3359" s="6" t="s">
        <v>921</v>
      </c>
      <c r="B3359" s="8">
        <v>25000000</v>
      </c>
      <c r="C3359" s="8">
        <v>1550000</v>
      </c>
      <c r="D3359" s="9">
        <v>-23450000</v>
      </c>
      <c r="E3359" s="37">
        <f t="shared" si="52"/>
        <v>-15.129032258064518</v>
      </c>
    </row>
    <row r="3360" spans="1:5">
      <c r="A3360" s="11" t="s">
        <v>553</v>
      </c>
      <c r="B3360" s="8">
        <v>50000000</v>
      </c>
      <c r="C3360" s="8">
        <v>26536120</v>
      </c>
      <c r="D3360" s="9">
        <v>-23463880</v>
      </c>
      <c r="E3360" s="37">
        <f t="shared" si="52"/>
        <v>-0.88422421966738152</v>
      </c>
    </row>
    <row r="3361" spans="1:5">
      <c r="A3361" s="6" t="s">
        <v>1855</v>
      </c>
      <c r="B3361" s="13">
        <v>29000000</v>
      </c>
      <c r="C3361" s="13">
        <v>5532301</v>
      </c>
      <c r="D3361" s="9">
        <v>-23467699</v>
      </c>
      <c r="E3361" s="37">
        <f t="shared" si="52"/>
        <v>-4.2419418249296266</v>
      </c>
    </row>
    <row r="3362" spans="1:5">
      <c r="A3362" s="11" t="s">
        <v>4112</v>
      </c>
      <c r="B3362" s="8">
        <v>25000000</v>
      </c>
      <c r="C3362" s="8">
        <v>1512815</v>
      </c>
      <c r="D3362" s="9">
        <v>-23487185</v>
      </c>
      <c r="E3362" s="37">
        <f t="shared" si="52"/>
        <v>-15.525483948797438</v>
      </c>
    </row>
    <row r="3363" spans="1:5">
      <c r="A3363" s="6" t="s">
        <v>4694</v>
      </c>
      <c r="B3363" s="8">
        <v>28000000</v>
      </c>
      <c r="C3363" s="8">
        <v>4485485</v>
      </c>
      <c r="D3363" s="9">
        <v>-23514515</v>
      </c>
      <c r="E3363" s="37">
        <f t="shared" si="52"/>
        <v>-5.2423572924667008</v>
      </c>
    </row>
    <row r="3364" spans="1:5">
      <c r="A3364" s="11" t="s">
        <v>3076</v>
      </c>
      <c r="B3364" s="13">
        <v>28000000</v>
      </c>
      <c r="C3364" s="13">
        <v>4476235</v>
      </c>
      <c r="D3364" s="9">
        <v>-23523765</v>
      </c>
      <c r="E3364" s="37">
        <f t="shared" si="52"/>
        <v>-5.2552569290933118</v>
      </c>
    </row>
    <row r="3365" spans="1:5">
      <c r="A3365" s="11" t="s">
        <v>2350</v>
      </c>
      <c r="B3365" s="8">
        <v>28000000</v>
      </c>
      <c r="C3365" s="8">
        <v>4463292</v>
      </c>
      <c r="D3365" s="9">
        <v>-23536708</v>
      </c>
      <c r="E3365" s="37">
        <f t="shared" si="52"/>
        <v>-5.2733964078532161</v>
      </c>
    </row>
    <row r="3366" spans="1:5">
      <c r="A3366" s="11" t="s">
        <v>3230</v>
      </c>
      <c r="B3366" s="13">
        <v>50000000</v>
      </c>
      <c r="C3366" s="13">
        <v>26442251</v>
      </c>
      <c r="D3366" s="9">
        <v>-23557749</v>
      </c>
      <c r="E3366" s="37">
        <f t="shared" si="52"/>
        <v>-0.8909131450268738</v>
      </c>
    </row>
    <row r="3367" spans="1:5">
      <c r="A3367" s="6" t="s">
        <v>3643</v>
      </c>
      <c r="B3367" s="8">
        <v>35000000</v>
      </c>
      <c r="C3367" s="8">
        <v>11405825</v>
      </c>
      <c r="D3367" s="9">
        <v>-23594175</v>
      </c>
      <c r="E3367" s="37">
        <f t="shared" si="52"/>
        <v>-2.0686074878406426</v>
      </c>
    </row>
    <row r="3368" spans="1:5">
      <c r="A3368" s="11" t="s">
        <v>2435</v>
      </c>
      <c r="B3368" s="8">
        <v>30000000</v>
      </c>
      <c r="C3368" s="8">
        <v>6301131</v>
      </c>
      <c r="D3368" s="9">
        <v>-23698869</v>
      </c>
      <c r="E3368" s="37">
        <f t="shared" si="52"/>
        <v>-3.7610500400642359</v>
      </c>
    </row>
    <row r="3369" spans="1:5">
      <c r="A3369" s="11" t="s">
        <v>459</v>
      </c>
      <c r="B3369" s="8">
        <v>60000000</v>
      </c>
      <c r="C3369" s="8">
        <v>36279230</v>
      </c>
      <c r="D3369" s="9">
        <v>-23720770</v>
      </c>
      <c r="E3369" s="37">
        <f t="shared" si="52"/>
        <v>-0.65383884939123571</v>
      </c>
    </row>
    <row r="3370" spans="1:5">
      <c r="A3370" s="6" t="s">
        <v>3881</v>
      </c>
      <c r="B3370" s="8">
        <v>35000000</v>
      </c>
      <c r="C3370" s="8">
        <v>11227940</v>
      </c>
      <c r="D3370" s="9">
        <v>-23772060</v>
      </c>
      <c r="E3370" s="37">
        <f t="shared" si="52"/>
        <v>-2.1172236403115798</v>
      </c>
    </row>
    <row r="3371" spans="1:5">
      <c r="A3371" s="11" t="s">
        <v>5318</v>
      </c>
      <c r="B3371" s="13">
        <v>50000000</v>
      </c>
      <c r="C3371" s="13">
        <v>26199517</v>
      </c>
      <c r="D3371" s="9">
        <v>-23800483</v>
      </c>
      <c r="E3371" s="37">
        <f t="shared" si="52"/>
        <v>-0.90843212872970147</v>
      </c>
    </row>
    <row r="3372" spans="1:5">
      <c r="A3372" s="6" t="s">
        <v>3075</v>
      </c>
      <c r="B3372" s="13">
        <v>25000000</v>
      </c>
      <c r="C3372" s="13">
        <v>1186957</v>
      </c>
      <c r="D3372" s="9">
        <v>-23813043</v>
      </c>
      <c r="E3372" s="37">
        <f t="shared" si="52"/>
        <v>-20.062262575645114</v>
      </c>
    </row>
    <row r="3373" spans="1:5">
      <c r="A3373" s="11" t="s">
        <v>5116</v>
      </c>
      <c r="B3373" s="8">
        <v>125000000</v>
      </c>
      <c r="C3373" s="8">
        <v>101160529</v>
      </c>
      <c r="D3373" s="9">
        <v>-23839471</v>
      </c>
      <c r="E3373" s="37">
        <f t="shared" si="52"/>
        <v>-0.23565980956861149</v>
      </c>
    </row>
    <row r="3374" spans="1:5">
      <c r="A3374" s="11" t="s">
        <v>5377</v>
      </c>
      <c r="B3374" s="8">
        <v>35000000</v>
      </c>
      <c r="C3374" s="8">
        <v>10991381</v>
      </c>
      <c r="D3374" s="9">
        <v>-24008619</v>
      </c>
      <c r="E3374" s="37">
        <f t="shared" si="52"/>
        <v>-2.184313235980083</v>
      </c>
    </row>
    <row r="3375" spans="1:5">
      <c r="A3375" s="11" t="s">
        <v>3730</v>
      </c>
      <c r="B3375" s="13">
        <v>40000000</v>
      </c>
      <c r="C3375" s="13">
        <v>15962471</v>
      </c>
      <c r="D3375" s="9">
        <v>-24037529</v>
      </c>
      <c r="E3375" s="37">
        <f t="shared" si="52"/>
        <v>-1.5058776927456907</v>
      </c>
    </row>
    <row r="3376" spans="1:5">
      <c r="A3376" s="11" t="s">
        <v>1859</v>
      </c>
      <c r="B3376" s="13">
        <v>45000000</v>
      </c>
      <c r="C3376" s="13">
        <v>20915465</v>
      </c>
      <c r="D3376" s="9">
        <v>-24084535</v>
      </c>
      <c r="E3376" s="37">
        <f t="shared" si="52"/>
        <v>-1.1515180274500232</v>
      </c>
    </row>
    <row r="3377" spans="1:5">
      <c r="A3377" s="6" t="s">
        <v>5078</v>
      </c>
      <c r="B3377" s="13">
        <v>25000000</v>
      </c>
      <c r="C3377" s="13">
        <v>871527</v>
      </c>
      <c r="D3377" s="9">
        <v>-24128473</v>
      </c>
      <c r="E3377" s="37">
        <f t="shared" si="52"/>
        <v>-27.685284563759929</v>
      </c>
    </row>
    <row r="3378" spans="1:5">
      <c r="A3378" s="6" t="s">
        <v>1600</v>
      </c>
      <c r="B3378" s="8">
        <v>100000000</v>
      </c>
      <c r="C3378" s="8">
        <v>75817994</v>
      </c>
      <c r="D3378" s="9">
        <v>-24182006</v>
      </c>
      <c r="E3378" s="37">
        <f t="shared" si="52"/>
        <v>-0.3189481114470003</v>
      </c>
    </row>
    <row r="3379" spans="1:5">
      <c r="A3379" s="6" t="s">
        <v>2786</v>
      </c>
      <c r="B3379" s="8">
        <v>25000000</v>
      </c>
      <c r="C3379" s="8">
        <v>777423</v>
      </c>
      <c r="D3379" s="9">
        <v>-24222577</v>
      </c>
      <c r="E3379" s="37">
        <f t="shared" si="52"/>
        <v>-31.15752556844858</v>
      </c>
    </row>
    <row r="3380" spans="1:5">
      <c r="A3380" s="6" t="s">
        <v>3080</v>
      </c>
      <c r="B3380" s="8">
        <v>44000000</v>
      </c>
      <c r="C3380" s="8">
        <v>19673424</v>
      </c>
      <c r="D3380" s="9">
        <v>-24326576</v>
      </c>
      <c r="E3380" s="37">
        <f t="shared" si="52"/>
        <v>-1.2365196825931266</v>
      </c>
    </row>
    <row r="3381" spans="1:5">
      <c r="A3381" s="11" t="s">
        <v>2354</v>
      </c>
      <c r="B3381" s="8">
        <v>25000000</v>
      </c>
      <c r="C3381" s="8">
        <v>669276</v>
      </c>
      <c r="D3381" s="9">
        <v>-24330724</v>
      </c>
      <c r="E3381" s="37">
        <f t="shared" si="52"/>
        <v>-36.353797237611985</v>
      </c>
    </row>
    <row r="3382" spans="1:5">
      <c r="A3382" s="11" t="s">
        <v>4720</v>
      </c>
      <c r="B3382" s="8">
        <v>35000000</v>
      </c>
      <c r="C3382" s="8">
        <v>10654581</v>
      </c>
      <c r="D3382" s="9">
        <v>-24345419</v>
      </c>
      <c r="E3382" s="37">
        <f t="shared" si="52"/>
        <v>-2.2849719759040736</v>
      </c>
    </row>
    <row r="3383" spans="1:5">
      <c r="A3383" s="11" t="s">
        <v>3297</v>
      </c>
      <c r="B3383" s="13">
        <v>90000000</v>
      </c>
      <c r="C3383" s="13">
        <v>65653758</v>
      </c>
      <c r="D3383" s="9">
        <v>-24346242</v>
      </c>
      <c r="E3383" s="37">
        <f t="shared" si="52"/>
        <v>-0.37082785116428524</v>
      </c>
    </row>
    <row r="3384" spans="1:5">
      <c r="A3384" s="6" t="s">
        <v>4404</v>
      </c>
      <c r="B3384" s="8">
        <v>40000000</v>
      </c>
      <c r="C3384" s="8">
        <v>15527125</v>
      </c>
      <c r="D3384" s="9">
        <v>-24472875</v>
      </c>
      <c r="E3384" s="37">
        <f t="shared" si="52"/>
        <v>-1.5761369216773873</v>
      </c>
    </row>
    <row r="3385" spans="1:5">
      <c r="A3385" s="11" t="s">
        <v>4032</v>
      </c>
      <c r="B3385" s="13">
        <v>110000000</v>
      </c>
      <c r="C3385" s="13">
        <v>85463309</v>
      </c>
      <c r="D3385" s="9">
        <v>-24536691</v>
      </c>
      <c r="E3385" s="37">
        <f t="shared" si="52"/>
        <v>-0.28710204749970542</v>
      </c>
    </row>
    <row r="3386" spans="1:5">
      <c r="A3386" s="6" t="s">
        <v>5476</v>
      </c>
      <c r="B3386" s="8">
        <v>50000000</v>
      </c>
      <c r="C3386" s="8">
        <v>25450527</v>
      </c>
      <c r="D3386" s="9">
        <v>-24549473</v>
      </c>
      <c r="E3386" s="37">
        <f t="shared" si="52"/>
        <v>-0.96459586082441429</v>
      </c>
    </row>
    <row r="3387" spans="1:5">
      <c r="A3387" s="6" t="s">
        <v>1310</v>
      </c>
      <c r="B3387" s="8">
        <v>70000000</v>
      </c>
      <c r="C3387" s="8">
        <v>45434443</v>
      </c>
      <c r="D3387" s="9">
        <v>-24565557</v>
      </c>
      <c r="E3387" s="37">
        <f t="shared" si="52"/>
        <v>-0.54068137249971349</v>
      </c>
    </row>
    <row r="3388" spans="1:5">
      <c r="A3388" s="11" t="s">
        <v>1275</v>
      </c>
      <c r="B3388" s="13">
        <v>25000000</v>
      </c>
      <c r="C3388" s="13">
        <v>410388</v>
      </c>
      <c r="D3388" s="9">
        <v>-24589612</v>
      </c>
      <c r="E3388" s="37">
        <f t="shared" si="52"/>
        <v>-59.917960564149055</v>
      </c>
    </row>
    <row r="3389" spans="1:5">
      <c r="A3389" s="6" t="s">
        <v>4458</v>
      </c>
      <c r="B3389" s="13">
        <v>50000000</v>
      </c>
      <c r="C3389" s="13">
        <v>25407250</v>
      </c>
      <c r="D3389" s="9">
        <v>-24592750</v>
      </c>
      <c r="E3389" s="37">
        <f t="shared" si="52"/>
        <v>-0.96794222121638507</v>
      </c>
    </row>
    <row r="3390" spans="1:5">
      <c r="A3390" s="11" t="s">
        <v>4530</v>
      </c>
      <c r="B3390" s="13">
        <v>45000000</v>
      </c>
      <c r="C3390" s="13">
        <v>20400913</v>
      </c>
      <c r="D3390" s="9">
        <v>-24599087</v>
      </c>
      <c r="E3390" s="37">
        <f t="shared" si="52"/>
        <v>-1.2057836333109209</v>
      </c>
    </row>
    <row r="3391" spans="1:5">
      <c r="A3391" s="11" t="s">
        <v>3368</v>
      </c>
      <c r="B3391" s="8">
        <v>80000000</v>
      </c>
      <c r="C3391" s="8">
        <v>55350897</v>
      </c>
      <c r="D3391" s="9">
        <v>-24649103</v>
      </c>
      <c r="E3391" s="37">
        <f t="shared" si="52"/>
        <v>-0.44532436393939562</v>
      </c>
    </row>
    <row r="3392" spans="1:5">
      <c r="A3392" s="6" t="s">
        <v>4512</v>
      </c>
      <c r="B3392" s="13">
        <v>35000000</v>
      </c>
      <c r="C3392" s="13">
        <v>10268846</v>
      </c>
      <c r="D3392" s="9">
        <v>-24731154</v>
      </c>
      <c r="E3392" s="37">
        <f t="shared" si="52"/>
        <v>-2.4083674056461652</v>
      </c>
    </row>
    <row r="3393" spans="1:5">
      <c r="A3393" s="11" t="s">
        <v>4735</v>
      </c>
      <c r="B3393" s="13">
        <v>35000000</v>
      </c>
      <c r="C3393" s="13">
        <v>10214013</v>
      </c>
      <c r="D3393" s="9">
        <v>-24785987</v>
      </c>
      <c r="E3393" s="37">
        <f t="shared" si="52"/>
        <v>-2.4266649161304179</v>
      </c>
    </row>
    <row r="3394" spans="1:5">
      <c r="A3394" s="11" t="s">
        <v>5566</v>
      </c>
      <c r="B3394" s="13">
        <v>175000000</v>
      </c>
      <c r="C3394" s="13">
        <v>150167630</v>
      </c>
      <c r="D3394" s="9">
        <v>-24832370</v>
      </c>
      <c r="E3394" s="37">
        <f t="shared" ref="E3394:E3457" si="53">((D3394/C3394)*100)/100</f>
        <v>-0.16536433317886151</v>
      </c>
    </row>
    <row r="3395" spans="1:5">
      <c r="A3395" s="11" t="s">
        <v>4585</v>
      </c>
      <c r="B3395" s="13">
        <v>35000000</v>
      </c>
      <c r="C3395" s="13">
        <v>10139254</v>
      </c>
      <c r="D3395" s="9">
        <v>-24860746</v>
      </c>
      <c r="E3395" s="37">
        <f t="shared" si="53"/>
        <v>-2.4519304871936338</v>
      </c>
    </row>
    <row r="3396" spans="1:5">
      <c r="A3396" s="6" t="s">
        <v>3132</v>
      </c>
      <c r="B3396" s="8">
        <v>35000000</v>
      </c>
      <c r="C3396" s="8">
        <v>10137502</v>
      </c>
      <c r="D3396" s="9">
        <v>-24862498</v>
      </c>
      <c r="E3396" s="37">
        <f t="shared" si="53"/>
        <v>-2.4525270623867694</v>
      </c>
    </row>
    <row r="3397" spans="1:5">
      <c r="A3397" s="11" t="s">
        <v>1292</v>
      </c>
      <c r="B3397" s="13">
        <v>25000000</v>
      </c>
      <c r="C3397" s="13">
        <v>129115</v>
      </c>
      <c r="D3397" s="9">
        <v>-24870885</v>
      </c>
      <c r="E3397" s="37">
        <f t="shared" si="53"/>
        <v>-192.6258374317469</v>
      </c>
    </row>
    <row r="3398" spans="1:5">
      <c r="A3398" s="11" t="s">
        <v>5154</v>
      </c>
      <c r="B3398" s="8">
        <v>45000000</v>
      </c>
      <c r="C3398" s="8">
        <v>20101861</v>
      </c>
      <c r="D3398" s="9">
        <v>-24898139</v>
      </c>
      <c r="E3398" s="37">
        <f t="shared" si="53"/>
        <v>-1.2385987048661813</v>
      </c>
    </row>
    <row r="3399" spans="1:5">
      <c r="A3399" s="11" t="s">
        <v>513</v>
      </c>
      <c r="B3399" s="8">
        <v>38000000</v>
      </c>
      <c r="C3399" s="8">
        <v>13101142</v>
      </c>
      <c r="D3399" s="9">
        <v>-24898858</v>
      </c>
      <c r="E3399" s="37">
        <f t="shared" si="53"/>
        <v>-1.9005105051147451</v>
      </c>
    </row>
    <row r="3400" spans="1:5">
      <c r="A3400" s="6" t="s">
        <v>4421</v>
      </c>
      <c r="B3400" s="8">
        <v>25000000</v>
      </c>
      <c r="C3400" s="8">
        <v>85433</v>
      </c>
      <c r="D3400" s="9">
        <v>-24914567</v>
      </c>
      <c r="E3400" s="37">
        <f t="shared" si="53"/>
        <v>-291.62697084264863</v>
      </c>
    </row>
    <row r="3401" spans="1:5">
      <c r="A3401" s="11" t="s">
        <v>4737</v>
      </c>
      <c r="B3401" s="13">
        <v>35000000</v>
      </c>
      <c r="C3401" s="13">
        <v>10076136</v>
      </c>
      <c r="D3401" s="9">
        <v>-24923864</v>
      </c>
      <c r="E3401" s="37">
        <f t="shared" si="53"/>
        <v>-2.4735537511601668</v>
      </c>
    </row>
    <row r="3402" spans="1:5">
      <c r="A3402" s="11" t="s">
        <v>4583</v>
      </c>
      <c r="B3402" s="13">
        <v>38000000</v>
      </c>
      <c r="C3402" s="13">
        <v>13052741</v>
      </c>
      <c r="D3402" s="9">
        <v>-24947259</v>
      </c>
      <c r="E3402" s="37">
        <f t="shared" si="53"/>
        <v>-1.9112659172506372</v>
      </c>
    </row>
    <row r="3403" spans="1:5">
      <c r="A3403" s="6" t="s">
        <v>1604</v>
      </c>
      <c r="B3403" s="8">
        <v>25000000</v>
      </c>
      <c r="C3403" s="8">
        <v>52166</v>
      </c>
      <c r="D3403" s="9">
        <v>-24947834</v>
      </c>
      <c r="E3403" s="37">
        <f t="shared" si="53"/>
        <v>-478.23935130161408</v>
      </c>
    </row>
    <row r="3404" spans="1:5">
      <c r="A3404" s="11" t="s">
        <v>1514</v>
      </c>
      <c r="B3404" s="13">
        <v>50000000</v>
      </c>
      <c r="C3404" s="13">
        <v>25052000</v>
      </c>
      <c r="D3404" s="9">
        <v>-24948000</v>
      </c>
      <c r="E3404" s="37">
        <f t="shared" si="53"/>
        <v>-0.9958486348395339</v>
      </c>
    </row>
    <row r="3405" spans="1:5">
      <c r="A3405" s="11" t="s">
        <v>2161</v>
      </c>
      <c r="B3405" s="13">
        <v>25000000</v>
      </c>
      <c r="C3405" s="13">
        <v>42880</v>
      </c>
      <c r="D3405" s="9">
        <v>-24957120</v>
      </c>
      <c r="E3405" s="37">
        <f t="shared" si="53"/>
        <v>-582.02238805970148</v>
      </c>
    </row>
    <row r="3406" spans="1:5">
      <c r="A3406" s="6" t="s">
        <v>5155</v>
      </c>
      <c r="B3406" s="8">
        <v>25000000</v>
      </c>
      <c r="C3406" s="8">
        <v>41229</v>
      </c>
      <c r="D3406" s="9">
        <v>-24958771</v>
      </c>
      <c r="E3406" s="37">
        <f t="shared" si="53"/>
        <v>-605.36930316039684</v>
      </c>
    </row>
    <row r="3407" spans="1:5">
      <c r="A3407" s="11" t="s">
        <v>922</v>
      </c>
      <c r="B3407" s="8">
        <v>25000000</v>
      </c>
      <c r="C3407" s="8">
        <v>32645</v>
      </c>
      <c r="D3407" s="9">
        <v>-24967355</v>
      </c>
      <c r="E3407" s="37">
        <f t="shared" si="53"/>
        <v>-764.81406034614793</v>
      </c>
    </row>
    <row r="3408" spans="1:5">
      <c r="A3408" s="6" t="s">
        <v>3366</v>
      </c>
      <c r="B3408" s="8">
        <v>100000000</v>
      </c>
      <c r="C3408" s="8">
        <v>75030163</v>
      </c>
      <c r="D3408" s="9">
        <v>-24969837</v>
      </c>
      <c r="E3408" s="37">
        <f t="shared" si="53"/>
        <v>-0.33279731779337868</v>
      </c>
    </row>
    <row r="3409" spans="1:5">
      <c r="A3409" s="6" t="s">
        <v>2440</v>
      </c>
      <c r="B3409" s="13">
        <v>25000000</v>
      </c>
      <c r="C3409" s="13">
        <v>23000</v>
      </c>
      <c r="D3409" s="9">
        <v>-24977000</v>
      </c>
      <c r="E3409" s="37">
        <f t="shared" si="53"/>
        <v>-1085.9565217391305</v>
      </c>
    </row>
    <row r="3410" spans="1:5">
      <c r="A3410" s="11" t="s">
        <v>5402</v>
      </c>
      <c r="B3410" s="13">
        <v>25000000</v>
      </c>
      <c r="C3410" s="13">
        <v>20218</v>
      </c>
      <c r="D3410" s="9">
        <v>-24979782</v>
      </c>
      <c r="E3410" s="37">
        <f t="shared" si="53"/>
        <v>-1235.5219111682659</v>
      </c>
    </row>
    <row r="3411" spans="1:5">
      <c r="A3411" s="6" t="s">
        <v>3369</v>
      </c>
      <c r="B3411" s="13">
        <v>30000000</v>
      </c>
      <c r="C3411" s="13">
        <v>5005883</v>
      </c>
      <c r="D3411" s="9">
        <v>-24994117</v>
      </c>
      <c r="E3411" s="37">
        <f t="shared" si="53"/>
        <v>-4.9929486965636229</v>
      </c>
    </row>
    <row r="3412" spans="1:5">
      <c r="A3412" s="6" t="s">
        <v>5558</v>
      </c>
      <c r="B3412" s="13">
        <v>25000000</v>
      </c>
      <c r="C3412" s="13">
        <v>4756</v>
      </c>
      <c r="D3412" s="9">
        <v>-24995244</v>
      </c>
      <c r="E3412" s="37">
        <f t="shared" si="53"/>
        <v>-5255.5180824222034</v>
      </c>
    </row>
    <row r="3413" spans="1:5">
      <c r="A3413" s="6" t="s">
        <v>5554</v>
      </c>
      <c r="B3413" s="13">
        <v>31115000</v>
      </c>
      <c r="C3413" s="13">
        <v>6105175</v>
      </c>
      <c r="D3413" s="9">
        <v>-25009825</v>
      </c>
      <c r="E3413" s="37">
        <f t="shared" si="53"/>
        <v>-4.0964960054380093</v>
      </c>
    </row>
    <row r="3414" spans="1:5">
      <c r="A3414" s="11" t="s">
        <v>3079</v>
      </c>
      <c r="B3414" s="13">
        <v>40000000</v>
      </c>
      <c r="C3414" s="13">
        <v>14967182</v>
      </c>
      <c r="D3414" s="9">
        <v>-25032818</v>
      </c>
      <c r="E3414" s="37">
        <f t="shared" si="53"/>
        <v>-1.6725137704612663</v>
      </c>
    </row>
    <row r="3415" spans="1:5">
      <c r="A3415" s="11" t="s">
        <v>4981</v>
      </c>
      <c r="B3415" s="13">
        <v>30000000</v>
      </c>
      <c r="C3415" s="13">
        <v>4777007</v>
      </c>
      <c r="D3415" s="9">
        <v>-25222993</v>
      </c>
      <c r="E3415" s="37">
        <f t="shared" si="53"/>
        <v>-5.280082905467796</v>
      </c>
    </row>
    <row r="3416" spans="1:5">
      <c r="A3416" s="11" t="s">
        <v>5129</v>
      </c>
      <c r="B3416" s="8">
        <v>28000000</v>
      </c>
      <c r="C3416" s="8">
        <v>2775593</v>
      </c>
      <c r="D3416" s="9">
        <v>-25224407</v>
      </c>
      <c r="E3416" s="37">
        <f t="shared" si="53"/>
        <v>-9.0879343621345061</v>
      </c>
    </row>
    <row r="3417" spans="1:5">
      <c r="A3417" s="11" t="s">
        <v>4811</v>
      </c>
      <c r="B3417" s="8">
        <v>45000000</v>
      </c>
      <c r="C3417" s="8">
        <v>19719930</v>
      </c>
      <c r="D3417" s="9">
        <v>-25280070</v>
      </c>
      <c r="E3417" s="37">
        <f t="shared" si="53"/>
        <v>-1.281955361910514</v>
      </c>
    </row>
    <row r="3418" spans="1:5">
      <c r="A3418" s="6" t="s">
        <v>4119</v>
      </c>
      <c r="B3418" s="8">
        <v>35000000</v>
      </c>
      <c r="C3418" s="8">
        <v>9589875</v>
      </c>
      <c r="D3418" s="9">
        <v>-25410125</v>
      </c>
      <c r="E3418" s="37">
        <f t="shared" si="53"/>
        <v>-2.6496826079589151</v>
      </c>
    </row>
    <row r="3419" spans="1:5">
      <c r="A3419" s="6" t="s">
        <v>3768</v>
      </c>
      <c r="B3419" s="8">
        <v>26000000</v>
      </c>
      <c r="C3419" s="8">
        <v>480314</v>
      </c>
      <c r="D3419" s="9">
        <v>-25519686</v>
      </c>
      <c r="E3419" s="37">
        <f t="shared" si="53"/>
        <v>-53.131255803495215</v>
      </c>
    </row>
    <row r="3420" spans="1:5">
      <c r="A3420" s="6" t="s">
        <v>2162</v>
      </c>
      <c r="B3420" s="13">
        <v>73000000</v>
      </c>
      <c r="C3420" s="13">
        <v>47456450</v>
      </c>
      <c r="D3420" s="9">
        <v>-25543550</v>
      </c>
      <c r="E3420" s="37">
        <f t="shared" si="53"/>
        <v>-0.5382524398685532</v>
      </c>
    </row>
    <row r="3421" spans="1:5">
      <c r="A3421" s="11" t="s">
        <v>2699</v>
      </c>
      <c r="B3421" s="13">
        <v>40000000</v>
      </c>
      <c r="C3421" s="13">
        <v>14448589</v>
      </c>
      <c r="D3421" s="9">
        <v>-25551411</v>
      </c>
      <c r="E3421" s="37">
        <f t="shared" si="53"/>
        <v>-1.7684364196393156</v>
      </c>
    </row>
    <row r="3422" spans="1:5">
      <c r="A3422" s="11" t="s">
        <v>5409</v>
      </c>
      <c r="B3422" s="13">
        <v>34000000</v>
      </c>
      <c r="C3422" s="13">
        <v>8406264</v>
      </c>
      <c r="D3422" s="9">
        <v>-25593736</v>
      </c>
      <c r="E3422" s="37">
        <f t="shared" si="53"/>
        <v>-3.0446029294345265</v>
      </c>
    </row>
    <row r="3423" spans="1:5">
      <c r="A3423" s="6" t="s">
        <v>4809</v>
      </c>
      <c r="B3423" s="8">
        <v>65000000</v>
      </c>
      <c r="C3423" s="8">
        <v>39380442</v>
      </c>
      <c r="D3423" s="9">
        <v>-25619558</v>
      </c>
      <c r="E3423" s="37">
        <f t="shared" si="53"/>
        <v>-0.65056552691815905</v>
      </c>
    </row>
    <row r="3424" spans="1:5">
      <c r="A3424" s="11" t="s">
        <v>4306</v>
      </c>
      <c r="B3424" s="8">
        <v>83000000</v>
      </c>
      <c r="C3424" s="8">
        <v>57366262</v>
      </c>
      <c r="D3424" s="9">
        <v>-25633738</v>
      </c>
      <c r="E3424" s="37">
        <f t="shared" si="53"/>
        <v>-0.44684344257954267</v>
      </c>
    </row>
    <row r="3425" spans="1:5">
      <c r="A3425" s="11" t="s">
        <v>4709</v>
      </c>
      <c r="B3425" s="8">
        <v>40000000</v>
      </c>
      <c r="C3425" s="8">
        <v>14358033</v>
      </c>
      <c r="D3425" s="9">
        <v>-25641967</v>
      </c>
      <c r="E3425" s="37">
        <f t="shared" si="53"/>
        <v>-1.7858969261318733</v>
      </c>
    </row>
    <row r="3426" spans="1:5">
      <c r="A3426" s="6" t="s">
        <v>4097</v>
      </c>
      <c r="B3426" s="13">
        <v>50000000</v>
      </c>
      <c r="C3426" s="13">
        <v>24343673</v>
      </c>
      <c r="D3426" s="9">
        <v>-25656327</v>
      </c>
      <c r="E3426" s="37">
        <f t="shared" si="53"/>
        <v>-1.053921772610074</v>
      </c>
    </row>
    <row r="3427" spans="1:5">
      <c r="A3427" s="6" t="s">
        <v>3759</v>
      </c>
      <c r="B3427" s="8">
        <v>38000000</v>
      </c>
      <c r="C3427" s="8">
        <v>12339633</v>
      </c>
      <c r="D3427" s="9">
        <v>-25660367</v>
      </c>
      <c r="E3427" s="37">
        <f t="shared" si="53"/>
        <v>-2.079508118272237</v>
      </c>
    </row>
    <row r="3428" spans="1:5">
      <c r="A3428" s="6" t="s">
        <v>3298</v>
      </c>
      <c r="B3428" s="13">
        <v>50000000</v>
      </c>
      <c r="C3428" s="13">
        <v>24276500</v>
      </c>
      <c r="D3428" s="9">
        <v>-25723500</v>
      </c>
      <c r="E3428" s="37">
        <f t="shared" si="53"/>
        <v>-1.0596049677671822</v>
      </c>
    </row>
    <row r="3429" spans="1:5">
      <c r="A3429" s="11" t="s">
        <v>4206</v>
      </c>
      <c r="B3429" s="13">
        <v>26000000</v>
      </c>
      <c r="C3429" s="13">
        <v>134904</v>
      </c>
      <c r="D3429" s="9">
        <v>-25865096</v>
      </c>
      <c r="E3429" s="37">
        <f t="shared" si="53"/>
        <v>-191.7296447844393</v>
      </c>
    </row>
    <row r="3430" spans="1:5">
      <c r="A3430" s="11" t="s">
        <v>1279</v>
      </c>
      <c r="B3430" s="8">
        <v>26000000</v>
      </c>
      <c r="C3430" s="8">
        <v>119922</v>
      </c>
      <c r="D3430" s="9">
        <v>-25880078</v>
      </c>
      <c r="E3430" s="37">
        <f t="shared" si="53"/>
        <v>-215.80759160120746</v>
      </c>
    </row>
    <row r="3431" spans="1:5">
      <c r="A3431" s="6" t="s">
        <v>3555</v>
      </c>
      <c r="B3431" s="8">
        <v>144000000</v>
      </c>
      <c r="C3431" s="8">
        <v>118099659</v>
      </c>
      <c r="D3431" s="9">
        <v>-25900341</v>
      </c>
      <c r="E3431" s="37">
        <f t="shared" si="53"/>
        <v>-0.21930919377167718</v>
      </c>
    </row>
    <row r="3432" spans="1:5">
      <c r="A3432" s="6" t="s">
        <v>5444</v>
      </c>
      <c r="B3432" s="13">
        <v>50000000</v>
      </c>
      <c r="C3432" s="13">
        <v>24006726</v>
      </c>
      <c r="D3432" s="9">
        <v>-25993274</v>
      </c>
      <c r="E3432" s="37">
        <f t="shared" si="53"/>
        <v>-1.0827496427459538</v>
      </c>
    </row>
    <row r="3433" spans="1:5">
      <c r="A3433" s="6" t="s">
        <v>954</v>
      </c>
      <c r="B3433" s="13">
        <v>33000000</v>
      </c>
      <c r="C3433" s="13">
        <v>6923891</v>
      </c>
      <c r="D3433" s="9">
        <v>-26076109</v>
      </c>
      <c r="E3433" s="37">
        <f t="shared" si="53"/>
        <v>-3.76610622553128</v>
      </c>
    </row>
    <row r="3434" spans="1:5">
      <c r="A3434" s="6" t="s">
        <v>3725</v>
      </c>
      <c r="B3434" s="13">
        <v>40000000</v>
      </c>
      <c r="C3434" s="13">
        <v>13838130</v>
      </c>
      <c r="D3434" s="9">
        <v>-26161870</v>
      </c>
      <c r="E3434" s="37">
        <f t="shared" si="53"/>
        <v>-1.8905639707099153</v>
      </c>
    </row>
    <row r="3435" spans="1:5">
      <c r="A3435" s="11" t="s">
        <v>4053</v>
      </c>
      <c r="B3435" s="8">
        <v>30000000</v>
      </c>
      <c r="C3435" s="8">
        <v>3752725</v>
      </c>
      <c r="D3435" s="9">
        <v>-26247275</v>
      </c>
      <c r="E3435" s="37">
        <f t="shared" si="53"/>
        <v>-6.994190887954753</v>
      </c>
    </row>
    <row r="3436" spans="1:5">
      <c r="A3436" s="6" t="s">
        <v>2351</v>
      </c>
      <c r="B3436" s="13">
        <v>27000000</v>
      </c>
      <c r="C3436" s="13">
        <v>630779</v>
      </c>
      <c r="D3436" s="9">
        <v>-26369221</v>
      </c>
      <c r="E3436" s="37">
        <f t="shared" si="53"/>
        <v>-41.804215105448975</v>
      </c>
    </row>
    <row r="3437" spans="1:5">
      <c r="A3437" s="11" t="s">
        <v>5139</v>
      </c>
      <c r="B3437" s="8">
        <v>70000000</v>
      </c>
      <c r="C3437" s="8">
        <v>43575716</v>
      </c>
      <c r="D3437" s="9">
        <v>-26424284</v>
      </c>
      <c r="E3437" s="37">
        <f t="shared" si="53"/>
        <v>-0.60639930735733638</v>
      </c>
    </row>
    <row r="3438" spans="1:5">
      <c r="A3438" s="6" t="s">
        <v>4941</v>
      </c>
      <c r="B3438" s="13">
        <v>30000000</v>
      </c>
      <c r="C3438" s="13">
        <v>3517797</v>
      </c>
      <c r="D3438" s="9">
        <v>-26482203</v>
      </c>
      <c r="E3438" s="37">
        <f t="shared" si="53"/>
        <v>-7.5280645813274614</v>
      </c>
    </row>
    <row r="3439" spans="1:5">
      <c r="A3439" s="11" t="s">
        <v>924</v>
      </c>
      <c r="B3439" s="13">
        <v>27000000</v>
      </c>
      <c r="C3439" s="13">
        <v>499263</v>
      </c>
      <c r="D3439" s="9">
        <v>-26500737</v>
      </c>
      <c r="E3439" s="37">
        <f t="shared" si="53"/>
        <v>-53.0797134976956</v>
      </c>
    </row>
    <row r="3440" spans="1:5">
      <c r="A3440" s="6" t="s">
        <v>1159</v>
      </c>
      <c r="B3440" s="8">
        <v>31000000</v>
      </c>
      <c r="C3440" s="8">
        <v>4496583</v>
      </c>
      <c r="D3440" s="9">
        <v>-26503417</v>
      </c>
      <c r="E3440" s="37">
        <f t="shared" si="53"/>
        <v>-5.8941238269147922</v>
      </c>
    </row>
    <row r="3441" spans="1:5">
      <c r="A3441" s="6" t="s">
        <v>3722</v>
      </c>
      <c r="B3441" s="8">
        <v>70000000</v>
      </c>
      <c r="C3441" s="8">
        <v>43426961</v>
      </c>
      <c r="D3441" s="9">
        <v>-26573039</v>
      </c>
      <c r="E3441" s="37">
        <f t="shared" si="53"/>
        <v>-0.61190187819037123</v>
      </c>
    </row>
    <row r="3442" spans="1:5">
      <c r="A3442" s="6" t="s">
        <v>1173</v>
      </c>
      <c r="B3442" s="13">
        <v>40000000</v>
      </c>
      <c r="C3442" s="13">
        <v>13395939</v>
      </c>
      <c r="D3442" s="9">
        <v>-26604061</v>
      </c>
      <c r="E3442" s="37">
        <f t="shared" si="53"/>
        <v>-1.9859795569388603</v>
      </c>
    </row>
    <row r="3443" spans="1:5">
      <c r="A3443" s="11" t="s">
        <v>3081</v>
      </c>
      <c r="B3443" s="8">
        <v>27000000</v>
      </c>
      <c r="C3443" s="8">
        <v>375474</v>
      </c>
      <c r="D3443" s="9">
        <v>-26624526</v>
      </c>
      <c r="E3443" s="37">
        <f t="shared" si="53"/>
        <v>-70.909106888892438</v>
      </c>
    </row>
    <row r="3444" spans="1:5">
      <c r="A3444" s="11" t="s">
        <v>3727</v>
      </c>
      <c r="B3444" s="13">
        <v>35000000</v>
      </c>
      <c r="C3444" s="13">
        <v>8324748</v>
      </c>
      <c r="D3444" s="9">
        <v>-26675252</v>
      </c>
      <c r="E3444" s="37">
        <f t="shared" si="53"/>
        <v>-3.2043314704541204</v>
      </c>
    </row>
    <row r="3445" spans="1:5">
      <c r="A3445" s="11" t="s">
        <v>583</v>
      </c>
      <c r="B3445" s="8">
        <v>80000000</v>
      </c>
      <c r="C3445" s="8">
        <v>53215979</v>
      </c>
      <c r="D3445" s="9">
        <v>-26784021</v>
      </c>
      <c r="E3445" s="37">
        <f t="shared" si="53"/>
        <v>-0.50330786923980109</v>
      </c>
    </row>
    <row r="3446" spans="1:5">
      <c r="A3446" s="6" t="s">
        <v>5404</v>
      </c>
      <c r="B3446" s="8">
        <v>40000000</v>
      </c>
      <c r="C3446" s="8">
        <v>13208023</v>
      </c>
      <c r="D3446" s="9">
        <v>-26791977</v>
      </c>
      <c r="E3446" s="37">
        <f t="shared" si="53"/>
        <v>-2.0284623217267264</v>
      </c>
    </row>
    <row r="3447" spans="1:5">
      <c r="A3447" s="11" t="s">
        <v>1949</v>
      </c>
      <c r="B3447" s="13">
        <v>60000000</v>
      </c>
      <c r="C3447" s="13">
        <v>33201661</v>
      </c>
      <c r="D3447" s="9">
        <v>-26798339</v>
      </c>
      <c r="E3447" s="37">
        <f t="shared" si="53"/>
        <v>-0.80713850430555267</v>
      </c>
    </row>
    <row r="3448" spans="1:5">
      <c r="A3448" s="6" t="s">
        <v>5284</v>
      </c>
      <c r="B3448" s="8">
        <v>50000000</v>
      </c>
      <c r="C3448" s="8">
        <v>23159305</v>
      </c>
      <c r="D3448" s="9">
        <v>-26840695</v>
      </c>
      <c r="E3448" s="37">
        <f t="shared" si="53"/>
        <v>-1.158959433368143</v>
      </c>
    </row>
    <row r="3449" spans="1:5">
      <c r="A3449" s="6" t="s">
        <v>2525</v>
      </c>
      <c r="B3449" s="8">
        <v>35000000</v>
      </c>
      <c r="C3449" s="8">
        <v>8129455</v>
      </c>
      <c r="D3449" s="9">
        <v>-26870545</v>
      </c>
      <c r="E3449" s="37">
        <f t="shared" si="53"/>
        <v>-3.3053316612245225</v>
      </c>
    </row>
    <row r="3450" spans="1:5">
      <c r="A3450" s="11" t="s">
        <v>3767</v>
      </c>
      <c r="B3450" s="8">
        <v>28000000</v>
      </c>
      <c r="C3450" s="8">
        <v>1089365</v>
      </c>
      <c r="D3450" s="9">
        <v>-26910635</v>
      </c>
      <c r="E3450" s="37">
        <f t="shared" si="53"/>
        <v>-24.703047188040738</v>
      </c>
    </row>
    <row r="3451" spans="1:5">
      <c r="A3451" s="11" t="s">
        <v>5001</v>
      </c>
      <c r="B3451" s="8">
        <v>35000000</v>
      </c>
      <c r="C3451" s="8">
        <v>7948159</v>
      </c>
      <c r="D3451" s="9">
        <v>-27051841</v>
      </c>
      <c r="E3451" s="37">
        <f t="shared" si="53"/>
        <v>-3.4035354602241852</v>
      </c>
    </row>
    <row r="3452" spans="1:5">
      <c r="A3452" s="6" t="s">
        <v>5421</v>
      </c>
      <c r="B3452" s="13">
        <v>50000000</v>
      </c>
      <c r="C3452" s="13">
        <v>22843047</v>
      </c>
      <c r="D3452" s="9">
        <v>-27156953</v>
      </c>
      <c r="E3452" s="37">
        <f t="shared" si="53"/>
        <v>-1.1888498500221971</v>
      </c>
    </row>
    <row r="3453" spans="1:5">
      <c r="A3453" s="6" t="s">
        <v>4121</v>
      </c>
      <c r="B3453" s="13">
        <v>28000000</v>
      </c>
      <c r="C3453" s="13">
        <v>763044</v>
      </c>
      <c r="D3453" s="9">
        <v>-27236956</v>
      </c>
      <c r="E3453" s="37">
        <f t="shared" si="53"/>
        <v>-35.695131604468422</v>
      </c>
    </row>
    <row r="3454" spans="1:5">
      <c r="A3454" s="6" t="s">
        <v>2445</v>
      </c>
      <c r="B3454" s="8">
        <v>35000000</v>
      </c>
      <c r="C3454" s="8">
        <v>7689458</v>
      </c>
      <c r="D3454" s="9">
        <v>-27310542</v>
      </c>
      <c r="E3454" s="37">
        <f t="shared" si="53"/>
        <v>-3.5516862176762003</v>
      </c>
    </row>
    <row r="3455" spans="1:5">
      <c r="A3455" s="6" t="s">
        <v>2847</v>
      </c>
      <c r="B3455" s="13">
        <v>100000000</v>
      </c>
      <c r="C3455" s="13">
        <v>72660029</v>
      </c>
      <c r="D3455" s="9">
        <v>-27339971</v>
      </c>
      <c r="E3455" s="37">
        <f t="shared" si="53"/>
        <v>-0.37627250327687034</v>
      </c>
    </row>
    <row r="3456" spans="1:5">
      <c r="A3456" s="11" t="s">
        <v>4406</v>
      </c>
      <c r="B3456" s="13">
        <v>35000000</v>
      </c>
      <c r="C3456" s="13">
        <v>7659747</v>
      </c>
      <c r="D3456" s="9">
        <v>-27340253</v>
      </c>
      <c r="E3456" s="37">
        <f t="shared" si="53"/>
        <v>-3.5693415200267058</v>
      </c>
    </row>
    <row r="3457" spans="1:5">
      <c r="A3457" s="6" t="s">
        <v>4578</v>
      </c>
      <c r="B3457" s="13">
        <v>60000000</v>
      </c>
      <c r="C3457" s="13">
        <v>32522352</v>
      </c>
      <c r="D3457" s="9">
        <v>-27477648</v>
      </c>
      <c r="E3457" s="37">
        <f t="shared" si="53"/>
        <v>-0.84488501938605187</v>
      </c>
    </row>
    <row r="3458" spans="1:5">
      <c r="A3458" s="6" t="s">
        <v>5180</v>
      </c>
      <c r="B3458" s="8">
        <v>35000000</v>
      </c>
      <c r="C3458" s="8">
        <v>7458269</v>
      </c>
      <c r="D3458" s="9">
        <v>-27541731</v>
      </c>
      <c r="E3458" s="37">
        <f t="shared" ref="E3458:E3521" si="54">((D3458/C3458)*100)/100</f>
        <v>-3.692777908654139</v>
      </c>
    </row>
    <row r="3459" spans="1:5">
      <c r="A3459" s="6" t="s">
        <v>5027</v>
      </c>
      <c r="B3459" s="8">
        <v>58800000</v>
      </c>
      <c r="C3459" s="8">
        <v>31199215</v>
      </c>
      <c r="D3459" s="9">
        <v>-27600785</v>
      </c>
      <c r="E3459" s="37">
        <f t="shared" si="54"/>
        <v>-0.88466280321476032</v>
      </c>
    </row>
    <row r="3460" spans="1:5">
      <c r="A3460" s="11" t="s">
        <v>5487</v>
      </c>
      <c r="B3460" s="13">
        <v>75000000</v>
      </c>
      <c r="C3460" s="13">
        <v>47379090</v>
      </c>
      <c r="D3460" s="9">
        <v>-27620910</v>
      </c>
      <c r="E3460" s="37">
        <f t="shared" si="54"/>
        <v>-0.58297679419338788</v>
      </c>
    </row>
    <row r="3461" spans="1:5">
      <c r="A3461" s="11" t="s">
        <v>3757</v>
      </c>
      <c r="B3461" s="13">
        <v>38000000</v>
      </c>
      <c r="C3461" s="13">
        <v>10300000</v>
      </c>
      <c r="D3461" s="9">
        <v>-27700000</v>
      </c>
      <c r="E3461" s="37">
        <f t="shared" si="54"/>
        <v>-2.6893203883495147</v>
      </c>
    </row>
    <row r="3462" spans="1:5">
      <c r="A3462" s="11" t="s">
        <v>5157</v>
      </c>
      <c r="B3462" s="13">
        <v>70000000</v>
      </c>
      <c r="C3462" s="13">
        <v>42272747</v>
      </c>
      <c r="D3462" s="9">
        <v>-27727253</v>
      </c>
      <c r="E3462" s="37">
        <f t="shared" si="54"/>
        <v>-0.65591320573512779</v>
      </c>
    </row>
    <row r="3463" spans="1:5">
      <c r="A3463" s="6" t="s">
        <v>4616</v>
      </c>
      <c r="B3463" s="8">
        <v>60000000</v>
      </c>
      <c r="C3463" s="8">
        <v>32122249</v>
      </c>
      <c r="D3463" s="9">
        <v>-27877751</v>
      </c>
      <c r="E3463" s="37">
        <f t="shared" si="54"/>
        <v>-0.8678642332920089</v>
      </c>
    </row>
    <row r="3464" spans="1:5">
      <c r="A3464" s="11" t="s">
        <v>2651</v>
      </c>
      <c r="B3464" s="13">
        <v>70000000</v>
      </c>
      <c r="C3464" s="13">
        <v>42044321</v>
      </c>
      <c r="D3464" s="9">
        <v>-27955679</v>
      </c>
      <c r="E3464" s="37">
        <f t="shared" si="54"/>
        <v>-0.6649097508317473</v>
      </c>
    </row>
    <row r="3465" spans="1:5">
      <c r="A3465" s="6" t="s">
        <v>4721</v>
      </c>
      <c r="B3465" s="13">
        <v>58000000</v>
      </c>
      <c r="C3465" s="13">
        <v>29580087</v>
      </c>
      <c r="D3465" s="9">
        <v>-28419913</v>
      </c>
      <c r="E3465" s="37">
        <f t="shared" si="54"/>
        <v>-0.96077854672976448</v>
      </c>
    </row>
    <row r="3466" spans="1:5">
      <c r="A3466" s="11" t="s">
        <v>3765</v>
      </c>
      <c r="B3466" s="13">
        <v>50000000</v>
      </c>
      <c r="C3466" s="13">
        <v>21557240</v>
      </c>
      <c r="D3466" s="9">
        <v>-28442760</v>
      </c>
      <c r="E3466" s="37">
        <f t="shared" si="54"/>
        <v>-1.3194063804086238</v>
      </c>
    </row>
    <row r="3467" spans="1:5">
      <c r="A3467" s="11" t="s">
        <v>5079</v>
      </c>
      <c r="B3467" s="13">
        <v>35000000</v>
      </c>
      <c r="C3467" s="13">
        <v>6543194</v>
      </c>
      <c r="D3467" s="9">
        <v>-28456806</v>
      </c>
      <c r="E3467" s="37">
        <f t="shared" si="54"/>
        <v>-4.3490695828367611</v>
      </c>
    </row>
    <row r="3468" spans="1:5">
      <c r="A3468" s="11" t="s">
        <v>1174</v>
      </c>
      <c r="B3468" s="13">
        <v>35000000</v>
      </c>
      <c r="C3468" s="13">
        <v>6448817</v>
      </c>
      <c r="D3468" s="9">
        <v>-28551183</v>
      </c>
      <c r="E3468" s="37">
        <f t="shared" si="54"/>
        <v>-4.4273520244100588</v>
      </c>
    </row>
    <row r="3469" spans="1:5">
      <c r="A3469" s="6" t="s">
        <v>3732</v>
      </c>
      <c r="B3469" s="13">
        <v>69500000</v>
      </c>
      <c r="C3469" s="13">
        <v>40932372</v>
      </c>
      <c r="D3469" s="9">
        <v>-28567628</v>
      </c>
      <c r="E3469" s="37">
        <f t="shared" si="54"/>
        <v>-0.69792261244962783</v>
      </c>
    </row>
    <row r="3470" spans="1:5">
      <c r="A3470" s="6" t="s">
        <v>4125</v>
      </c>
      <c r="B3470" s="8">
        <v>31000000</v>
      </c>
      <c r="C3470" s="8">
        <v>2428883</v>
      </c>
      <c r="D3470" s="9">
        <v>-28571117</v>
      </c>
      <c r="E3470" s="37">
        <f t="shared" si="54"/>
        <v>-11.763068455746943</v>
      </c>
    </row>
    <row r="3471" spans="1:5">
      <c r="A3471" s="6" t="s">
        <v>4104</v>
      </c>
      <c r="B3471" s="13">
        <v>133000000</v>
      </c>
      <c r="C3471" s="13">
        <v>104374107</v>
      </c>
      <c r="D3471" s="9">
        <v>-28625893</v>
      </c>
      <c r="E3471" s="37">
        <f t="shared" si="54"/>
        <v>-0.27426239919829926</v>
      </c>
    </row>
    <row r="3472" spans="1:5">
      <c r="A3472" s="6" t="s">
        <v>5488</v>
      </c>
      <c r="B3472" s="13">
        <v>33000000</v>
      </c>
      <c r="C3472" s="13">
        <v>4357000</v>
      </c>
      <c r="D3472" s="9">
        <v>-28643000</v>
      </c>
      <c r="E3472" s="37">
        <f t="shared" si="54"/>
        <v>-6.57401882028919</v>
      </c>
    </row>
    <row r="3473" spans="1:5">
      <c r="A3473" s="11" t="s">
        <v>831</v>
      </c>
      <c r="B3473" s="13">
        <v>90000000</v>
      </c>
      <c r="C3473" s="13">
        <v>61355436</v>
      </c>
      <c r="D3473" s="9">
        <v>-28644564</v>
      </c>
      <c r="E3473" s="37">
        <f t="shared" si="54"/>
        <v>-0.46686269167739269</v>
      </c>
    </row>
    <row r="3474" spans="1:5">
      <c r="A3474" s="11" t="s">
        <v>4785</v>
      </c>
      <c r="B3474" s="13">
        <v>52000000</v>
      </c>
      <c r="C3474" s="13">
        <v>23324666</v>
      </c>
      <c r="D3474" s="9">
        <v>-28675334</v>
      </c>
      <c r="E3474" s="37">
        <f t="shared" si="54"/>
        <v>-1.2293995549604011</v>
      </c>
    </row>
    <row r="3475" spans="1:5">
      <c r="A3475" s="6" t="s">
        <v>5486</v>
      </c>
      <c r="B3475" s="13">
        <v>45000000</v>
      </c>
      <c r="C3475" s="13">
        <v>16295774</v>
      </c>
      <c r="D3475" s="9">
        <v>-28704226</v>
      </c>
      <c r="E3475" s="37">
        <f t="shared" si="54"/>
        <v>-1.7614521409047523</v>
      </c>
    </row>
    <row r="3476" spans="1:5">
      <c r="A3476" s="6" t="s">
        <v>3558</v>
      </c>
      <c r="B3476" s="8">
        <v>50000000</v>
      </c>
      <c r="C3476" s="8">
        <v>21283440</v>
      </c>
      <c r="D3476" s="9">
        <v>-28716560</v>
      </c>
      <c r="E3476" s="37">
        <f t="shared" si="54"/>
        <v>-1.3492442950951535</v>
      </c>
    </row>
    <row r="3477" spans="1:5">
      <c r="A3477" s="11" t="s">
        <v>5505</v>
      </c>
      <c r="B3477" s="13">
        <v>60000000</v>
      </c>
      <c r="C3477" s="13">
        <v>31165421</v>
      </c>
      <c r="D3477" s="9">
        <v>-28834579</v>
      </c>
      <c r="E3477" s="37">
        <f t="shared" si="54"/>
        <v>-0.92521063649356772</v>
      </c>
    </row>
    <row r="3478" spans="1:5">
      <c r="A3478" s="6" t="s">
        <v>3377</v>
      </c>
      <c r="B3478" s="13">
        <v>60000000</v>
      </c>
      <c r="C3478" s="13">
        <v>31111260</v>
      </c>
      <c r="D3478" s="9">
        <v>-28888740</v>
      </c>
      <c r="E3478" s="37">
        <f t="shared" si="54"/>
        <v>-0.9285621990237618</v>
      </c>
    </row>
    <row r="3479" spans="1:5">
      <c r="A3479" s="6" t="s">
        <v>2827</v>
      </c>
      <c r="B3479" s="8">
        <v>140000000</v>
      </c>
      <c r="C3479" s="8">
        <v>111110575</v>
      </c>
      <c r="D3479" s="9">
        <v>-28889425</v>
      </c>
      <c r="E3479" s="37">
        <f t="shared" si="54"/>
        <v>-0.26000607952933374</v>
      </c>
    </row>
    <row r="3480" spans="1:5">
      <c r="A3480" s="11" t="s">
        <v>4284</v>
      </c>
      <c r="B3480" s="13">
        <v>65000000</v>
      </c>
      <c r="C3480" s="13">
        <v>36064910</v>
      </c>
      <c r="D3480" s="9">
        <v>-28935090</v>
      </c>
      <c r="E3480" s="37">
        <f t="shared" si="54"/>
        <v>-0.802305897893548</v>
      </c>
    </row>
    <row r="3481" spans="1:5">
      <c r="A3481" s="6" t="s">
        <v>2780</v>
      </c>
      <c r="B3481" s="8">
        <v>52000000</v>
      </c>
      <c r="C3481" s="8">
        <v>23020488</v>
      </c>
      <c r="D3481" s="9">
        <v>-28979512</v>
      </c>
      <c r="E3481" s="37">
        <f t="shared" si="54"/>
        <v>-1.2588574143171942</v>
      </c>
    </row>
    <row r="3482" spans="1:5">
      <c r="A3482" s="11" t="s">
        <v>2692</v>
      </c>
      <c r="B3482" s="8">
        <v>32000000</v>
      </c>
      <c r="C3482" s="8">
        <v>2899970</v>
      </c>
      <c r="D3482" s="9">
        <v>-29100030</v>
      </c>
      <c r="E3482" s="37">
        <f t="shared" si="54"/>
        <v>-10.034596909623202</v>
      </c>
    </row>
    <row r="3483" spans="1:5">
      <c r="A3483" s="6" t="s">
        <v>4549</v>
      </c>
      <c r="B3483" s="8">
        <v>55000000</v>
      </c>
      <c r="C3483" s="8">
        <v>25857987</v>
      </c>
      <c r="D3483" s="9">
        <v>-29142013</v>
      </c>
      <c r="E3483" s="37">
        <f t="shared" si="54"/>
        <v>-1.1270023842149817</v>
      </c>
    </row>
    <row r="3484" spans="1:5">
      <c r="A3484" s="11" t="s">
        <v>3117</v>
      </c>
      <c r="B3484" s="13">
        <v>35000000</v>
      </c>
      <c r="C3484" s="13">
        <v>5709616</v>
      </c>
      <c r="D3484" s="9">
        <v>-29290384</v>
      </c>
      <c r="E3484" s="37">
        <f t="shared" si="54"/>
        <v>-5.1300094437174062</v>
      </c>
    </row>
    <row r="3485" spans="1:5">
      <c r="A3485" s="6" t="s">
        <v>4698</v>
      </c>
      <c r="B3485" s="8">
        <v>60000000</v>
      </c>
      <c r="C3485" s="8">
        <v>30695227</v>
      </c>
      <c r="D3485" s="9">
        <v>-29304773</v>
      </c>
      <c r="E3485" s="37">
        <f t="shared" si="54"/>
        <v>-0.95470129606795207</v>
      </c>
    </row>
    <row r="3486" spans="1:5">
      <c r="A3486" s="11" t="s">
        <v>4280</v>
      </c>
      <c r="B3486" s="13">
        <v>80000000</v>
      </c>
      <c r="C3486" s="13">
        <v>50628009</v>
      </c>
      <c r="D3486" s="9">
        <v>-29371991</v>
      </c>
      <c r="E3486" s="37">
        <f t="shared" si="54"/>
        <v>-0.58015299396822029</v>
      </c>
    </row>
    <row r="3487" spans="1:5">
      <c r="A3487" s="11" t="s">
        <v>5004</v>
      </c>
      <c r="B3487" s="13">
        <v>30000000</v>
      </c>
      <c r="C3487" s="13">
        <v>626809</v>
      </c>
      <c r="D3487" s="9">
        <v>-29373191</v>
      </c>
      <c r="E3487" s="37">
        <f t="shared" si="54"/>
        <v>-46.861469761921086</v>
      </c>
    </row>
    <row r="3488" spans="1:5">
      <c r="A3488" s="11" t="s">
        <v>3638</v>
      </c>
      <c r="B3488" s="13">
        <v>40000000</v>
      </c>
      <c r="C3488" s="13">
        <v>10556196</v>
      </c>
      <c r="D3488" s="9">
        <v>-29443804</v>
      </c>
      <c r="E3488" s="37">
        <f t="shared" si="54"/>
        <v>-2.7892437768302143</v>
      </c>
    </row>
    <row r="3489" spans="1:5">
      <c r="A3489" s="6" t="s">
        <v>4812</v>
      </c>
      <c r="B3489" s="13">
        <v>30000000</v>
      </c>
      <c r="C3489" s="13">
        <v>537580</v>
      </c>
      <c r="D3489" s="9">
        <v>-29462420</v>
      </c>
      <c r="E3489" s="37">
        <f t="shared" si="54"/>
        <v>-54.805647531530191</v>
      </c>
    </row>
    <row r="3490" spans="1:5">
      <c r="A3490" s="6" t="s">
        <v>4414</v>
      </c>
      <c r="B3490" s="13">
        <v>40000000</v>
      </c>
      <c r="C3490" s="13">
        <v>10431220</v>
      </c>
      <c r="D3490" s="9">
        <v>-29568780</v>
      </c>
      <c r="E3490" s="37">
        <f t="shared" si="54"/>
        <v>-2.8346425442086356</v>
      </c>
    </row>
    <row r="3491" spans="1:5">
      <c r="A3491" s="11" t="s">
        <v>3882</v>
      </c>
      <c r="B3491" s="8">
        <v>40000000</v>
      </c>
      <c r="C3491" s="8">
        <v>10326062</v>
      </c>
      <c r="D3491" s="9">
        <v>-29673938</v>
      </c>
      <c r="E3491" s="37">
        <f t="shared" si="54"/>
        <v>-2.8736935726320452</v>
      </c>
    </row>
    <row r="3492" spans="1:5">
      <c r="A3492" s="6" t="s">
        <v>5023</v>
      </c>
      <c r="B3492" s="8">
        <v>45000000</v>
      </c>
      <c r="C3492" s="8">
        <v>15279680</v>
      </c>
      <c r="D3492" s="9">
        <v>-29720320</v>
      </c>
      <c r="E3492" s="37">
        <f t="shared" si="54"/>
        <v>-1.945087855243042</v>
      </c>
    </row>
    <row r="3493" spans="1:5">
      <c r="A3493" s="11" t="s">
        <v>3134</v>
      </c>
      <c r="B3493" s="8">
        <v>30000000</v>
      </c>
      <c r="C3493" s="8">
        <v>127437</v>
      </c>
      <c r="D3493" s="9">
        <v>-29872563</v>
      </c>
      <c r="E3493" s="37">
        <f t="shared" si="54"/>
        <v>-234.4104380988253</v>
      </c>
    </row>
    <row r="3494" spans="1:5">
      <c r="A3494" s="11" t="s">
        <v>5018</v>
      </c>
      <c r="B3494" s="13">
        <v>65000000</v>
      </c>
      <c r="C3494" s="13">
        <v>35096190</v>
      </c>
      <c r="D3494" s="9">
        <v>-29903810</v>
      </c>
      <c r="E3494" s="37">
        <f t="shared" si="54"/>
        <v>-0.85205288665236878</v>
      </c>
    </row>
    <row r="3495" spans="1:5">
      <c r="A3495" s="11" t="s">
        <v>3534</v>
      </c>
      <c r="B3495" s="13">
        <v>60000000</v>
      </c>
      <c r="C3495" s="13">
        <v>30063805</v>
      </c>
      <c r="D3495" s="9">
        <v>-29936195</v>
      </c>
      <c r="E3495" s="37">
        <f t="shared" si="54"/>
        <v>-0.99575536097310358</v>
      </c>
    </row>
    <row r="3496" spans="1:5">
      <c r="A3496" s="11" t="s">
        <v>1604</v>
      </c>
      <c r="B3496" s="8">
        <v>55000000</v>
      </c>
      <c r="C3496" s="8">
        <v>25040293</v>
      </c>
      <c r="D3496" s="9">
        <v>-29959707</v>
      </c>
      <c r="E3496" s="37">
        <f t="shared" si="54"/>
        <v>-1.1964599216151344</v>
      </c>
    </row>
    <row r="3497" spans="1:5">
      <c r="A3497" s="6" t="s">
        <v>4868</v>
      </c>
      <c r="B3497" s="8">
        <v>38000000</v>
      </c>
      <c r="C3497" s="8">
        <v>7871693</v>
      </c>
      <c r="D3497" s="9">
        <v>-30128307</v>
      </c>
      <c r="E3497" s="37">
        <f t="shared" si="54"/>
        <v>-3.8274240369892478</v>
      </c>
    </row>
    <row r="3498" spans="1:5">
      <c r="A3498" s="11" t="s">
        <v>4723</v>
      </c>
      <c r="B3498" s="8">
        <v>95000000</v>
      </c>
      <c r="C3498" s="8">
        <v>64685359</v>
      </c>
      <c r="D3498" s="9">
        <v>-30314641</v>
      </c>
      <c r="E3498" s="37">
        <f t="shared" si="54"/>
        <v>-0.46864764250593394</v>
      </c>
    </row>
    <row r="3499" spans="1:5">
      <c r="A3499" s="6" t="s">
        <v>1842</v>
      </c>
      <c r="B3499" s="13">
        <v>35000000</v>
      </c>
      <c r="C3499" s="13">
        <v>4651977</v>
      </c>
      <c r="D3499" s="9">
        <v>-30348023</v>
      </c>
      <c r="E3499" s="37">
        <f t="shared" si="54"/>
        <v>-6.5236829416826438</v>
      </c>
    </row>
    <row r="3500" spans="1:5">
      <c r="A3500" s="11" t="s">
        <v>5031</v>
      </c>
      <c r="B3500" s="13">
        <v>50000000</v>
      </c>
      <c r="C3500" s="13">
        <v>19593740</v>
      </c>
      <c r="D3500" s="9">
        <v>-30406260</v>
      </c>
      <c r="E3500" s="37">
        <f t="shared" si="54"/>
        <v>-1.5518354331536499</v>
      </c>
    </row>
    <row r="3501" spans="1:5">
      <c r="A3501" s="11" t="s">
        <v>5525</v>
      </c>
      <c r="B3501" s="8">
        <v>50000000</v>
      </c>
      <c r="C3501" s="8">
        <v>19445217</v>
      </c>
      <c r="D3501" s="9">
        <v>-30554783</v>
      </c>
      <c r="E3501" s="37">
        <f t="shared" si="54"/>
        <v>-1.57132640895702</v>
      </c>
    </row>
    <row r="3502" spans="1:5">
      <c r="A3502" s="6" t="s">
        <v>2685</v>
      </c>
      <c r="B3502" s="8">
        <v>150000000</v>
      </c>
      <c r="C3502" s="8">
        <v>119420252</v>
      </c>
      <c r="D3502" s="9">
        <v>-30579748</v>
      </c>
      <c r="E3502" s="37">
        <f t="shared" si="54"/>
        <v>-0.25606835932652361</v>
      </c>
    </row>
    <row r="3503" spans="1:5">
      <c r="A3503" s="6" t="s">
        <v>5569</v>
      </c>
      <c r="B3503" s="13">
        <v>60000000</v>
      </c>
      <c r="C3503" s="13">
        <v>29374178</v>
      </c>
      <c r="D3503" s="9">
        <v>-30625822</v>
      </c>
      <c r="E3503" s="37">
        <f t="shared" si="54"/>
        <v>-1.0426103498113206</v>
      </c>
    </row>
    <row r="3504" spans="1:5">
      <c r="A3504" s="6" t="s">
        <v>1845</v>
      </c>
      <c r="B3504" s="13">
        <v>32000000</v>
      </c>
      <c r="C3504" s="13">
        <v>1304837</v>
      </c>
      <c r="D3504" s="9">
        <v>-30695163</v>
      </c>
      <c r="E3504" s="37">
        <f t="shared" si="54"/>
        <v>-23.524135964875303</v>
      </c>
    </row>
    <row r="3505" spans="1:5">
      <c r="A3505" s="6" t="s">
        <v>2706</v>
      </c>
      <c r="B3505" s="13">
        <v>35000000</v>
      </c>
      <c r="C3505" s="13">
        <v>4280577</v>
      </c>
      <c r="D3505" s="9">
        <v>-30719423</v>
      </c>
      <c r="E3505" s="37">
        <f t="shared" si="54"/>
        <v>-7.1764677986168683</v>
      </c>
    </row>
    <row r="3506" spans="1:5">
      <c r="A3506" s="6" t="s">
        <v>4815</v>
      </c>
      <c r="B3506" s="13">
        <v>60000000</v>
      </c>
      <c r="C3506" s="13">
        <v>29136626</v>
      </c>
      <c r="D3506" s="9">
        <v>-30863374</v>
      </c>
      <c r="E3506" s="37">
        <f t="shared" si="54"/>
        <v>-1.059263828282657</v>
      </c>
    </row>
    <row r="3507" spans="1:5">
      <c r="A3507" s="11" t="s">
        <v>3095</v>
      </c>
      <c r="B3507" s="8">
        <v>50000000</v>
      </c>
      <c r="C3507" s="8">
        <v>19118247</v>
      </c>
      <c r="D3507" s="9">
        <v>-30881753</v>
      </c>
      <c r="E3507" s="37">
        <f t="shared" si="54"/>
        <v>-1.6153025431672685</v>
      </c>
    </row>
    <row r="3508" spans="1:5">
      <c r="A3508" s="11" t="s">
        <v>4817</v>
      </c>
      <c r="B3508" s="13">
        <v>31000000</v>
      </c>
      <c r="C3508" s="13">
        <v>64286</v>
      </c>
      <c r="D3508" s="9">
        <v>-30935714</v>
      </c>
      <c r="E3508" s="37">
        <f t="shared" si="54"/>
        <v>-481.22007902187102</v>
      </c>
    </row>
    <row r="3509" spans="1:5">
      <c r="A3509" s="6" t="s">
        <v>5573</v>
      </c>
      <c r="B3509" s="13">
        <v>120000000</v>
      </c>
      <c r="C3509" s="13">
        <v>89021735</v>
      </c>
      <c r="D3509" s="9">
        <v>-30978265</v>
      </c>
      <c r="E3509" s="37">
        <f t="shared" si="54"/>
        <v>-0.34798541052923759</v>
      </c>
    </row>
    <row r="3510" spans="1:5">
      <c r="A3510" s="11" t="s">
        <v>1955</v>
      </c>
      <c r="B3510" s="13">
        <v>35000000</v>
      </c>
      <c r="C3510" s="13">
        <v>3904982</v>
      </c>
      <c r="D3510" s="9">
        <v>-31095018</v>
      </c>
      <c r="E3510" s="37">
        <f t="shared" si="54"/>
        <v>-7.9629094321049365</v>
      </c>
    </row>
    <row r="3511" spans="1:5">
      <c r="A3511" s="11" t="s">
        <v>5375</v>
      </c>
      <c r="B3511" s="13">
        <v>92000000</v>
      </c>
      <c r="C3511" s="13">
        <v>60874615</v>
      </c>
      <c r="D3511" s="9">
        <v>-31125385</v>
      </c>
      <c r="E3511" s="37">
        <f t="shared" si="54"/>
        <v>-0.51130319263620805</v>
      </c>
    </row>
    <row r="3512" spans="1:5">
      <c r="A3512" s="6" t="s">
        <v>3078</v>
      </c>
      <c r="B3512" s="13">
        <v>42000000</v>
      </c>
      <c r="C3512" s="13">
        <v>10640645</v>
      </c>
      <c r="D3512" s="9">
        <v>-31359355</v>
      </c>
      <c r="E3512" s="37">
        <f t="shared" si="54"/>
        <v>-2.9471291448967616</v>
      </c>
    </row>
    <row r="3513" spans="1:5">
      <c r="A3513" s="11" t="s">
        <v>2069</v>
      </c>
      <c r="B3513" s="13">
        <v>35000000</v>
      </c>
      <c r="C3513" s="13">
        <v>3562749</v>
      </c>
      <c r="D3513" s="9">
        <v>-31437251</v>
      </c>
      <c r="E3513" s="37">
        <f t="shared" si="54"/>
        <v>-8.8238747663672061</v>
      </c>
    </row>
    <row r="3514" spans="1:5">
      <c r="A3514" s="11" t="s">
        <v>4122</v>
      </c>
      <c r="B3514" s="13">
        <v>45000000</v>
      </c>
      <c r="C3514" s="13">
        <v>13560960</v>
      </c>
      <c r="D3514" s="9">
        <v>-31439040</v>
      </c>
      <c r="E3514" s="37">
        <f t="shared" si="54"/>
        <v>-2.3183491434234744</v>
      </c>
    </row>
    <row r="3515" spans="1:5">
      <c r="A3515" s="6" t="s">
        <v>443</v>
      </c>
      <c r="B3515" s="13">
        <v>95000000</v>
      </c>
      <c r="C3515" s="13">
        <v>63540020</v>
      </c>
      <c r="D3515" s="9">
        <v>-31459980</v>
      </c>
      <c r="E3515" s="37">
        <f t="shared" si="54"/>
        <v>-0.49512071289873688</v>
      </c>
    </row>
    <row r="3516" spans="1:5">
      <c r="A3516" s="6" t="s">
        <v>4282</v>
      </c>
      <c r="B3516" s="8">
        <v>57000000</v>
      </c>
      <c r="C3516" s="8">
        <v>25528495</v>
      </c>
      <c r="D3516" s="9">
        <v>-31471505</v>
      </c>
      <c r="E3516" s="37">
        <f t="shared" si="54"/>
        <v>-1.2327990741326507</v>
      </c>
    </row>
    <row r="3517" spans="1:5">
      <c r="A3517" s="11" t="s">
        <v>3088</v>
      </c>
      <c r="B3517" s="8">
        <v>38000000</v>
      </c>
      <c r="C3517" s="8">
        <v>6482195</v>
      </c>
      <c r="D3517" s="9">
        <v>-31517805</v>
      </c>
      <c r="E3517" s="37">
        <f t="shared" si="54"/>
        <v>-4.862211797084167</v>
      </c>
    </row>
    <row r="3518" spans="1:5">
      <c r="A3518" s="11" t="s">
        <v>4120</v>
      </c>
      <c r="B3518" s="13">
        <v>45000000</v>
      </c>
      <c r="C3518" s="13">
        <v>13376506</v>
      </c>
      <c r="D3518" s="9">
        <v>-31623494</v>
      </c>
      <c r="E3518" s="37">
        <f t="shared" si="54"/>
        <v>-2.3641071891269663</v>
      </c>
    </row>
    <row r="3519" spans="1:5">
      <c r="A3519" s="6" t="s">
        <v>4828</v>
      </c>
      <c r="B3519" s="13">
        <v>200000000</v>
      </c>
      <c r="C3519" s="13">
        <v>168368427</v>
      </c>
      <c r="D3519" s="9">
        <v>-31631573</v>
      </c>
      <c r="E3519" s="37">
        <f t="shared" si="54"/>
        <v>-0.18787116779323476</v>
      </c>
    </row>
    <row r="3520" spans="1:5">
      <c r="A3520" s="6" t="s">
        <v>4123</v>
      </c>
      <c r="B3520" s="8">
        <v>70000000</v>
      </c>
      <c r="C3520" s="8">
        <v>38345403</v>
      </c>
      <c r="D3520" s="9">
        <v>-31654597</v>
      </c>
      <c r="E3520" s="37">
        <f t="shared" si="54"/>
        <v>-0.82551217417117773</v>
      </c>
    </row>
    <row r="3521" spans="1:5">
      <c r="A3521" s="11" t="s">
        <v>5283</v>
      </c>
      <c r="B3521" s="8">
        <v>60000000</v>
      </c>
      <c r="C3521" s="8">
        <v>28328132</v>
      </c>
      <c r="D3521" s="9">
        <v>-31671868</v>
      </c>
      <c r="E3521" s="37">
        <f t="shared" si="54"/>
        <v>-1.1180358803750279</v>
      </c>
    </row>
    <row r="3522" spans="1:5">
      <c r="A3522" s="6" t="s">
        <v>4202</v>
      </c>
      <c r="B3522" s="13">
        <v>80000000</v>
      </c>
      <c r="C3522" s="13">
        <v>48291624</v>
      </c>
      <c r="D3522" s="9">
        <v>-31708376</v>
      </c>
      <c r="E3522" s="37">
        <f t="shared" ref="E3522:E3585" si="55">((D3522/C3522)*100)/100</f>
        <v>-0.65660198132910186</v>
      </c>
    </row>
    <row r="3523" spans="1:5">
      <c r="A3523" s="11" t="s">
        <v>3085</v>
      </c>
      <c r="B3523" s="8">
        <v>90000000</v>
      </c>
      <c r="C3523" s="8">
        <v>58229120</v>
      </c>
      <c r="D3523" s="9">
        <v>-31770880</v>
      </c>
      <c r="E3523" s="37">
        <f t="shared" si="55"/>
        <v>-0.54561841223085628</v>
      </c>
    </row>
    <row r="3524" spans="1:5">
      <c r="A3524" s="11" t="s">
        <v>1016</v>
      </c>
      <c r="B3524" s="13">
        <v>90000000</v>
      </c>
      <c r="C3524" s="13">
        <v>58220776</v>
      </c>
      <c r="D3524" s="9">
        <v>-31779224</v>
      </c>
      <c r="E3524" s="37">
        <f t="shared" si="55"/>
        <v>-0.54583992490927979</v>
      </c>
    </row>
    <row r="3525" spans="1:5">
      <c r="A3525" s="11" t="s">
        <v>5406</v>
      </c>
      <c r="B3525" s="8">
        <v>35000000</v>
      </c>
      <c r="C3525" s="8">
        <v>2975649</v>
      </c>
      <c r="D3525" s="9">
        <v>-32024351</v>
      </c>
      <c r="E3525" s="37">
        <f t="shared" si="55"/>
        <v>-10.762139956695162</v>
      </c>
    </row>
    <row r="3526" spans="1:5">
      <c r="A3526" s="6" t="s">
        <v>5407</v>
      </c>
      <c r="B3526" s="13">
        <v>70000000</v>
      </c>
      <c r="C3526" s="13">
        <v>37901509</v>
      </c>
      <c r="D3526" s="9">
        <v>-32098491</v>
      </c>
      <c r="E3526" s="37">
        <f t="shared" si="55"/>
        <v>-0.84689216463650563</v>
      </c>
    </row>
    <row r="3527" spans="1:5">
      <c r="A3527" s="11" t="s">
        <v>4415</v>
      </c>
      <c r="B3527" s="8">
        <v>70000000</v>
      </c>
      <c r="C3527" s="8">
        <v>37760080</v>
      </c>
      <c r="D3527" s="9">
        <v>-32239920</v>
      </c>
      <c r="E3527" s="37">
        <f t="shared" si="55"/>
        <v>-0.85380963175925473</v>
      </c>
    </row>
    <row r="3528" spans="1:5">
      <c r="A3528" s="6" t="s">
        <v>4532</v>
      </c>
      <c r="B3528" s="13">
        <v>66000000</v>
      </c>
      <c r="C3528" s="13">
        <v>33685268</v>
      </c>
      <c r="D3528" s="9">
        <v>-32314732</v>
      </c>
      <c r="E3528" s="37">
        <f t="shared" si="55"/>
        <v>-0.95931348980212949</v>
      </c>
    </row>
    <row r="3529" spans="1:5">
      <c r="A3529" s="11" t="s">
        <v>4462</v>
      </c>
      <c r="B3529" s="8">
        <v>100000000</v>
      </c>
      <c r="C3529" s="8">
        <v>67631157</v>
      </c>
      <c r="D3529" s="9">
        <v>-32368843</v>
      </c>
      <c r="E3529" s="37">
        <f t="shared" si="55"/>
        <v>-0.47860844669565539</v>
      </c>
    </row>
    <row r="3530" spans="1:5">
      <c r="A3530" s="6" t="s">
        <v>5159</v>
      </c>
      <c r="B3530" s="13">
        <v>65000000</v>
      </c>
      <c r="C3530" s="13">
        <v>32598931</v>
      </c>
      <c r="D3530" s="9">
        <v>-32401069</v>
      </c>
      <c r="E3530" s="37">
        <f t="shared" si="55"/>
        <v>-0.99393041446665853</v>
      </c>
    </row>
    <row r="3531" spans="1:5">
      <c r="A3531" s="11" t="s">
        <v>1474</v>
      </c>
      <c r="B3531" s="8">
        <v>40000000</v>
      </c>
      <c r="C3531" s="8">
        <v>7564000</v>
      </c>
      <c r="D3531" s="9">
        <v>-32436000</v>
      </c>
      <c r="E3531" s="37">
        <f t="shared" si="55"/>
        <v>-4.2882072977260712</v>
      </c>
    </row>
    <row r="3532" spans="1:5">
      <c r="A3532" s="11" t="s">
        <v>5339</v>
      </c>
      <c r="B3532" s="8">
        <v>68000000</v>
      </c>
      <c r="C3532" s="8">
        <v>35324232</v>
      </c>
      <c r="D3532" s="9">
        <v>-32675768</v>
      </c>
      <c r="E3532" s="37">
        <f t="shared" si="55"/>
        <v>-0.92502415905319613</v>
      </c>
    </row>
    <row r="3533" spans="1:5">
      <c r="A3533" s="6" t="s">
        <v>4659</v>
      </c>
      <c r="B3533" s="13">
        <v>50000000</v>
      </c>
      <c r="C3533" s="13">
        <v>17300889</v>
      </c>
      <c r="D3533" s="9">
        <v>-32699111</v>
      </c>
      <c r="E3533" s="37">
        <f t="shared" si="55"/>
        <v>-1.8900248998765323</v>
      </c>
    </row>
    <row r="3534" spans="1:5">
      <c r="A3534" s="6" t="s">
        <v>4304</v>
      </c>
      <c r="B3534" s="13">
        <v>40000000</v>
      </c>
      <c r="C3534" s="13">
        <v>7268659</v>
      </c>
      <c r="D3534" s="9">
        <v>-32731341</v>
      </c>
      <c r="E3534" s="37">
        <f t="shared" si="55"/>
        <v>-4.5030783532423246</v>
      </c>
    </row>
    <row r="3535" spans="1:5">
      <c r="A3535" s="11" t="s">
        <v>1605</v>
      </c>
      <c r="B3535" s="13">
        <v>35000000</v>
      </c>
      <c r="C3535" s="13">
        <v>2221994</v>
      </c>
      <c r="D3535" s="9">
        <v>-32778006</v>
      </c>
      <c r="E3535" s="37">
        <f t="shared" si="55"/>
        <v>-14.751617691136881</v>
      </c>
    </row>
    <row r="3536" spans="1:5">
      <c r="A3536" s="11" t="s">
        <v>2690</v>
      </c>
      <c r="B3536" s="13">
        <v>65000000</v>
      </c>
      <c r="C3536" s="13">
        <v>32178777</v>
      </c>
      <c r="D3536" s="9">
        <v>-32821223</v>
      </c>
      <c r="E3536" s="37">
        <f t="shared" si="55"/>
        <v>-1.0199648979822944</v>
      </c>
    </row>
    <row r="3537" spans="1:5">
      <c r="A3537" s="6" t="s">
        <v>5169</v>
      </c>
      <c r="B3537" s="8">
        <v>100000000</v>
      </c>
      <c r="C3537" s="8">
        <v>67155742</v>
      </c>
      <c r="D3537" s="9">
        <v>-32844258</v>
      </c>
      <c r="E3537" s="37">
        <f t="shared" si="55"/>
        <v>-0.48907594528551257</v>
      </c>
    </row>
    <row r="3538" spans="1:5">
      <c r="A3538" s="11" t="s">
        <v>3696</v>
      </c>
      <c r="B3538" s="13">
        <v>33000000</v>
      </c>
      <c r="C3538" s="13">
        <v>128978</v>
      </c>
      <c r="D3538" s="9">
        <v>-32871022</v>
      </c>
      <c r="E3538" s="37">
        <f t="shared" si="55"/>
        <v>-254.85758811580268</v>
      </c>
    </row>
    <row r="3539" spans="1:5">
      <c r="A3539" s="6" t="s">
        <v>2841</v>
      </c>
      <c r="B3539" s="8">
        <v>50000000</v>
      </c>
      <c r="C3539" s="8">
        <v>17114882</v>
      </c>
      <c r="D3539" s="9">
        <v>-32885118</v>
      </c>
      <c r="E3539" s="37">
        <f t="shared" si="55"/>
        <v>-1.9214341062941598</v>
      </c>
    </row>
    <row r="3540" spans="1:5">
      <c r="A3540" s="11" t="s">
        <v>4197</v>
      </c>
      <c r="B3540" s="8">
        <v>33000000</v>
      </c>
      <c r="C3540" s="8">
        <v>99462</v>
      </c>
      <c r="D3540" s="9">
        <v>-32900538</v>
      </c>
      <c r="E3540" s="37">
        <f t="shared" si="55"/>
        <v>-330.78500331785006</v>
      </c>
    </row>
    <row r="3541" spans="1:5">
      <c r="A3541" s="6" t="s">
        <v>5410</v>
      </c>
      <c r="B3541" s="8">
        <v>34000000</v>
      </c>
      <c r="C3541" s="8">
        <v>1027119</v>
      </c>
      <c r="D3541" s="9">
        <v>-32972881</v>
      </c>
      <c r="E3541" s="37">
        <f t="shared" si="55"/>
        <v>-32.102298759929475</v>
      </c>
    </row>
    <row r="3542" spans="1:5">
      <c r="A3542" s="11" t="s">
        <v>4124</v>
      </c>
      <c r="B3542" s="8">
        <v>35000000</v>
      </c>
      <c r="C3542" s="8">
        <v>2000000</v>
      </c>
      <c r="D3542" s="9">
        <v>-33000000</v>
      </c>
      <c r="E3542" s="37">
        <f t="shared" si="55"/>
        <v>-16.5</v>
      </c>
    </row>
    <row r="3543" spans="1:5">
      <c r="A3543" s="6" t="s">
        <v>5524</v>
      </c>
      <c r="B3543" s="13">
        <v>100000000</v>
      </c>
      <c r="C3543" s="13">
        <v>66862068</v>
      </c>
      <c r="D3543" s="9">
        <v>-33137932</v>
      </c>
      <c r="E3543" s="37">
        <f t="shared" si="55"/>
        <v>-0.49561631865768796</v>
      </c>
    </row>
    <row r="3544" spans="1:5">
      <c r="A3544" s="6" t="s">
        <v>5537</v>
      </c>
      <c r="B3544" s="8">
        <v>50000000</v>
      </c>
      <c r="C3544" s="8">
        <v>16671505</v>
      </c>
      <c r="D3544" s="9">
        <v>-33328495</v>
      </c>
      <c r="E3544" s="37">
        <f t="shared" si="55"/>
        <v>-1.9991293527488969</v>
      </c>
    </row>
    <row r="3545" spans="1:5">
      <c r="A3545" s="6" t="s">
        <v>4819</v>
      </c>
      <c r="B3545" s="13">
        <v>60000000</v>
      </c>
      <c r="C3545" s="13">
        <v>26616590</v>
      </c>
      <c r="D3545" s="9">
        <v>-33383410</v>
      </c>
      <c r="E3545" s="37">
        <f t="shared" si="55"/>
        <v>-1.2542331681105656</v>
      </c>
    </row>
    <row r="3546" spans="1:5">
      <c r="A3546" s="6" t="s">
        <v>3087</v>
      </c>
      <c r="B3546" s="13">
        <v>75000000</v>
      </c>
      <c r="C3546" s="13">
        <v>41523271</v>
      </c>
      <c r="D3546" s="9">
        <v>-33476729</v>
      </c>
      <c r="E3546" s="37">
        <f t="shared" si="55"/>
        <v>-0.80621608543315371</v>
      </c>
    </row>
    <row r="3547" spans="1:5">
      <c r="A3547" s="6" t="s">
        <v>507</v>
      </c>
      <c r="B3547" s="8">
        <v>145000000</v>
      </c>
      <c r="C3547" s="8">
        <v>111505642</v>
      </c>
      <c r="D3547" s="9">
        <v>-33494358</v>
      </c>
      <c r="E3547" s="37">
        <f t="shared" si="55"/>
        <v>-0.30038262996593484</v>
      </c>
    </row>
    <row r="3548" spans="1:5">
      <c r="A3548" s="11" t="s">
        <v>5089</v>
      </c>
      <c r="B3548" s="8">
        <v>55000000</v>
      </c>
      <c r="C3548" s="8">
        <v>21413502</v>
      </c>
      <c r="D3548" s="9">
        <v>-33586498</v>
      </c>
      <c r="E3548" s="37">
        <f t="shared" si="55"/>
        <v>-1.5684729195626199</v>
      </c>
    </row>
    <row r="3549" spans="1:5">
      <c r="A3549" s="11" t="s">
        <v>4303</v>
      </c>
      <c r="B3549" s="13">
        <v>85000000</v>
      </c>
      <c r="C3549" s="13">
        <v>51396781</v>
      </c>
      <c r="D3549" s="9">
        <v>-33603219</v>
      </c>
      <c r="E3549" s="37">
        <f t="shared" si="55"/>
        <v>-0.65380006969697191</v>
      </c>
    </row>
    <row r="3550" spans="1:5">
      <c r="A3550" s="6" t="s">
        <v>2874</v>
      </c>
      <c r="B3550" s="8">
        <v>60000000</v>
      </c>
      <c r="C3550" s="8">
        <v>26288320</v>
      </c>
      <c r="D3550" s="9">
        <v>-33711680</v>
      </c>
      <c r="E3550" s="37">
        <f t="shared" si="55"/>
        <v>-1.2823824420883494</v>
      </c>
    </row>
    <row r="3551" spans="1:5">
      <c r="A3551" s="11" t="s">
        <v>5164</v>
      </c>
      <c r="B3551" s="13">
        <v>40000000</v>
      </c>
      <c r="C3551" s="13">
        <v>6114237</v>
      </c>
      <c r="D3551" s="9">
        <v>-33885763</v>
      </c>
      <c r="E3551" s="37">
        <f t="shared" si="55"/>
        <v>-5.5421081976377424</v>
      </c>
    </row>
    <row r="3552" spans="1:5">
      <c r="A3552" s="6" t="s">
        <v>5571</v>
      </c>
      <c r="B3552" s="8">
        <v>200000000</v>
      </c>
      <c r="C3552" s="8">
        <v>166112167</v>
      </c>
      <c r="D3552" s="9">
        <v>-33887833</v>
      </c>
      <c r="E3552" s="37">
        <f t="shared" si="55"/>
        <v>-0.20400572463785871</v>
      </c>
    </row>
    <row r="3553" spans="1:5">
      <c r="A3553" s="6" t="s">
        <v>4410</v>
      </c>
      <c r="B3553" s="8">
        <v>60000000</v>
      </c>
      <c r="C3553" s="8">
        <v>26082914</v>
      </c>
      <c r="D3553" s="9">
        <v>-33917086</v>
      </c>
      <c r="E3553" s="37">
        <f t="shared" si="55"/>
        <v>-1.3003564709065867</v>
      </c>
    </row>
    <row r="3554" spans="1:5">
      <c r="A3554" s="6" t="s">
        <v>2864</v>
      </c>
      <c r="B3554" s="13">
        <v>65000000</v>
      </c>
      <c r="C3554" s="13">
        <v>31054924</v>
      </c>
      <c r="D3554" s="9">
        <v>-33945076</v>
      </c>
      <c r="E3554" s="37">
        <f t="shared" si="55"/>
        <v>-1.0930658210594881</v>
      </c>
    </row>
    <row r="3555" spans="1:5">
      <c r="A3555" s="6" t="s">
        <v>2808</v>
      </c>
      <c r="B3555" s="13">
        <v>37000000</v>
      </c>
      <c r="C3555" s="13">
        <v>2954405</v>
      </c>
      <c r="D3555" s="9">
        <v>-34045595</v>
      </c>
      <c r="E3555" s="37">
        <f t="shared" si="55"/>
        <v>-11.523672279189888</v>
      </c>
    </row>
    <row r="3556" spans="1:5">
      <c r="A3556" s="11" t="s">
        <v>5452</v>
      </c>
      <c r="B3556" s="13">
        <v>120000000</v>
      </c>
      <c r="C3556" s="13">
        <v>85884815</v>
      </c>
      <c r="D3556" s="9">
        <v>-34115185</v>
      </c>
      <c r="E3556" s="37">
        <f t="shared" si="55"/>
        <v>-0.39722021873133218</v>
      </c>
    </row>
    <row r="3557" spans="1:5">
      <c r="A3557" s="6" t="s">
        <v>5289</v>
      </c>
      <c r="B3557" s="8">
        <v>40000000</v>
      </c>
      <c r="C3557" s="8">
        <v>5773519</v>
      </c>
      <c r="D3557" s="9">
        <v>-34226481</v>
      </c>
      <c r="E3557" s="37">
        <f t="shared" si="55"/>
        <v>-5.9281836606062965</v>
      </c>
    </row>
    <row r="3558" spans="1:5">
      <c r="A3558" s="6" t="s">
        <v>3560</v>
      </c>
      <c r="B3558" s="8">
        <v>40000000</v>
      </c>
      <c r="C3558" s="8">
        <v>5702083</v>
      </c>
      <c r="D3558" s="9">
        <v>-34297917</v>
      </c>
      <c r="E3558" s="37">
        <f t="shared" si="55"/>
        <v>-6.0149803150883629</v>
      </c>
    </row>
    <row r="3559" spans="1:5">
      <c r="A3559" s="11" t="s">
        <v>5160</v>
      </c>
      <c r="B3559" s="13">
        <v>116000000</v>
      </c>
      <c r="C3559" s="13">
        <v>81638674</v>
      </c>
      <c r="D3559" s="9">
        <v>-34361326</v>
      </c>
      <c r="E3559" s="37">
        <f t="shared" si="55"/>
        <v>-0.42089519974320022</v>
      </c>
    </row>
    <row r="3560" spans="1:5">
      <c r="A3560" s="11" t="s">
        <v>148</v>
      </c>
      <c r="B3560" s="8">
        <v>55000000</v>
      </c>
      <c r="C3560" s="8">
        <v>20550712</v>
      </c>
      <c r="D3560" s="9">
        <v>-34449288</v>
      </c>
      <c r="E3560" s="37">
        <f t="shared" si="55"/>
        <v>-1.6763063002391352</v>
      </c>
    </row>
    <row r="3561" spans="1:5">
      <c r="A3561" s="11" t="s">
        <v>5576</v>
      </c>
      <c r="B3561" s="13">
        <v>55000000</v>
      </c>
      <c r="C3561" s="13">
        <v>20488579</v>
      </c>
      <c r="D3561" s="9">
        <v>-34511421</v>
      </c>
      <c r="E3561" s="37">
        <f t="shared" si="55"/>
        <v>-1.6844223799024816</v>
      </c>
    </row>
    <row r="3562" spans="1:5">
      <c r="A3562" s="6" t="s">
        <v>5085</v>
      </c>
      <c r="B3562" s="13">
        <v>42000000</v>
      </c>
      <c r="C3562" s="13">
        <v>7204138</v>
      </c>
      <c r="D3562" s="9">
        <v>-34795862</v>
      </c>
      <c r="E3562" s="37">
        <f t="shared" si="55"/>
        <v>-4.829982712713166</v>
      </c>
    </row>
    <row r="3563" spans="1:5">
      <c r="A3563" s="11" t="s">
        <v>4357</v>
      </c>
      <c r="B3563" s="13">
        <v>35000000</v>
      </c>
      <c r="C3563" s="13">
        <v>183125</v>
      </c>
      <c r="D3563" s="9">
        <v>-34816875</v>
      </c>
      <c r="E3563" s="37">
        <f t="shared" si="55"/>
        <v>-190.12627986348122</v>
      </c>
    </row>
    <row r="3564" spans="1:5">
      <c r="A3564" s="11" t="s">
        <v>4943</v>
      </c>
      <c r="B3564" s="13">
        <v>37000000</v>
      </c>
      <c r="C3564" s="13">
        <v>2126511</v>
      </c>
      <c r="D3564" s="9">
        <v>-34873489</v>
      </c>
      <c r="E3564" s="37">
        <f t="shared" si="55"/>
        <v>-16.39939271416889</v>
      </c>
    </row>
    <row r="3565" spans="1:5">
      <c r="A3565" s="6" t="s">
        <v>4287</v>
      </c>
      <c r="B3565" s="8">
        <v>36000000</v>
      </c>
      <c r="C3565" s="8">
        <v>1068392</v>
      </c>
      <c r="D3565" s="9">
        <v>-34931608</v>
      </c>
      <c r="E3565" s="37">
        <f t="shared" si="55"/>
        <v>-32.695497532740795</v>
      </c>
    </row>
    <row r="3566" spans="1:5">
      <c r="A3566" s="11" t="s">
        <v>5494</v>
      </c>
      <c r="B3566" s="13">
        <v>85000000</v>
      </c>
      <c r="C3566" s="13">
        <v>50016394</v>
      </c>
      <c r="D3566" s="9">
        <v>-34983606</v>
      </c>
      <c r="E3566" s="37">
        <f t="shared" si="55"/>
        <v>-0.6994427866990971</v>
      </c>
    </row>
    <row r="3567" spans="1:5">
      <c r="A3567" s="6" t="s">
        <v>5057</v>
      </c>
      <c r="B3567" s="13">
        <v>35000000</v>
      </c>
      <c r="C3567" s="13">
        <v>15593</v>
      </c>
      <c r="D3567" s="9">
        <v>-34984407</v>
      </c>
      <c r="E3567" s="37">
        <f t="shared" si="55"/>
        <v>-2243.5969345219009</v>
      </c>
    </row>
    <row r="3568" spans="1:5">
      <c r="A3568" s="6" t="s">
        <v>4710</v>
      </c>
      <c r="B3568" s="13">
        <v>35000000</v>
      </c>
      <c r="C3568" s="13">
        <v>4091</v>
      </c>
      <c r="D3568" s="9">
        <v>-34995909</v>
      </c>
      <c r="E3568" s="37">
        <f t="shared" si="55"/>
        <v>-8554.3654363236365</v>
      </c>
    </row>
    <row r="3569" spans="1:5">
      <c r="A3569" s="6" t="s">
        <v>5132</v>
      </c>
      <c r="B3569" s="13">
        <v>36000000</v>
      </c>
      <c r="C3569" s="13">
        <v>876671</v>
      </c>
      <c r="D3569" s="9">
        <v>-35123329</v>
      </c>
      <c r="E3569" s="37">
        <f t="shared" si="55"/>
        <v>-40.064435803169033</v>
      </c>
    </row>
    <row r="3570" spans="1:5">
      <c r="A3570" s="6" t="s">
        <v>2493</v>
      </c>
      <c r="B3570" s="13">
        <v>94000000</v>
      </c>
      <c r="C3570" s="13">
        <v>58867694</v>
      </c>
      <c r="D3570" s="9">
        <v>-35132306</v>
      </c>
      <c r="E3570" s="37">
        <f t="shared" si="55"/>
        <v>-0.5968011249090206</v>
      </c>
    </row>
    <row r="3571" spans="1:5">
      <c r="A3571" s="6" t="s">
        <v>1618</v>
      </c>
      <c r="B3571" s="13">
        <v>45000000</v>
      </c>
      <c r="C3571" s="13">
        <v>9652000</v>
      </c>
      <c r="D3571" s="9">
        <v>-35348000</v>
      </c>
      <c r="E3571" s="37">
        <f t="shared" si="55"/>
        <v>-3.6622461665975963</v>
      </c>
    </row>
    <row r="3572" spans="1:5">
      <c r="A3572" s="11" t="s">
        <v>4869</v>
      </c>
      <c r="B3572" s="13">
        <v>70000000</v>
      </c>
      <c r="C3572" s="13">
        <v>34566746</v>
      </c>
      <c r="D3572" s="9">
        <v>-35433254</v>
      </c>
      <c r="E3572" s="37">
        <f t="shared" si="55"/>
        <v>-1.0250676763152655</v>
      </c>
    </row>
    <row r="3573" spans="1:5">
      <c r="A3573" s="11" t="s">
        <v>1339</v>
      </c>
      <c r="B3573" s="13">
        <v>40000000</v>
      </c>
      <c r="C3573" s="13">
        <v>4563029</v>
      </c>
      <c r="D3573" s="9">
        <v>-35436971</v>
      </c>
      <c r="E3573" s="37">
        <f t="shared" si="55"/>
        <v>-7.7661068996055045</v>
      </c>
    </row>
    <row r="3574" spans="1:5">
      <c r="A3574" s="11" t="s">
        <v>3170</v>
      </c>
      <c r="B3574" s="13">
        <v>75000000</v>
      </c>
      <c r="C3574" s="13">
        <v>39442871</v>
      </c>
      <c r="D3574" s="9">
        <v>-35557129</v>
      </c>
      <c r="E3574" s="37">
        <f t="shared" si="55"/>
        <v>-0.90148430118081402</v>
      </c>
    </row>
    <row r="3575" spans="1:5">
      <c r="A3575" s="11" t="s">
        <v>5024</v>
      </c>
      <c r="B3575" s="13">
        <v>75000000</v>
      </c>
      <c r="C3575" s="13">
        <v>39251128</v>
      </c>
      <c r="D3575" s="9">
        <v>-35748872</v>
      </c>
      <c r="E3575" s="37">
        <f t="shared" si="55"/>
        <v>-0.910773112049162</v>
      </c>
    </row>
    <row r="3576" spans="1:5">
      <c r="A3576" s="11" t="s">
        <v>3559</v>
      </c>
      <c r="B3576" s="8">
        <v>37000000</v>
      </c>
      <c r="C3576" s="8">
        <v>1190018</v>
      </c>
      <c r="D3576" s="9">
        <v>-35809982</v>
      </c>
      <c r="E3576" s="37">
        <f t="shared" si="55"/>
        <v>-30.091966676134312</v>
      </c>
    </row>
    <row r="3577" spans="1:5">
      <c r="A3577" s="6" t="s">
        <v>4200</v>
      </c>
      <c r="B3577" s="8">
        <v>50000000</v>
      </c>
      <c r="C3577" s="8">
        <v>14131298</v>
      </c>
      <c r="D3577" s="9">
        <v>-35868702</v>
      </c>
      <c r="E3577" s="37">
        <f t="shared" si="55"/>
        <v>-2.5382453897724044</v>
      </c>
    </row>
    <row r="3578" spans="1:5">
      <c r="A3578" s="11" t="s">
        <v>2687</v>
      </c>
      <c r="B3578" s="13">
        <v>150000000</v>
      </c>
      <c r="C3578" s="13">
        <v>114053579</v>
      </c>
      <c r="D3578" s="9">
        <v>-35946421</v>
      </c>
      <c r="E3578" s="37">
        <f t="shared" si="55"/>
        <v>-0.31517135468409985</v>
      </c>
    </row>
    <row r="3579" spans="1:5">
      <c r="A3579" s="11" t="s">
        <v>5008</v>
      </c>
      <c r="B3579" s="13">
        <v>70000000</v>
      </c>
      <c r="C3579" s="13">
        <v>33927476</v>
      </c>
      <c r="D3579" s="9">
        <v>-36072524</v>
      </c>
      <c r="E3579" s="37">
        <f t="shared" si="55"/>
        <v>-1.0632245086548731</v>
      </c>
    </row>
    <row r="3580" spans="1:5">
      <c r="A3580" s="6" t="s">
        <v>4880</v>
      </c>
      <c r="B3580" s="8">
        <v>42000000</v>
      </c>
      <c r="C3580" s="8">
        <v>5664251</v>
      </c>
      <c r="D3580" s="9">
        <v>-36335749</v>
      </c>
      <c r="E3580" s="37">
        <f t="shared" si="55"/>
        <v>-6.4149256450676369</v>
      </c>
    </row>
    <row r="3581" spans="1:5">
      <c r="A3581" s="11" t="s">
        <v>1556</v>
      </c>
      <c r="B3581" s="13">
        <v>55000000</v>
      </c>
      <c r="C3581" s="13">
        <v>18573791</v>
      </c>
      <c r="D3581" s="9">
        <v>-36426209</v>
      </c>
      <c r="E3581" s="37">
        <f t="shared" si="55"/>
        <v>-1.9611617789820075</v>
      </c>
    </row>
    <row r="3582" spans="1:5">
      <c r="A3582" s="11" t="s">
        <v>4408</v>
      </c>
      <c r="B3582" s="13">
        <v>70000000</v>
      </c>
      <c r="C3582" s="13">
        <v>33105600</v>
      </c>
      <c r="D3582" s="9">
        <v>-36894400</v>
      </c>
      <c r="E3582" s="37">
        <f t="shared" si="55"/>
        <v>-1.1144458943502005</v>
      </c>
    </row>
    <row r="3583" spans="1:5">
      <c r="A3583" s="11" t="s">
        <v>1895</v>
      </c>
      <c r="B3583" s="8">
        <v>68000000</v>
      </c>
      <c r="C3583" s="8">
        <v>31051126</v>
      </c>
      <c r="D3583" s="9">
        <v>-36948874</v>
      </c>
      <c r="E3583" s="37">
        <f t="shared" si="55"/>
        <v>-1.1899366869980819</v>
      </c>
    </row>
    <row r="3584" spans="1:5">
      <c r="A3584" s="11" t="s">
        <v>3951</v>
      </c>
      <c r="B3584" s="8">
        <v>65000000</v>
      </c>
      <c r="C3584" s="8">
        <v>28045540</v>
      </c>
      <c r="D3584" s="9">
        <v>-36954460</v>
      </c>
      <c r="E3584" s="37">
        <f t="shared" si="55"/>
        <v>-1.3176590645072264</v>
      </c>
    </row>
    <row r="3585" spans="1:5">
      <c r="A3585" s="6" t="s">
        <v>4291</v>
      </c>
      <c r="B3585" s="13">
        <v>37000000</v>
      </c>
      <c r="C3585" s="13">
        <v>22723</v>
      </c>
      <c r="D3585" s="9">
        <v>-36977277</v>
      </c>
      <c r="E3585" s="37">
        <f t="shared" si="55"/>
        <v>-1627.3061215508515</v>
      </c>
    </row>
    <row r="3586" spans="1:5">
      <c r="A3586" s="11" t="s">
        <v>5168</v>
      </c>
      <c r="B3586" s="13">
        <v>74000000</v>
      </c>
      <c r="C3586" s="13">
        <v>36976367</v>
      </c>
      <c r="D3586" s="9">
        <v>-37023633</v>
      </c>
      <c r="E3586" s="37">
        <f t="shared" ref="E3586:E3649" si="56">((D3586/C3586)*100)/100</f>
        <v>-1.0012782759323002</v>
      </c>
    </row>
    <row r="3587" spans="1:5">
      <c r="A3587" s="6" t="s">
        <v>4739</v>
      </c>
      <c r="B3587" s="8">
        <v>78000000</v>
      </c>
      <c r="C3587" s="8">
        <v>40911830</v>
      </c>
      <c r="D3587" s="9">
        <v>-37088170</v>
      </c>
      <c r="E3587" s="37">
        <f t="shared" si="56"/>
        <v>-0.90653901328784359</v>
      </c>
    </row>
    <row r="3588" spans="1:5">
      <c r="A3588" s="6" t="s">
        <v>3083</v>
      </c>
      <c r="B3588" s="13">
        <v>50000000</v>
      </c>
      <c r="C3588" s="13">
        <v>12870569</v>
      </c>
      <c r="D3588" s="9">
        <v>-37129431</v>
      </c>
      <c r="E3588" s="37">
        <f t="shared" si="56"/>
        <v>-2.8848321313533223</v>
      </c>
    </row>
    <row r="3589" spans="1:5">
      <c r="A3589" s="6" t="s">
        <v>5503</v>
      </c>
      <c r="B3589" s="8">
        <v>70000000</v>
      </c>
      <c r="C3589" s="8">
        <v>32616869</v>
      </c>
      <c r="D3589" s="9">
        <v>-37383131</v>
      </c>
      <c r="E3589" s="37">
        <f t="shared" si="56"/>
        <v>-1.1461287409285055</v>
      </c>
    </row>
    <row r="3590" spans="1:5">
      <c r="A3590" s="6" t="s">
        <v>2689</v>
      </c>
      <c r="B3590" s="8">
        <v>52000000</v>
      </c>
      <c r="C3590" s="8">
        <v>14567883</v>
      </c>
      <c r="D3590" s="9">
        <v>-37432117</v>
      </c>
      <c r="E3590" s="37">
        <f t="shared" si="56"/>
        <v>-2.5694959933437138</v>
      </c>
    </row>
    <row r="3591" spans="1:5">
      <c r="A3591" s="11" t="s">
        <v>4820</v>
      </c>
      <c r="B3591" s="8">
        <v>48000000</v>
      </c>
      <c r="C3591" s="8">
        <v>10539414</v>
      </c>
      <c r="D3591" s="9">
        <v>-37460586</v>
      </c>
      <c r="E3591" s="37">
        <f t="shared" si="56"/>
        <v>-3.5543329069339156</v>
      </c>
    </row>
    <row r="3592" spans="1:5">
      <c r="A3592" s="6" t="s">
        <v>4750</v>
      </c>
      <c r="B3592" s="8">
        <v>60000000</v>
      </c>
      <c r="C3592" s="8">
        <v>22518325</v>
      </c>
      <c r="D3592" s="9">
        <v>-37481675</v>
      </c>
      <c r="E3592" s="37">
        <f t="shared" si="56"/>
        <v>-1.6644965822280298</v>
      </c>
    </row>
    <row r="3593" spans="1:5">
      <c r="A3593" s="6" t="s">
        <v>1008</v>
      </c>
      <c r="B3593" s="8">
        <v>60000000</v>
      </c>
      <c r="C3593" s="8">
        <v>22362500</v>
      </c>
      <c r="D3593" s="9">
        <v>-37637500</v>
      </c>
      <c r="E3593" s="37">
        <f t="shared" si="56"/>
        <v>-1.6830631637786473</v>
      </c>
    </row>
    <row r="3594" spans="1:5">
      <c r="A3594" s="6" t="s">
        <v>5495</v>
      </c>
      <c r="B3594" s="13">
        <v>45000000</v>
      </c>
      <c r="C3594" s="13">
        <v>7262288</v>
      </c>
      <c r="D3594" s="9">
        <v>-37737712</v>
      </c>
      <c r="E3594" s="37">
        <f t="shared" si="56"/>
        <v>-5.1963943043845147</v>
      </c>
    </row>
    <row r="3595" spans="1:5">
      <c r="A3595" s="11" t="s">
        <v>1492</v>
      </c>
      <c r="B3595" s="8">
        <v>80000000</v>
      </c>
      <c r="C3595" s="8">
        <v>41814863</v>
      </c>
      <c r="D3595" s="9">
        <v>-38185137</v>
      </c>
      <c r="E3595" s="37">
        <f t="shared" si="56"/>
        <v>-0.91319531526385722</v>
      </c>
    </row>
    <row r="3596" spans="1:5">
      <c r="A3596" s="11" t="s">
        <v>1665</v>
      </c>
      <c r="B3596" s="13">
        <v>68000000</v>
      </c>
      <c r="C3596" s="13">
        <v>29655590</v>
      </c>
      <c r="D3596" s="9">
        <v>-38344410</v>
      </c>
      <c r="E3596" s="37">
        <f t="shared" si="56"/>
        <v>-1.2929909673016116</v>
      </c>
    </row>
    <row r="3597" spans="1:5">
      <c r="A3597" s="6" t="s">
        <v>1959</v>
      </c>
      <c r="B3597" s="13">
        <v>103000000</v>
      </c>
      <c r="C3597" s="13">
        <v>64572496</v>
      </c>
      <c r="D3597" s="9">
        <v>-38427504</v>
      </c>
      <c r="E3597" s="37">
        <f t="shared" si="56"/>
        <v>-0.59510637470169958</v>
      </c>
    </row>
    <row r="3598" spans="1:5">
      <c r="A3598" s="11" t="s">
        <v>3233</v>
      </c>
      <c r="B3598" s="13">
        <v>45000000</v>
      </c>
      <c r="C3598" s="13">
        <v>6565495</v>
      </c>
      <c r="D3598" s="9">
        <v>-38434505</v>
      </c>
      <c r="E3598" s="37">
        <f t="shared" si="56"/>
        <v>-5.8540148153338016</v>
      </c>
    </row>
    <row r="3599" spans="1:5">
      <c r="A3599" s="6" t="s">
        <v>3948</v>
      </c>
      <c r="B3599" s="8">
        <v>40000000</v>
      </c>
      <c r="C3599" s="8">
        <v>1500000</v>
      </c>
      <c r="D3599" s="9">
        <v>-38500000</v>
      </c>
      <c r="E3599" s="37">
        <f t="shared" si="56"/>
        <v>-25.666666666666671</v>
      </c>
    </row>
    <row r="3600" spans="1:5">
      <c r="A3600" s="11" t="s">
        <v>4289</v>
      </c>
      <c r="B3600" s="8">
        <v>85000000</v>
      </c>
      <c r="C3600" s="8">
        <v>46440491</v>
      </c>
      <c r="D3600" s="9">
        <v>-38559509</v>
      </c>
      <c r="E3600" s="37">
        <f t="shared" si="56"/>
        <v>-0.83029933942774203</v>
      </c>
    </row>
    <row r="3601" spans="1:5">
      <c r="A3601" s="11" t="s">
        <v>4765</v>
      </c>
      <c r="B3601" s="13">
        <v>55000000</v>
      </c>
      <c r="C3601" s="13">
        <v>16264475</v>
      </c>
      <c r="D3601" s="9">
        <v>-38735525</v>
      </c>
      <c r="E3601" s="37">
        <f t="shared" si="56"/>
        <v>-2.3816031565728375</v>
      </c>
    </row>
    <row r="3602" spans="1:5">
      <c r="A3602" s="11" t="s">
        <v>5297</v>
      </c>
      <c r="B3602" s="13">
        <v>40000000</v>
      </c>
      <c r="C3602" s="13">
        <v>1206135</v>
      </c>
      <c r="D3602" s="9">
        <v>-38793865</v>
      </c>
      <c r="E3602" s="37">
        <f t="shared" si="56"/>
        <v>-32.163783490239481</v>
      </c>
    </row>
    <row r="3603" spans="1:5">
      <c r="A3603" s="6" t="s">
        <v>5292</v>
      </c>
      <c r="B3603" s="8">
        <v>110000000</v>
      </c>
      <c r="C3603" s="8">
        <v>71017784</v>
      </c>
      <c r="D3603" s="9">
        <v>-38982216</v>
      </c>
      <c r="E3603" s="37">
        <f t="shared" si="56"/>
        <v>-0.54890780596589717</v>
      </c>
    </row>
    <row r="3604" spans="1:5">
      <c r="A3604" s="11" t="s">
        <v>4949</v>
      </c>
      <c r="B3604" s="13">
        <v>45000000</v>
      </c>
      <c r="C3604" s="13">
        <v>5899797</v>
      </c>
      <c r="D3604" s="9">
        <v>-39100203</v>
      </c>
      <c r="E3604" s="37">
        <f t="shared" si="56"/>
        <v>-6.6273810776879269</v>
      </c>
    </row>
    <row r="3605" spans="1:5">
      <c r="A3605" s="6" t="s">
        <v>5414</v>
      </c>
      <c r="B3605" s="8">
        <v>45000000</v>
      </c>
      <c r="C3605" s="8">
        <v>5773519</v>
      </c>
      <c r="D3605" s="9">
        <v>-39226481</v>
      </c>
      <c r="E3605" s="37">
        <f t="shared" si="56"/>
        <v>-6.7942066181820824</v>
      </c>
    </row>
    <row r="3606" spans="1:5">
      <c r="A3606" s="6" t="s">
        <v>4872</v>
      </c>
      <c r="B3606" s="13">
        <v>50000000</v>
      </c>
      <c r="C3606" s="13">
        <v>10706786</v>
      </c>
      <c r="D3606" s="9">
        <v>-39293214</v>
      </c>
      <c r="E3606" s="37">
        <f t="shared" si="56"/>
        <v>-3.6699354969829416</v>
      </c>
    </row>
    <row r="3607" spans="1:5">
      <c r="A3607" s="11" t="s">
        <v>2849</v>
      </c>
      <c r="B3607" s="13">
        <v>40000000</v>
      </c>
      <c r="C3607" s="13">
        <v>668171</v>
      </c>
      <c r="D3607" s="9">
        <v>-39331829</v>
      </c>
      <c r="E3607" s="37">
        <f t="shared" si="56"/>
        <v>-58.864914819709327</v>
      </c>
    </row>
    <row r="3608" spans="1:5">
      <c r="A3608" s="11" t="s">
        <v>5491</v>
      </c>
      <c r="B3608" s="8">
        <v>40000000</v>
      </c>
      <c r="C3608" s="8">
        <v>652526</v>
      </c>
      <c r="D3608" s="9">
        <v>-39347474</v>
      </c>
      <c r="E3608" s="37">
        <f t="shared" si="56"/>
        <v>-60.300239377434771</v>
      </c>
    </row>
    <row r="3609" spans="1:5">
      <c r="A3609" s="11" t="s">
        <v>4418</v>
      </c>
      <c r="B3609" s="13">
        <v>40000000</v>
      </c>
      <c r="C3609" s="13">
        <v>623374</v>
      </c>
      <c r="D3609" s="9">
        <v>-39376626</v>
      </c>
      <c r="E3609" s="37">
        <f t="shared" si="56"/>
        <v>-63.166936702525291</v>
      </c>
    </row>
    <row r="3610" spans="1:5">
      <c r="A3610" s="11" t="s">
        <v>2494</v>
      </c>
      <c r="B3610" s="8">
        <v>40000000</v>
      </c>
      <c r="C3610" s="8">
        <v>511920</v>
      </c>
      <c r="D3610" s="9">
        <v>-39488080</v>
      </c>
      <c r="E3610" s="37">
        <f t="shared" si="56"/>
        <v>-77.137208938896705</v>
      </c>
    </row>
    <row r="3611" spans="1:5">
      <c r="A3611" s="6" t="s">
        <v>3089</v>
      </c>
      <c r="B3611" s="13">
        <v>65000000</v>
      </c>
      <c r="C3611" s="13">
        <v>25472967</v>
      </c>
      <c r="D3611" s="9">
        <v>-39527033</v>
      </c>
      <c r="E3611" s="37">
        <f t="shared" si="56"/>
        <v>-1.5517247362664899</v>
      </c>
    </row>
    <row r="3612" spans="1:5">
      <c r="A3612" s="6" t="s">
        <v>5081</v>
      </c>
      <c r="B3612" s="13">
        <v>75000000</v>
      </c>
      <c r="C3612" s="13">
        <v>35286428</v>
      </c>
      <c r="D3612" s="9">
        <v>-39713572</v>
      </c>
      <c r="E3612" s="37">
        <f t="shared" si="56"/>
        <v>-1.1254630817264928</v>
      </c>
    </row>
    <row r="3613" spans="1:5">
      <c r="A3613" s="6" t="s">
        <v>2740</v>
      </c>
      <c r="B3613" s="8">
        <v>80000000</v>
      </c>
      <c r="C3613" s="8">
        <v>40198710</v>
      </c>
      <c r="D3613" s="9">
        <v>-39801290</v>
      </c>
      <c r="E3613" s="37">
        <f t="shared" si="56"/>
        <v>-0.99011361309852974</v>
      </c>
    </row>
    <row r="3614" spans="1:5">
      <c r="A3614" s="11" t="s">
        <v>1468</v>
      </c>
      <c r="B3614" s="13">
        <v>70000000</v>
      </c>
      <c r="C3614" s="13">
        <v>30157016</v>
      </c>
      <c r="D3614" s="9">
        <v>-39842984</v>
      </c>
      <c r="E3614" s="37">
        <f t="shared" si="56"/>
        <v>-1.3211845628227941</v>
      </c>
    </row>
    <row r="3615" spans="1:5">
      <c r="A3615" s="11" t="s">
        <v>5351</v>
      </c>
      <c r="B3615" s="8">
        <v>40000000</v>
      </c>
      <c r="C3615" s="8">
        <v>121972</v>
      </c>
      <c r="D3615" s="9">
        <v>-39878028</v>
      </c>
      <c r="E3615" s="37">
        <f t="shared" si="56"/>
        <v>-326.9441183222379</v>
      </c>
    </row>
    <row r="3616" spans="1:5">
      <c r="A3616" s="6" t="s">
        <v>3883</v>
      </c>
      <c r="B3616" s="13">
        <v>40000000</v>
      </c>
      <c r="C3616" s="13">
        <v>84961</v>
      </c>
      <c r="D3616" s="9">
        <v>-39915039</v>
      </c>
      <c r="E3616" s="37">
        <f t="shared" si="56"/>
        <v>-469.80425136238978</v>
      </c>
    </row>
    <row r="3617" spans="1:5">
      <c r="A3617" s="6" t="s">
        <v>3729</v>
      </c>
      <c r="B3617" s="8">
        <v>40000000</v>
      </c>
      <c r="C3617" s="8">
        <v>77231</v>
      </c>
      <c r="D3617" s="9">
        <v>-39922769</v>
      </c>
      <c r="E3617" s="37">
        <f t="shared" si="56"/>
        <v>-516.9267392627313</v>
      </c>
    </row>
    <row r="3618" spans="1:5">
      <c r="A3618" s="6" t="s">
        <v>4412</v>
      </c>
      <c r="B3618" s="8">
        <v>49900000</v>
      </c>
      <c r="C3618" s="8">
        <v>9795017</v>
      </c>
      <c r="D3618" s="9">
        <v>-40104983</v>
      </c>
      <c r="E3618" s="37">
        <f t="shared" si="56"/>
        <v>-4.0944270949197943</v>
      </c>
    </row>
    <row r="3619" spans="1:5">
      <c r="A3619" s="11" t="s">
        <v>4829</v>
      </c>
      <c r="B3619" s="8">
        <v>60000000</v>
      </c>
      <c r="C3619" s="8">
        <v>19781879</v>
      </c>
      <c r="D3619" s="9">
        <v>-40218121</v>
      </c>
      <c r="E3619" s="37">
        <f t="shared" si="56"/>
        <v>-2.0330789102491225</v>
      </c>
    </row>
    <row r="3620" spans="1:5">
      <c r="A3620" s="11" t="s">
        <v>1854</v>
      </c>
      <c r="B3620" s="8">
        <v>45000000</v>
      </c>
      <c r="C3620" s="8">
        <v>4584886</v>
      </c>
      <c r="D3620" s="9">
        <v>-40415114</v>
      </c>
      <c r="E3620" s="37">
        <f t="shared" si="56"/>
        <v>-8.8148569015674543</v>
      </c>
    </row>
    <row r="3621" spans="1:5">
      <c r="A3621" s="11" t="s">
        <v>4838</v>
      </c>
      <c r="B3621" s="8">
        <v>50000000</v>
      </c>
      <c r="C3621" s="8">
        <v>9528092</v>
      </c>
      <c r="D3621" s="9">
        <v>-40471908</v>
      </c>
      <c r="E3621" s="37">
        <f t="shared" si="56"/>
        <v>-4.2476403460419991</v>
      </c>
    </row>
    <row r="3622" spans="1:5">
      <c r="A3622" s="11" t="s">
        <v>3100</v>
      </c>
      <c r="B3622" s="13">
        <v>65000000</v>
      </c>
      <c r="C3622" s="13">
        <v>24520892</v>
      </c>
      <c r="D3622" s="9">
        <v>-40479108</v>
      </c>
      <c r="E3622" s="37">
        <f t="shared" si="56"/>
        <v>-1.6508007946856094</v>
      </c>
    </row>
    <row r="3623" spans="1:5">
      <c r="A3623" s="6" t="s">
        <v>5009</v>
      </c>
      <c r="B3623" s="8">
        <v>100000000</v>
      </c>
      <c r="C3623" s="8">
        <v>59475623</v>
      </c>
      <c r="D3623" s="9">
        <v>-40524377</v>
      </c>
      <c r="E3623" s="37">
        <f t="shared" si="56"/>
        <v>-0.68136111831901269</v>
      </c>
    </row>
    <row r="3624" spans="1:5">
      <c r="A3624" s="11" t="s">
        <v>3562</v>
      </c>
      <c r="B3624" s="8">
        <v>117000000</v>
      </c>
      <c r="C3624" s="8">
        <v>76418654</v>
      </c>
      <c r="D3624" s="9">
        <v>-40581346</v>
      </c>
      <c r="E3624" s="37">
        <f t="shared" si="56"/>
        <v>-0.53103979036322724</v>
      </c>
    </row>
    <row r="3625" spans="1:5">
      <c r="A3625" s="11" t="s">
        <v>5214</v>
      </c>
      <c r="B3625" s="13">
        <v>42000000</v>
      </c>
      <c r="C3625" s="13">
        <v>1260917</v>
      </c>
      <c r="D3625" s="9">
        <v>-40739083</v>
      </c>
      <c r="E3625" s="37">
        <f t="shared" si="56"/>
        <v>-32.309091716584042</v>
      </c>
    </row>
    <row r="3626" spans="1:5">
      <c r="A3626" s="11" t="s">
        <v>2085</v>
      </c>
      <c r="B3626" s="13">
        <v>43000000</v>
      </c>
      <c r="C3626" s="13">
        <v>2208939</v>
      </c>
      <c r="D3626" s="9">
        <v>-40791061</v>
      </c>
      <c r="E3626" s="37">
        <f t="shared" si="56"/>
        <v>-18.466359188732689</v>
      </c>
    </row>
    <row r="3627" spans="1:5">
      <c r="A3627" s="6" t="s">
        <v>3886</v>
      </c>
      <c r="B3627" s="13">
        <v>52000000</v>
      </c>
      <c r="C3627" s="13">
        <v>11146409</v>
      </c>
      <c r="D3627" s="9">
        <v>-40853591</v>
      </c>
      <c r="E3627" s="37">
        <f t="shared" si="56"/>
        <v>-3.6651796107607391</v>
      </c>
    </row>
    <row r="3628" spans="1:5">
      <c r="A3628" s="6" t="s">
        <v>5015</v>
      </c>
      <c r="B3628" s="13">
        <v>70000000</v>
      </c>
      <c r="C3628" s="13">
        <v>28965197</v>
      </c>
      <c r="D3628" s="9">
        <v>-41034803</v>
      </c>
      <c r="E3628" s="37">
        <f t="shared" si="56"/>
        <v>-1.4166933855136563</v>
      </c>
    </row>
    <row r="3629" spans="1:5">
      <c r="A3629" s="11" t="s">
        <v>4873</v>
      </c>
      <c r="B3629" s="8">
        <v>50000000</v>
      </c>
      <c r="C3629" s="8">
        <v>8742261</v>
      </c>
      <c r="D3629" s="9">
        <v>-41257739</v>
      </c>
      <c r="E3629" s="37">
        <f t="shared" si="56"/>
        <v>-4.7193442291416376</v>
      </c>
    </row>
    <row r="3630" spans="1:5">
      <c r="A3630" s="6" t="s">
        <v>760</v>
      </c>
      <c r="B3630" s="13">
        <v>100000000</v>
      </c>
      <c r="C3630" s="13">
        <v>58607007</v>
      </c>
      <c r="D3630" s="9">
        <v>-41392993</v>
      </c>
      <c r="E3630" s="37">
        <f t="shared" si="56"/>
        <v>-0.70628061589973368</v>
      </c>
    </row>
    <row r="3631" spans="1:5">
      <c r="A3631" s="11" t="s">
        <v>5083</v>
      </c>
      <c r="B3631" s="13">
        <v>100000000</v>
      </c>
      <c r="C3631" s="13">
        <v>58401464</v>
      </c>
      <c r="D3631" s="9">
        <v>-41598536</v>
      </c>
      <c r="E3631" s="37">
        <f t="shared" si="56"/>
        <v>-0.71228584269736794</v>
      </c>
    </row>
    <row r="3632" spans="1:5">
      <c r="A3632" s="6" t="s">
        <v>4131</v>
      </c>
      <c r="B3632" s="8">
        <v>145000000</v>
      </c>
      <c r="C3632" s="8">
        <v>103400692</v>
      </c>
      <c r="D3632" s="9">
        <v>-41599308</v>
      </c>
      <c r="E3632" s="37">
        <f t="shared" si="56"/>
        <v>-0.40231169826213548</v>
      </c>
    </row>
    <row r="3633" spans="1:5">
      <c r="A3633" s="11" t="s">
        <v>4947</v>
      </c>
      <c r="B3633" s="13">
        <v>50000000</v>
      </c>
      <c r="C3633" s="13">
        <v>8355815</v>
      </c>
      <c r="D3633" s="9">
        <v>-41644185</v>
      </c>
      <c r="E3633" s="37">
        <f t="shared" si="56"/>
        <v>-4.98385675125646</v>
      </c>
    </row>
    <row r="3634" spans="1:5">
      <c r="A3634" s="11" t="s">
        <v>4126</v>
      </c>
      <c r="B3634" s="13">
        <v>175000000</v>
      </c>
      <c r="C3634" s="13">
        <v>133228348</v>
      </c>
      <c r="D3634" s="9">
        <v>-41771652</v>
      </c>
      <c r="E3634" s="37">
        <f t="shared" si="56"/>
        <v>-0.31353426374392934</v>
      </c>
    </row>
    <row r="3635" spans="1:5">
      <c r="A3635" s="11" t="s">
        <v>1875</v>
      </c>
      <c r="B3635" s="8">
        <v>70000000</v>
      </c>
      <c r="C3635" s="8">
        <v>28031250</v>
      </c>
      <c r="D3635" s="9">
        <v>-41968750</v>
      </c>
      <c r="E3635" s="37">
        <f t="shared" si="56"/>
        <v>-1.4972129319955407</v>
      </c>
    </row>
    <row r="3636" spans="1:5">
      <c r="A3636" s="11" t="s">
        <v>4129</v>
      </c>
      <c r="B3636" s="13">
        <v>80000000</v>
      </c>
      <c r="C3636" s="13">
        <v>37754208</v>
      </c>
      <c r="D3636" s="9">
        <v>-42245792</v>
      </c>
      <c r="E3636" s="37">
        <f t="shared" si="56"/>
        <v>-1.1189690961071148</v>
      </c>
    </row>
    <row r="3637" spans="1:5">
      <c r="A3637" s="6" t="s">
        <v>4328</v>
      </c>
      <c r="B3637" s="8">
        <v>80000000</v>
      </c>
      <c r="C3637" s="8">
        <v>37600435</v>
      </c>
      <c r="D3637" s="9">
        <v>-42399565</v>
      </c>
      <c r="E3637" s="37">
        <f t="shared" si="56"/>
        <v>-1.1276349595423563</v>
      </c>
    </row>
    <row r="3638" spans="1:5">
      <c r="A3638" s="6" t="s">
        <v>3186</v>
      </c>
      <c r="B3638" s="8">
        <v>58000000</v>
      </c>
      <c r="C3638" s="8">
        <v>15519841</v>
      </c>
      <c r="D3638" s="9">
        <v>-42480159</v>
      </c>
      <c r="E3638" s="37">
        <f t="shared" si="56"/>
        <v>-2.737151688602995</v>
      </c>
    </row>
    <row r="3639" spans="1:5">
      <c r="A3639" s="11" t="s">
        <v>4151</v>
      </c>
      <c r="B3639" s="13">
        <v>150000000</v>
      </c>
      <c r="C3639" s="13">
        <v>107515297</v>
      </c>
      <c r="D3639" s="9">
        <v>-42484703</v>
      </c>
      <c r="E3639" s="37">
        <f t="shared" si="56"/>
        <v>-0.39515031056464456</v>
      </c>
    </row>
    <row r="3640" spans="1:5">
      <c r="A3640" s="11" t="s">
        <v>4961</v>
      </c>
      <c r="B3640" s="13">
        <v>60000000</v>
      </c>
      <c r="C3640" s="13">
        <v>17281832</v>
      </c>
      <c r="D3640" s="9">
        <v>-42718168</v>
      </c>
      <c r="E3640" s="37">
        <f t="shared" si="56"/>
        <v>-2.4718541413896395</v>
      </c>
    </row>
    <row r="3641" spans="1:5">
      <c r="A3641" s="11" t="s">
        <v>3880</v>
      </c>
      <c r="B3641" s="8">
        <v>145000000</v>
      </c>
      <c r="C3641" s="8">
        <v>102176165</v>
      </c>
      <c r="D3641" s="9">
        <v>-42823835</v>
      </c>
      <c r="E3641" s="37">
        <f t="shared" si="56"/>
        <v>-0.41911765821314589</v>
      </c>
    </row>
    <row r="3642" spans="1:5">
      <c r="A3642" s="11" t="s">
        <v>3734</v>
      </c>
      <c r="B3642" s="13">
        <v>45000000</v>
      </c>
      <c r="C3642" s="13">
        <v>2154540</v>
      </c>
      <c r="D3642" s="9">
        <v>-42845460</v>
      </c>
      <c r="E3642" s="37">
        <f t="shared" si="56"/>
        <v>-19.886128825642597</v>
      </c>
    </row>
    <row r="3643" spans="1:5">
      <c r="A3643" s="11" t="s">
        <v>5013</v>
      </c>
      <c r="B3643" s="8">
        <v>55000000</v>
      </c>
      <c r="C3643" s="8">
        <v>11466088</v>
      </c>
      <c r="D3643" s="9">
        <v>-43533912</v>
      </c>
      <c r="E3643" s="37">
        <f t="shared" si="56"/>
        <v>-3.7967536966400401</v>
      </c>
    </row>
    <row r="3644" spans="1:5">
      <c r="A3644" s="11" t="s">
        <v>1963</v>
      </c>
      <c r="B3644" s="8">
        <v>50000000</v>
      </c>
      <c r="C3644" s="8">
        <v>6291602</v>
      </c>
      <c r="D3644" s="9">
        <v>-43708398</v>
      </c>
      <c r="E3644" s="37">
        <f t="shared" si="56"/>
        <v>-6.947101549017245</v>
      </c>
    </row>
    <row r="3645" spans="1:5">
      <c r="A3645" s="11" t="s">
        <v>4293</v>
      </c>
      <c r="B3645" s="13">
        <v>50000000</v>
      </c>
      <c r="C3645" s="13">
        <v>6200756</v>
      </c>
      <c r="D3645" s="9">
        <v>-43799244</v>
      </c>
      <c r="E3645" s="37">
        <f t="shared" si="56"/>
        <v>-7.063532898246601</v>
      </c>
    </row>
    <row r="3646" spans="1:5">
      <c r="A3646" s="6" t="s">
        <v>3373</v>
      </c>
      <c r="B3646" s="13">
        <v>100000000</v>
      </c>
      <c r="C3646" s="13">
        <v>56114221</v>
      </c>
      <c r="D3646" s="9">
        <v>-43885779</v>
      </c>
      <c r="E3646" s="37">
        <f t="shared" si="56"/>
        <v>-0.78207944827390552</v>
      </c>
    </row>
    <row r="3647" spans="1:5">
      <c r="A3647" s="6" t="s">
        <v>5568</v>
      </c>
      <c r="B3647" s="13">
        <v>80000000</v>
      </c>
      <c r="C3647" s="13">
        <v>36073232</v>
      </c>
      <c r="D3647" s="9">
        <v>-43926768</v>
      </c>
      <c r="E3647" s="37">
        <f t="shared" si="56"/>
        <v>-1.2177109054159605</v>
      </c>
    </row>
    <row r="3648" spans="1:5">
      <c r="A3648" s="6" t="s">
        <v>3394</v>
      </c>
      <c r="B3648" s="13">
        <v>63000000</v>
      </c>
      <c r="C3648" s="13">
        <v>19059018</v>
      </c>
      <c r="D3648" s="9">
        <v>-43940982</v>
      </c>
      <c r="E3648" s="37">
        <f t="shared" si="56"/>
        <v>-2.3055218269902467</v>
      </c>
    </row>
    <row r="3649" spans="1:5">
      <c r="A3649" s="11" t="s">
        <v>2531</v>
      </c>
      <c r="B3649" s="8">
        <v>110000000</v>
      </c>
      <c r="C3649" s="8">
        <v>66002193</v>
      </c>
      <c r="D3649" s="9">
        <v>-43997807</v>
      </c>
      <c r="E3649" s="37">
        <f t="shared" si="56"/>
        <v>-0.66661128971881278</v>
      </c>
    </row>
    <row r="3650" spans="1:5">
      <c r="A3650" s="6" t="s">
        <v>2353</v>
      </c>
      <c r="B3650" s="8">
        <v>51000000</v>
      </c>
      <c r="C3650" s="8">
        <v>7000000</v>
      </c>
      <c r="D3650" s="9">
        <v>-44000000</v>
      </c>
      <c r="E3650" s="37">
        <f t="shared" ref="E3650:E3713" si="57">((D3650/C3650)*100)/100</f>
        <v>-6.2857142857142856</v>
      </c>
    </row>
    <row r="3651" spans="1:5">
      <c r="A3651" s="11" t="s">
        <v>3640</v>
      </c>
      <c r="B3651" s="13">
        <v>72000000</v>
      </c>
      <c r="C3651" s="13">
        <v>27796042</v>
      </c>
      <c r="D3651" s="9">
        <v>-44203958</v>
      </c>
      <c r="E3651" s="37">
        <f t="shared" si="57"/>
        <v>-1.5902968487383924</v>
      </c>
    </row>
    <row r="3652" spans="1:5">
      <c r="A3652" s="6" t="s">
        <v>3246</v>
      </c>
      <c r="B3652" s="13">
        <v>64000000</v>
      </c>
      <c r="C3652" s="13">
        <v>19548064</v>
      </c>
      <c r="D3652" s="9">
        <v>-44451936</v>
      </c>
      <c r="E3652" s="37">
        <f t="shared" si="57"/>
        <v>-2.2739815052784769</v>
      </c>
    </row>
    <row r="3653" spans="1:5">
      <c r="A3653" s="11" t="s">
        <v>2358</v>
      </c>
      <c r="B3653" s="8">
        <v>55000000</v>
      </c>
      <c r="C3653" s="8">
        <v>10499968</v>
      </c>
      <c r="D3653" s="9">
        <v>-44500032</v>
      </c>
      <c r="E3653" s="37">
        <f t="shared" si="57"/>
        <v>-4.2381112018627105</v>
      </c>
    </row>
    <row r="3654" spans="1:5">
      <c r="A3654" s="6" t="s">
        <v>5303</v>
      </c>
      <c r="B3654" s="8">
        <v>50000000</v>
      </c>
      <c r="C3654" s="8">
        <v>5359774</v>
      </c>
      <c r="D3654" s="9">
        <v>-44640226</v>
      </c>
      <c r="E3654" s="37">
        <f t="shared" si="57"/>
        <v>-8.3287515481063199</v>
      </c>
    </row>
    <row r="3655" spans="1:5">
      <c r="A3655" s="6" t="s">
        <v>3887</v>
      </c>
      <c r="B3655" s="13">
        <v>90000000</v>
      </c>
      <c r="C3655" s="13">
        <v>45356386</v>
      </c>
      <c r="D3655" s="9">
        <v>-44643614</v>
      </c>
      <c r="E3655" s="37">
        <f t="shared" si="57"/>
        <v>-0.98428507950346822</v>
      </c>
    </row>
    <row r="3656" spans="1:5">
      <c r="A3656" s="11" t="s">
        <v>4867</v>
      </c>
      <c r="B3656" s="8">
        <v>70000000</v>
      </c>
      <c r="C3656" s="8">
        <v>25121291</v>
      </c>
      <c r="D3656" s="9">
        <v>-44878709</v>
      </c>
      <c r="E3656" s="37">
        <f t="shared" si="57"/>
        <v>-1.786480997334094</v>
      </c>
    </row>
    <row r="3657" spans="1:5">
      <c r="A3657" s="6" t="s">
        <v>314</v>
      </c>
      <c r="B3657" s="13">
        <v>70000000</v>
      </c>
      <c r="C3657" s="13">
        <v>25093607</v>
      </c>
      <c r="D3657" s="9">
        <v>-44906393</v>
      </c>
      <c r="E3657" s="37">
        <f t="shared" si="57"/>
        <v>-1.7895551245382935</v>
      </c>
    </row>
    <row r="3658" spans="1:5">
      <c r="A3658" s="6" t="s">
        <v>4821</v>
      </c>
      <c r="B3658" s="8">
        <v>245000000</v>
      </c>
      <c r="C3658" s="8">
        <v>200074175</v>
      </c>
      <c r="D3658" s="9">
        <v>-44925825</v>
      </c>
      <c r="E3658" s="37">
        <f t="shared" si="57"/>
        <v>-0.22454584655915738</v>
      </c>
    </row>
    <row r="3659" spans="1:5">
      <c r="A3659" s="11" t="s">
        <v>2352</v>
      </c>
      <c r="B3659" s="13">
        <v>75000000</v>
      </c>
      <c r="C3659" s="13">
        <v>30013346</v>
      </c>
      <c r="D3659" s="9">
        <v>-44986654</v>
      </c>
      <c r="E3659" s="37">
        <f t="shared" si="57"/>
        <v>-1.4988883278792042</v>
      </c>
    </row>
    <row r="3660" spans="1:5">
      <c r="A3660" s="11" t="s">
        <v>1431</v>
      </c>
      <c r="B3660" s="8">
        <v>80000000</v>
      </c>
      <c r="C3660" s="8">
        <v>35000629</v>
      </c>
      <c r="D3660" s="9">
        <v>-44999371</v>
      </c>
      <c r="E3660" s="37">
        <f t="shared" si="57"/>
        <v>-1.2856732089014744</v>
      </c>
    </row>
    <row r="3661" spans="1:5">
      <c r="A3661" s="11" t="s">
        <v>3090</v>
      </c>
      <c r="B3661" s="13">
        <v>100000000</v>
      </c>
      <c r="C3661" s="13">
        <v>54700065</v>
      </c>
      <c r="D3661" s="9">
        <v>-45299935</v>
      </c>
      <c r="E3661" s="37">
        <f t="shared" si="57"/>
        <v>-0.82815139250748604</v>
      </c>
    </row>
    <row r="3662" spans="1:5">
      <c r="A3662" s="6" t="s">
        <v>1849</v>
      </c>
      <c r="B3662" s="13">
        <v>70000000</v>
      </c>
      <c r="C3662" s="13">
        <v>24407944</v>
      </c>
      <c r="D3662" s="9">
        <v>-45592056</v>
      </c>
      <c r="E3662" s="37">
        <f t="shared" si="57"/>
        <v>-1.8679187398987804</v>
      </c>
    </row>
    <row r="3663" spans="1:5">
      <c r="A3663" s="6" t="s">
        <v>5548</v>
      </c>
      <c r="B3663" s="13">
        <v>60000000</v>
      </c>
      <c r="C3663" s="13">
        <v>14294842</v>
      </c>
      <c r="D3663" s="9">
        <v>-45705158</v>
      </c>
      <c r="E3663" s="37">
        <f t="shared" si="57"/>
        <v>-3.1973181655313154</v>
      </c>
    </row>
    <row r="3664" spans="1:5">
      <c r="A3664" s="11" t="s">
        <v>5355</v>
      </c>
      <c r="B3664" s="13">
        <v>60000000</v>
      </c>
      <c r="C3664" s="13">
        <v>14218868</v>
      </c>
      <c r="D3664" s="9">
        <v>-45781132</v>
      </c>
      <c r="E3664" s="37">
        <f t="shared" si="57"/>
        <v>-3.2197452005321385</v>
      </c>
    </row>
    <row r="3665" spans="1:5">
      <c r="A3665" s="11" t="s">
        <v>1908</v>
      </c>
      <c r="B3665" s="13">
        <v>126000000</v>
      </c>
      <c r="C3665" s="13">
        <v>80050171</v>
      </c>
      <c r="D3665" s="9">
        <v>-45949829</v>
      </c>
      <c r="E3665" s="37">
        <f t="shared" si="57"/>
        <v>-0.5740128774990374</v>
      </c>
    </row>
    <row r="3666" spans="1:5">
      <c r="A3666" s="11" t="s">
        <v>4757</v>
      </c>
      <c r="B3666" s="8">
        <v>225000000</v>
      </c>
      <c r="C3666" s="8">
        <v>179020854</v>
      </c>
      <c r="D3666" s="9">
        <v>-45979146</v>
      </c>
      <c r="E3666" s="37">
        <f t="shared" si="57"/>
        <v>-0.25683681522377277</v>
      </c>
    </row>
    <row r="3667" spans="1:5">
      <c r="A3667" s="6" t="s">
        <v>5166</v>
      </c>
      <c r="B3667" s="8">
        <v>60000000</v>
      </c>
      <c r="C3667" s="8">
        <v>14018364</v>
      </c>
      <c r="D3667" s="9">
        <v>-45981636</v>
      </c>
      <c r="E3667" s="37">
        <f t="shared" si="57"/>
        <v>-3.2801000173772059</v>
      </c>
    </row>
    <row r="3668" spans="1:5">
      <c r="A3668" s="6" t="s">
        <v>3747</v>
      </c>
      <c r="B3668" s="13">
        <v>102000000</v>
      </c>
      <c r="C3668" s="13">
        <v>55673333</v>
      </c>
      <c r="D3668" s="9">
        <v>-46326667</v>
      </c>
      <c r="E3668" s="37">
        <f t="shared" si="57"/>
        <v>-0.83211592523120548</v>
      </c>
    </row>
    <row r="3669" spans="1:5">
      <c r="A3669" s="11" t="s">
        <v>3093</v>
      </c>
      <c r="B3669" s="8">
        <v>52500000</v>
      </c>
      <c r="C3669" s="8">
        <v>5755286</v>
      </c>
      <c r="D3669" s="9">
        <v>-46744714</v>
      </c>
      <c r="E3669" s="37">
        <f t="shared" si="57"/>
        <v>-8.1220488434458336</v>
      </c>
    </row>
    <row r="3670" spans="1:5">
      <c r="A3670" s="6" t="s">
        <v>3301</v>
      </c>
      <c r="B3670" s="13">
        <v>60000000</v>
      </c>
      <c r="C3670" s="13">
        <v>13082288</v>
      </c>
      <c r="D3670" s="9">
        <v>-46917712</v>
      </c>
      <c r="E3670" s="37">
        <f t="shared" si="57"/>
        <v>-3.586353702043557</v>
      </c>
    </row>
    <row r="3671" spans="1:5">
      <c r="A3671" s="6" t="s">
        <v>5017</v>
      </c>
      <c r="B3671" s="8">
        <v>80000000</v>
      </c>
      <c r="C3671" s="8">
        <v>32940507</v>
      </c>
      <c r="D3671" s="9">
        <v>-47059493</v>
      </c>
      <c r="E3671" s="37">
        <f t="shared" si="57"/>
        <v>-1.4286207859520803</v>
      </c>
    </row>
    <row r="3672" spans="1:5">
      <c r="A3672" s="6" t="s">
        <v>4948</v>
      </c>
      <c r="B3672" s="8">
        <v>85000000</v>
      </c>
      <c r="C3672" s="8">
        <v>37899638</v>
      </c>
      <c r="D3672" s="9">
        <v>-47100362</v>
      </c>
      <c r="E3672" s="37">
        <f t="shared" si="57"/>
        <v>-1.2427654849895928</v>
      </c>
    </row>
    <row r="3673" spans="1:5">
      <c r="A3673" s="11" t="s">
        <v>5217</v>
      </c>
      <c r="B3673" s="8">
        <v>80000000</v>
      </c>
      <c r="C3673" s="8">
        <v>32885565</v>
      </c>
      <c r="D3673" s="9">
        <v>-47114435</v>
      </c>
      <c r="E3673" s="37">
        <f t="shared" si="57"/>
        <v>-1.4326782890912775</v>
      </c>
    </row>
    <row r="3674" spans="1:5">
      <c r="A3674" s="11" t="s">
        <v>4537</v>
      </c>
      <c r="B3674" s="13">
        <v>90000000</v>
      </c>
      <c r="C3674" s="13">
        <v>42877165</v>
      </c>
      <c r="D3674" s="9">
        <v>-47122835</v>
      </c>
      <c r="E3674" s="37">
        <f t="shared" si="57"/>
        <v>-1.0990193731325286</v>
      </c>
    </row>
    <row r="3675" spans="1:5">
      <c r="A3675" s="6" t="s">
        <v>4331</v>
      </c>
      <c r="B3675" s="8">
        <v>150000000</v>
      </c>
      <c r="C3675" s="8">
        <v>102678089</v>
      </c>
      <c r="D3675" s="9">
        <v>-47321911</v>
      </c>
      <c r="E3675" s="37">
        <f t="shared" si="57"/>
        <v>-0.46087642905001863</v>
      </c>
    </row>
    <row r="3676" spans="1:5">
      <c r="A3676" s="11" t="s">
        <v>4533</v>
      </c>
      <c r="B3676" s="8">
        <v>105000000</v>
      </c>
      <c r="C3676" s="8">
        <v>57637485</v>
      </c>
      <c r="D3676" s="9">
        <v>-47362515</v>
      </c>
      <c r="E3676" s="37">
        <f t="shared" si="57"/>
        <v>-0.82173111821239242</v>
      </c>
    </row>
    <row r="3677" spans="1:5">
      <c r="A3677" s="6" t="s">
        <v>5470</v>
      </c>
      <c r="B3677" s="8">
        <v>57000000</v>
      </c>
      <c r="C3677" s="8">
        <v>9483821</v>
      </c>
      <c r="D3677" s="9">
        <v>-47516179</v>
      </c>
      <c r="E3677" s="37">
        <f t="shared" si="57"/>
        <v>-5.0102357478067123</v>
      </c>
    </row>
    <row r="3678" spans="1:5">
      <c r="A3678" s="11" t="s">
        <v>5290</v>
      </c>
      <c r="B3678" s="8">
        <v>55000000</v>
      </c>
      <c r="C3678" s="8">
        <v>7221458</v>
      </c>
      <c r="D3678" s="9">
        <v>-47778542</v>
      </c>
      <c r="E3678" s="37">
        <f t="shared" si="57"/>
        <v>-6.6161905255143765</v>
      </c>
    </row>
    <row r="3679" spans="1:5">
      <c r="A3679" s="6" t="s">
        <v>5012</v>
      </c>
      <c r="B3679" s="13">
        <v>65000000</v>
      </c>
      <c r="C3679" s="13">
        <v>17218080</v>
      </c>
      <c r="D3679" s="9">
        <v>-47781920</v>
      </c>
      <c r="E3679" s="37">
        <f t="shared" si="57"/>
        <v>-2.7751015211916776</v>
      </c>
    </row>
    <row r="3680" spans="1:5">
      <c r="A3680" s="11" t="s">
        <v>4140</v>
      </c>
      <c r="B3680" s="8">
        <v>60000000</v>
      </c>
      <c r="C3680" s="8">
        <v>12065985</v>
      </c>
      <c r="D3680" s="9">
        <v>-47934015</v>
      </c>
      <c r="E3680" s="37">
        <f t="shared" si="57"/>
        <v>-3.9726566044960276</v>
      </c>
    </row>
    <row r="3681" spans="1:5">
      <c r="A3681" s="6" t="s">
        <v>5506</v>
      </c>
      <c r="B3681" s="8">
        <v>95000000</v>
      </c>
      <c r="C3681" s="8">
        <v>47000000</v>
      </c>
      <c r="D3681" s="9">
        <v>-48000000</v>
      </c>
      <c r="E3681" s="37">
        <f t="shared" si="57"/>
        <v>-1.0212765957446808</v>
      </c>
    </row>
    <row r="3682" spans="1:5">
      <c r="A3682" s="11" t="s">
        <v>4740</v>
      </c>
      <c r="B3682" s="8">
        <v>60000000</v>
      </c>
      <c r="C3682" s="8">
        <v>11802056</v>
      </c>
      <c r="D3682" s="9">
        <v>-48197944</v>
      </c>
      <c r="E3682" s="37">
        <f t="shared" si="57"/>
        <v>-4.0838599647383473</v>
      </c>
    </row>
    <row r="3683" spans="1:5">
      <c r="A3683" s="6" t="s">
        <v>2693</v>
      </c>
      <c r="B3683" s="8">
        <v>64000000</v>
      </c>
      <c r="C3683" s="8">
        <v>15738632</v>
      </c>
      <c r="D3683" s="9">
        <v>-48261368</v>
      </c>
      <c r="E3683" s="37">
        <f t="shared" si="57"/>
        <v>-3.0664271202223925</v>
      </c>
    </row>
    <row r="3684" spans="1:5">
      <c r="A3684" s="11" t="s">
        <v>4278</v>
      </c>
      <c r="B3684" s="13">
        <v>54000000</v>
      </c>
      <c r="C3684" s="13">
        <v>5660084</v>
      </c>
      <c r="D3684" s="9">
        <v>-48339916</v>
      </c>
      <c r="E3684" s="37">
        <f t="shared" si="57"/>
        <v>-8.5404944520258006</v>
      </c>
    </row>
    <row r="3685" spans="1:5">
      <c r="A3685" s="6" t="s">
        <v>4229</v>
      </c>
      <c r="B3685" s="13">
        <v>132000000</v>
      </c>
      <c r="C3685" s="13">
        <v>83348920</v>
      </c>
      <c r="D3685" s="9">
        <v>-48651080</v>
      </c>
      <c r="E3685" s="37">
        <f t="shared" si="57"/>
        <v>-0.5837037840442324</v>
      </c>
    </row>
    <row r="3686" spans="1:5">
      <c r="A3686" s="6" t="s">
        <v>5296</v>
      </c>
      <c r="B3686" s="13">
        <v>50000000</v>
      </c>
      <c r="C3686" s="13">
        <v>886410</v>
      </c>
      <c r="D3686" s="9">
        <v>-49113590</v>
      </c>
      <c r="E3686" s="37">
        <f t="shared" si="57"/>
        <v>-55.407305874256835</v>
      </c>
    </row>
    <row r="3687" spans="1:5">
      <c r="A3687" s="6" t="s">
        <v>3092</v>
      </c>
      <c r="B3687" s="13">
        <v>100000000</v>
      </c>
      <c r="C3687" s="13">
        <v>50802661</v>
      </c>
      <c r="D3687" s="9">
        <v>-49197339</v>
      </c>
      <c r="E3687" s="37">
        <f t="shared" si="57"/>
        <v>-0.96840082845266706</v>
      </c>
    </row>
    <row r="3688" spans="1:5">
      <c r="A3688" s="11" t="s">
        <v>1734</v>
      </c>
      <c r="B3688" s="13">
        <v>55000000</v>
      </c>
      <c r="C3688" s="13">
        <v>5600000</v>
      </c>
      <c r="D3688" s="9">
        <v>-49400000</v>
      </c>
      <c r="E3688" s="37">
        <f t="shared" si="57"/>
        <v>-8.8214285714285712</v>
      </c>
    </row>
    <row r="3689" spans="1:5">
      <c r="A3689" s="6" t="s">
        <v>5298</v>
      </c>
      <c r="B3689" s="8">
        <v>88000000</v>
      </c>
      <c r="C3689" s="8">
        <v>38542418</v>
      </c>
      <c r="D3689" s="9">
        <v>-49457582</v>
      </c>
      <c r="E3689" s="37">
        <f t="shared" si="57"/>
        <v>-1.2831987344436979</v>
      </c>
    </row>
    <row r="3690" spans="1:5">
      <c r="A3690" s="11" t="s">
        <v>3889</v>
      </c>
      <c r="B3690" s="13">
        <v>115000000</v>
      </c>
      <c r="C3690" s="13">
        <v>65452312</v>
      </c>
      <c r="D3690" s="9">
        <v>-49547688</v>
      </c>
      <c r="E3690" s="37">
        <f t="shared" si="57"/>
        <v>-0.75700439733893587</v>
      </c>
    </row>
    <row r="3691" spans="1:5">
      <c r="A3691" s="6" t="s">
        <v>776</v>
      </c>
      <c r="B3691" s="13">
        <v>200000000</v>
      </c>
      <c r="C3691" s="13">
        <v>150350192</v>
      </c>
      <c r="D3691" s="9">
        <v>-49649808</v>
      </c>
      <c r="E3691" s="37">
        <f t="shared" si="57"/>
        <v>-0.33022776585479852</v>
      </c>
    </row>
    <row r="3692" spans="1:5">
      <c r="A3692" s="11" t="s">
        <v>3098</v>
      </c>
      <c r="B3692" s="8">
        <v>60000000</v>
      </c>
      <c r="C3692" s="8">
        <v>10166502</v>
      </c>
      <c r="D3692" s="9">
        <v>-49833498</v>
      </c>
      <c r="E3692" s="37">
        <f t="shared" si="57"/>
        <v>-4.9017349330182594</v>
      </c>
    </row>
    <row r="3693" spans="1:5">
      <c r="A3693" s="11" t="s">
        <v>5342</v>
      </c>
      <c r="B3693" s="8">
        <v>50000000</v>
      </c>
      <c r="C3693" s="8">
        <v>99147</v>
      </c>
      <c r="D3693" s="9">
        <v>-49900853</v>
      </c>
      <c r="E3693" s="37">
        <f t="shared" si="57"/>
        <v>-503.30169344508658</v>
      </c>
    </row>
    <row r="3694" spans="1:5">
      <c r="A3694" s="6" t="s">
        <v>5301</v>
      </c>
      <c r="B3694" s="8">
        <v>90000000</v>
      </c>
      <c r="C3694" s="8">
        <v>40048332</v>
      </c>
      <c r="D3694" s="9">
        <v>-49951668</v>
      </c>
      <c r="E3694" s="37">
        <f t="shared" si="57"/>
        <v>-1.2472846060105574</v>
      </c>
    </row>
    <row r="3695" spans="1:5">
      <c r="A3695" s="6" t="s">
        <v>1847</v>
      </c>
      <c r="B3695" s="8">
        <v>50000000</v>
      </c>
      <c r="C3695" s="8">
        <v>22451</v>
      </c>
      <c r="D3695" s="9">
        <v>-49977549</v>
      </c>
      <c r="E3695" s="37">
        <f t="shared" si="57"/>
        <v>-2226.0722907665581</v>
      </c>
    </row>
    <row r="3696" spans="1:5">
      <c r="A3696" s="6" t="s">
        <v>4825</v>
      </c>
      <c r="B3696" s="8">
        <v>76000000</v>
      </c>
      <c r="C3696" s="8">
        <v>26000610</v>
      </c>
      <c r="D3696" s="9">
        <v>-49999390</v>
      </c>
      <c r="E3696" s="37">
        <f t="shared" si="57"/>
        <v>-1.9230083448042179</v>
      </c>
    </row>
    <row r="3697" spans="1:5">
      <c r="A3697" s="11" t="s">
        <v>3304</v>
      </c>
      <c r="B3697" s="8">
        <v>85000000</v>
      </c>
      <c r="C3697" s="8">
        <v>34543701</v>
      </c>
      <c r="D3697" s="9">
        <v>-50456299</v>
      </c>
      <c r="E3697" s="37">
        <f t="shared" si="57"/>
        <v>-1.4606512197404671</v>
      </c>
    </row>
    <row r="3698" spans="1:5">
      <c r="A3698" s="11" t="s">
        <v>559</v>
      </c>
      <c r="B3698" s="8">
        <v>55000000</v>
      </c>
      <c r="C3698" s="8">
        <v>4535117</v>
      </c>
      <c r="D3698" s="9">
        <v>-50464883</v>
      </c>
      <c r="E3698" s="37">
        <f t="shared" si="57"/>
        <v>-11.127581272985902</v>
      </c>
    </row>
    <row r="3699" spans="1:5">
      <c r="A3699" s="6" t="s">
        <v>4430</v>
      </c>
      <c r="B3699" s="13">
        <v>70000000</v>
      </c>
      <c r="C3699" s="13">
        <v>19406406</v>
      </c>
      <c r="D3699" s="9">
        <v>-50593594</v>
      </c>
      <c r="E3699" s="37">
        <f t="shared" si="57"/>
        <v>-2.6070563503618343</v>
      </c>
    </row>
    <row r="3700" spans="1:5">
      <c r="A3700" s="6" t="s">
        <v>3641</v>
      </c>
      <c r="B3700" s="8">
        <v>155000000</v>
      </c>
      <c r="C3700" s="8">
        <v>104383624</v>
      </c>
      <c r="D3700" s="9">
        <v>-50616376</v>
      </c>
      <c r="E3700" s="37">
        <f t="shared" si="57"/>
        <v>-0.48490724943598434</v>
      </c>
    </row>
    <row r="3701" spans="1:5">
      <c r="A3701" s="6" t="s">
        <v>4134</v>
      </c>
      <c r="B3701" s="8">
        <v>86000000</v>
      </c>
      <c r="C3701" s="8">
        <v>35168677</v>
      </c>
      <c r="D3701" s="9">
        <v>-50831323</v>
      </c>
      <c r="E3701" s="37">
        <f t="shared" si="57"/>
        <v>-1.4453578393068356</v>
      </c>
    </row>
    <row r="3702" spans="1:5">
      <c r="A3702" s="6" t="s">
        <v>3234</v>
      </c>
      <c r="B3702" s="8">
        <v>70000000</v>
      </c>
      <c r="C3702" s="8">
        <v>19076815</v>
      </c>
      <c r="D3702" s="9">
        <v>-50923185</v>
      </c>
      <c r="E3702" s="37">
        <f t="shared" si="57"/>
        <v>-2.6693756269062736</v>
      </c>
    </row>
    <row r="3703" spans="1:5">
      <c r="A3703" s="6" t="s">
        <v>5218</v>
      </c>
      <c r="B3703" s="8">
        <v>95000000</v>
      </c>
      <c r="C3703" s="8">
        <v>43982842</v>
      </c>
      <c r="D3703" s="9">
        <v>-51017158</v>
      </c>
      <c r="E3703" s="37">
        <f t="shared" si="57"/>
        <v>-1.1599331848542211</v>
      </c>
    </row>
    <row r="3704" spans="1:5">
      <c r="A3704" s="11" t="s">
        <v>5412</v>
      </c>
      <c r="B3704" s="13">
        <v>70000000</v>
      </c>
      <c r="C3704" s="13">
        <v>18821279</v>
      </c>
      <c r="D3704" s="9">
        <v>-51178721</v>
      </c>
      <c r="E3704" s="37">
        <f t="shared" si="57"/>
        <v>-2.7191946413418555</v>
      </c>
    </row>
    <row r="3705" spans="1:5">
      <c r="A3705" s="6" t="s">
        <v>4295</v>
      </c>
      <c r="B3705" s="8">
        <v>65000000</v>
      </c>
      <c r="C3705" s="8">
        <v>13750556</v>
      </c>
      <c r="D3705" s="9">
        <v>-51249444</v>
      </c>
      <c r="E3705" s="37">
        <f t="shared" si="57"/>
        <v>-3.7270815812829676</v>
      </c>
    </row>
    <row r="3706" spans="1:5">
      <c r="A3706" s="11" t="s">
        <v>4135</v>
      </c>
      <c r="B3706" s="13">
        <v>70000000</v>
      </c>
      <c r="C3706" s="13">
        <v>18472363</v>
      </c>
      <c r="D3706" s="9">
        <v>-51527637</v>
      </c>
      <c r="E3706" s="37">
        <f t="shared" si="57"/>
        <v>-2.7894448046522258</v>
      </c>
    </row>
    <row r="3707" spans="1:5">
      <c r="A3707" s="11" t="s">
        <v>4132</v>
      </c>
      <c r="B3707" s="8">
        <v>110000000</v>
      </c>
      <c r="C3707" s="8">
        <v>58183966</v>
      </c>
      <c r="D3707" s="9">
        <v>-51816034</v>
      </c>
      <c r="E3707" s="37">
        <f t="shared" si="57"/>
        <v>-0.89055520897286367</v>
      </c>
    </row>
    <row r="3708" spans="1:5">
      <c r="A3708" s="11" t="s">
        <v>4201</v>
      </c>
      <c r="B3708" s="13">
        <v>85000000</v>
      </c>
      <c r="C3708" s="13">
        <v>33048353</v>
      </c>
      <c r="D3708" s="9">
        <v>-51951647</v>
      </c>
      <c r="E3708" s="37">
        <f t="shared" si="57"/>
        <v>-1.571988988377121</v>
      </c>
    </row>
    <row r="3709" spans="1:5">
      <c r="A3709" s="6" t="s">
        <v>4136</v>
      </c>
      <c r="B3709" s="13">
        <v>135000000</v>
      </c>
      <c r="C3709" s="13">
        <v>83024900</v>
      </c>
      <c r="D3709" s="9">
        <v>-51975100</v>
      </c>
      <c r="E3709" s="37">
        <f t="shared" si="57"/>
        <v>-0.62601821863079632</v>
      </c>
    </row>
    <row r="3710" spans="1:5">
      <c r="A3710" s="6" t="s">
        <v>5341</v>
      </c>
      <c r="B3710" s="8">
        <v>75000000</v>
      </c>
      <c r="C3710" s="8">
        <v>22751979</v>
      </c>
      <c r="D3710" s="9">
        <v>-52248021</v>
      </c>
      <c r="E3710" s="37">
        <f t="shared" si="57"/>
        <v>-2.2964165446882663</v>
      </c>
    </row>
    <row r="3711" spans="1:5">
      <c r="A3711" s="11" t="s">
        <v>3884</v>
      </c>
      <c r="B3711" s="13">
        <v>85000000</v>
      </c>
      <c r="C3711" s="13">
        <v>32694788</v>
      </c>
      <c r="D3711" s="9">
        <v>-52305212</v>
      </c>
      <c r="E3711" s="37">
        <f t="shared" si="57"/>
        <v>-1.5998027575526717</v>
      </c>
    </row>
    <row r="3712" spans="1:5">
      <c r="A3712" s="11" t="s">
        <v>3658</v>
      </c>
      <c r="B3712" s="8">
        <v>100000000</v>
      </c>
      <c r="C3712" s="8">
        <v>47474112</v>
      </c>
      <c r="D3712" s="9">
        <v>-52525888</v>
      </c>
      <c r="E3712" s="37">
        <f t="shared" si="57"/>
        <v>-1.1064111741574019</v>
      </c>
    </row>
    <row r="3713" spans="1:5">
      <c r="A3713" s="11" t="s">
        <v>4297</v>
      </c>
      <c r="B3713" s="8">
        <v>80000000</v>
      </c>
      <c r="C3713" s="8">
        <v>27356090</v>
      </c>
      <c r="D3713" s="9">
        <v>-52643910</v>
      </c>
      <c r="E3713" s="37">
        <f t="shared" si="57"/>
        <v>-1.9243945315284459</v>
      </c>
    </row>
    <row r="3714" spans="1:5">
      <c r="A3714" s="6" t="s">
        <v>5418</v>
      </c>
      <c r="B3714" s="13">
        <v>60000000</v>
      </c>
      <c r="C3714" s="13">
        <v>6998324</v>
      </c>
      <c r="D3714" s="9">
        <v>-53001676</v>
      </c>
      <c r="E3714" s="37">
        <f t="shared" ref="E3714:E3777" si="58">((D3714/C3714)*100)/100</f>
        <v>-7.5734813078102698</v>
      </c>
    </row>
    <row r="3715" spans="1:5">
      <c r="A3715" s="11" t="s">
        <v>3958</v>
      </c>
      <c r="B3715" s="8">
        <v>85000000</v>
      </c>
      <c r="C3715" s="8">
        <v>31494270</v>
      </c>
      <c r="D3715" s="9">
        <v>-53505730</v>
      </c>
      <c r="E3715" s="37">
        <f t="shared" si="58"/>
        <v>-1.6989036418370709</v>
      </c>
    </row>
    <row r="3716" spans="1:5">
      <c r="A3716" s="6" t="s">
        <v>3564</v>
      </c>
      <c r="B3716" s="13">
        <v>70000000</v>
      </c>
      <c r="C3716" s="13">
        <v>16088610</v>
      </c>
      <c r="D3716" s="9">
        <v>-53911390</v>
      </c>
      <c r="E3716" s="37">
        <f t="shared" si="58"/>
        <v>-3.3509041489600406</v>
      </c>
    </row>
    <row r="3717" spans="1:5">
      <c r="A3717" s="6" t="s">
        <v>5228</v>
      </c>
      <c r="B3717" s="8">
        <v>75000000</v>
      </c>
      <c r="C3717" s="8">
        <v>21009180</v>
      </c>
      <c r="D3717" s="9">
        <v>-53990820</v>
      </c>
      <c r="E3717" s="37">
        <f t="shared" si="58"/>
        <v>-2.5698680291186999</v>
      </c>
    </row>
    <row r="3718" spans="1:5">
      <c r="A3718" s="11" t="s">
        <v>4826</v>
      </c>
      <c r="B3718" s="13">
        <v>185000000</v>
      </c>
      <c r="C3718" s="13">
        <v>130468626</v>
      </c>
      <c r="D3718" s="9">
        <v>-54531374</v>
      </c>
      <c r="E3718" s="37">
        <f t="shared" si="58"/>
        <v>-0.4179654195177927</v>
      </c>
    </row>
    <row r="3719" spans="1:5">
      <c r="A3719" s="11" t="s">
        <v>3374</v>
      </c>
      <c r="B3719" s="8">
        <v>65000000</v>
      </c>
      <c r="C3719" s="8">
        <v>10014234</v>
      </c>
      <c r="D3719" s="9">
        <v>-54985766</v>
      </c>
      <c r="E3719" s="37">
        <f t="shared" si="58"/>
        <v>-5.4907610507204048</v>
      </c>
    </row>
    <row r="3720" spans="1:5">
      <c r="A3720" s="11" t="s">
        <v>4412</v>
      </c>
      <c r="B3720" s="13">
        <v>62000000</v>
      </c>
      <c r="C3720" s="13">
        <v>6768055</v>
      </c>
      <c r="D3720" s="9">
        <v>-55231945</v>
      </c>
      <c r="E3720" s="37">
        <f t="shared" si="58"/>
        <v>-8.1606820571050331</v>
      </c>
    </row>
    <row r="3721" spans="1:5">
      <c r="A3721" s="11" t="s">
        <v>4823</v>
      </c>
      <c r="B3721" s="8">
        <v>120000000</v>
      </c>
      <c r="C3721" s="8">
        <v>64736114</v>
      </c>
      <c r="D3721" s="9">
        <v>-55263886</v>
      </c>
      <c r="E3721" s="37">
        <f t="shared" si="58"/>
        <v>-0.85367938520375186</v>
      </c>
    </row>
    <row r="3722" spans="1:5">
      <c r="A3722" s="6" t="s">
        <v>4386</v>
      </c>
      <c r="B3722" s="13">
        <v>100000000</v>
      </c>
      <c r="C3722" s="13">
        <v>44606335</v>
      </c>
      <c r="D3722" s="9">
        <v>-55393665</v>
      </c>
      <c r="E3722" s="37">
        <f t="shared" si="58"/>
        <v>-1.2418340354570714</v>
      </c>
    </row>
    <row r="3723" spans="1:5">
      <c r="A3723" s="11" t="s">
        <v>5182</v>
      </c>
      <c r="B3723" s="13">
        <v>60000000</v>
      </c>
      <c r="C3723" s="13">
        <v>4426297</v>
      </c>
      <c r="D3723" s="9">
        <v>-55573703</v>
      </c>
      <c r="E3723" s="37">
        <f t="shared" si="58"/>
        <v>-12.555348861587913</v>
      </c>
    </row>
    <row r="3724" spans="1:5">
      <c r="A3724" s="6" t="s">
        <v>941</v>
      </c>
      <c r="B3724" s="13">
        <v>180000000</v>
      </c>
      <c r="C3724" s="13">
        <v>124051759</v>
      </c>
      <c r="D3724" s="9">
        <v>-55948241</v>
      </c>
      <c r="E3724" s="37">
        <f t="shared" si="58"/>
        <v>-0.45100723642298379</v>
      </c>
    </row>
    <row r="3725" spans="1:5">
      <c r="A3725" s="6" t="s">
        <v>4141</v>
      </c>
      <c r="B3725" s="13">
        <v>180000000</v>
      </c>
      <c r="C3725" s="13">
        <v>124051759</v>
      </c>
      <c r="D3725" s="9">
        <v>-55948241</v>
      </c>
      <c r="E3725" s="37">
        <f t="shared" si="58"/>
        <v>-0.45100723642298379</v>
      </c>
    </row>
    <row r="3726" spans="1:5">
      <c r="A3726" s="11" t="s">
        <v>460</v>
      </c>
      <c r="B3726" s="8">
        <v>75000000</v>
      </c>
      <c r="C3726" s="8">
        <v>18990542</v>
      </c>
      <c r="D3726" s="9">
        <v>-56009458</v>
      </c>
      <c r="E3726" s="37">
        <f t="shared" si="58"/>
        <v>-2.9493343581241653</v>
      </c>
    </row>
    <row r="3727" spans="1:5">
      <c r="A3727" s="11" t="s">
        <v>5549</v>
      </c>
      <c r="B3727" s="13">
        <v>75000000</v>
      </c>
      <c r="C3727" s="13">
        <v>18947630</v>
      </c>
      <c r="D3727" s="9">
        <v>-56052370</v>
      </c>
      <c r="E3727" s="37">
        <f t="shared" si="58"/>
        <v>-2.9582786870970144</v>
      </c>
    </row>
    <row r="3728" spans="1:5">
      <c r="A3728" s="11" t="s">
        <v>5449</v>
      </c>
      <c r="B3728" s="13">
        <v>150000000</v>
      </c>
      <c r="C3728" s="13">
        <v>93926386</v>
      </c>
      <c r="D3728" s="9">
        <v>-56073614</v>
      </c>
      <c r="E3728" s="37">
        <f t="shared" si="58"/>
        <v>-0.59699533206781741</v>
      </c>
    </row>
    <row r="3729" spans="1:5">
      <c r="A3729" s="6" t="s">
        <v>4742</v>
      </c>
      <c r="B3729" s="13">
        <v>170000000</v>
      </c>
      <c r="C3729" s="13">
        <v>113745408</v>
      </c>
      <c r="D3729" s="9">
        <v>-56254592</v>
      </c>
      <c r="E3729" s="37">
        <f t="shared" si="58"/>
        <v>-0.49456582897834439</v>
      </c>
    </row>
    <row r="3730" spans="1:5">
      <c r="A3730" s="6" t="s">
        <v>4542</v>
      </c>
      <c r="B3730" s="8">
        <v>60000000</v>
      </c>
      <c r="C3730" s="8">
        <v>3675072</v>
      </c>
      <c r="D3730" s="9">
        <v>-56324928</v>
      </c>
      <c r="E3730" s="37">
        <f t="shared" si="58"/>
        <v>-15.326210751789352</v>
      </c>
    </row>
    <row r="3731" spans="1:5">
      <c r="A3731" s="6" t="s">
        <v>4951</v>
      </c>
      <c r="B3731" s="13">
        <v>70000000</v>
      </c>
      <c r="C3731" s="13">
        <v>13596911</v>
      </c>
      <c r="D3731" s="9">
        <v>-56403089</v>
      </c>
      <c r="E3731" s="37">
        <f t="shared" si="58"/>
        <v>-4.1482281527032132</v>
      </c>
    </row>
    <row r="3732" spans="1:5">
      <c r="A3732" s="11" t="s">
        <v>4984</v>
      </c>
      <c r="B3732" s="13">
        <v>105000000</v>
      </c>
      <c r="C3732" s="13">
        <v>48068396</v>
      </c>
      <c r="D3732" s="9">
        <v>-56931604</v>
      </c>
      <c r="E3732" s="37">
        <f t="shared" si="58"/>
        <v>-1.1843874299446147</v>
      </c>
    </row>
    <row r="3733" spans="1:5">
      <c r="A3733" s="6" t="s">
        <v>5349</v>
      </c>
      <c r="B3733" s="13">
        <v>135000000</v>
      </c>
      <c r="C3733" s="13">
        <v>77564037</v>
      </c>
      <c r="D3733" s="9">
        <v>-57435963</v>
      </c>
      <c r="E3733" s="37">
        <f t="shared" si="58"/>
        <v>-0.74049733899229608</v>
      </c>
    </row>
    <row r="3734" spans="1:5">
      <c r="A3734" s="6" t="s">
        <v>3094</v>
      </c>
      <c r="B3734" s="13">
        <v>60000000</v>
      </c>
      <c r="C3734" s="13">
        <v>2175312</v>
      </c>
      <c r="D3734" s="9">
        <v>-57824688</v>
      </c>
      <c r="E3734" s="37">
        <f t="shared" si="58"/>
        <v>-26.582250270306055</v>
      </c>
    </row>
    <row r="3735" spans="1:5">
      <c r="A3735" s="6" t="s">
        <v>4454</v>
      </c>
      <c r="B3735" s="8">
        <v>80000000</v>
      </c>
      <c r="C3735" s="8">
        <v>21471685</v>
      </c>
      <c r="D3735" s="9">
        <v>-58528315</v>
      </c>
      <c r="E3735" s="37">
        <f t="shared" si="58"/>
        <v>-2.7258370733363493</v>
      </c>
    </row>
    <row r="3736" spans="1:5">
      <c r="A3736" s="11" t="s">
        <v>4576</v>
      </c>
      <c r="B3736" s="13">
        <v>84000000</v>
      </c>
      <c r="C3736" s="13">
        <v>24985612</v>
      </c>
      <c r="D3736" s="9">
        <v>-59014388</v>
      </c>
      <c r="E3736" s="37">
        <f t="shared" si="58"/>
        <v>-2.3619348607510595</v>
      </c>
    </row>
    <row r="3737" spans="1:5">
      <c r="A3737" s="6" t="s">
        <v>5429</v>
      </c>
      <c r="B3737" s="13">
        <v>80000000</v>
      </c>
      <c r="C3737" s="13">
        <v>20950820</v>
      </c>
      <c r="D3737" s="9">
        <v>-59049180</v>
      </c>
      <c r="E3737" s="37">
        <f t="shared" si="58"/>
        <v>-2.8184662939207152</v>
      </c>
    </row>
    <row r="3738" spans="1:5">
      <c r="A3738" s="11" t="s">
        <v>4144</v>
      </c>
      <c r="B3738" s="8">
        <v>60000000</v>
      </c>
      <c r="C3738" s="8">
        <v>872643</v>
      </c>
      <c r="D3738" s="9">
        <v>-59127357</v>
      </c>
      <c r="E3738" s="37">
        <f t="shared" si="58"/>
        <v>-67.756639312983665</v>
      </c>
    </row>
    <row r="3739" spans="1:5">
      <c r="A3739" s="6" t="s">
        <v>5492</v>
      </c>
      <c r="B3739" s="8">
        <v>260000000</v>
      </c>
      <c r="C3739" s="8">
        <v>200807262</v>
      </c>
      <c r="D3739" s="9">
        <v>-59192738</v>
      </c>
      <c r="E3739" s="37">
        <f t="shared" si="58"/>
        <v>-0.29477389119522979</v>
      </c>
    </row>
    <row r="3740" spans="1:5">
      <c r="A3740" s="6" t="s">
        <v>4539</v>
      </c>
      <c r="B3740" s="13">
        <v>60000000</v>
      </c>
      <c r="C3740" s="13">
        <v>66637</v>
      </c>
      <c r="D3740" s="9">
        <v>-59933363</v>
      </c>
      <c r="E3740" s="37">
        <f t="shared" si="58"/>
        <v>-899.40067830184432</v>
      </c>
    </row>
    <row r="3741" spans="1:5">
      <c r="A3741" s="11" t="s">
        <v>5125</v>
      </c>
      <c r="B3741" s="13">
        <v>110000000</v>
      </c>
      <c r="C3741" s="13">
        <v>50026353</v>
      </c>
      <c r="D3741" s="9">
        <v>-59973647</v>
      </c>
      <c r="E3741" s="37">
        <f t="shared" si="58"/>
        <v>-1.1988410788209967</v>
      </c>
    </row>
    <row r="3742" spans="1:5">
      <c r="A3742" s="6" t="s">
        <v>4703</v>
      </c>
      <c r="B3742" s="13">
        <v>80000000</v>
      </c>
      <c r="C3742" s="13">
        <v>19480739</v>
      </c>
      <c r="D3742" s="9">
        <v>-60519261</v>
      </c>
      <c r="E3742" s="37">
        <f t="shared" si="58"/>
        <v>-3.1066203905303591</v>
      </c>
    </row>
    <row r="3743" spans="1:5">
      <c r="A3743" s="6" t="s">
        <v>3774</v>
      </c>
      <c r="B3743" s="8">
        <v>100000000</v>
      </c>
      <c r="C3743" s="8">
        <v>39292022</v>
      </c>
      <c r="D3743" s="9">
        <v>-60707978</v>
      </c>
      <c r="E3743" s="37">
        <f t="shared" si="58"/>
        <v>-1.5450459128827729</v>
      </c>
    </row>
    <row r="3744" spans="1:5">
      <c r="A3744" s="6" t="s">
        <v>4842</v>
      </c>
      <c r="B3744" s="13">
        <v>90000000</v>
      </c>
      <c r="C3744" s="13">
        <v>28772222</v>
      </c>
      <c r="D3744" s="9">
        <v>-61227778</v>
      </c>
      <c r="E3744" s="37">
        <f t="shared" si="58"/>
        <v>-2.1280170158564742</v>
      </c>
    </row>
    <row r="3745" spans="1:5">
      <c r="A3745" s="11" t="s">
        <v>5300</v>
      </c>
      <c r="B3745" s="13">
        <v>130000000</v>
      </c>
      <c r="C3745" s="13">
        <v>68642452</v>
      </c>
      <c r="D3745" s="9">
        <v>-61357548</v>
      </c>
      <c r="E3745" s="37">
        <f t="shared" si="58"/>
        <v>-0.89387173989647106</v>
      </c>
    </row>
    <row r="3746" spans="1:5">
      <c r="A3746" s="11" t="s">
        <v>3300</v>
      </c>
      <c r="B3746" s="8">
        <v>70000000</v>
      </c>
      <c r="C3746" s="8">
        <v>8460990</v>
      </c>
      <c r="D3746" s="9">
        <v>-61539010</v>
      </c>
      <c r="E3746" s="37">
        <f t="shared" si="58"/>
        <v>-7.2732635306270303</v>
      </c>
    </row>
    <row r="3747" spans="1:5">
      <c r="A3747" s="11" t="s">
        <v>4422</v>
      </c>
      <c r="B3747" s="13">
        <v>80000000</v>
      </c>
      <c r="C3747" s="13">
        <v>18318000</v>
      </c>
      <c r="D3747" s="9">
        <v>-61682000</v>
      </c>
      <c r="E3747" s="37">
        <f t="shared" si="58"/>
        <v>-3.3672890053499289</v>
      </c>
    </row>
    <row r="3748" spans="1:5">
      <c r="A3748" s="6" t="s">
        <v>4707</v>
      </c>
      <c r="B3748" s="8">
        <v>100000000</v>
      </c>
      <c r="C3748" s="8">
        <v>38120554</v>
      </c>
      <c r="D3748" s="9">
        <v>-61879446</v>
      </c>
      <c r="E3748" s="37">
        <f t="shared" si="58"/>
        <v>-1.6232567344115723</v>
      </c>
    </row>
    <row r="3749" spans="1:5">
      <c r="A3749" s="6" t="s">
        <v>4298</v>
      </c>
      <c r="B3749" s="8">
        <v>70000000</v>
      </c>
      <c r="C3749" s="8">
        <v>7916887</v>
      </c>
      <c r="D3749" s="9">
        <v>-62083113</v>
      </c>
      <c r="E3749" s="37">
        <f t="shared" si="58"/>
        <v>-7.8418591802560771</v>
      </c>
    </row>
    <row r="3750" spans="1:5">
      <c r="A3750" s="6" t="s">
        <v>4302</v>
      </c>
      <c r="B3750" s="13">
        <v>200000000</v>
      </c>
      <c r="C3750" s="13">
        <v>137850096</v>
      </c>
      <c r="D3750" s="9">
        <v>-62149904</v>
      </c>
      <c r="E3750" s="37">
        <f t="shared" si="58"/>
        <v>-0.45085136538461318</v>
      </c>
    </row>
    <row r="3751" spans="1:5">
      <c r="A3751" s="11" t="s">
        <v>2093</v>
      </c>
      <c r="B3751" s="13">
        <v>100000000</v>
      </c>
      <c r="C3751" s="13">
        <v>37707719</v>
      </c>
      <c r="D3751" s="9">
        <v>-62292281</v>
      </c>
      <c r="E3751" s="37">
        <f t="shared" si="58"/>
        <v>-1.6519769069033319</v>
      </c>
    </row>
    <row r="3752" spans="1:5">
      <c r="A3752" s="6" t="s">
        <v>4874</v>
      </c>
      <c r="B3752" s="8">
        <v>80000000</v>
      </c>
      <c r="C3752" s="8">
        <v>17593391</v>
      </c>
      <c r="D3752" s="9">
        <v>-62406609</v>
      </c>
      <c r="E3752" s="37">
        <f t="shared" si="58"/>
        <v>-3.54716205647905</v>
      </c>
    </row>
    <row r="3753" spans="1:5">
      <c r="A3753" s="11" t="s">
        <v>2694</v>
      </c>
      <c r="B3753" s="13">
        <v>80000000</v>
      </c>
      <c r="C3753" s="13">
        <v>17473245</v>
      </c>
      <c r="D3753" s="9">
        <v>-62526755</v>
      </c>
      <c r="E3753" s="37">
        <f t="shared" si="58"/>
        <v>-3.578428334290511</v>
      </c>
    </row>
    <row r="3754" spans="1:5">
      <c r="A3754" s="11" t="s">
        <v>2697</v>
      </c>
      <c r="B3754" s="13">
        <v>165000000</v>
      </c>
      <c r="C3754" s="13">
        <v>102315545</v>
      </c>
      <c r="D3754" s="9">
        <v>-62684455</v>
      </c>
      <c r="E3754" s="37">
        <f t="shared" si="58"/>
        <v>-0.61265817427840508</v>
      </c>
    </row>
    <row r="3755" spans="1:5">
      <c r="A3755" s="6" t="s">
        <v>4416</v>
      </c>
      <c r="B3755" s="13">
        <v>70000000</v>
      </c>
      <c r="C3755" s="13">
        <v>7097125</v>
      </c>
      <c r="D3755" s="9">
        <v>-62902875</v>
      </c>
      <c r="E3755" s="37">
        <f t="shared" si="58"/>
        <v>-8.863148810257675</v>
      </c>
    </row>
    <row r="3756" spans="1:5">
      <c r="A3756" s="11" t="s">
        <v>4047</v>
      </c>
      <c r="B3756" s="8">
        <v>65000000</v>
      </c>
      <c r="C3756" s="8">
        <v>1987287</v>
      </c>
      <c r="D3756" s="9">
        <v>-63012713</v>
      </c>
      <c r="E3756" s="37">
        <f t="shared" si="58"/>
        <v>-31.707907816032613</v>
      </c>
    </row>
    <row r="3757" spans="1:5">
      <c r="A3757" s="6" t="s">
        <v>3579</v>
      </c>
      <c r="B3757" s="8">
        <v>69000000</v>
      </c>
      <c r="C3757" s="8">
        <v>5932060</v>
      </c>
      <c r="D3757" s="9">
        <v>-63067940</v>
      </c>
      <c r="E3757" s="37">
        <f t="shared" si="58"/>
        <v>-10.631709726469388</v>
      </c>
    </row>
    <row r="3758" spans="1:5">
      <c r="A3758" s="11" t="s">
        <v>5193</v>
      </c>
      <c r="B3758" s="13">
        <v>79000000</v>
      </c>
      <c r="C3758" s="13">
        <v>15071514</v>
      </c>
      <c r="D3758" s="9">
        <v>-63928486</v>
      </c>
      <c r="E3758" s="37">
        <f t="shared" si="58"/>
        <v>-4.2416764500235349</v>
      </c>
    </row>
    <row r="3759" spans="1:5">
      <c r="A3759" s="11" t="s">
        <v>3893</v>
      </c>
      <c r="B3759" s="13">
        <v>70000000</v>
      </c>
      <c r="C3759" s="13">
        <v>5851188</v>
      </c>
      <c r="D3759" s="9">
        <v>-64148812</v>
      </c>
      <c r="E3759" s="37">
        <f t="shared" si="58"/>
        <v>-10.963382478908557</v>
      </c>
    </row>
    <row r="3760" spans="1:5">
      <c r="A3760" s="11" t="s">
        <v>3379</v>
      </c>
      <c r="B3760" s="13">
        <v>144000000</v>
      </c>
      <c r="C3760" s="13">
        <v>79566871</v>
      </c>
      <c r="D3760" s="9">
        <v>-64433129</v>
      </c>
      <c r="E3760" s="37">
        <f t="shared" si="58"/>
        <v>-0.80979845242374804</v>
      </c>
    </row>
    <row r="3761" spans="1:5">
      <c r="A3761" s="11" t="s">
        <v>3259</v>
      </c>
      <c r="B3761" s="13">
        <v>85000000</v>
      </c>
      <c r="C3761" s="13">
        <v>20315324</v>
      </c>
      <c r="D3761" s="9">
        <v>-64684676</v>
      </c>
      <c r="E3761" s="37">
        <f t="shared" si="58"/>
        <v>-3.1840336880671951</v>
      </c>
    </row>
    <row r="3762" spans="1:5">
      <c r="A3762" s="6" t="s">
        <v>3890</v>
      </c>
      <c r="B3762" s="13">
        <v>71000000</v>
      </c>
      <c r="C3762" s="13">
        <v>6167817</v>
      </c>
      <c r="D3762" s="9">
        <v>-64832183</v>
      </c>
      <c r="E3762" s="37">
        <f t="shared" si="58"/>
        <v>-10.511366177044488</v>
      </c>
    </row>
    <row r="3763" spans="1:5">
      <c r="A3763" s="11" t="s">
        <v>3565</v>
      </c>
      <c r="B3763" s="13">
        <v>65000000</v>
      </c>
      <c r="C3763" s="13">
        <v>72413</v>
      </c>
      <c r="D3763" s="9">
        <v>-64927587</v>
      </c>
      <c r="E3763" s="37">
        <f t="shared" si="58"/>
        <v>-896.62887879248194</v>
      </c>
    </row>
    <row r="3764" spans="1:5">
      <c r="A3764" s="6" t="s">
        <v>5357</v>
      </c>
      <c r="B3764" s="13">
        <v>100000000</v>
      </c>
      <c r="C3764" s="13">
        <v>35024475</v>
      </c>
      <c r="D3764" s="9">
        <v>-64975525</v>
      </c>
      <c r="E3764" s="37">
        <f t="shared" si="58"/>
        <v>-1.8551462941271781</v>
      </c>
    </row>
    <row r="3765" spans="1:5">
      <c r="A3765" s="11" t="s">
        <v>4541</v>
      </c>
      <c r="B3765" s="8">
        <v>65000000</v>
      </c>
      <c r="C3765" s="8">
        <v>162</v>
      </c>
      <c r="D3765" s="9">
        <v>-64999838</v>
      </c>
      <c r="E3765" s="37">
        <f t="shared" si="58"/>
        <v>-401233.56790123455</v>
      </c>
    </row>
    <row r="3766" spans="1:5">
      <c r="A3766" s="6" t="s">
        <v>5376</v>
      </c>
      <c r="B3766" s="8">
        <v>100000000</v>
      </c>
      <c r="C3766" s="8">
        <v>34964818</v>
      </c>
      <c r="D3766" s="9">
        <v>-65035182</v>
      </c>
      <c r="E3766" s="37">
        <f t="shared" si="58"/>
        <v>-1.8600177469821235</v>
      </c>
    </row>
    <row r="3767" spans="1:5">
      <c r="A3767" s="11" t="s">
        <v>5419</v>
      </c>
      <c r="B3767" s="13">
        <v>155000000</v>
      </c>
      <c r="C3767" s="13">
        <v>89732035</v>
      </c>
      <c r="D3767" s="9">
        <v>-65267965</v>
      </c>
      <c r="E3767" s="37">
        <f t="shared" si="58"/>
        <v>-0.72736526035545723</v>
      </c>
    </row>
    <row r="3768" spans="1:5">
      <c r="A3768" s="11" t="s">
        <v>5456</v>
      </c>
      <c r="B3768" s="13">
        <v>150000000</v>
      </c>
      <c r="C3768" s="13">
        <v>83640426</v>
      </c>
      <c r="D3768" s="9">
        <v>-66359574</v>
      </c>
      <c r="E3768" s="37">
        <f t="shared" si="58"/>
        <v>-0.7933911527423354</v>
      </c>
    </row>
    <row r="3769" spans="1:5">
      <c r="A3769" s="6" t="s">
        <v>2356</v>
      </c>
      <c r="B3769" s="13">
        <v>115000000</v>
      </c>
      <c r="C3769" s="13">
        <v>47952020</v>
      </c>
      <c r="D3769" s="9">
        <v>-67047980</v>
      </c>
      <c r="E3769" s="37">
        <f t="shared" si="58"/>
        <v>-1.3982305646352333</v>
      </c>
    </row>
    <row r="3770" spans="1:5">
      <c r="A3770" s="11" t="s">
        <v>5539</v>
      </c>
      <c r="B3770" s="13">
        <v>110000000</v>
      </c>
      <c r="C3770" s="13">
        <v>42776259</v>
      </c>
      <c r="D3770" s="9">
        <v>-67223741</v>
      </c>
      <c r="E3770" s="37">
        <f t="shared" si="58"/>
        <v>-1.5715198704028794</v>
      </c>
    </row>
    <row r="3771" spans="1:5">
      <c r="A3771" s="11" t="s">
        <v>5469</v>
      </c>
      <c r="B3771" s="13">
        <v>150000000</v>
      </c>
      <c r="C3771" s="13">
        <v>82161969</v>
      </c>
      <c r="D3771" s="9">
        <v>-67838031</v>
      </c>
      <c r="E3771" s="37">
        <f t="shared" si="58"/>
        <v>-0.82566218684462156</v>
      </c>
    </row>
    <row r="3772" spans="1:5">
      <c r="A3772" s="6" t="s">
        <v>3566</v>
      </c>
      <c r="B3772" s="13">
        <v>68000000</v>
      </c>
      <c r="C3772" s="13">
        <v>96734</v>
      </c>
      <c r="D3772" s="9">
        <v>-67903266</v>
      </c>
      <c r="E3772" s="37">
        <f t="shared" si="58"/>
        <v>-701.95862881716869</v>
      </c>
    </row>
    <row r="3773" spans="1:5">
      <c r="A3773" s="6" t="s">
        <v>4747</v>
      </c>
      <c r="B3773" s="8">
        <v>68000000</v>
      </c>
      <c r="C3773" s="8">
        <v>26871</v>
      </c>
      <c r="D3773" s="9">
        <v>-67973129</v>
      </c>
      <c r="E3773" s="37">
        <f t="shared" si="58"/>
        <v>-2529.6092069517322</v>
      </c>
    </row>
    <row r="3774" spans="1:5">
      <c r="A3774" s="6" t="s">
        <v>157</v>
      </c>
      <c r="B3774" s="8">
        <v>69000000</v>
      </c>
      <c r="C3774" s="8">
        <v>617840</v>
      </c>
      <c r="D3774" s="9">
        <v>-68382160</v>
      </c>
      <c r="E3774" s="37">
        <f t="shared" si="58"/>
        <v>-110.67939919720315</v>
      </c>
    </row>
    <row r="3775" spans="1:5">
      <c r="A3775" s="11" t="s">
        <v>5423</v>
      </c>
      <c r="B3775" s="13">
        <v>93000000</v>
      </c>
      <c r="C3775" s="13">
        <v>24004159</v>
      </c>
      <c r="D3775" s="9">
        <v>-68995841</v>
      </c>
      <c r="E3775" s="37">
        <f t="shared" si="58"/>
        <v>-2.8743286111377615</v>
      </c>
    </row>
    <row r="3776" spans="1:5">
      <c r="A3776" s="6" t="s">
        <v>248</v>
      </c>
      <c r="B3776" s="13">
        <v>100000000</v>
      </c>
      <c r="C3776" s="13">
        <v>30651422</v>
      </c>
      <c r="D3776" s="9">
        <v>-69348578</v>
      </c>
      <c r="E3776" s="37">
        <f t="shared" si="58"/>
        <v>-2.2624913780509108</v>
      </c>
    </row>
    <row r="3777" spans="1:5">
      <c r="A3777" s="11" t="s">
        <v>1856</v>
      </c>
      <c r="B3777" s="8">
        <v>130000000</v>
      </c>
      <c r="C3777" s="8">
        <v>60522097</v>
      </c>
      <c r="D3777" s="9">
        <v>-69477903</v>
      </c>
      <c r="E3777" s="37">
        <f t="shared" si="58"/>
        <v>-1.1479758046057129</v>
      </c>
    </row>
    <row r="3778" spans="1:5">
      <c r="A3778" s="11" t="s">
        <v>5086</v>
      </c>
      <c r="B3778" s="13">
        <v>75000000</v>
      </c>
      <c r="C3778" s="13">
        <v>5409517</v>
      </c>
      <c r="D3778" s="9">
        <v>-69590483</v>
      </c>
      <c r="E3778" s="37">
        <f t="shared" ref="E3778:E3841" si="59">((D3778/C3778)*100)/100</f>
        <v>-12.864454072332151</v>
      </c>
    </row>
    <row r="3779" spans="1:5">
      <c r="A3779" s="11" t="s">
        <v>3897</v>
      </c>
      <c r="B3779" s="13">
        <v>92000000</v>
      </c>
      <c r="C3779" s="13">
        <v>22406362</v>
      </c>
      <c r="D3779" s="9">
        <v>-69593638</v>
      </c>
      <c r="E3779" s="37">
        <f t="shared" si="59"/>
        <v>-3.105976686442895</v>
      </c>
    </row>
    <row r="3780" spans="1:5">
      <c r="A3780" s="11" t="s">
        <v>5100</v>
      </c>
      <c r="B3780" s="8">
        <v>84000000</v>
      </c>
      <c r="C3780" s="8">
        <v>13401683</v>
      </c>
      <c r="D3780" s="9">
        <v>-70598317</v>
      </c>
      <c r="E3780" s="37">
        <f t="shared" si="59"/>
        <v>-5.2678694907199342</v>
      </c>
    </row>
    <row r="3781" spans="1:5">
      <c r="A3781" s="11" t="s">
        <v>4952</v>
      </c>
      <c r="B3781" s="13">
        <v>135000000</v>
      </c>
      <c r="C3781" s="13">
        <v>63992328</v>
      </c>
      <c r="D3781" s="9">
        <v>-71007672</v>
      </c>
      <c r="E3781" s="37">
        <f t="shared" si="59"/>
        <v>-1.1096278916435107</v>
      </c>
    </row>
    <row r="3782" spans="1:5">
      <c r="A3782" s="6" t="s">
        <v>5332</v>
      </c>
      <c r="B3782" s="13">
        <v>150000000</v>
      </c>
      <c r="C3782" s="13">
        <v>78845130</v>
      </c>
      <c r="D3782" s="9">
        <v>-71154870</v>
      </c>
      <c r="E3782" s="37">
        <f t="shared" si="59"/>
        <v>-0.90246372857778279</v>
      </c>
    </row>
    <row r="3783" spans="1:5">
      <c r="A3783" s="6" t="s">
        <v>5367</v>
      </c>
      <c r="B3783" s="8">
        <v>77000000</v>
      </c>
      <c r="C3783" s="8">
        <v>4835968</v>
      </c>
      <c r="D3783" s="9">
        <v>-72164032</v>
      </c>
      <c r="E3783" s="37">
        <f t="shared" si="59"/>
        <v>-14.922355152060559</v>
      </c>
    </row>
    <row r="3784" spans="1:5">
      <c r="A3784" s="6" t="s">
        <v>4582</v>
      </c>
      <c r="B3784" s="13">
        <v>108000000</v>
      </c>
      <c r="C3784" s="13">
        <v>35799026</v>
      </c>
      <c r="D3784" s="9">
        <v>-72200974</v>
      </c>
      <c r="E3784" s="37">
        <f t="shared" si="59"/>
        <v>-2.0168418548594031</v>
      </c>
    </row>
    <row r="3785" spans="1:5">
      <c r="A3785" s="6" t="s">
        <v>2691</v>
      </c>
      <c r="B3785" s="13">
        <v>120000000</v>
      </c>
      <c r="C3785" s="13">
        <v>47396698</v>
      </c>
      <c r="D3785" s="9">
        <v>-72603302</v>
      </c>
      <c r="E3785" s="37">
        <f t="shared" si="59"/>
        <v>-1.5318219425327899</v>
      </c>
    </row>
    <row r="3786" spans="1:5">
      <c r="A3786" s="11" t="s">
        <v>4558</v>
      </c>
      <c r="B3786" s="13">
        <v>200000000</v>
      </c>
      <c r="C3786" s="13">
        <v>125320003</v>
      </c>
      <c r="D3786" s="9">
        <v>-74679997</v>
      </c>
      <c r="E3786" s="37">
        <f t="shared" si="59"/>
        <v>-0.59591442078085488</v>
      </c>
    </row>
    <row r="3787" spans="1:5">
      <c r="A3787" s="6" t="s">
        <v>4833</v>
      </c>
      <c r="B3787" s="8">
        <v>175000000</v>
      </c>
      <c r="C3787" s="8">
        <v>100289690</v>
      </c>
      <c r="D3787" s="9">
        <v>-74710310</v>
      </c>
      <c r="E3787" s="37">
        <f t="shared" si="59"/>
        <v>-0.74494506863068377</v>
      </c>
    </row>
    <row r="3788" spans="1:5">
      <c r="A3788" s="11" t="s">
        <v>3235</v>
      </c>
      <c r="B3788" s="8">
        <v>90000000</v>
      </c>
      <c r="C3788" s="8">
        <v>15131330</v>
      </c>
      <c r="D3788" s="9">
        <v>-74868670</v>
      </c>
      <c r="E3788" s="37">
        <f t="shared" si="59"/>
        <v>-4.947923943235657</v>
      </c>
    </row>
    <row r="3789" spans="1:5">
      <c r="A3789" s="6" t="s">
        <v>4845</v>
      </c>
      <c r="B3789" s="13">
        <v>140000000</v>
      </c>
      <c r="C3789" s="13">
        <v>65007045</v>
      </c>
      <c r="D3789" s="9">
        <v>-74992955</v>
      </c>
      <c r="E3789" s="37">
        <f t="shared" si="59"/>
        <v>-1.1536127353581447</v>
      </c>
    </row>
    <row r="3790" spans="1:5">
      <c r="A3790" s="11" t="s">
        <v>4569</v>
      </c>
      <c r="B3790" s="8">
        <v>120000000</v>
      </c>
      <c r="C3790" s="8">
        <v>43929341</v>
      </c>
      <c r="D3790" s="9">
        <v>-76070659</v>
      </c>
      <c r="E3790" s="37">
        <f t="shared" si="59"/>
        <v>-1.7316594619527754</v>
      </c>
    </row>
    <row r="3791" spans="1:5">
      <c r="A3791" s="11" t="s">
        <v>3642</v>
      </c>
      <c r="B3791" s="8">
        <v>94000000</v>
      </c>
      <c r="C3791" s="8">
        <v>17176900</v>
      </c>
      <c r="D3791" s="9">
        <v>-76823100</v>
      </c>
      <c r="E3791" s="37">
        <f t="shared" si="59"/>
        <v>-4.4724659280778258</v>
      </c>
    </row>
    <row r="3792" spans="1:5">
      <c r="A3792" s="6" t="s">
        <v>4830</v>
      </c>
      <c r="B3792" s="8">
        <v>150000000</v>
      </c>
      <c r="C3792" s="8">
        <v>73103784</v>
      </c>
      <c r="D3792" s="9">
        <v>-76896216</v>
      </c>
      <c r="E3792" s="37">
        <f t="shared" si="59"/>
        <v>-1.0518773693027983</v>
      </c>
    </row>
    <row r="3793" spans="1:5">
      <c r="A3793" s="6" t="s">
        <v>3096</v>
      </c>
      <c r="B3793" s="8">
        <v>107000000</v>
      </c>
      <c r="C3793" s="8">
        <v>30093107</v>
      </c>
      <c r="D3793" s="9">
        <v>-76906893</v>
      </c>
      <c r="E3793" s="37">
        <f t="shared" si="59"/>
        <v>-2.5556315271799619</v>
      </c>
    </row>
    <row r="3794" spans="1:5">
      <c r="A3794" s="11" t="s">
        <v>5322</v>
      </c>
      <c r="B3794" s="13">
        <v>178000000</v>
      </c>
      <c r="C3794" s="13">
        <v>100189501</v>
      </c>
      <c r="D3794" s="9">
        <v>-77810499</v>
      </c>
      <c r="E3794" s="37">
        <f t="shared" si="59"/>
        <v>-0.77663326220179496</v>
      </c>
    </row>
    <row r="3795" spans="1:5">
      <c r="A3795" s="6" t="s">
        <v>2146</v>
      </c>
      <c r="B3795" s="8">
        <v>105000000</v>
      </c>
      <c r="C3795" s="8">
        <v>27098580</v>
      </c>
      <c r="D3795" s="9">
        <v>-77901420</v>
      </c>
      <c r="E3795" s="37">
        <f t="shared" si="59"/>
        <v>-2.8747417761373475</v>
      </c>
    </row>
    <row r="3796" spans="1:5">
      <c r="A3796" s="11" t="s">
        <v>5302</v>
      </c>
      <c r="B3796" s="8">
        <v>135000000</v>
      </c>
      <c r="C3796" s="8">
        <v>56114221</v>
      </c>
      <c r="D3796" s="9">
        <v>-78885779</v>
      </c>
      <c r="E3796" s="37">
        <f t="shared" si="59"/>
        <v>-1.4058072551697725</v>
      </c>
    </row>
    <row r="3797" spans="1:5">
      <c r="A3797" s="6" t="s">
        <v>5202</v>
      </c>
      <c r="B3797" s="13">
        <v>130000000</v>
      </c>
      <c r="C3797" s="13">
        <v>49551662</v>
      </c>
      <c r="D3797" s="9">
        <v>-80448338</v>
      </c>
      <c r="E3797" s="37">
        <f t="shared" si="59"/>
        <v>-1.6235245146772272</v>
      </c>
    </row>
    <row r="3798" spans="1:5">
      <c r="A3798" s="6" t="s">
        <v>5088</v>
      </c>
      <c r="B3798" s="13">
        <v>92000000</v>
      </c>
      <c r="C3798" s="13">
        <v>11000000</v>
      </c>
      <c r="D3798" s="9">
        <v>-81000000</v>
      </c>
      <c r="E3798" s="37">
        <f t="shared" si="59"/>
        <v>-7.3636363636363633</v>
      </c>
    </row>
    <row r="3799" spans="1:5">
      <c r="A3799" s="6" t="s">
        <v>2675</v>
      </c>
      <c r="B3799" s="8">
        <v>84450000</v>
      </c>
      <c r="C3799" s="8">
        <v>3335839</v>
      </c>
      <c r="D3799" s="9">
        <v>-81114161</v>
      </c>
      <c r="E3799" s="37">
        <f t="shared" si="59"/>
        <v>-24.315969985362003</v>
      </c>
    </row>
    <row r="3800" spans="1:5">
      <c r="A3800" s="6" t="s">
        <v>4546</v>
      </c>
      <c r="B3800" s="8">
        <v>100000000</v>
      </c>
      <c r="C3800" s="8">
        <v>18112929</v>
      </c>
      <c r="D3800" s="9">
        <v>-81887071</v>
      </c>
      <c r="E3800" s="37">
        <f t="shared" si="59"/>
        <v>-4.5209182347040615</v>
      </c>
    </row>
    <row r="3801" spans="1:5">
      <c r="A3801" s="6" t="s">
        <v>5314</v>
      </c>
      <c r="B3801" s="8">
        <v>120000000</v>
      </c>
      <c r="C3801" s="8">
        <v>37567440</v>
      </c>
      <c r="D3801" s="9">
        <v>-82432560</v>
      </c>
      <c r="E3801" s="37">
        <f t="shared" si="59"/>
        <v>-2.194255450996927</v>
      </c>
    </row>
    <row r="3802" spans="1:5">
      <c r="A3802" s="6" t="s">
        <v>4839</v>
      </c>
      <c r="B3802" s="13">
        <v>225000000</v>
      </c>
      <c r="C3802" s="13">
        <v>141614023</v>
      </c>
      <c r="D3802" s="9">
        <v>-83385977</v>
      </c>
      <c r="E3802" s="37">
        <f t="shared" si="59"/>
        <v>-0.58882570548821989</v>
      </c>
    </row>
    <row r="3803" spans="1:5">
      <c r="A3803" s="11" t="s">
        <v>5471</v>
      </c>
      <c r="B3803" s="13">
        <v>200000000</v>
      </c>
      <c r="C3803" s="13">
        <v>116593191</v>
      </c>
      <c r="D3803" s="9">
        <v>-83406809</v>
      </c>
      <c r="E3803" s="37">
        <f t="shared" si="59"/>
        <v>-0.71536603711275049</v>
      </c>
    </row>
    <row r="3804" spans="1:5">
      <c r="A3804" s="11" t="s">
        <v>4300</v>
      </c>
      <c r="B3804" s="8">
        <v>86000000</v>
      </c>
      <c r="C3804" s="8">
        <v>1891821</v>
      </c>
      <c r="D3804" s="9">
        <v>-84108179</v>
      </c>
      <c r="E3804" s="37">
        <f t="shared" si="59"/>
        <v>-44.458846265053616</v>
      </c>
    </row>
    <row r="3805" spans="1:5">
      <c r="A3805" s="11" t="s">
        <v>4705</v>
      </c>
      <c r="B3805" s="13">
        <v>120000000</v>
      </c>
      <c r="C3805" s="13">
        <v>35617599</v>
      </c>
      <c r="D3805" s="9">
        <v>-84382401</v>
      </c>
      <c r="E3805" s="37">
        <f t="shared" si="59"/>
        <v>-2.3691209786487852</v>
      </c>
    </row>
    <row r="3806" spans="1:5">
      <c r="A3806" s="11" t="s">
        <v>4580</v>
      </c>
      <c r="B3806" s="8">
        <v>149000000</v>
      </c>
      <c r="C3806" s="8">
        <v>64459316</v>
      </c>
      <c r="D3806" s="9">
        <v>-84540684</v>
      </c>
      <c r="E3806" s="37">
        <f t="shared" si="59"/>
        <v>-1.3115355428220803</v>
      </c>
    </row>
    <row r="3807" spans="1:5">
      <c r="A3807" s="11" t="s">
        <v>3737</v>
      </c>
      <c r="B3807" s="8">
        <v>175000000</v>
      </c>
      <c r="C3807" s="8">
        <v>88246220</v>
      </c>
      <c r="D3807" s="9">
        <v>-86753780</v>
      </c>
      <c r="E3807" s="37">
        <f t="shared" si="59"/>
        <v>-0.98308777418454862</v>
      </c>
    </row>
    <row r="3808" spans="1:5">
      <c r="A3808" s="6" t="s">
        <v>609</v>
      </c>
      <c r="B3808" s="8">
        <v>150000000</v>
      </c>
      <c r="C3808" s="8">
        <v>63143812</v>
      </c>
      <c r="D3808" s="9">
        <v>-86856188</v>
      </c>
      <c r="E3808" s="37">
        <f t="shared" si="59"/>
        <v>-1.3755296876913292</v>
      </c>
    </row>
    <row r="3809" spans="1:5">
      <c r="A3809" s="11" t="s">
        <v>2855</v>
      </c>
      <c r="B3809" s="13">
        <v>140000000</v>
      </c>
      <c r="C3809" s="13">
        <v>52792307</v>
      </c>
      <c r="D3809" s="9">
        <v>-87207693</v>
      </c>
      <c r="E3809" s="37">
        <f t="shared" si="59"/>
        <v>-1.6519015355779016</v>
      </c>
    </row>
    <row r="3810" spans="1:5">
      <c r="A3810" s="11" t="s">
        <v>4832</v>
      </c>
      <c r="B3810" s="8">
        <v>88000000</v>
      </c>
      <c r="C3810" s="8">
        <v>190562</v>
      </c>
      <c r="D3810" s="9">
        <v>-87809438</v>
      </c>
      <c r="E3810" s="37">
        <f t="shared" si="59"/>
        <v>-460.79196272079423</v>
      </c>
    </row>
    <row r="3811" spans="1:5">
      <c r="A3811" s="11" t="s">
        <v>1658</v>
      </c>
      <c r="B3811" s="8">
        <v>105000000</v>
      </c>
      <c r="C3811" s="8">
        <v>17010646</v>
      </c>
      <c r="D3811" s="9">
        <v>-87989354</v>
      </c>
      <c r="E3811" s="37">
        <f t="shared" si="59"/>
        <v>-5.1726050850743706</v>
      </c>
    </row>
    <row r="3812" spans="1:5">
      <c r="A3812" s="6" t="s">
        <v>5172</v>
      </c>
      <c r="B3812" s="8">
        <v>150000000</v>
      </c>
      <c r="C3812" s="8">
        <v>61937495</v>
      </c>
      <c r="D3812" s="9">
        <v>-88062505</v>
      </c>
      <c r="E3812" s="37">
        <f t="shared" si="59"/>
        <v>-1.4217963609926429</v>
      </c>
    </row>
    <row r="3813" spans="1:5">
      <c r="A3813" s="11" t="s">
        <v>2217</v>
      </c>
      <c r="B3813" s="13">
        <v>190000000</v>
      </c>
      <c r="C3813" s="13">
        <v>101785482</v>
      </c>
      <c r="D3813" s="9">
        <v>-88214518</v>
      </c>
      <c r="E3813" s="37">
        <f t="shared" si="59"/>
        <v>-0.86667092660621281</v>
      </c>
    </row>
    <row r="3814" spans="1:5">
      <c r="A3814" s="11" t="s">
        <v>5097</v>
      </c>
      <c r="B3814" s="13">
        <v>99000000</v>
      </c>
      <c r="C3814" s="13">
        <v>10200000</v>
      </c>
      <c r="D3814" s="9">
        <v>-88800000</v>
      </c>
      <c r="E3814" s="37">
        <f t="shared" si="59"/>
        <v>-8.7058823529411757</v>
      </c>
    </row>
    <row r="3815" spans="1:5">
      <c r="A3815" s="6" t="s">
        <v>3954</v>
      </c>
      <c r="B3815" s="13">
        <v>105000000</v>
      </c>
      <c r="C3815" s="13">
        <v>16123851</v>
      </c>
      <c r="D3815" s="9">
        <v>-88876149</v>
      </c>
      <c r="E3815" s="37">
        <f t="shared" si="59"/>
        <v>-5.5120919313878547</v>
      </c>
    </row>
    <row r="3816" spans="1:5">
      <c r="A3816" s="6" t="s">
        <v>4700</v>
      </c>
      <c r="B3816" s="13">
        <v>120000000</v>
      </c>
      <c r="C3816" s="13">
        <v>30212620</v>
      </c>
      <c r="D3816" s="9">
        <v>-89787380</v>
      </c>
      <c r="E3816" s="37">
        <f t="shared" si="59"/>
        <v>-2.9718501738677414</v>
      </c>
    </row>
    <row r="3817" spans="1:5">
      <c r="A3817" s="6" t="s">
        <v>5442</v>
      </c>
      <c r="B3817" s="13">
        <v>140000000</v>
      </c>
      <c r="C3817" s="13">
        <v>49392095</v>
      </c>
      <c r="D3817" s="9">
        <v>-90607905</v>
      </c>
      <c r="E3817" s="37">
        <f t="shared" si="59"/>
        <v>-1.8344616684107045</v>
      </c>
    </row>
    <row r="3818" spans="1:5">
      <c r="A3818" s="11" t="s">
        <v>5528</v>
      </c>
      <c r="B3818" s="8">
        <v>105000000</v>
      </c>
      <c r="C3818" s="8">
        <v>13622333</v>
      </c>
      <c r="D3818" s="9">
        <v>-91377667</v>
      </c>
      <c r="E3818" s="37">
        <f t="shared" si="59"/>
        <v>-6.7079307927650866</v>
      </c>
    </row>
    <row r="3819" spans="1:5">
      <c r="A3819" s="6" t="s">
        <v>1857</v>
      </c>
      <c r="B3819" s="8">
        <v>115000000</v>
      </c>
      <c r="C3819" s="8">
        <v>23014504</v>
      </c>
      <c r="D3819" s="9">
        <v>-91985496</v>
      </c>
      <c r="E3819" s="37">
        <f t="shared" si="59"/>
        <v>-3.9968489436053023</v>
      </c>
    </row>
    <row r="3820" spans="1:5">
      <c r="A3820" s="11" t="s">
        <v>3372</v>
      </c>
      <c r="B3820" s="8">
        <v>170000000</v>
      </c>
      <c r="C3820" s="8">
        <v>76846624</v>
      </c>
      <c r="D3820" s="9">
        <v>-93153376</v>
      </c>
      <c r="E3820" s="37">
        <f t="shared" si="59"/>
        <v>-1.2121986777194012</v>
      </c>
    </row>
    <row r="3821" spans="1:5">
      <c r="A3821" s="6" t="s">
        <v>5575</v>
      </c>
      <c r="B3821" s="13">
        <v>125000000</v>
      </c>
      <c r="C3821" s="13">
        <v>31691811</v>
      </c>
      <c r="D3821" s="9">
        <v>-93308189</v>
      </c>
      <c r="E3821" s="37">
        <f t="shared" si="59"/>
        <v>-2.9442365726591011</v>
      </c>
    </row>
    <row r="3822" spans="1:5">
      <c r="A3822" s="11" t="s">
        <v>5305</v>
      </c>
      <c r="B3822" s="13">
        <v>100000000</v>
      </c>
      <c r="C3822" s="13">
        <v>6409206</v>
      </c>
      <c r="D3822" s="9">
        <v>-93590794</v>
      </c>
      <c r="E3822" s="37">
        <f t="shared" si="59"/>
        <v>-14.602556697350655</v>
      </c>
    </row>
    <row r="3823" spans="1:5">
      <c r="A3823" s="11" t="s">
        <v>3557</v>
      </c>
      <c r="B3823" s="13">
        <v>200000000</v>
      </c>
      <c r="C3823" s="13">
        <v>105219735</v>
      </c>
      <c r="D3823" s="9">
        <v>-94780265</v>
      </c>
      <c r="E3823" s="37">
        <f t="shared" si="59"/>
        <v>-0.90078410670773879</v>
      </c>
    </row>
    <row r="3824" spans="1:5">
      <c r="A3824" s="11" t="s">
        <v>2741</v>
      </c>
      <c r="B3824" s="8">
        <v>100000000</v>
      </c>
      <c r="C3824" s="8">
        <v>4411102</v>
      </c>
      <c r="D3824" s="9">
        <v>-95588898</v>
      </c>
      <c r="E3824" s="37">
        <f t="shared" si="59"/>
        <v>-21.670072013750758</v>
      </c>
    </row>
    <row r="3825" spans="1:6">
      <c r="A3825" s="6" t="s">
        <v>2608</v>
      </c>
      <c r="B3825" s="8">
        <v>170000000</v>
      </c>
      <c r="C3825" s="8">
        <v>73820094</v>
      </c>
      <c r="D3825" s="9">
        <v>-96179906</v>
      </c>
      <c r="E3825" s="37">
        <f t="shared" si="59"/>
        <v>-1.302896010942495</v>
      </c>
    </row>
    <row r="3826" spans="1:6">
      <c r="A3826" s="11" t="s">
        <v>3678</v>
      </c>
      <c r="B3826" s="13">
        <v>130000000</v>
      </c>
      <c r="C3826" s="13">
        <v>33592415</v>
      </c>
      <c r="D3826" s="9">
        <v>-96407585</v>
      </c>
      <c r="E3826" s="37">
        <f t="shared" si="59"/>
        <v>-2.8699212307302111</v>
      </c>
    </row>
    <row r="3827" spans="1:6">
      <c r="A3827" s="6" t="s">
        <v>5032</v>
      </c>
      <c r="B3827" s="13">
        <v>190000000</v>
      </c>
      <c r="C3827" s="13">
        <v>93417865</v>
      </c>
      <c r="D3827" s="9">
        <v>-96582135</v>
      </c>
      <c r="E3827" s="37">
        <f t="shared" si="59"/>
        <v>-1.0338722149130684</v>
      </c>
    </row>
    <row r="3828" spans="1:6">
      <c r="A3828" s="6" t="s">
        <v>5225</v>
      </c>
      <c r="B3828" s="8">
        <v>160000000</v>
      </c>
      <c r="C3828" s="8">
        <v>61656849</v>
      </c>
      <c r="D3828" s="9">
        <v>-98343151</v>
      </c>
      <c r="E3828" s="37">
        <f t="shared" si="59"/>
        <v>-1.5950077338528927</v>
      </c>
    </row>
    <row r="3829" spans="1:6">
      <c r="A3829" s="11" t="s">
        <v>2621</v>
      </c>
      <c r="B3829" s="8">
        <v>100000000</v>
      </c>
      <c r="C3829" s="8">
        <v>1339152</v>
      </c>
      <c r="D3829" s="9">
        <v>-98660848</v>
      </c>
      <c r="E3829" s="37">
        <f t="shared" si="59"/>
        <v>-73.674122131020226</v>
      </c>
      <c r="F3829">
        <f>CORREL(B:B,C:C)</f>
        <v>9.9253857011408236E-2</v>
      </c>
    </row>
    <row r="3830" spans="1:6">
      <c r="A3830" s="11" t="s">
        <v>5294</v>
      </c>
      <c r="B3830" s="13">
        <v>160000000</v>
      </c>
      <c r="C3830" s="13">
        <v>60655503</v>
      </c>
      <c r="D3830" s="9">
        <v>-99344497</v>
      </c>
      <c r="E3830" s="37">
        <f t="shared" si="59"/>
        <v>-1.6378480448839077</v>
      </c>
    </row>
    <row r="3831" spans="1:6">
      <c r="A3831" s="11" t="s">
        <v>4883</v>
      </c>
      <c r="B3831" s="13">
        <v>100000000</v>
      </c>
      <c r="C3831" s="13">
        <v>214202</v>
      </c>
      <c r="D3831" s="9">
        <v>-99785798</v>
      </c>
      <c r="E3831" s="37">
        <f t="shared" si="59"/>
        <v>-465.84904902848712</v>
      </c>
    </row>
    <row r="3832" spans="1:6">
      <c r="A3832" s="6" t="s">
        <v>4139</v>
      </c>
      <c r="B3832" s="8">
        <v>100000000</v>
      </c>
      <c r="C3832" s="8">
        <v>119841</v>
      </c>
      <c r="D3832" s="9">
        <v>-99880159</v>
      </c>
      <c r="E3832" s="37">
        <f t="shared" si="59"/>
        <v>-833.43896496190791</v>
      </c>
    </row>
    <row r="3833" spans="1:6">
      <c r="A3833" s="11" t="s">
        <v>4204</v>
      </c>
      <c r="B3833" s="8">
        <v>100000000</v>
      </c>
      <c r="C3833" s="8">
        <v>9213</v>
      </c>
      <c r="D3833" s="9">
        <v>-99990787</v>
      </c>
      <c r="E3833" s="37">
        <f t="shared" si="59"/>
        <v>-10853.227721697602</v>
      </c>
    </row>
    <row r="3834" spans="1:6">
      <c r="A3834" s="6" t="s">
        <v>3569</v>
      </c>
      <c r="B3834" s="13">
        <v>110000000</v>
      </c>
      <c r="C3834" s="13">
        <v>7825820</v>
      </c>
      <c r="D3834" s="9">
        <v>-102174180</v>
      </c>
      <c r="E3834" s="37">
        <f t="shared" si="59"/>
        <v>-13.056035022527992</v>
      </c>
    </row>
    <row r="3835" spans="1:6">
      <c r="A3835" s="11" t="s">
        <v>4745</v>
      </c>
      <c r="B3835" s="8">
        <v>135000000</v>
      </c>
      <c r="C3835" s="8">
        <v>31704416</v>
      </c>
      <c r="D3835" s="9">
        <v>-103295584</v>
      </c>
      <c r="E3835" s="37">
        <f t="shared" si="59"/>
        <v>-3.258081902533704</v>
      </c>
    </row>
    <row r="3836" spans="1:6">
      <c r="A3836" s="6" t="s">
        <v>3892</v>
      </c>
      <c r="B3836" s="8">
        <v>137000000</v>
      </c>
      <c r="C3836" s="8">
        <v>32131830</v>
      </c>
      <c r="D3836" s="9">
        <v>-104868170</v>
      </c>
      <c r="E3836" s="37">
        <f t="shared" si="59"/>
        <v>-3.2636849504058749</v>
      </c>
    </row>
    <row r="3837" spans="1:6">
      <c r="A3837" s="6" t="s">
        <v>1802</v>
      </c>
      <c r="B3837" s="13">
        <v>140000000</v>
      </c>
      <c r="C3837" s="13">
        <v>31141074</v>
      </c>
      <c r="D3837" s="9">
        <v>-108858926</v>
      </c>
      <c r="E3837" s="37">
        <f t="shared" si="59"/>
        <v>-3.495670252092141</v>
      </c>
    </row>
    <row r="3838" spans="1:6">
      <c r="A3838" s="6" t="s">
        <v>5162</v>
      </c>
      <c r="B3838" s="8">
        <v>200000000</v>
      </c>
      <c r="C3838" s="8">
        <v>90755643</v>
      </c>
      <c r="D3838" s="9">
        <v>-109244357</v>
      </c>
      <c r="E3838" s="37">
        <f t="shared" si="59"/>
        <v>-1.2037197180124657</v>
      </c>
    </row>
    <row r="3839" spans="1:6">
      <c r="A3839" s="6" t="s">
        <v>4423</v>
      </c>
      <c r="B3839" s="13">
        <v>180000000</v>
      </c>
      <c r="C3839" s="13">
        <v>70083519</v>
      </c>
      <c r="D3839" s="9">
        <v>-109916481</v>
      </c>
      <c r="E3839" s="37">
        <f t="shared" si="59"/>
        <v>-1.5683641827403101</v>
      </c>
    </row>
    <row r="3840" spans="1:6">
      <c r="A3840" s="11" t="s">
        <v>5016</v>
      </c>
      <c r="B3840" s="8">
        <v>160000000</v>
      </c>
      <c r="C3840" s="8">
        <v>46978995</v>
      </c>
      <c r="D3840" s="9">
        <v>-113021005</v>
      </c>
      <c r="E3840" s="37">
        <f t="shared" si="59"/>
        <v>-2.4057774117986135</v>
      </c>
    </row>
    <row r="3841" spans="1:5">
      <c r="A3841" s="11" t="s">
        <v>1023</v>
      </c>
      <c r="B3841" s="13">
        <v>150000000</v>
      </c>
      <c r="C3841" s="13">
        <v>34964818</v>
      </c>
      <c r="D3841" s="9">
        <v>-115035182</v>
      </c>
      <c r="E3841" s="37">
        <f t="shared" si="59"/>
        <v>-3.2900266204731854</v>
      </c>
    </row>
    <row r="3842" spans="1:5">
      <c r="A3842" s="11" t="s">
        <v>4456</v>
      </c>
      <c r="B3842" s="13">
        <v>120000000</v>
      </c>
      <c r="C3842" s="13">
        <v>1050600</v>
      </c>
      <c r="D3842" s="9">
        <v>-118949400</v>
      </c>
      <c r="E3842" s="37">
        <f t="shared" ref="E3842:E3905" si="60">((D3842/C3842)*100)/100</f>
        <v>-113.22044545973729</v>
      </c>
    </row>
    <row r="3843" spans="1:5">
      <c r="A3843" s="11" t="s">
        <v>5093</v>
      </c>
      <c r="B3843" s="8">
        <v>126000000</v>
      </c>
      <c r="C3843" s="8">
        <v>6712451</v>
      </c>
      <c r="D3843" s="9">
        <v>-119287549</v>
      </c>
      <c r="E3843" s="37">
        <f t="shared" si="60"/>
        <v>-17.771086746108089</v>
      </c>
    </row>
    <row r="3844" spans="1:5">
      <c r="A3844" s="11" t="s">
        <v>4956</v>
      </c>
      <c r="B3844" s="13">
        <v>155000000</v>
      </c>
      <c r="C3844" s="13">
        <v>34293771</v>
      </c>
      <c r="D3844" s="9">
        <v>-120706229</v>
      </c>
      <c r="E3844" s="37">
        <f t="shared" si="60"/>
        <v>-3.5197712435882305</v>
      </c>
    </row>
    <row r="3845" spans="1:5">
      <c r="A3845" s="11" t="s">
        <v>5220</v>
      </c>
      <c r="B3845" s="13">
        <v>135000000</v>
      </c>
      <c r="C3845" s="13">
        <v>11560259</v>
      </c>
      <c r="D3845" s="9">
        <v>-123439741</v>
      </c>
      <c r="E3845" s="37">
        <f t="shared" si="60"/>
        <v>-10.677939049635478</v>
      </c>
    </row>
    <row r="3846" spans="1:5">
      <c r="A3846" s="6" t="s">
        <v>4145</v>
      </c>
      <c r="B3846" s="13">
        <v>175000000</v>
      </c>
      <c r="C3846" s="13">
        <v>49874933</v>
      </c>
      <c r="D3846" s="9">
        <v>-125125067</v>
      </c>
      <c r="E3846" s="37">
        <f t="shared" si="60"/>
        <v>-2.5087766433691248</v>
      </c>
    </row>
    <row r="3847" spans="1:5">
      <c r="A3847" s="11" t="s">
        <v>5437</v>
      </c>
      <c r="B3847" s="13">
        <v>215000000</v>
      </c>
      <c r="C3847" s="13">
        <v>89289910</v>
      </c>
      <c r="D3847" s="9">
        <v>-125710090</v>
      </c>
      <c r="E3847" s="37">
        <f t="shared" si="60"/>
        <v>-1.4078868485812115</v>
      </c>
    </row>
    <row r="3848" spans="1:5">
      <c r="A3848" s="6" t="s">
        <v>4427</v>
      </c>
      <c r="B3848" s="13">
        <v>140000000</v>
      </c>
      <c r="C3848" s="13">
        <v>11806119</v>
      </c>
      <c r="D3848" s="9">
        <v>-128193881</v>
      </c>
      <c r="E3848" s="37">
        <f t="shared" si="60"/>
        <v>-10.858257569655192</v>
      </c>
    </row>
    <row r="3849" spans="1:5">
      <c r="A3849" s="11" t="s">
        <v>5171</v>
      </c>
      <c r="B3849" s="13">
        <v>150000000</v>
      </c>
      <c r="C3849" s="13">
        <v>21379315</v>
      </c>
      <c r="D3849" s="9">
        <v>-128620685</v>
      </c>
      <c r="E3849" s="37">
        <f t="shared" si="60"/>
        <v>-6.0161275045528813</v>
      </c>
    </row>
    <row r="3850" spans="1:5">
      <c r="A3850" s="11" t="s">
        <v>2722</v>
      </c>
      <c r="B3850" s="8">
        <v>176000000</v>
      </c>
      <c r="C3850" s="8">
        <v>47375327</v>
      </c>
      <c r="D3850" s="9">
        <v>-128624673</v>
      </c>
      <c r="E3850" s="37">
        <f t="shared" si="60"/>
        <v>-2.7150139354183245</v>
      </c>
    </row>
    <row r="3851" spans="1:5">
      <c r="A3851" s="11" t="s">
        <v>4834</v>
      </c>
      <c r="B3851" s="8">
        <v>195000000</v>
      </c>
      <c r="C3851" s="8">
        <v>65171860</v>
      </c>
      <c r="D3851" s="9">
        <v>-129828140</v>
      </c>
      <c r="E3851" s="37">
        <f t="shared" si="60"/>
        <v>-1.9920889169037066</v>
      </c>
    </row>
    <row r="3852" spans="1:5">
      <c r="A3852" s="6" t="s">
        <v>5135</v>
      </c>
      <c r="B3852" s="8">
        <v>175000000</v>
      </c>
      <c r="C3852" s="8">
        <v>38297305</v>
      </c>
      <c r="D3852" s="9">
        <v>-136702695</v>
      </c>
      <c r="E3852" s="37">
        <f t="shared" si="60"/>
        <v>-3.5695121366895135</v>
      </c>
    </row>
    <row r="3853" spans="1:5">
      <c r="A3853" s="6" t="s">
        <v>3129</v>
      </c>
      <c r="B3853" s="13">
        <v>140000000</v>
      </c>
      <c r="C3853" s="13">
        <v>45250</v>
      </c>
      <c r="D3853" s="9">
        <v>-139954750</v>
      </c>
      <c r="E3853" s="37">
        <f t="shared" si="60"/>
        <v>-3092.9226519337017</v>
      </c>
    </row>
    <row r="3854" spans="1:5">
      <c r="A3854" s="11" t="s">
        <v>5122</v>
      </c>
      <c r="B3854" s="13">
        <v>209000000</v>
      </c>
      <c r="C3854" s="13">
        <v>65173160</v>
      </c>
      <c r="D3854" s="9">
        <v>-143826840</v>
      </c>
      <c r="E3854" s="37">
        <f t="shared" si="60"/>
        <v>-2.2068415893904794</v>
      </c>
    </row>
    <row r="3855" spans="1:5">
      <c r="A3855" s="11" t="s">
        <v>3567</v>
      </c>
      <c r="B3855" s="13">
        <v>150000000</v>
      </c>
      <c r="C3855" s="13">
        <v>992238</v>
      </c>
      <c r="D3855" s="9">
        <v>-149007762</v>
      </c>
      <c r="E3855" s="37">
        <f t="shared" si="60"/>
        <v>-150.17340799284042</v>
      </c>
    </row>
    <row r="3856" spans="1:5">
      <c r="A3856" s="11" t="s">
        <v>492</v>
      </c>
      <c r="B3856" s="13">
        <v>150000000</v>
      </c>
      <c r="C3856" s="13">
        <v>92401</v>
      </c>
      <c r="D3856" s="9">
        <v>-149907599</v>
      </c>
      <c r="E3856" s="37">
        <f t="shared" si="60"/>
        <v>-1622.3590545556865</v>
      </c>
    </row>
    <row r="3857" spans="1:5">
      <c r="A3857" s="11" t="s">
        <v>5095</v>
      </c>
      <c r="B3857" s="8">
        <v>165000000</v>
      </c>
      <c r="C3857" s="8">
        <v>665426</v>
      </c>
      <c r="D3857" s="9">
        <v>-164334574</v>
      </c>
      <c r="E3857" s="37">
        <f t="shared" si="60"/>
        <v>-246.96145627011867</v>
      </c>
    </row>
    <row r="3858" spans="1:5">
      <c r="A3858" s="6" t="s">
        <v>5094</v>
      </c>
      <c r="B3858" s="8">
        <v>200000000</v>
      </c>
      <c r="C3858" s="8">
        <v>9628751</v>
      </c>
      <c r="D3858" s="9">
        <v>-190371249</v>
      </c>
      <c r="E3858" s="37">
        <f t="shared" si="60"/>
        <v>-19.771125974698069</v>
      </c>
    </row>
    <row r="3859" spans="1:5">
      <c r="A3859" s="11" t="s">
        <v>4871</v>
      </c>
      <c r="B3859" s="8">
        <v>263700000</v>
      </c>
      <c r="C3859" s="8">
        <v>73058679</v>
      </c>
      <c r="D3859" s="9">
        <v>-190641321</v>
      </c>
      <c r="E3859" s="37">
        <f t="shared" si="60"/>
        <v>-2.6094274302441192</v>
      </c>
    </row>
    <row r="3860" spans="1:5">
      <c r="A3860" s="11" t="s">
        <v>4142</v>
      </c>
      <c r="B3860" s="8">
        <v>207000000</v>
      </c>
      <c r="C3860" s="8">
        <v>14252830</v>
      </c>
      <c r="D3860" s="9">
        <v>-192747170</v>
      </c>
      <c r="E3860" s="37">
        <f t="shared" si="60"/>
        <v>-13.523431486939787</v>
      </c>
    </row>
    <row r="3861" spans="1:5">
      <c r="A3861" s="6" t="s">
        <v>1163</v>
      </c>
      <c r="B3861" s="13">
        <v>200000000</v>
      </c>
      <c r="C3861" s="13">
        <v>1689999</v>
      </c>
      <c r="D3861" s="9">
        <v>-198310001</v>
      </c>
      <c r="E3861" s="37">
        <f t="shared" si="60"/>
        <v>-117.34326529187295</v>
      </c>
    </row>
    <row r="3862" spans="1:5">
      <c r="A3862" s="11" t="s">
        <v>2872</v>
      </c>
      <c r="B3862" s="13">
        <v>200000000</v>
      </c>
      <c r="C3862" s="13">
        <v>101228</v>
      </c>
      <c r="D3862" s="9">
        <v>-199898772</v>
      </c>
      <c r="E3862" s="37">
        <f t="shared" si="60"/>
        <v>-1974.7379381198878</v>
      </c>
    </row>
    <row r="3863" spans="1:5">
      <c r="A3863" s="6" t="s">
        <v>5509</v>
      </c>
      <c r="B3863" s="8">
        <v>220000000</v>
      </c>
      <c r="C3863" s="8">
        <v>18208078</v>
      </c>
      <c r="D3863" s="9">
        <v>-201791922</v>
      </c>
      <c r="E3863" s="37">
        <f t="shared" si="60"/>
        <v>-11.0825492948789</v>
      </c>
    </row>
    <row r="3864" spans="1:5">
      <c r="A3864" s="6" t="s">
        <v>5425</v>
      </c>
      <c r="B3864" s="8">
        <v>258000000</v>
      </c>
      <c r="C3864" s="8">
        <v>19281235</v>
      </c>
      <c r="D3864" s="9">
        <v>-238718765</v>
      </c>
      <c r="E3864" s="37">
        <f t="shared" si="60"/>
        <v>-12.380885612358338</v>
      </c>
    </row>
    <row r="3865" spans="1:5">
      <c r="A3865" s="6" t="s">
        <v>594</v>
      </c>
      <c r="B3865" s="13">
        <v>300000000</v>
      </c>
      <c r="C3865" s="13">
        <v>13753931</v>
      </c>
      <c r="D3865" s="9">
        <v>-286246069</v>
      </c>
      <c r="E3865" s="37">
        <f t="shared" si="60"/>
        <v>-20.811945981116239</v>
      </c>
    </row>
    <row r="3866" spans="1:5">
      <c r="A3866" s="11" t="s">
        <v>5190</v>
      </c>
      <c r="B3866" s="13">
        <v>390000000</v>
      </c>
      <c r="C3866" s="13">
        <v>10137232</v>
      </c>
      <c r="D3866" s="9">
        <v>-379862768</v>
      </c>
      <c r="E3866" s="37">
        <f t="shared" si="60"/>
        <v>-37.472040493894191</v>
      </c>
    </row>
    <row r="3867" spans="1:5">
      <c r="A3867" s="6" t="s">
        <v>4143</v>
      </c>
      <c r="B3867" s="13">
        <v>400000000</v>
      </c>
      <c r="C3867" s="13">
        <v>223878</v>
      </c>
      <c r="D3867" s="9">
        <v>-399776122</v>
      </c>
      <c r="E3867" s="37">
        <f t="shared" si="60"/>
        <v>-1785.6873922404166</v>
      </c>
    </row>
    <row r="3868" spans="1:5">
      <c r="A3868" s="11" t="s">
        <v>3189</v>
      </c>
      <c r="B3868" s="13">
        <v>553632000</v>
      </c>
      <c r="C3868" s="13">
        <v>18653746</v>
      </c>
      <c r="D3868" s="9">
        <v>-534978254</v>
      </c>
      <c r="E3868" s="37">
        <f t="shared" si="60"/>
        <v>-28.67940058795697</v>
      </c>
    </row>
    <row r="3869" spans="1:5">
      <c r="A3869" s="11" t="s">
        <v>5474</v>
      </c>
      <c r="B3869" s="8">
        <v>600000000</v>
      </c>
      <c r="C3869" s="8">
        <v>5694308</v>
      </c>
      <c r="D3869" s="9">
        <v>-594305692</v>
      </c>
      <c r="E3869" s="37">
        <f t="shared" si="60"/>
        <v>-104.36837838768116</v>
      </c>
    </row>
    <row r="3870" spans="1:5">
      <c r="A3870" s="6" t="s">
        <v>5306</v>
      </c>
      <c r="B3870" s="13">
        <v>700000000</v>
      </c>
      <c r="C3870" s="13">
        <v>1420578</v>
      </c>
      <c r="D3870" s="9">
        <v>-698579422</v>
      </c>
      <c r="E3870" s="37">
        <f t="shared" si="60"/>
        <v>-491.75717348853783</v>
      </c>
    </row>
    <row r="3871" spans="1:5">
      <c r="A3871" s="11" t="s">
        <v>5308</v>
      </c>
      <c r="B3871" s="13">
        <v>700000000</v>
      </c>
      <c r="C3871" s="13">
        <v>15447</v>
      </c>
      <c r="D3871" s="9">
        <v>-699984553</v>
      </c>
      <c r="E3871" s="37">
        <f t="shared" si="60"/>
        <v>-45315.242636110568</v>
      </c>
    </row>
    <row r="3872" spans="1:5">
      <c r="A3872" s="11" t="s">
        <v>2766</v>
      </c>
      <c r="B3872" s="13">
        <v>1100000000</v>
      </c>
      <c r="C3872" s="13">
        <v>3629758</v>
      </c>
      <c r="D3872" s="9">
        <v>-1096370242</v>
      </c>
      <c r="E3872" s="37">
        <f t="shared" si="60"/>
        <v>-302.05050639739619</v>
      </c>
    </row>
    <row r="3873" spans="1:5">
      <c r="A3873" s="11" t="s">
        <v>2109</v>
      </c>
      <c r="B3873" s="8">
        <v>2127519898</v>
      </c>
      <c r="C3873" s="8">
        <v>43853424</v>
      </c>
      <c r="D3873" s="9">
        <v>-2083666474</v>
      </c>
      <c r="E3873" s="37">
        <f t="shared" si="60"/>
        <v>-47.514339450438349</v>
      </c>
    </row>
    <row r="3874" spans="1:5">
      <c r="A3874" s="11" t="s">
        <v>5107</v>
      </c>
      <c r="B3874" s="13">
        <v>2400000000</v>
      </c>
      <c r="C3874" s="13">
        <v>86049418</v>
      </c>
      <c r="D3874" s="9">
        <v>-2313950582</v>
      </c>
      <c r="E3874" s="37">
        <f t="shared" si="60"/>
        <v>-26.890949826063903</v>
      </c>
    </row>
    <row r="3875" spans="1:5">
      <c r="A3875" s="6" t="s">
        <v>517</v>
      </c>
      <c r="B3875" s="13">
        <v>2500000000</v>
      </c>
      <c r="C3875" s="13">
        <v>12570442</v>
      </c>
      <c r="D3875" s="9">
        <v>-2487429558</v>
      </c>
      <c r="E3875" s="37">
        <f t="shared" si="60"/>
        <v>-197.87924386429688</v>
      </c>
    </row>
    <row r="3876" spans="1:5">
      <c r="A3876" s="11" t="s">
        <v>4137</v>
      </c>
      <c r="B3876" s="13">
        <v>4200000000</v>
      </c>
      <c r="C3876" s="13">
        <v>444044</v>
      </c>
      <c r="D3876" s="9">
        <v>-4199555956</v>
      </c>
      <c r="E3876" s="37">
        <f t="shared" si="60"/>
        <v>-9457.5221284377221</v>
      </c>
    </row>
    <row r="3877" spans="1:5">
      <c r="A3877" s="6" t="s">
        <v>4211</v>
      </c>
      <c r="B3877" s="13">
        <v>12215500000</v>
      </c>
      <c r="C3877" s="13">
        <v>18272447</v>
      </c>
      <c r="D3877" s="9">
        <v>-12197227553</v>
      </c>
      <c r="E3877" s="37">
        <f t="shared" si="60"/>
        <v>-667.52020421785869</v>
      </c>
    </row>
  </sheetData>
  <autoFilter ref="B1:E1" xr:uid="{4AE95D3B-E1A1-4E20-A5F3-5BE3DE750BB2}">
    <sortState xmlns:xlrd2="http://schemas.microsoft.com/office/spreadsheetml/2017/richdata2" ref="B2:E3877">
      <sortCondition descending="1" ref="D1"/>
    </sortState>
  </autoFilter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32EAA-F190-4109-AA9A-85959BDE432C}">
  <dimension ref="A1"/>
  <sheetViews>
    <sheetView topLeftCell="A34" workbookViewId="0">
      <selection activeCell="K35" sqref="K35"/>
    </sheetView>
  </sheetViews>
  <sheetFormatPr defaultRowHeight="17.25"/>
  <cols>
    <col min="1" max="16384" width="9" style="22"/>
  </cols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1328E52-A738-49DA-B867-1ABCDAF5F08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Transformed Dataset</vt:lpstr>
      <vt:lpstr>Movie Genre Analysis</vt:lpstr>
      <vt:lpstr>Movie Duration Analysis</vt:lpstr>
      <vt:lpstr>Language Analysis</vt:lpstr>
      <vt:lpstr>Director Analysis</vt:lpstr>
      <vt:lpstr>Budget Analysis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hrick ..</dc:creator>
  <cp:lastModifiedBy>hrick ..</cp:lastModifiedBy>
  <dcterms:created xsi:type="dcterms:W3CDTF">2024-10-30T14:04:20Z</dcterms:created>
  <dcterms:modified xsi:type="dcterms:W3CDTF">2024-11-02T05:47:50Z</dcterms:modified>
</cp:coreProperties>
</file>