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"/>
    </mc:Choice>
  </mc:AlternateContent>
  <xr:revisionPtr revIDLastSave="0" documentId="13_ncr:1_{4D9A7AEF-F14A-4E07-B70B-0985F5EE65B1}" xr6:coauthVersionLast="47" xr6:coauthVersionMax="47" xr10:uidLastSave="{00000000-0000-0000-0000-000000000000}"/>
  <bookViews>
    <workbookView xWindow="-108" yWindow="-108" windowWidth="23256" windowHeight="12456" xr2:uid="{D788A0C2-48D7-41E6-B55D-E1C22AAC4A63}"/>
  </bookViews>
  <sheets>
    <sheet name="Sheet1" sheetId="1" r:id="rId1"/>
  </sheets>
  <definedNames>
    <definedName name="_xlchart.v1.0" hidden="1">Sheet1!$O$27:$O$31</definedName>
    <definedName name="_xlchart.v1.1" hidden="1">Sheet1!$P$27:$P$31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N15" i="1"/>
  <c r="O34" i="1"/>
  <c r="I27" i="1"/>
  <c r="I24" i="1"/>
  <c r="I23" i="1"/>
  <c r="K15" i="1"/>
  <c r="G17" i="1"/>
  <c r="G16" i="1"/>
  <c r="A16" i="1"/>
  <c r="I7" i="1"/>
  <c r="C7" i="1"/>
</calcChain>
</file>

<file path=xl/sharedStrings.xml><?xml version="1.0" encoding="utf-8"?>
<sst xmlns="http://schemas.openxmlformats.org/spreadsheetml/2006/main" count="90" uniqueCount="40">
  <si>
    <t>hridhthik</t>
  </si>
  <si>
    <t>name</t>
  </si>
  <si>
    <t>age</t>
  </si>
  <si>
    <t>department</t>
  </si>
  <si>
    <t>gayuu</t>
  </si>
  <si>
    <t>barath</t>
  </si>
  <si>
    <t>cse</t>
  </si>
  <si>
    <t>bio</t>
  </si>
  <si>
    <t>mech</t>
  </si>
  <si>
    <t>vlookup</t>
  </si>
  <si>
    <t>hlookup</t>
  </si>
  <si>
    <t>Row Labels</t>
  </si>
  <si>
    <t>Grand Total</t>
  </si>
  <si>
    <t>Sum of age</t>
  </si>
  <si>
    <t>(All)</t>
  </si>
  <si>
    <t>index</t>
  </si>
  <si>
    <t>match</t>
  </si>
  <si>
    <t>Employee Name</t>
  </si>
  <si>
    <t>Salary</t>
  </si>
  <si>
    <t>Years of Service</t>
  </si>
  <si>
    <t>Bonus Eligibility</t>
  </si>
  <si>
    <t>Alice</t>
  </si>
  <si>
    <t>Yes</t>
  </si>
  <si>
    <t>Bob</t>
  </si>
  <si>
    <t>No</t>
  </si>
  <si>
    <t>Charlie</t>
  </si>
  <si>
    <t>David</t>
  </si>
  <si>
    <t>Emily</t>
  </si>
  <si>
    <t>Fiona</t>
  </si>
  <si>
    <t>George</t>
  </si>
  <si>
    <t>Hannah</t>
  </si>
  <si>
    <t>nested if</t>
  </si>
  <si>
    <t>sumif</t>
  </si>
  <si>
    <t>Student Name (A)</t>
  </si>
  <si>
    <t>Math Score (B)</t>
  </si>
  <si>
    <t>English Score (C)</t>
  </si>
  <si>
    <t xml:space="preserve">Pass/Fail </t>
  </si>
  <si>
    <t>Pass</t>
  </si>
  <si>
    <t>Fail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</si>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</sst>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rgb="FF0D0D0D"/>
      <name val="Times New Roman"/>
      <family val="1"/>
    </font>
    <font>
      <sz val="10.5"/>
      <color rgb="FF0D0D0D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indexed="64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dhthik" refreshedDate="45574.873504629628" createdVersion="8" refreshedVersion="8" minRefreshableVersion="3" recordCount="3" xr:uid="{0DD12E3A-A386-4A1E-8A2D-456FF7C8D9C2}">
  <cacheSource type="worksheet">
    <worksheetSource ref="A1:C4" sheet="Sheet1"/>
  </cacheSource>
  <cacheFields count="3">
    <cacheField name="name" numFmtId="0">
      <sharedItems count="3">
        <s v="hridhthik"/>
        <s v="gayuu"/>
        <s v="barath"/>
      </sharedItems>
    </cacheField>
    <cacheField name="age" numFmtId="0">
      <sharedItems containsSemiMixedTypes="0" containsString="0" containsNumber="1" containsInteger="1" minValue="21" maxValue="22"/>
    </cacheField>
    <cacheField name="department" numFmtId="0">
      <sharedItems count="3">
        <s v="cse"/>
        <s v="bio"/>
        <s v="m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2"/>
    <x v="0"/>
  </r>
  <r>
    <x v="1"/>
    <n v="21"/>
    <x v="1"/>
  </r>
  <r>
    <x v="2"/>
    <n v="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5513D-AD25-4889-9186-A44BEBEAFF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7" firstHeaderRow="1" firstDataRow="1" firstDataCol="1" rowPageCount="1" colPageCount="1"/>
  <pivotFields count="3">
    <pivotField axis="axisRow" showAll="0">
      <items count="4">
        <item x="2"/>
        <item x="1"/>
        <item x="0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 of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0F87-9D13-4D94-B19B-EA4155538514}">
  <dimension ref="A1:Q34"/>
  <sheetViews>
    <sheetView tabSelected="1" workbookViewId="0">
      <selection activeCell="D8" sqref="D8"/>
    </sheetView>
  </sheetViews>
  <sheetFormatPr defaultRowHeight="14.4" x14ac:dyDescent="0.3"/>
  <cols>
    <col min="1" max="2" width="8.109375" bestFit="1" customWidth="1"/>
    <col min="3" max="3" width="10.5546875" bestFit="1" customWidth="1"/>
    <col min="7" max="7" width="10.5546875" bestFit="1" customWidth="1"/>
    <col min="8" max="8" width="8.109375" bestFit="1" customWidth="1"/>
    <col min="9" max="9" width="10.5546875" bestFit="1" customWidth="1"/>
    <col min="10" max="10" width="6.33203125" bestFit="1" customWidth="1"/>
    <col min="15" max="15" width="12.5546875" bestFit="1" customWidth="1"/>
    <col min="16" max="16" width="10.44140625" bestFit="1" customWidth="1"/>
  </cols>
  <sheetData>
    <row r="1" spans="1:16" x14ac:dyDescent="0.3">
      <c r="A1" s="1" t="s">
        <v>1</v>
      </c>
      <c r="B1" s="1" t="s">
        <v>2</v>
      </c>
      <c r="C1" s="1" t="s">
        <v>3</v>
      </c>
      <c r="G1" s="1" t="s">
        <v>1</v>
      </c>
      <c r="H1" t="s">
        <v>0</v>
      </c>
      <c r="I1" t="s">
        <v>4</v>
      </c>
      <c r="J1" t="s">
        <v>5</v>
      </c>
      <c r="O1" s="3" t="s">
        <v>3</v>
      </c>
      <c r="P1" t="s">
        <v>14</v>
      </c>
    </row>
    <row r="2" spans="1:16" x14ac:dyDescent="0.3">
      <c r="A2" t="s">
        <v>0</v>
      </c>
      <c r="B2">
        <v>22</v>
      </c>
      <c r="C2" t="s">
        <v>6</v>
      </c>
      <c r="G2" s="1" t="s">
        <v>2</v>
      </c>
      <c r="H2">
        <v>22</v>
      </c>
      <c r="I2">
        <v>21</v>
      </c>
      <c r="J2">
        <v>22</v>
      </c>
    </row>
    <row r="3" spans="1:16" x14ac:dyDescent="0.3">
      <c r="A3" t="s">
        <v>4</v>
      </c>
      <c r="B3">
        <v>21</v>
      </c>
      <c r="C3" t="s">
        <v>7</v>
      </c>
      <c r="G3" s="1" t="s">
        <v>3</v>
      </c>
      <c r="H3" t="s">
        <v>6</v>
      </c>
      <c r="I3" t="s">
        <v>7</v>
      </c>
      <c r="J3" t="s">
        <v>8</v>
      </c>
      <c r="O3" s="3" t="s">
        <v>11</v>
      </c>
      <c r="P3" t="s">
        <v>13</v>
      </c>
    </row>
    <row r="4" spans="1:16" x14ac:dyDescent="0.3">
      <c r="A4" t="s">
        <v>5</v>
      </c>
      <c r="B4">
        <v>22</v>
      </c>
      <c r="C4" t="s">
        <v>8</v>
      </c>
      <c r="O4" s="4" t="s">
        <v>5</v>
      </c>
      <c r="P4">
        <v>22</v>
      </c>
    </row>
    <row r="5" spans="1:16" x14ac:dyDescent="0.3">
      <c r="O5" s="4" t="s">
        <v>4</v>
      </c>
      <c r="P5">
        <v>21</v>
      </c>
    </row>
    <row r="6" spans="1:16" x14ac:dyDescent="0.3">
      <c r="B6" t="s">
        <v>39</v>
      </c>
      <c r="O6" s="4" t="s">
        <v>0</v>
      </c>
      <c r="P6">
        <v>22</v>
      </c>
    </row>
    <row r="7" spans="1:16" x14ac:dyDescent="0.3">
      <c r="A7" s="2" t="s">
        <v>9</v>
      </c>
      <c r="B7" t="s">
        <v>0</v>
      </c>
      <c r="C7" t="str">
        <f>VLOOKUP(B7,A1:C4,3,0)</f>
        <v>cse</v>
      </c>
      <c r="D7">
        <f>VLOOKUP(B6,A2:C4,2,TRUE)</f>
        <v>22</v>
      </c>
      <c r="G7" s="2" t="s">
        <v>10</v>
      </c>
      <c r="H7" t="s">
        <v>4</v>
      </c>
      <c r="I7" t="str">
        <f>HLOOKUP(H7,G1:J3,3,0)</f>
        <v>bio</v>
      </c>
      <c r="O7" s="4" t="s">
        <v>12</v>
      </c>
      <c r="P7">
        <v>65</v>
      </c>
    </row>
    <row r="10" spans="1:16" x14ac:dyDescent="0.3">
      <c r="A10" s="1" t="s">
        <v>1</v>
      </c>
      <c r="B10" s="1" t="s">
        <v>2</v>
      </c>
      <c r="C10" s="1" t="s">
        <v>3</v>
      </c>
      <c r="G10" s="1" t="s">
        <v>1</v>
      </c>
      <c r="H10" s="1" t="s">
        <v>2</v>
      </c>
      <c r="I10" s="1" t="s">
        <v>3</v>
      </c>
    </row>
    <row r="11" spans="1:16" x14ac:dyDescent="0.3">
      <c r="A11" t="s">
        <v>0</v>
      </c>
      <c r="B11">
        <v>22</v>
      </c>
      <c r="C11" t="s">
        <v>6</v>
      </c>
      <c r="G11" t="s">
        <v>0</v>
      </c>
      <c r="H11">
        <v>22</v>
      </c>
      <c r="I11" t="s">
        <v>6</v>
      </c>
    </row>
    <row r="12" spans="1:16" x14ac:dyDescent="0.3">
      <c r="A12" t="s">
        <v>4</v>
      </c>
      <c r="B12">
        <v>21</v>
      </c>
      <c r="C12" t="s">
        <v>7</v>
      </c>
      <c r="G12" t="s">
        <v>4</v>
      </c>
      <c r="H12">
        <v>21</v>
      </c>
      <c r="I12" t="s">
        <v>7</v>
      </c>
    </row>
    <row r="13" spans="1:16" x14ac:dyDescent="0.3">
      <c r="A13" t="s">
        <v>5</v>
      </c>
      <c r="B13">
        <v>22</v>
      </c>
      <c r="C13" t="s">
        <v>8</v>
      </c>
      <c r="G13" t="s">
        <v>5</v>
      </c>
      <c r="H13">
        <v>22</v>
      </c>
      <c r="I13" t="s">
        <v>8</v>
      </c>
    </row>
    <row r="15" spans="1:16" x14ac:dyDescent="0.3">
      <c r="A15" s="2" t="s">
        <v>15</v>
      </c>
      <c r="G15" s="2" t="s">
        <v>16</v>
      </c>
      <c r="J15" t="s">
        <v>4</v>
      </c>
      <c r="K15" t="str">
        <f>INDEX(G10:I13,MATCH(J15,G10:G13,0),MATCH(J16,G12:I12,0))</f>
        <v>bio</v>
      </c>
      <c r="M15" t="s">
        <v>5</v>
      </c>
      <c r="N15" t="str">
        <f>INDEX(G10:I13,MATCH(M15,G10:G13,0),MATCH(I13,G13:I13,0))</f>
        <v>mech</v>
      </c>
    </row>
    <row r="16" spans="1:16" x14ac:dyDescent="0.3">
      <c r="A16" t="str">
        <f>INDEX(A10:C13,3,3)</f>
        <v>bio</v>
      </c>
      <c r="G16">
        <f>MATCH(21,H10:H13,0)</f>
        <v>3</v>
      </c>
      <c r="J16" t="s">
        <v>7</v>
      </c>
    </row>
    <row r="17" spans="2:17" x14ac:dyDescent="0.3">
      <c r="G17">
        <f>MATCH(I13,G13:I13,0)</f>
        <v>3</v>
      </c>
    </row>
    <row r="21" spans="2:17" ht="15" thickBot="1" x14ac:dyDescent="0.35"/>
    <row r="22" spans="2:17" ht="42" thickBot="1" x14ac:dyDescent="0.35">
      <c r="B22" s="6" t="s">
        <v>17</v>
      </c>
      <c r="C22" s="7" t="s">
        <v>18</v>
      </c>
      <c r="D22" s="7" t="s">
        <v>19</v>
      </c>
      <c r="E22" s="8" t="s">
        <v>20</v>
      </c>
    </row>
    <row r="23" spans="2:17" ht="15" thickBot="1" x14ac:dyDescent="0.35">
      <c r="B23" s="9" t="s">
        <v>21</v>
      </c>
      <c r="C23" s="5">
        <v>60000</v>
      </c>
      <c r="D23" s="5">
        <v>5</v>
      </c>
      <c r="E23" s="10" t="s">
        <v>22</v>
      </c>
      <c r="H23" t="s">
        <v>31</v>
      </c>
      <c r="I23" s="1" t="str">
        <f>IF(C23&gt;70000,"good",IF(C23&gt;50000,"ok","bad"))</f>
        <v>ok</v>
      </c>
    </row>
    <row r="24" spans="2:17" ht="15" thickBot="1" x14ac:dyDescent="0.35">
      <c r="B24" s="9" t="s">
        <v>23</v>
      </c>
      <c r="C24" s="5">
        <v>55000</v>
      </c>
      <c r="D24" s="5">
        <v>3</v>
      </c>
      <c r="E24" s="10" t="s">
        <v>24</v>
      </c>
      <c r="H24" t="s">
        <v>32</v>
      </c>
      <c r="I24" s="1">
        <f>SUMIF(D23:D30,"&gt;5")</f>
        <v>30</v>
      </c>
    </row>
    <row r="25" spans="2:17" ht="15" thickBot="1" x14ac:dyDescent="0.35">
      <c r="B25" s="9" t="s">
        <v>25</v>
      </c>
      <c r="C25" s="5">
        <v>70000</v>
      </c>
      <c r="D25" s="5">
        <v>7</v>
      </c>
      <c r="E25" s="10" t="s">
        <v>22</v>
      </c>
    </row>
    <row r="26" spans="2:17" ht="42" thickBot="1" x14ac:dyDescent="0.35">
      <c r="B26" s="9" t="s">
        <v>26</v>
      </c>
      <c r="C26" s="5">
        <v>45000</v>
      </c>
      <c r="D26" s="5">
        <v>2</v>
      </c>
      <c r="E26" s="10" t="s">
        <v>24</v>
      </c>
      <c r="N26" s="14" t="s">
        <v>33</v>
      </c>
      <c r="O26" s="15" t="s">
        <v>34</v>
      </c>
      <c r="P26" s="15" t="s">
        <v>35</v>
      </c>
      <c r="Q26" s="16" t="s">
        <v>36</v>
      </c>
    </row>
    <row r="27" spans="2:17" ht="15" thickBot="1" x14ac:dyDescent="0.35">
      <c r="B27" s="9" t="s">
        <v>27</v>
      </c>
      <c r="C27" s="5">
        <v>80000</v>
      </c>
      <c r="D27" s="5">
        <v>8</v>
      </c>
      <c r="E27" s="10" t="s">
        <v>22</v>
      </c>
      <c r="I27">
        <f>SUMIFS(C23:C30,B23:B30,C23&gt;60000)</f>
        <v>0</v>
      </c>
      <c r="N27" s="9" t="s">
        <v>21</v>
      </c>
      <c r="O27" s="5">
        <v>85</v>
      </c>
      <c r="P27" s="5">
        <v>75</v>
      </c>
      <c r="Q27" s="10" t="s">
        <v>37</v>
      </c>
    </row>
    <row r="28" spans="2:17" ht="15" thickBot="1" x14ac:dyDescent="0.35">
      <c r="B28" s="9" t="s">
        <v>28</v>
      </c>
      <c r="C28" s="5">
        <v>62000</v>
      </c>
      <c r="D28" s="5">
        <v>6</v>
      </c>
      <c r="E28" s="10" t="s">
        <v>22</v>
      </c>
      <c r="N28" s="9" t="s">
        <v>23</v>
      </c>
      <c r="O28" s="5">
        <v>70</v>
      </c>
      <c r="P28" s="5">
        <v>80</v>
      </c>
      <c r="Q28" s="10" t="s">
        <v>38</v>
      </c>
    </row>
    <row r="29" spans="2:17" ht="15" thickBot="1" x14ac:dyDescent="0.35">
      <c r="B29" s="9" t="s">
        <v>29</v>
      </c>
      <c r="C29" s="5">
        <v>48000</v>
      </c>
      <c r="D29" s="5">
        <v>4</v>
      </c>
      <c r="E29" s="10" t="s">
        <v>24</v>
      </c>
      <c r="N29" s="9" t="s">
        <v>25</v>
      </c>
      <c r="O29" s="5">
        <v>90</v>
      </c>
      <c r="P29" s="5">
        <v>65</v>
      </c>
      <c r="Q29" s="10" t="s">
        <v>38</v>
      </c>
    </row>
    <row r="30" spans="2:17" ht="15" thickBot="1" x14ac:dyDescent="0.35">
      <c r="B30" s="11" t="s">
        <v>30</v>
      </c>
      <c r="C30" s="12">
        <v>75000</v>
      </c>
      <c r="D30" s="12">
        <v>9</v>
      </c>
      <c r="E30" s="13" t="s">
        <v>22</v>
      </c>
      <c r="N30" s="9" t="s">
        <v>26</v>
      </c>
      <c r="O30" s="5">
        <v>60</v>
      </c>
      <c r="P30" s="5">
        <v>75</v>
      </c>
      <c r="Q30" s="10" t="s">
        <v>38</v>
      </c>
    </row>
    <row r="31" spans="2:17" ht="15" thickBot="1" x14ac:dyDescent="0.35">
      <c r="N31" s="11" t="s">
        <v>27</v>
      </c>
      <c r="O31" s="12">
        <v>80</v>
      </c>
      <c r="P31" s="12">
        <v>85</v>
      </c>
      <c r="Q31" s="13" t="s">
        <v>37</v>
      </c>
    </row>
    <row r="34" spans="15:15" x14ac:dyDescent="0.3">
      <c r="O34">
        <f>SUMIFS(P27:P31,P27:P31,"&gt;=70",O27:O31,"&gt;80")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2024-10-09T15:22:36Z</dcterms:created>
  <dcterms:modified xsi:type="dcterms:W3CDTF">2024-10-13T21:01:11Z</dcterms:modified>
</cp:coreProperties>
</file>