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T:\Planning\ALL\Institutional Research\ExternalReporting\CDS\CDS_2021_22\"/>
    </mc:Choice>
  </mc:AlternateContent>
  <xr:revisionPtr revIDLastSave="0" documentId="13_ncr:1_{8B73F735-00F7-47A6-9D52-EE4CE9A9130E}" xr6:coauthVersionLast="47" xr6:coauthVersionMax="47" xr10:uidLastSave="{00000000-0000-0000-0000-000000000000}"/>
  <bookViews>
    <workbookView xWindow="-110" yWindow="-110" windowWidth="19420" windowHeight="10420" tabRatio="585" xr2:uid="{00000000-000D-0000-FFFF-FFFF00000000}"/>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s>
  <definedNames>
    <definedName name="_Hlk22631867" localSheetId="10">'CDS Definitions'!$A$96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8" l="1"/>
  <c r="E111" i="8"/>
  <c r="E110" i="8"/>
  <c r="E50" i="8"/>
  <c r="F50" i="8"/>
  <c r="G36" i="9"/>
  <c r="K30" i="9"/>
  <c r="K29" i="9"/>
  <c r="K28" i="9"/>
  <c r="K27" i="9"/>
  <c r="K26" i="9"/>
  <c r="K25" i="9"/>
  <c r="K24" i="9"/>
  <c r="K23" i="9"/>
  <c r="K22" i="9"/>
  <c r="K21" i="9"/>
  <c r="E22" i="3" l="1"/>
  <c r="E21" i="3"/>
  <c r="E20" i="3"/>
  <c r="E89" i="2" l="1"/>
  <c r="D215" i="3" l="1"/>
  <c r="C215" i="3"/>
  <c r="C19" i="2" l="1"/>
  <c r="D19" i="2"/>
  <c r="E19" i="2"/>
  <c r="F19" i="2"/>
  <c r="C23" i="2" l="1"/>
  <c r="D255" i="3"/>
  <c r="C224" i="3"/>
  <c r="F64" i="2" l="1"/>
  <c r="F65" i="2"/>
  <c r="F67" i="2"/>
  <c r="F68" i="2"/>
  <c r="F69" i="2"/>
  <c r="F76" i="2"/>
  <c r="F77" i="2"/>
  <c r="F79" i="2"/>
  <c r="F80" i="2"/>
  <c r="F81" i="2"/>
  <c r="E82" i="2"/>
  <c r="D82" i="2"/>
  <c r="C82" i="2"/>
  <c r="E78" i="2"/>
  <c r="D78" i="2"/>
  <c r="C78" i="2"/>
  <c r="E70" i="2"/>
  <c r="D70" i="2"/>
  <c r="C70" i="2"/>
  <c r="E66" i="2"/>
  <c r="D66" i="2"/>
  <c r="C66" i="2"/>
  <c r="F89" i="2"/>
  <c r="E233" i="3"/>
  <c r="D233" i="3"/>
  <c r="C233" i="3"/>
  <c r="F12" i="2"/>
  <c r="F14" i="2" s="1"/>
  <c r="F20" i="2" s="1"/>
  <c r="E12" i="2"/>
  <c r="E14" i="2" s="1"/>
  <c r="E20" i="2" s="1"/>
  <c r="D12" i="2"/>
  <c r="D14" i="2" s="1"/>
  <c r="D20" i="2" s="1"/>
  <c r="C12" i="2"/>
  <c r="F40" i="2"/>
  <c r="E40" i="2"/>
  <c r="D40" i="2"/>
  <c r="E12" i="5"/>
  <c r="D12" i="5"/>
  <c r="C12" i="5"/>
  <c r="E55" i="8"/>
  <c r="F55" i="8"/>
  <c r="K52" i="9"/>
  <c r="K49" i="9"/>
  <c r="E45" i="10"/>
  <c r="D45" i="10"/>
  <c r="C45" i="10"/>
  <c r="C14" i="2" l="1"/>
  <c r="C20" i="2" s="1"/>
  <c r="D71" i="2"/>
  <c r="F66" i="2"/>
  <c r="F82" i="2"/>
  <c r="F70" i="2"/>
  <c r="E71" i="2"/>
  <c r="F78" i="2"/>
  <c r="D83" i="2"/>
  <c r="C71" i="2"/>
  <c r="E83" i="2"/>
  <c r="C83" i="2"/>
  <c r="F71" i="2" l="1"/>
  <c r="F83" i="2"/>
  <c r="C22" i="2"/>
  <c r="C24" i="2" s="1"/>
</calcChain>
</file>

<file path=xl/sharedStrings.xml><?xml version="1.0" encoding="utf-8"?>
<sst xmlns="http://schemas.openxmlformats.org/spreadsheetml/2006/main" count="1458" uniqueCount="1171">
  <si>
    <t>Black or African American, non-Hispanic</t>
  </si>
  <si>
    <t>American Indian or Alaska Native, non-Hispanic</t>
  </si>
  <si>
    <t>Asian, non-Hispanic</t>
  </si>
  <si>
    <t>Native Hawaiian or other Pacific Islander, non-Hispanic</t>
  </si>
  <si>
    <t>Two or more races, non-Hispanic</t>
  </si>
  <si>
    <t>Race and/or ethnicity unknown</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</si>
  <si>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</si>
  <si>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</si>
  <si>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</si>
  <si>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</si>
  <si>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</si>
  <si>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</si>
  <si>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</si>
  <si>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</si>
  <si>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</si>
  <si>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</si>
  <si>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</si>
  <si>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Can on-line application fee be waived for applicants with financial need?</t>
  </si>
  <si>
    <t>Are first-time, first-year students accepted for terms other than the fall?</t>
  </si>
  <si>
    <t>Refundable if student does not enroll?</t>
  </si>
  <si>
    <t>Is your early action plan a “restrictive” plan under which you limit students from applying to other early plans?</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</si>
  <si>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</si>
  <si>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</si>
  <si>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</si>
  <si>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</si>
  <si>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</si>
  <si>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</si>
  <si>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</si>
  <si>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</si>
  <si>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</si>
  <si>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</si>
  <si>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</si>
  <si>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</si>
  <si>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</si>
  <si>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</si>
  <si>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</si>
  <si>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</si>
  <si>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</si>
  <si>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</si>
  <si>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</si>
  <si>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</si>
  <si>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</si>
  <si>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</si>
  <si>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</si>
  <si>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</si>
  <si>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</si>
  <si>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</si>
  <si>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</si>
  <si>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</si>
  <si>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</si>
  <si>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</si>
  <si>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</si>
  <si>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</si>
  <si>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</si>
  <si>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</si>
  <si>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</si>
  <si>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</si>
  <si>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</si>
  <si>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</si>
  <si>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</si>
  <si>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</si>
  <si>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D12</t>
  </si>
  <si>
    <t xml:space="preserve">Report the lowest grade earned for any course that may be transferred for credit:  </t>
  </si>
  <si>
    <t>Unit Type</t>
  </si>
  <si>
    <t>Types of Aid Available</t>
  </si>
  <si>
    <t>Loans</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</si>
  <si>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</si>
  <si>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</si>
  <si>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</si>
  <si>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</si>
  <si>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</si>
  <si>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</si>
  <si>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</si>
  <si>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</si>
  <si>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</si>
  <si>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</si>
  <si>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</si>
  <si>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</si>
  <si>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</si>
  <si>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</si>
  <si>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B12</t>
  </si>
  <si>
    <t>B1</t>
  </si>
  <si>
    <t>B2</t>
  </si>
  <si>
    <t>B3</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</si>
  <si>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</si>
  <si>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</si>
  <si>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</si>
  <si>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</si>
  <si>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</si>
  <si>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</si>
  <si>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</si>
  <si>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</si>
  <si>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</si>
  <si>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</si>
  <si>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</si>
  <si>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Indicate your institution’s policy regarding institutional scholarship and grant aid for undergraduate degree-seeking nonresident aliens:</t>
  </si>
  <si>
    <t>Total number with doctorate, or other terminal degree</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</si>
  <si>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</si>
  <si>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</si>
  <si>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</si>
  <si>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</si>
  <si>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</si>
  <si>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</si>
  <si>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</si>
  <si>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t>I. INSTRUCTIONAL FACULTY AND CLASS SIZE</t>
  </si>
  <si>
    <t>Full-Time</t>
  </si>
  <si>
    <t>Part-Time</t>
  </si>
  <si>
    <t>Total number of instructional faculty</t>
  </si>
  <si>
    <t>Total number who are members of minority groups</t>
  </si>
  <si>
    <t>Total number who are women</t>
  </si>
  <si>
    <t>Total number who are men</t>
  </si>
  <si>
    <t>Total number who are nonresident aliens (international)</t>
  </si>
  <si>
    <t>Undergraduate Class Size</t>
  </si>
  <si>
    <t>CLASS SECTIONS</t>
  </si>
  <si>
    <t>2-9</t>
  </si>
  <si>
    <t>10-19</t>
  </si>
  <si>
    <t>20-29</t>
  </si>
  <si>
    <t>30-39</t>
  </si>
  <si>
    <t>40-49</t>
  </si>
  <si>
    <t>50-99</t>
  </si>
  <si>
    <t>100+</t>
  </si>
  <si>
    <t>CLASS SUB-SECTIONS</t>
  </si>
  <si>
    <t>Student to Faculty Ratio</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</si>
  <si>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</si>
  <si>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</si>
  <si>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</si>
  <si>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</si>
  <si>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</si>
  <si>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</si>
  <si>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</si>
  <si>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</si>
  <si>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</si>
  <si>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</si>
  <si>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</si>
  <si>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</si>
  <si>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to 1</t>
  </si>
  <si>
    <t>faculty).</t>
  </si>
  <si>
    <t>A.  General Information</t>
  </si>
  <si>
    <t>Address Information</t>
  </si>
  <si>
    <t>Mailing Address:</t>
  </si>
  <si>
    <t>WWW Home Page Address:</t>
  </si>
  <si>
    <t>Admissions Phone Number:</t>
  </si>
  <si>
    <t>Admissions Toll-Free Phone Number:</t>
  </si>
  <si>
    <t>Admissions E-mail Address:</t>
  </si>
  <si>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</si>
  <si>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</si>
  <si>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</si>
  <si>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</si>
  <si>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</si>
  <si>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</si>
  <si>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</si>
  <si>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</si>
  <si>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</si>
  <si>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</si>
  <si>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</si>
  <si>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</si>
  <si>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</si>
  <si>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</si>
  <si>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</si>
  <si>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</si>
  <si>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</si>
  <si>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</si>
  <si>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</si>
  <si>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</si>
  <si>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</si>
  <si>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</si>
  <si>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</si>
  <si>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</si>
  <si>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</si>
  <si>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</si>
  <si>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</si>
  <si>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</si>
  <si>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</si>
  <si>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</si>
  <si>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</si>
  <si>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</si>
  <si>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</si>
  <si>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</si>
  <si>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</si>
  <si>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</si>
  <si>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</si>
  <si>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</si>
  <si>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</si>
  <si>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25th Percentile</t>
  </si>
  <si>
    <t>75th Percentile</t>
  </si>
  <si>
    <t>ACT Composite</t>
  </si>
  <si>
    <t>ACT English</t>
  </si>
  <si>
    <t>ACT Math</t>
  </si>
  <si>
    <t>700-800</t>
  </si>
  <si>
    <t>600-699</t>
  </si>
  <si>
    <t>Admitted Applicants</t>
  </si>
  <si>
    <t>Enrolled Applicants</t>
  </si>
  <si>
    <t>Total</t>
  </si>
  <si>
    <t>Indicate terms for which transfers may enroll:</t>
  </si>
  <si>
    <t>Fall</t>
  </si>
  <si>
    <t>Spring</t>
  </si>
  <si>
    <t>Summer</t>
  </si>
  <si>
    <t>Must a transfer applicant have a minimum number of credits completed or else must apply as an entering freshman?</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</si>
  <si>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</si>
  <si>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</si>
  <si>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</si>
  <si>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</si>
  <si>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</si>
  <si>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</si>
  <si>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</si>
  <si>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</si>
  <si>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</si>
  <si>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</si>
  <si>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Application Fee</t>
  </si>
  <si>
    <t>Does your institution have an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</si>
  <si>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</si>
  <si>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</si>
  <si>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</si>
  <si>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</si>
  <si>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</si>
  <si>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</si>
  <si>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</si>
  <si>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</si>
  <si>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</si>
  <si>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</si>
  <si>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</si>
  <si>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</si>
  <si>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</si>
  <si>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</si>
  <si>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</si>
  <si>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</si>
  <si>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</si>
  <si>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</si>
  <si>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</si>
  <si>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</si>
  <si>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</si>
  <si>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</si>
  <si>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</si>
  <si>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</si>
  <si>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</si>
  <si>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</si>
  <si>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</si>
  <si>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</si>
  <si>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</si>
  <si>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</si>
  <si>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</si>
  <si>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</si>
  <si>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</si>
  <si>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</si>
  <si>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</si>
  <si>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</si>
  <si>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</si>
  <si>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</si>
  <si>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</si>
  <si>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</si>
  <si>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</si>
  <si>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</si>
  <si>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</si>
  <si>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</si>
  <si>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</si>
  <si>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</si>
  <si>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</si>
  <si>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</si>
  <si>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</si>
  <si>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H1</t>
  </si>
  <si>
    <t>H2</t>
  </si>
  <si>
    <t>H4</t>
  </si>
  <si>
    <t>H6</t>
  </si>
  <si>
    <t>H7</t>
  </si>
  <si>
    <t>H8</t>
  </si>
  <si>
    <t>H9</t>
  </si>
  <si>
    <t>H10</t>
  </si>
  <si>
    <t>H11</t>
  </si>
  <si>
    <t>H12</t>
  </si>
  <si>
    <t>H13</t>
  </si>
  <si>
    <t>H14</t>
  </si>
  <si>
    <t>Computer Science</t>
  </si>
  <si>
    <t>Visual/Performing Arts</t>
  </si>
  <si>
    <t>B13</t>
  </si>
  <si>
    <t>B14</t>
  </si>
  <si>
    <t>B15</t>
  </si>
  <si>
    <t>B16</t>
  </si>
  <si>
    <t>B17</t>
  </si>
  <si>
    <t>B18</t>
  </si>
  <si>
    <t>B19</t>
  </si>
  <si>
    <t>B20</t>
  </si>
  <si>
    <t>B21</t>
  </si>
  <si>
    <t>B22</t>
  </si>
  <si>
    <t>C. FIRST-TIME, FIRST-YEAR (FRESHMAN) ADMISSION</t>
  </si>
  <si>
    <t>Do you have a policy of placing students on a waiting list?</t>
  </si>
  <si>
    <t>High school diploma is required and GED is accepted</t>
  </si>
  <si>
    <t>G6</t>
  </si>
  <si>
    <t>H. FINANCIAL AID</t>
  </si>
  <si>
    <t>Scholarships/Grants</t>
  </si>
  <si>
    <t>Federal</t>
  </si>
  <si>
    <t>All other undergraduates enrolled in credit courses</t>
  </si>
  <si>
    <t xml:space="preserve">Total undergraduates </t>
  </si>
  <si>
    <t>SAT Math</t>
  </si>
  <si>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</si>
  <si>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</si>
  <si>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</si>
  <si>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</si>
  <si>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</si>
  <si>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</si>
  <si>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</si>
  <si>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</si>
  <si>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</si>
  <si>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</si>
  <si>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</si>
  <si>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</si>
  <si>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</si>
  <si>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</si>
  <si>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</si>
  <si>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</si>
  <si>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</si>
  <si>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</si>
  <si>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</si>
  <si>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</si>
  <si>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</si>
  <si>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</si>
  <si>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College/university scholarship or grant aid from institutional funds</t>
  </si>
  <si>
    <t>Common Data Set Definitions</t>
  </si>
  <si>
    <t>High school diploma is required and GED is not accepted</t>
  </si>
  <si>
    <t>High school diploma or equivalent is not required</t>
  </si>
  <si>
    <t>Require</t>
  </si>
  <si>
    <t>Recommend</t>
  </si>
  <si>
    <t>Neither require nor recommend</t>
  </si>
  <si>
    <t>Not using essay component</t>
  </si>
  <si>
    <t>ACT Writing</t>
  </si>
  <si>
    <t>Cooperative education program</t>
  </si>
  <si>
    <t>Percent who are from out of state (exclude international/nonresident aliens from the numerator and denominator)</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</si>
  <si>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</si>
  <si>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</si>
  <si>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</si>
  <si>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</si>
  <si>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</si>
  <si>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</si>
  <si>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</si>
  <si>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</si>
  <si>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</si>
  <si>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</si>
  <si>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</si>
  <si>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</si>
  <si>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</si>
  <si>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</si>
  <si>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</si>
  <si>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</si>
  <si>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</si>
  <si>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</si>
  <si>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</si>
  <si>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</si>
  <si>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</si>
  <si>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</si>
  <si>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</si>
  <si>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</si>
  <si>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</si>
  <si>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</si>
  <si>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</si>
  <si>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</si>
  <si>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</si>
  <si>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</si>
  <si>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</si>
  <si>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</si>
  <si>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</si>
  <si>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</si>
  <si>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</si>
  <si>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</si>
  <si>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</si>
  <si>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</si>
  <si>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</si>
  <si>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</si>
  <si>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</si>
  <si>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</si>
  <si>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</si>
  <si>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</si>
  <si>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Applicants</t>
  </si>
  <si>
    <t>Total Scholarships/Grants</t>
  </si>
  <si>
    <t>Self-Help</t>
  </si>
  <si>
    <t>Student loans from all sources (excluding parent loans)</t>
  </si>
  <si>
    <t>Total Self-Help</t>
  </si>
  <si>
    <t>Parent Loans</t>
  </si>
  <si>
    <t>Athletic Awards</t>
  </si>
  <si>
    <t>First-time
Full-time
Freshmen</t>
  </si>
  <si>
    <r>
      <t xml:space="preserve">Number of students in line </t>
    </r>
    <r>
      <rPr>
        <b/>
        <sz val="9"/>
        <rFont val="Arial"/>
        <family val="2"/>
      </rPr>
      <t>b</t>
    </r>
    <r>
      <rPr>
        <sz val="9"/>
        <rFont val="Arial"/>
        <family val="2"/>
      </rPr>
      <t xml:space="preserve"> who were determined to have financial need</t>
    </r>
  </si>
  <si>
    <t>Full-time
Undergrad
(Incl. Fresh.)</t>
  </si>
  <si>
    <t>Less Than
Full-time
Undergrad</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</si>
  <si>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</si>
  <si>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</si>
  <si>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 other</t>
  </si>
  <si>
    <t>Total all graduate</t>
  </si>
  <si>
    <t>Doctoral degrees – research/scholarship</t>
  </si>
  <si>
    <t>Doctoral degrees – professional practice</t>
  </si>
  <si>
    <t>Doctoral degrees – other</t>
  </si>
  <si>
    <t>G. ANNUAL EXPENSES</t>
  </si>
  <si>
    <t>First-Year</t>
  </si>
  <si>
    <t>Minimum</t>
  </si>
  <si>
    <t>Maximum</t>
  </si>
  <si>
    <t>Provide the estimated expenses for a typical full-time undergraduate student:</t>
  </si>
  <si>
    <t>Residents</t>
  </si>
  <si>
    <t>Commuters
(living at home)</t>
  </si>
  <si>
    <t>Commuters
(not living at home)</t>
  </si>
  <si>
    <t>G1</t>
  </si>
  <si>
    <t>J1</t>
  </si>
  <si>
    <t>Category</t>
  </si>
  <si>
    <t>Diploma/Certificates</t>
  </si>
  <si>
    <t>Bachelor’s</t>
  </si>
  <si>
    <t>Agriculture</t>
  </si>
  <si>
    <t>Architecture</t>
  </si>
  <si>
    <t>Biological/life sciences</t>
  </si>
  <si>
    <t>Business/marketing</t>
  </si>
  <si>
    <t>Computer and information sciences</t>
  </si>
  <si>
    <t>Education</t>
  </si>
  <si>
    <t>Interdisciplinary studies</t>
  </si>
  <si>
    <t>Financial Aid Definitions</t>
  </si>
  <si>
    <t>H15</t>
  </si>
  <si>
    <t>Campus Ministries</t>
  </si>
  <si>
    <t>International Student Organization</t>
  </si>
  <si>
    <t>Model UN</t>
  </si>
  <si>
    <t xml:space="preserve">First-time, first-year (freshman) students </t>
  </si>
  <si>
    <t>Army ROTC is offered:</t>
  </si>
  <si>
    <t>Naval ROTC is offered:</t>
  </si>
  <si>
    <t>Air Force ROTC is offered:</t>
  </si>
  <si>
    <t>On Campus</t>
  </si>
  <si>
    <t>Name of Cooperating Institution</t>
  </si>
  <si>
    <t xml:space="preserve">At Cooperating Institution </t>
  </si>
  <si>
    <t xml:space="preserve">Open admission policy as described above for all students </t>
  </si>
  <si>
    <t>C3</t>
  </si>
  <si>
    <t>C1</t>
  </si>
  <si>
    <t>C2</t>
  </si>
  <si>
    <t>C4</t>
  </si>
  <si>
    <t>C5</t>
  </si>
  <si>
    <t>C6</t>
  </si>
  <si>
    <t>C7</t>
  </si>
  <si>
    <t>C9</t>
  </si>
  <si>
    <t>C10</t>
  </si>
  <si>
    <t>C11</t>
  </si>
  <si>
    <t>C12</t>
  </si>
  <si>
    <t>C13</t>
  </si>
  <si>
    <t>C14</t>
  </si>
  <si>
    <t>C15</t>
  </si>
  <si>
    <t>C16</t>
  </si>
  <si>
    <t>C17</t>
  </si>
  <si>
    <t>C18</t>
  </si>
  <si>
    <t>C19</t>
  </si>
  <si>
    <t>C20</t>
  </si>
  <si>
    <t>C21</t>
  </si>
  <si>
    <t>C22</t>
  </si>
  <si>
    <t>ACT</t>
  </si>
  <si>
    <t xml:space="preserve">Entrance exams </t>
  </si>
  <si>
    <t>C8A</t>
  </si>
  <si>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</si>
  <si>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</si>
  <si>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</si>
  <si>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</si>
  <si>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</si>
  <si>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</si>
  <si>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</si>
  <si>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</si>
  <si>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</si>
  <si>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E1</t>
  </si>
  <si>
    <t>E2</t>
  </si>
  <si>
    <t>E3</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</si>
  <si>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</si>
  <si>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</si>
  <si>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</si>
  <si>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</si>
  <si>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</si>
  <si>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</si>
  <si>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</si>
  <si>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</si>
  <si>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</si>
  <si>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</si>
  <si>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</si>
  <si>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</si>
  <si>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</si>
  <si>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</si>
  <si>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</si>
  <si>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</si>
  <si>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</si>
  <si>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</si>
  <si>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</si>
  <si>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</si>
  <si>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</si>
  <si>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</si>
  <si>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</si>
  <si>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</si>
  <si>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</si>
  <si>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</si>
  <si>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</si>
  <si>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</si>
  <si>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A1</t>
  </si>
  <si>
    <t>A2</t>
  </si>
  <si>
    <t>A3</t>
  </si>
  <si>
    <t>A4</t>
  </si>
  <si>
    <t>A5</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</si>
  <si>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</si>
  <si>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C8E</t>
  </si>
  <si>
    <t>SAT Subject Tests</t>
  </si>
  <si>
    <t>C8F</t>
  </si>
  <si>
    <t>Latest date by which SAT Subject Test scores must be received for fall-term admission</t>
  </si>
  <si>
    <t>Latest date by which SAT or ACT scores must be received for fall-term admission</t>
  </si>
  <si>
    <t>SAT or ACT</t>
  </si>
  <si>
    <t>SAT and SAT Subject Tests or ACT</t>
  </si>
  <si>
    <t>For admission</t>
  </si>
  <si>
    <t>For placement</t>
  </si>
  <si>
    <t>For advising</t>
  </si>
  <si>
    <t>In place of an application essay</t>
  </si>
  <si>
    <t>No college policy as of now</t>
  </si>
  <si>
    <t>C8G</t>
  </si>
  <si>
    <t>G0</t>
  </si>
  <si>
    <t>Communication/journalism</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</si>
  <si>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</si>
  <si>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</si>
  <si>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</si>
  <si>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</si>
  <si>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</si>
  <si>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</si>
  <si>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r>
      <t xml:space="preserve">ROTC </t>
    </r>
    <r>
      <rPr>
        <sz val="10"/>
        <rFont val="Arial"/>
        <family val="2"/>
      </rPr>
      <t>(program offered in cooperation with Reserve Officers' Training Corps)</t>
    </r>
  </si>
  <si>
    <t>Total first-time, first-year (freshman) women who were admitted</t>
  </si>
  <si>
    <t>Federal Nursing Loans</t>
  </si>
  <si>
    <t>State Loans</t>
  </si>
  <si>
    <t>College/university loans from institutional funds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</si>
  <si>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</si>
  <si>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</si>
  <si>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</si>
  <si>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</si>
  <si>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</si>
  <si>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</si>
  <si>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</si>
  <si>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</si>
  <si>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</si>
  <si>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</si>
  <si>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</si>
  <si>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</si>
  <si>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</si>
  <si>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</si>
  <si>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</si>
  <si>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</si>
  <si>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</si>
  <si>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</si>
  <si>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t>Graduate</t>
  </si>
  <si>
    <t>Degree-seeking, first-time</t>
  </si>
  <si>
    <t>All other graduates enrolled in credit courses</t>
  </si>
  <si>
    <t>Total graduate</t>
  </si>
  <si>
    <t>Total all undergraduates</t>
  </si>
  <si>
    <t>GRAND TOTAL ALL STUDENTS</t>
  </si>
  <si>
    <t>Degree-Seeking
First-Time
First Year</t>
  </si>
  <si>
    <t>Nonresident aliens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</si>
  <si>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</si>
  <si>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 xml:space="preserve">Percent of total first-time, first-year (freshman) students who submitted high school GPA: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</si>
  <si>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</si>
  <si>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</si>
  <si>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</si>
  <si>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</si>
  <si>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</si>
  <si>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</si>
  <si>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</si>
  <si>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</si>
  <si>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</si>
  <si>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</si>
  <si>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</si>
  <si>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</si>
  <si>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Check off all financial aid forms domestic first-year (freshman) financial aid applicants must submit:</t>
  </si>
  <si>
    <t>Please check off all types of aid available to undergraduates at your institution:</t>
  </si>
  <si>
    <t>TOTAL (should = 100%)</t>
  </si>
  <si>
    <t>Admissions Fax Number:</t>
  </si>
  <si>
    <t>D13</t>
  </si>
  <si>
    <t>D14</t>
  </si>
  <si>
    <t>D15</t>
  </si>
  <si>
    <t>D16</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</si>
  <si>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</si>
  <si>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</si>
  <si>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</si>
  <si>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</si>
  <si>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</si>
  <si>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</si>
  <si>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</si>
  <si>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</si>
  <si>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</si>
  <si>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</si>
  <si>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</si>
  <si>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</si>
  <si>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Federal Work-Study</t>
  </si>
  <si>
    <t>Full-time</t>
  </si>
  <si>
    <t>Part-time</t>
  </si>
  <si>
    <t>Exclude</t>
  </si>
  <si>
    <t>Include only if they teach one or more non-clinical credit courses</t>
  </si>
  <si>
    <t>Include</t>
  </si>
  <si>
    <t>(based on</t>
  </si>
  <si>
    <t>students</t>
  </si>
  <si>
    <t>and</t>
  </si>
  <si>
    <t>ADMISSION</t>
  </si>
  <si>
    <t>Not Used</t>
  </si>
  <si>
    <t>Check off all financial aid forms nonresident alien first-year financial aid applicants must submit:</t>
  </si>
  <si>
    <t>Institution’s own financial aid form</t>
  </si>
  <si>
    <t>Indicate notification dates for first-year (freshman) students (answer a or b):</t>
  </si>
  <si>
    <t>Indicate reply dates:</t>
  </si>
  <si>
    <t xml:space="preserve">Students must reply by (date): </t>
  </si>
  <si>
    <t>or within _______ weeks of notification.</t>
  </si>
  <si>
    <t>Law/legal studies</t>
  </si>
  <si>
    <t>Liberal arts/general studies</t>
  </si>
  <si>
    <t>Library science</t>
  </si>
  <si>
    <t>Require for Some</t>
  </si>
  <si>
    <t>Consider if Submitted</t>
  </si>
  <si>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</si>
  <si>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</si>
  <si>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</si>
  <si>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</si>
  <si>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</si>
  <si>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</si>
  <si>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</si>
  <si>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</si>
  <si>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</si>
  <si>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</si>
  <si>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</si>
  <si>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</si>
  <si>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</si>
  <si>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</si>
  <si>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</si>
  <si>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</si>
  <si>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</si>
  <si>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</si>
  <si>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</si>
  <si>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</si>
  <si>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</si>
  <si>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</si>
  <si>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</si>
  <si>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</si>
  <si>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</si>
  <si>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</si>
  <si>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</si>
  <si>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</si>
  <si>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</si>
  <si>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</si>
  <si>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</si>
  <si>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</si>
  <si>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Natural resources and conservation</t>
  </si>
  <si>
    <t>Area, ethnic, and gender studies</t>
  </si>
  <si>
    <t>Foreign languages, literatures, and linguistics</t>
  </si>
  <si>
    <t>Health professions and related programs</t>
  </si>
  <si>
    <t>Hispanic/Latino</t>
  </si>
  <si>
    <t>ACT with writing required</t>
  </si>
  <si>
    <t>ACT with writing recommended</t>
  </si>
  <si>
    <t>ACT with or without writing accepted</t>
  </si>
  <si>
    <t>SAT with Essay component required</t>
  </si>
  <si>
    <t>SAT with Essay component recommended</t>
  </si>
  <si>
    <t>SAT with or without Essay component accepted</t>
  </si>
  <si>
    <t>If there is a separate URL for your school’s online application, please specify:</t>
  </si>
  <si>
    <t>other (explain):</t>
  </si>
  <si>
    <t>Source/Type of Loan</t>
  </si>
  <si>
    <t>Average per-undergraduate-borrower cumulative principal borrowed from the types of loans specified in the first column (nearest $1)</t>
  </si>
  <si>
    <t>SAT Evidence-Based Reading and Writing</t>
  </si>
  <si>
    <t>Recipients of a Federal Pell Grant</t>
  </si>
  <si>
    <t>Students who did not receive either a Pell Grant or a subsidized Stafford Loan</t>
  </si>
  <si>
    <t>Recipients of a Subsidized Stafford Loan who did not receive a Pell Grant</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</si>
  <si>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</si>
  <si>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</si>
  <si>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</si>
  <si>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</si>
  <si>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</si>
  <si>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</si>
  <si>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</si>
  <si>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</si>
  <si>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D21</t>
  </si>
  <si>
    <t>D22</t>
  </si>
  <si>
    <t>Describe other military/veteran transfer credit policies unique to your institution:</t>
  </si>
  <si>
    <t>SAT Composite</t>
  </si>
  <si>
    <t>1400-1600</t>
  </si>
  <si>
    <t>1200-1399</t>
  </si>
  <si>
    <t>1000-1199</t>
  </si>
  <si>
    <t>800-999</t>
  </si>
  <si>
    <t>600-799</t>
  </si>
  <si>
    <t>400-599</t>
  </si>
  <si>
    <t>If you have a mailing address other than the above to which applications should be sent, please provide:</t>
  </si>
  <si>
    <t>Doctoral degree research/scholarship</t>
  </si>
  <si>
    <t>Doctoral degree – professional practice</t>
  </si>
  <si>
    <t>If your academic year has changed because of the COVID-19 pandemic, please indicate as other below.</t>
  </si>
  <si>
    <t xml:space="preserve">Institutional Enrollment - Men and Women </t>
  </si>
  <si>
    <t>Total all students</t>
  </si>
  <si>
    <t xml:space="preserve">Enrollment by Racial/Ethnic Category. </t>
  </si>
  <si>
    <r>
      <rPr>
        <b/>
        <sz val="9"/>
        <rFont val="Arial"/>
        <family val="2"/>
      </rPr>
      <t xml:space="preserve">Degree-Seeking
Undergraduates </t>
    </r>
    <r>
      <rPr>
        <sz val="9"/>
        <rFont val="Arial"/>
        <family val="2"/>
      </rPr>
      <t>(include first-time first-year)</t>
    </r>
  </si>
  <si>
    <r>
      <rPr>
        <b/>
        <sz val="9"/>
        <rFont val="Arial"/>
        <family val="2"/>
      </rPr>
      <t xml:space="preserve">Total
Undergraduates </t>
    </r>
    <r>
      <rPr>
        <sz val="9"/>
        <rFont val="Arial"/>
        <family val="2"/>
      </rPr>
      <t>(both degree- and non-degree-seeking)</t>
    </r>
  </si>
  <si>
    <t>B4-B21: Graduation Rates</t>
  </si>
  <si>
    <t>The items in this section correspond to data elements collected by the IPEDS Web-based Data Collection System’s Graduation Rate Survey (GRS).</t>
  </si>
  <si>
    <t>A</t>
  </si>
  <si>
    <t>B</t>
  </si>
  <si>
    <t>C</t>
  </si>
  <si>
    <t>D</t>
  </si>
  <si>
    <t>E</t>
  </si>
  <si>
    <t>F</t>
  </si>
  <si>
    <t>G</t>
  </si>
  <si>
    <t>H</t>
  </si>
  <si>
    <t>Final cohort, after adjusting for allowable exclusions:</t>
  </si>
  <si>
    <t>Total graduating within six years (sum of lines D, E, and F)</t>
  </si>
  <si>
    <t>Initial cohort, total of first-time, full-time degree/certificate-seeking students:</t>
  </si>
  <si>
    <r>
      <t xml:space="preserve">Total 
</t>
    </r>
    <r>
      <rPr>
        <sz val="9"/>
        <rFont val="Arial"/>
        <family val="2"/>
      </rPr>
      <t>(sum of 3 columns to the left)</t>
    </r>
  </si>
  <si>
    <r>
      <rPr>
        <sz val="9"/>
        <rFont val="Arial"/>
        <family val="2"/>
      </rPr>
      <t xml:space="preserve">Of the initial cohort, how many did not persist and did not graduate for the following reasons: </t>
    </r>
    <r>
      <rPr>
        <sz val="8"/>
        <rFont val="Arial"/>
        <family val="2"/>
      </rPr>
      <t xml:space="preserve">
• Death
• Permanently Disability
• Service in the armed forces, 
• Foreign aid service of the federal government
• Official church missions
• Report total allowable exclusions</t>
    </r>
  </si>
  <si>
    <t>Completers of programs of less than two years duration (total):</t>
  </si>
  <si>
    <t>Completers of programs of less than two years within 150 percent of normal time:</t>
  </si>
  <si>
    <t>Completers of programs of at least two but less than four years (total):</t>
  </si>
  <si>
    <t>Completers of programs of at least two but less than four-years within 150 percent of normal time:</t>
  </si>
  <si>
    <t>Total transfers-out (within three years) to other institutions:</t>
  </si>
  <si>
    <t>Total transfers to two-year institutions:</t>
  </si>
  <si>
    <t>Total transfers to four-year institutions:</t>
  </si>
  <si>
    <t>C1-C2: Applications</t>
  </si>
  <si>
    <t>•     Include early decision, early action, and students who began studies during summer in this cohort.</t>
  </si>
  <si>
    <t xml:space="preserve">Freshman wait-listed students </t>
  </si>
  <si>
    <t>WAITING LIST</t>
  </si>
  <si>
    <t>Number of qualified applicants offered a place on waiting list:</t>
  </si>
  <si>
    <t>Number accepting a place on the waiting list:</t>
  </si>
  <si>
    <t>Number of wait-listed students admitted:</t>
  </si>
  <si>
    <t>C3-C5: Admission Requirements</t>
  </si>
  <si>
    <t>Check the appropriate box to identify your high school completion requirement for degree-seeking entering students:</t>
  </si>
  <si>
    <r>
      <t xml:space="preserve">Distribution of high school units required and/or recommended. </t>
    </r>
    <r>
      <rPr>
        <sz val="10"/>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</si>
  <si>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r>
      <t xml:space="preserve">Other </t>
    </r>
    <r>
      <rPr>
        <i/>
        <sz val="10"/>
        <rFont val="Arial"/>
        <family val="2"/>
      </rPr>
      <t>(specify)</t>
    </r>
  </si>
  <si>
    <t>C6-C7: Basis for Selection</t>
  </si>
  <si>
    <t>Do you have an open admission policy, under which virtually all secondary school graduates or students with GED equivalency diplomas are admitted without regard to academic record, test scores, or other qualifications? If so, check which applies:</t>
  </si>
  <si>
    <t>selective admission to some programs</t>
  </si>
  <si>
    <t>selective admission for out-of-state students</t>
  </si>
  <si>
    <t>Relative importance of each of the following academic and nonacademic factors in your first-time, first-year, degree-seeking (freshman) admission decisions.</t>
  </si>
  <si>
    <t>C8: SAT and ACT Policies</t>
  </si>
  <si>
    <t>ACT Only</t>
  </si>
  <si>
    <t>SAT Only</t>
  </si>
  <si>
    <t>Please indicate how your institution will use the SAT or ACT essay component; check all that apply.</t>
  </si>
  <si>
    <t>As a validity check on the application process</t>
  </si>
  <si>
    <r>
      <t xml:space="preserve">Please indicate which tests your institution uses for </t>
    </r>
    <r>
      <rPr>
        <b/>
        <sz val="9"/>
        <color indexed="8"/>
        <rFont val="Arial"/>
        <family val="2"/>
      </rPr>
      <t>placement (e.g., state tests):</t>
    </r>
  </si>
  <si>
    <t>C9-C12: Freshman Profile</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</si>
  <si>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</si>
  <si>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r>
      <t xml:space="preserve">•     </t>
    </r>
    <r>
      <rPr>
        <sz val="10"/>
        <color indexed="8"/>
        <rFont val="Arial"/>
        <family val="2"/>
      </rPr>
      <t>Do not convert SAT scores to ACT scores and vice versa.</t>
    </r>
  </si>
  <si>
    <r>
      <t xml:space="preserve">•     </t>
    </r>
    <r>
      <rPr>
        <sz val="10"/>
        <color indexed="8"/>
        <rFont val="Arial"/>
        <family val="2"/>
      </rPr>
      <t>If you average the scores, use the average to report the scores.</t>
    </r>
  </si>
  <si>
    <r>
      <t xml:space="preserve">•     </t>
    </r>
    <r>
      <rPr>
        <sz val="10"/>
        <color indexed="8"/>
        <rFont val="Arial"/>
        <family val="2"/>
      </rPr>
      <t>Do not include partial test scores (e.g., mathematics scores but not critical reading for a category of 
      students) or combine other standardized test results (such as TOEFL) in this item.</t>
    </r>
  </si>
  <si>
    <r>
      <t xml:space="preserve">•     </t>
    </r>
    <r>
      <rPr>
        <sz val="10"/>
        <color indexed="8"/>
        <rFont val="Arial"/>
        <family val="2"/>
      </rPr>
      <t>If a student submitted multiple sets of scores for a single test, report this information according to how 
      you use the data. For example:</t>
    </r>
  </si>
  <si>
    <r>
      <t xml:space="preserve">•     </t>
    </r>
    <r>
      <rPr>
        <sz val="10"/>
        <color indexed="8"/>
        <rFont val="Arial"/>
        <family val="2"/>
      </rPr>
      <t>If you consider the highest scores from either submission, use the highest combination of scores 
      (e.g., verbal from one submission, math from the other).</t>
    </r>
  </si>
  <si>
    <t>Percent</t>
  </si>
  <si>
    <t>Submitting SAT Scores</t>
  </si>
  <si>
    <t>Submitting ACT Scores</t>
  </si>
  <si>
    <t>For each assessment listed below, report the score that represents the 25th percentile (the score that 25 percent of the freshman population scored at or below) and the 75th percentile score (the score that 25 percent scored at or above).</t>
  </si>
  <si>
    <t>Assessment</t>
  </si>
  <si>
    <t>Score Range</t>
  </si>
  <si>
    <t>Percent of all degree-seeking, first-time, first-year (freshman) students who had high school class rank within each of the following ranges (report information for those students from whom you collected high school rank information)</t>
  </si>
  <si>
    <r>
      <t xml:space="preserve">•     Include information for </t>
    </r>
    <r>
      <rPr>
        <b/>
        <sz val="10"/>
        <color indexed="8"/>
        <rFont val="Arial"/>
        <family val="2"/>
      </rPr>
      <t>ALL enrolled, degree-seeking, first-time, first-year (freshman) students 
      who submitted test scores.</t>
    </r>
  </si>
  <si>
    <t>C13-C20: Admission Policies</t>
  </si>
  <si>
    <t xml:space="preserve">Amount of application fee: </t>
  </si>
  <si>
    <t>Same fee</t>
  </si>
  <si>
    <t>Free</t>
  </si>
  <si>
    <t>Reduced</t>
  </si>
  <si>
    <t>Date</t>
  </si>
  <si>
    <t>Application closing date (fall)</t>
  </si>
  <si>
    <t xml:space="preserve">Must reply by (date): </t>
  </si>
  <si>
    <t>No set date</t>
  </si>
  <si>
    <t xml:space="preserve">Must reply by May 1st or within </t>
  </si>
  <si>
    <t>weeks if notified thereafter</t>
  </si>
  <si>
    <t xml:space="preserve">Deadline for housing deposit (MMDD): </t>
  </si>
  <si>
    <t>Amount of housing deposit:</t>
  </si>
  <si>
    <t>Yes, in full</t>
  </si>
  <si>
    <t>Yes, in part</t>
  </si>
  <si>
    <r>
      <t xml:space="preserve">Common Application: </t>
    </r>
    <r>
      <rPr>
        <sz val="10"/>
        <rFont val="Arial"/>
        <family val="2"/>
      </rPr>
      <t>Question removed from CDS. (Initiated during 2006-2007 cycle)</t>
    </r>
  </si>
  <si>
    <t>C21-C22: Early Decision and Early Action Plans</t>
  </si>
  <si>
    <t>Do you have a nonbinding early action plan whereby students are notified of an admission decision well in advance of the regular notification date but do not have to commit to attending your college?</t>
  </si>
  <si>
    <t>Does your institution enroll transfer students? (If no, please skip to Section E)</t>
  </si>
  <si>
    <t>If yes, may transfer students earn advanced standing credit by transferring credits earned from course work completed at other colleges/universities?</t>
  </si>
  <si>
    <t>D3-D11: Application for Admission</t>
  </si>
  <si>
    <t xml:space="preserve">If a minimum college grade point average is required of transfer applicants, specify (on a 4.0 scale):
</t>
  </si>
  <si>
    <t>D12-D17: Transfer Credit Policies</t>
  </si>
  <si>
    <t>Maximum number of credits or courses that may be transferred from a two-year institution:</t>
  </si>
  <si>
    <t>Maximum number of credits or courses that may be transferred from a four-year institution:</t>
  </si>
  <si>
    <t>Minimum number of credits that transfers must complete at your institution to earn a bachelor’s degree:</t>
  </si>
  <si>
    <t>D18-D22: Military Service Transfer Credit Policies</t>
  </si>
  <si>
    <t>Maximum number of credits or courses that may be transferred based on Department of Defense supported prior learning assessments (College Level Examination Program (CLEP) or DANTES Subject Standardized Tests (DSST)):</t>
  </si>
  <si>
    <t>Are the military/veteran credit transfer policies published on your website?</t>
  </si>
  <si>
    <t>If yes, please provide the URL where the policy can be located:</t>
  </si>
  <si>
    <t>Has been removed from the CDS.</t>
  </si>
  <si>
    <r>
      <t xml:space="preserve">Activities offered. </t>
    </r>
    <r>
      <rPr>
        <sz val="10"/>
        <rFont val="Arial"/>
        <family val="2"/>
      </rPr>
      <t xml:space="preserve">Identify those programs available at your institution. </t>
    </r>
  </si>
  <si>
    <r>
      <t xml:space="preserve">Housing: </t>
    </r>
    <r>
      <rPr>
        <sz val="10"/>
        <rFont val="Arial"/>
        <family val="2"/>
      </rPr>
      <t>Check all types of college-owned, -operated, or -affiliated housing available for undergraduates at your institution.</t>
    </r>
  </si>
  <si>
    <t>Please provide the URL of your institution’s net price calculator:</t>
  </si>
  <si>
    <t>Undergraduate full-time tuition, required fees, room and board</t>
  </si>
  <si>
    <t xml:space="preserve">•     Room and board is defined as double occupancy and 19 meals per week or the maximum meal plan. </t>
  </si>
  <si>
    <r>
      <rPr>
        <sz val="10"/>
        <color indexed="8"/>
        <rFont val="Arial"/>
        <family val="2"/>
      </rPr>
      <t>•</t>
    </r>
    <r>
      <rPr>
        <b/>
        <sz val="10"/>
        <color indexed="8"/>
        <rFont val="Arial"/>
        <family val="2"/>
      </rPr>
      <t xml:space="preserve">     </t>
    </r>
    <r>
      <rPr>
        <sz val="10"/>
        <color indexed="8"/>
        <rFont val="Arial"/>
        <family val="2"/>
      </rPr>
      <t xml:space="preserve">A full academic year refers to the period of time generally extending from September to June; usually 
      equated to two semesters, two trimesters, three quarters, or the period covered by a four-one-four plan. </t>
    </r>
  </si>
  <si>
    <r>
      <t xml:space="preserve">•     Do </t>
    </r>
    <r>
      <rPr>
        <b/>
        <i/>
        <sz val="10"/>
        <color indexed="8"/>
        <rFont val="Arial"/>
        <family val="2"/>
      </rPr>
      <t>not</t>
    </r>
    <r>
      <rPr>
        <sz val="10"/>
        <color indexed="8"/>
        <rFont val="Arial"/>
        <family val="2"/>
      </rPr>
      <t xml:space="preserve"> include optional fees (e.g., parking, laboratory use).</t>
    </r>
  </si>
  <si>
    <t>PRIVATE INSTITUTIONS</t>
  </si>
  <si>
    <t>Tuition:</t>
  </si>
  <si>
    <t>PUBLIC INSTITUTIONS</t>
  </si>
  <si>
    <t>Tuition: In-district</t>
  </si>
  <si>
    <t>Tuition: In-state (out-of-district):</t>
  </si>
  <si>
    <t>Tuition: Out-of-state:</t>
  </si>
  <si>
    <t>Tuition: Non-resident alien</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</si>
  <si>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</si>
  <si>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</si>
  <si>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</si>
  <si>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</si>
  <si>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</si>
  <si>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</si>
  <si>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Number of credits per term a student can take for the stated full-time tuition.</t>
  </si>
  <si>
    <t xml:space="preserve">Do tuition and fees vary by undergraduate instructional program?                         </t>
  </si>
  <si>
    <t>Books and supplies:</t>
  </si>
  <si>
    <t>Room only:</t>
  </si>
  <si>
    <t>Board only:</t>
  </si>
  <si>
    <t>Room and board total*</t>
  </si>
  <si>
    <t>Transportation:</t>
  </si>
  <si>
    <t>Other expenses:</t>
  </si>
  <si>
    <t>* If your college cannot provide separate room and board figures for commuters not living at home</t>
  </si>
  <si>
    <t xml:space="preserve">Undergraduate per-credit-hour charges (tuition only): </t>
  </si>
  <si>
    <t>PRIVATE INSTITUTIONS:</t>
  </si>
  <si>
    <t>PUBLIC INSTITUTIONS:</t>
  </si>
  <si>
    <t>In-district:</t>
  </si>
  <si>
    <t>In-state (out-of-district):</t>
  </si>
  <si>
    <t>Out-of-state:</t>
  </si>
  <si>
    <t>NONRESIDENT ALIENS:</t>
  </si>
  <si>
    <t>Please refer to the following financial aid definitions when completing Section H.</t>
  </si>
  <si>
    <r>
      <rPr>
        <b/>
        <sz val="10"/>
        <color indexed="8"/>
        <rFont val="Arial"/>
        <family val="2"/>
      </rPr>
      <t>Awarded aid:</t>
    </r>
    <r>
      <rPr>
        <sz val="10"/>
        <color indexed="8"/>
        <rFont val="Arial"/>
        <family val="2"/>
      </rPr>
      <t xml:space="preserve"> The dollar amounts offered to financial aid applicants.</t>
    </r>
  </si>
  <si>
    <r>
      <rPr>
        <b/>
        <sz val="10"/>
        <color indexed="8"/>
        <rFont val="Arial"/>
        <family val="2"/>
      </rPr>
      <t>Financial aid applicant:</t>
    </r>
    <r>
      <rPr>
        <sz val="10"/>
        <color indexed="8"/>
        <rFont val="Arial"/>
        <family val="2"/>
      </rPr>
      <t xml:space="preserve"> Any applicant who submits any one of the institutionally required financial aid applications/forms, such as the FAFSA. </t>
    </r>
  </si>
  <si>
    <r>
      <rPr>
        <b/>
        <sz val="10"/>
        <color indexed="8"/>
        <rFont val="Arial"/>
        <family val="2"/>
      </rP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</si>
  <si>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rPr>
        <b/>
        <sz val="10"/>
        <color indexed="8"/>
        <rFont val="Arial"/>
        <family val="2"/>
      </rPr>
      <t>Institutional scholarships and grants:</t>
    </r>
    <r>
      <rPr>
        <sz val="10"/>
        <color indexed="8"/>
        <rFont val="Arial"/>
        <family val="2"/>
      </rPr>
      <t xml:space="preserve"> Endowed scholarships, annual gifts and tuition funded grants for which the institution determines the recipient.</t>
    </r>
  </si>
  <si>
    <r>
      <rPr>
        <b/>
        <sz val="10"/>
        <color indexed="8"/>
        <rFont val="Arial"/>
        <family val="2"/>
      </rPr>
      <t>Financial need:</t>
    </r>
    <r>
      <rPr>
        <sz val="10"/>
        <color indexed="8"/>
        <rFont val="Arial"/>
        <family val="2"/>
      </rPr>
      <t xml:space="preserve"> As determined by your institution using the federal methodology and/or your institution's own standards.</t>
    </r>
  </si>
  <si>
    <r>
      <rPr>
        <b/>
        <sz val="10"/>
        <color indexed="8"/>
        <rFont val="Arial"/>
        <family val="2"/>
      </rPr>
      <t>Need-based aid:</t>
    </r>
    <r>
      <rPr>
        <sz val="10"/>
        <color indexed="8"/>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</si>
  <si>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10"/>
        <color indexed="8"/>
        <rFont val="Arial"/>
        <family val="2"/>
      </rPr>
      <t>Need-based scholarship or grant aid:</t>
    </r>
    <r>
      <rPr>
        <sz val="10"/>
        <color indexed="8"/>
        <rFont val="Arial"/>
        <family val="2"/>
      </rPr>
      <t xml:space="preserve"> Scholarships and grants from institutional, state, federal, or other sources for which a student must have financial need to qualify.</t>
    </r>
  </si>
  <si>
    <r>
      <rPr>
        <b/>
        <sz val="10"/>
        <color indexed="8"/>
        <rFont val="Arial"/>
        <family val="2"/>
      </rPr>
      <t xml:space="preserve">Need-based self-help aid: </t>
    </r>
    <r>
      <rPr>
        <sz val="10"/>
        <color indexed="8"/>
        <rFont val="Arial"/>
        <family val="2"/>
      </rPr>
      <t>Loans and jobs from institutional, state, federal, or other sources for which a student must demonstrate financial need to qualify.</t>
    </r>
  </si>
  <si>
    <r>
      <rPr>
        <b/>
        <sz val="10"/>
        <color indexed="8"/>
        <rFont val="Arial"/>
        <family val="2"/>
      </rPr>
      <t xml:space="preserve">Non-need-based scholarship or grant aid: </t>
    </r>
    <r>
      <rPr>
        <sz val="10"/>
        <color indexed="8"/>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</si>
  <si>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1. Non-need institutional grants</t>
  </si>
  <si>
    <t>2. Non-need tuition waivers</t>
  </si>
  <si>
    <t>3. Non-need athletic awards</t>
  </si>
  <si>
    <t>4. Non-need federal grants</t>
  </si>
  <si>
    <t>5. Non-need state grants</t>
  </si>
  <si>
    <t>6. Non-need outside grants</t>
  </si>
  <si>
    <t>7. Non-need student loans</t>
  </si>
  <si>
    <t>8. Non-need parent loans</t>
  </si>
  <si>
    <t xml:space="preserve">9. Non-need work
</t>
  </si>
  <si>
    <r>
      <rPr>
        <b/>
        <sz val="10"/>
        <color indexed="8"/>
        <rFont val="Arial"/>
        <family val="2"/>
      </rPr>
      <t>Non-need-based self-help aid:</t>
    </r>
    <r>
      <rPr>
        <sz val="10"/>
        <color indexed="8"/>
        <rFont val="Arial"/>
        <family val="2"/>
      </rPr>
      <t xml:space="preserve"> Loans and jobs from institutional, state, or other sources for which a student need not demonstrate financial need to qualify.</t>
    </r>
  </si>
  <si>
    <r>
      <rPr>
        <b/>
        <sz val="10"/>
        <color indexed="8"/>
        <rFont val="Arial"/>
        <family val="2"/>
      </rPr>
      <t>Private student loans:</t>
    </r>
    <r>
      <rPr>
        <sz val="10"/>
        <color indexed="8"/>
        <rFont val="Arial"/>
        <family val="2"/>
      </rPr>
      <t xml:space="preserve"> A nonfederal loan made by a lender such as a bank, credit union or private lender used to pay for up to the annual cost of education, less any financial aid received.</t>
    </r>
  </si>
  <si>
    <r>
      <rPr>
        <b/>
        <sz val="10"/>
        <color indexed="8"/>
        <rFont val="Arial"/>
        <family val="2"/>
      </rPr>
      <t>External scholarships and grants:</t>
    </r>
    <r>
      <rPr>
        <sz val="10"/>
        <color indexed="8"/>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</si>
  <si>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10"/>
        <color indexed="8"/>
        <rFont val="Arial"/>
        <family val="2"/>
      </rPr>
      <t>Work study and employment:</t>
    </r>
    <r>
      <rPr>
        <sz val="10"/>
        <color indexed="8"/>
        <rFont val="Arial"/>
        <family val="2"/>
      </rPr>
      <t xml:space="preserve"> Federal and state work study aid, and any employment packaged by your institution in financial aid awards.</t>
    </r>
  </si>
  <si>
    <t>DO NOT INCLUDE ANY AID RELATED TO THE CARES ACT OR UNIQUE THE COVID-19 PANDEMIC</t>
  </si>
  <si>
    <r>
      <t xml:space="preserve">Which needs-analysis methodology does your institution use in awarding institutional aid? </t>
    </r>
    <r>
      <rPr>
        <b/>
        <sz val="10"/>
        <rFont val="Arial"/>
        <family val="2"/>
      </rPr>
      <t>(Formerly H3)</t>
    </r>
  </si>
  <si>
    <r>
      <t xml:space="preserve">Need-based
</t>
    </r>
    <r>
      <rPr>
        <sz val="10"/>
        <rFont val="Arial"/>
        <family val="2"/>
      </rPr>
      <t>(Include non-need-based aid use to meet need.)</t>
    </r>
  </si>
  <si>
    <r>
      <t xml:space="preserve">Non-need-based
</t>
    </r>
    <r>
      <rPr>
        <sz val="10"/>
        <rFont val="Arial"/>
        <family val="2"/>
      </rPr>
      <t>(Exclude non-need-based aid use to meet need.)</t>
    </r>
  </si>
  <si>
    <r>
      <rPr>
        <b/>
        <sz val="10"/>
        <rFont val="Arial"/>
        <family val="2"/>
      </rPr>
      <t>State</t>
    </r>
    <r>
      <rPr>
        <sz val="10"/>
        <rFont val="Arial"/>
        <family val="2"/>
      </rPr>
      <t xml:space="preserve"> all states, not only the state in which your institution is located</t>
    </r>
  </si>
  <si>
    <r>
      <rPr>
        <b/>
        <sz val="10"/>
        <rFont val="Arial"/>
        <family val="2"/>
      </rPr>
      <t>Institutional:</t>
    </r>
    <r>
      <rPr>
        <sz val="10"/>
        <rFont val="Arial"/>
        <family val="2"/>
      </rPr>
      <t xml:space="preserve"> Endowed scholarships, annual gifts and tuition funded grants, awarded by the college, excluding athletic aid and tuition waivers (which are reported below).</t>
    </r>
  </si>
  <si>
    <r>
      <rPr>
        <b/>
        <sz val="10"/>
        <rFont val="Arial"/>
        <family val="2"/>
      </rPr>
      <t>Scholarships/grants from external sources</t>
    </r>
    <r>
      <rPr>
        <sz val="10"/>
        <rFont val="Arial"/>
        <family val="2"/>
      </rPr>
      <t xml:space="preserve"> (e.g. Kiwanis, National Merit) not awarded by the college</t>
    </r>
  </si>
  <si>
    <r>
      <rPr>
        <b/>
        <sz val="10"/>
        <rFont val="Arial"/>
        <family val="2"/>
      </rPr>
      <t>Tuition Waivers</t>
    </r>
    <r>
      <rPr>
        <sz val="10"/>
        <rFont val="Arial"/>
        <family val="2"/>
      </rPr>
      <t xml:space="preserve">
Note: Reporting is optional. Report tuition waivers in this row if you choose to report them. Do not report tuition waivers elsewhere.</t>
    </r>
  </si>
  <si>
    <r>
      <t xml:space="preserve">Number of Enrolled Students Awarded Aid: </t>
    </r>
    <r>
      <rPr>
        <sz val="10"/>
        <rFont val="Arial"/>
        <family val="2"/>
      </rPr>
      <t>List the number of degree-seeking full-time and less-than-full-time undergraduates who applied for and were awarded financial aid from any source.</t>
    </r>
  </si>
  <si>
    <r>
      <rPr>
        <sz val="10"/>
        <rFont val="Arial"/>
        <family val="2"/>
      </rPr>
      <t xml:space="preserve">•     </t>
    </r>
    <r>
      <rPr>
        <u/>
        <sz val="10"/>
        <rFont val="Arial"/>
        <family val="2"/>
      </rPr>
      <t>Numbers should reflect the cohort awarded the dollars reported in H1.</t>
    </r>
  </si>
  <si>
    <r>
      <rPr>
        <sz val="10"/>
        <color rgb="FFFF0000"/>
        <rFont val="Arial"/>
        <family val="2"/>
      </rPr>
      <t>•</t>
    </r>
    <r>
      <rPr>
        <b/>
        <sz val="10"/>
        <color rgb="FFFF0000"/>
        <rFont val="Arial"/>
        <family val="2"/>
      </rPr>
      <t xml:space="preserve">     Do NOT include any aid related to the CARES Act or unique to the COVID-19 pandemic.</t>
    </r>
  </si>
  <si>
    <t>First-time Full-time Freshmen</t>
  </si>
  <si>
    <r>
      <t xml:space="preserve">Full-time Undergrad 
</t>
    </r>
    <r>
      <rPr>
        <sz val="9"/>
        <rFont val="Arial"/>
        <family val="2"/>
      </rPr>
      <t>(Incl. Fresh)</t>
    </r>
  </si>
  <si>
    <t>I</t>
  </si>
  <si>
    <t>J</t>
  </si>
  <si>
    <r>
      <t xml:space="preserve">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</si>
  <si>
    <r>
      <t xml:space="preserve">The average financial aid package of those in line </t>
    </r>
    <r>
      <rPr>
        <b/>
        <sz val="9"/>
        <rFont val="Arial"/>
        <family val="2"/>
      </rPr>
      <t>d</t>
    </r>
    <r>
      <rPr>
        <sz val="9"/>
        <rFont val="Arial"/>
        <family val="2"/>
      </rPr>
      <t xml:space="preserve">. Exclude any resources that were awarded to replace EFC </t>
    </r>
    <r>
      <rPr>
        <u/>
        <sz val="9"/>
        <rFont val="Arial"/>
        <family val="2"/>
      </rPr>
      <t>(PLUS loans, unsubsidized loans, and private alternative loans)</t>
    </r>
  </si>
  <si>
    <t>K</t>
  </si>
  <si>
    <t>L</t>
  </si>
  <si>
    <t>M</t>
  </si>
  <si>
    <r>
      <t xml:space="preserve">Number of Enrolled Students Awarded Non-need-based Scholarships and Grants: </t>
    </r>
    <r>
      <rPr>
        <sz val="10"/>
        <rFont val="Arial"/>
        <family val="2"/>
      </rPr>
      <t>List the number of degree-seeking full-time and less-than-full-time undergraduates who had no financial need and who were awarded institutional non-need-based scholarship or grant aid.</t>
    </r>
  </si>
  <si>
    <t>•     Numbers should reflect the cohort awarded the dollars reported in H1.</t>
  </si>
  <si>
    <t>•     In the chart below, students may be counted in more than one row, and full-time freshmen should also be 
      counted as full-time undergraduates.</t>
  </si>
  <si>
    <t>•     Do NOT include any aid related to the CARES Act or unique to the COVID-19 pandemic.</t>
  </si>
  <si>
    <t>N</t>
  </si>
  <si>
    <t>O</t>
  </si>
  <si>
    <t>P</t>
  </si>
  <si>
    <t>Q</t>
  </si>
  <si>
    <t xml:space="preserve">Note: These are the graduates and loan types to include and exclude in order to fill out CDS H4 and H5. </t>
  </si>
  <si>
    <t>Include:</t>
  </si>
  <si>
    <t>•     Only loans made to students who borrowed while enrolled at your institution.</t>
  </si>
  <si>
    <t>•     Students who transferred in.</t>
  </si>
  <si>
    <t>•     Money borrowed at other institutions.</t>
  </si>
  <si>
    <t>•     Parent loans</t>
  </si>
  <si>
    <t>•     Students who did not graduate or who graduated with another degree or certificate (but no 
      bachelor’s degree).</t>
  </si>
  <si>
    <r>
      <rPr>
        <sz val="10"/>
        <color rgb="FFFF0000"/>
        <rFont val="Arial"/>
        <family val="2"/>
      </rPr>
      <t>•</t>
    </r>
    <r>
      <rPr>
        <sz val="10"/>
        <rFont val="Arial"/>
        <family val="2"/>
      </rPr>
      <t xml:space="preserve">     </t>
    </r>
    <r>
      <rPr>
        <b/>
        <sz val="10"/>
        <color rgb="FFFF0000"/>
        <rFont val="Arial"/>
        <family val="2"/>
      </rPr>
      <t>Any aid related to the CARE Act or unique the COVID-19 pandemic.</t>
    </r>
  </si>
  <si>
    <t>Number in the class (defined in H4 above) who borrowed from the types of loans specified in the first column</t>
  </si>
  <si>
    <t>Percent of the class (defined above) who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</si>
  <si>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</si>
  <si>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</si>
  <si>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</si>
  <si>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</si>
  <si>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</si>
  <si>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Aid to Undergraduate Degree-seeking Nonresident Aliens</t>
  </si>
  <si>
    <t>•     Report numbers and dollar amounts for the same academic year checked in item H1</t>
  </si>
  <si>
    <t>If institutional financial aid is available for undergraduate degree-seeking nonresident aliens, provide the number of undergraduate degree-seeking nonresident aliens who were awarded need-based or non-need-based aid:</t>
  </si>
  <si>
    <t>Average dollar amount of institutional financial aid awarded to undergraduate degree-seeking nonresident aliens:</t>
  </si>
  <si>
    <t>Total dollar amount of institutional financial aid awarded to undergraduate degree-seeking nonresident aliens:</t>
  </si>
  <si>
    <t xml:space="preserve">a) Students notified on or about (date): </t>
  </si>
  <si>
    <t>b) Students notified on a rolling basis:</t>
  </si>
  <si>
    <t>If yes, starting date:</t>
  </si>
  <si>
    <t>Need Based Scholarships and Grants</t>
  </si>
  <si>
    <t>Check off criteria used in awarding institutional aid. Check all that apply.</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</si>
  <si>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</si>
  <si>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</si>
  <si>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Instructional faculty in preclinical and clinical medicine, faculty who are not paid (e.g., those who donate their services or are in the military), or research-only faculty, post-doctoral fellows, or pre-doctoral fellows</t>
  </si>
  <si>
    <t>Administrative officers with titles such as dean of students, librarian, registrar, coach, and the like, even though they may devote part of their time to classroom instruction and may have faculty status</t>
  </si>
  <si>
    <t>Other administrators/staff who teach one or more non-clinical credit courses even though they do not have faculty status</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</si>
  <si>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</si>
  <si>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</si>
  <si>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</si>
  <si>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</si>
  <si>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t>Total number whose highest degree is a master’s but not a terminal master’s</t>
  </si>
  <si>
    <t>Total number whose highest degree is a bachelor’s</t>
  </si>
  <si>
    <t>Total number in stand-alone graduate/professional programs in which faculty teach virtually only graduate-level students</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</si>
  <si>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</si>
  <si>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I-1.</t>
  </si>
  <si>
    <t>I-2.</t>
  </si>
  <si>
    <t>•     Please include classes that have been moved online in response to the COVID-19 pandemic.</t>
  </si>
  <si>
    <r>
      <t xml:space="preserve">Class Sections:  </t>
    </r>
    <r>
      <rPr>
        <sz val="10"/>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rFont val="Arial"/>
        <family val="2"/>
      </rPr>
      <t xml:space="preserve"> be counted only once and should not be duplicated because of course catalog cross-listings.</t>
    </r>
  </si>
  <si>
    <r>
      <t xml:space="preserve">Class Subsections:  </t>
    </r>
    <r>
      <rPr>
        <sz val="10"/>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</si>
  <si>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 xml:space="preserve">I-3. </t>
  </si>
  <si>
    <t>J. Disciplinary areas of DEGREES CONFERRED</t>
  </si>
  <si>
    <r>
      <t xml:space="preserve">•     Note: Report students formerly designated as “first professional” in the graduate cells. For information on 
      reporting study abroad students please see this </t>
    </r>
    <r>
      <rPr>
        <u/>
        <sz val="10"/>
        <color rgb="FF0000FF"/>
        <rFont val="Arial"/>
        <family val="2"/>
      </rPr>
      <t>link</t>
    </r>
    <r>
      <rPr>
        <sz val="10"/>
        <rFont val="Arial"/>
        <family val="2"/>
      </rPr>
      <t xml:space="preserve">. </t>
    </r>
  </si>
  <si>
    <t xml:space="preserve">•     Include international students only in the category "Nonresident aliens." </t>
  </si>
  <si>
    <t>•     Complete the “Total Undergraduates” column only if you cannot provide data for the first two columns.</t>
  </si>
  <si>
    <t>•     Report as your institution reports to IPEDS: persons who are Hispanic should be reported only on the 
      Hispanic line, not under any race, and persons who are non-Hispanic multi-racial should be reported only 
      under "Two or more races."</t>
  </si>
  <si>
    <t>For Bachelor’s or Equivalent Programs</t>
  </si>
  <si>
    <t>B22. Retention Rates</t>
  </si>
  <si>
    <t xml:space="preserve">•      The initial cohort may be adjusted for students who departed for the following reasons:
</t>
  </si>
  <si>
    <t>* Death
* Permanent Disability
* Service in the armed forces
* Foreign aid service of the federal government
* Official church missions
* No other adjustments to the initial cohort should be made.</t>
  </si>
  <si>
    <t>Students who met admission requirements but whose final admission was contingent on space availability</t>
  </si>
  <si>
    <r>
      <t xml:space="preserve">Does your institution make use of SAT, ACT, or SAT Subject Test scores in </t>
    </r>
    <r>
      <rPr>
        <b/>
        <sz val="10"/>
        <color indexed="8"/>
        <rFont val="Arial"/>
        <family val="2"/>
      </rPr>
      <t>admission</t>
    </r>
    <r>
      <rPr>
        <sz val="10"/>
        <color indexed="8"/>
        <rFont val="Arial"/>
        <family val="2"/>
      </rPr>
      <t xml:space="preserve"> decisions for first-time, first-year, degree-seeking applicants?   </t>
    </r>
  </si>
  <si>
    <t>In addition, does your institution use applicants' test scores for academic advising?</t>
  </si>
  <si>
    <t>D1-D2: Fall Applicants</t>
  </si>
  <si>
    <r>
      <rPr>
        <sz val="10"/>
        <color indexed="8"/>
        <rFont val="Arial"/>
        <family val="2"/>
      </rPr>
      <t>•</t>
    </r>
    <r>
      <rPr>
        <b/>
        <sz val="10"/>
        <color indexed="8"/>
        <rFont val="Arial"/>
        <family val="2"/>
      </rPr>
      <t xml:space="preserve">     Required fees </t>
    </r>
    <r>
      <rPr>
        <sz val="10"/>
        <color indexed="8"/>
        <rFont val="Arial"/>
        <family val="2"/>
      </rPr>
      <t xml:space="preserve">include only charges that all full-time students must pay that are </t>
    </r>
    <r>
      <rPr>
        <b/>
        <sz val="10"/>
        <color indexed="8"/>
        <rFont val="Arial"/>
        <family val="2"/>
      </rPr>
      <t>not</t>
    </r>
    <r>
      <rPr>
        <sz val="10"/>
        <color indexed="8"/>
        <rFont val="Arial"/>
        <family val="2"/>
      </rPr>
      <t xml:space="preserve"> included in tuition 
      (e.g., registration, health, or activity fees.) </t>
    </r>
  </si>
  <si>
    <t>Aid Awarded to Enrolled Undergraduates</t>
  </si>
  <si>
    <t xml:space="preserve">•     Include aid awarded to international students (i.e., those not qualifying for federal aid). </t>
  </si>
  <si>
    <t>•     Aid that is non-need-based but that was used to meet need should be reported in the need-based aid 
      column.</t>
  </si>
  <si>
    <r>
      <t xml:space="preserve">Enter total dollar amounts </t>
    </r>
    <r>
      <rPr>
        <b/>
        <sz val="10"/>
        <color indexed="8"/>
        <rFont val="Arial"/>
        <family val="2"/>
      </rPr>
      <t>awarded</t>
    </r>
    <r>
      <rPr>
        <sz val="10"/>
        <color indexed="8"/>
        <rFont val="Arial"/>
        <family val="2"/>
      </rPr>
      <t xml:space="preserve"> to enrolled full-time and less than full-time degree-seeking undergraduates</t>
    </r>
    <r>
      <rPr>
        <b/>
        <sz val="10"/>
        <color indexed="8"/>
        <rFont val="Arial"/>
        <family val="2"/>
      </rPr>
      <t xml:space="preserve"> (using the same cohort reported in CDS Question B1, “total degree-seeking” undergraduates)</t>
    </r>
    <r>
      <rPr>
        <sz val="10"/>
        <color indexed="8"/>
        <rFont val="Arial"/>
        <family val="2"/>
      </rPr>
      <t xml:space="preserve"> in the following categories.</t>
    </r>
  </si>
  <si>
    <r>
      <t xml:space="preserve">Indicate the academic year for which data are reported for </t>
    </r>
    <r>
      <rPr>
        <b/>
        <sz val="10"/>
        <color indexed="8"/>
        <rFont val="Arial"/>
        <family val="2"/>
      </rPr>
      <t>items H1, H2, H2A</t>
    </r>
    <r>
      <rPr>
        <sz val="10"/>
        <color indexed="8"/>
        <rFont val="Arial"/>
        <family val="2"/>
      </rPr>
      <t xml:space="preserve">, and </t>
    </r>
    <r>
      <rPr>
        <b/>
        <sz val="10"/>
        <color indexed="8"/>
        <rFont val="Arial"/>
        <family val="2"/>
      </rPr>
      <t>H6</t>
    </r>
    <r>
      <rPr>
        <sz val="10"/>
        <color indexed="8"/>
        <rFont val="Arial"/>
        <family val="2"/>
      </rPr>
      <t xml:space="preserve"> below:</t>
    </r>
  </si>
  <si>
    <t>•     For a suggested order of precedence in assigning categories of aid to cover need, see the entry for “non-
      need-based scholarship or grant aid” on the last page of the definitions section.</t>
  </si>
  <si>
    <t>•     In the chart below, students may be counted in more than one row, and full-time freshmen 
      should also be counted as full-time undergraduates.</t>
  </si>
  <si>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</si>
  <si>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</si>
  <si>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</si>
  <si>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No deadline for filing required forms (applications processed on a rolling basis)</t>
  </si>
  <si>
    <r>
      <rPr>
        <b/>
        <i/>
        <sz val="9"/>
        <rFont val="Arial"/>
        <family val="2"/>
      </rPr>
      <t>Full-time instructional faculty:</t>
    </r>
    <r>
      <rPr>
        <i/>
        <sz val="9"/>
        <rFont val="Arial"/>
        <family val="2"/>
      </rPr>
      <t xml:space="preserve"> </t>
    </r>
    <r>
      <rPr>
        <sz val="9"/>
        <rFont val="Arial"/>
        <family val="2"/>
      </rPr>
      <t>faculty employed on a full-time basis for instruction (including those with released time for research)</t>
    </r>
  </si>
  <si>
    <r>
      <rPr>
        <b/>
        <i/>
        <sz val="9"/>
        <rFont val="Arial"/>
        <family val="2"/>
      </rPr>
      <t>Part-time instructional faculty:</t>
    </r>
    <r>
      <rPr>
        <i/>
        <sz val="9"/>
        <rFont val="Arial"/>
        <family val="2"/>
      </rPr>
      <t xml:space="preserve">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</si>
  <si>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rFont val="Arial"/>
        <family val="2"/>
      </rPr>
      <t>Minority faculty:</t>
    </r>
    <r>
      <rPr>
        <i/>
        <sz val="9"/>
        <rFont val="Arial"/>
        <family val="2"/>
      </rPr>
      <t xml:space="preserve"> </t>
    </r>
    <r>
      <rPr>
        <sz val="9"/>
        <rFont val="Arial"/>
        <family val="2"/>
      </rPr>
      <t xml:space="preserve">includes faculty who designate themselves as Black, non-Hispanic; American Indian or Alaska Native; Asian, Native Hawaiian or other Pacific Islander, or Hispanic. </t>
    </r>
  </si>
  <si>
    <r>
      <rPr>
        <b/>
        <i/>
        <sz val="9"/>
        <rFont val="Arial"/>
        <family val="2"/>
      </rPr>
      <t xml:space="preserve">Doctorate: </t>
    </r>
    <r>
      <rPr>
        <sz val="9"/>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</si>
  <si>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rFont val="Arial"/>
        <family val="2"/>
      </rPr>
      <t xml:space="preserve">Terminal master’s degree: </t>
    </r>
    <r>
      <rPr>
        <sz val="9"/>
        <rFont val="Arial"/>
        <family val="2"/>
      </rPr>
      <t>a master’s degree that is considered the highest degree in a field: example, M. Arch (in architecture) and MFA (master of fine arts in art or theater).</t>
    </r>
  </si>
  <si>
    <t>• Do not count undergraduate or graduate student teaching assistants as faculty.</t>
  </si>
  <si>
    <t>01</t>
  </si>
  <si>
    <t>03</t>
  </si>
  <si>
    <t>04</t>
  </si>
  <si>
    <t>05</t>
  </si>
  <si>
    <t>09</t>
  </si>
  <si>
    <r>
      <t>¨</t>
    </r>
    <r>
      <rPr>
        <sz val="7"/>
        <color rgb="FF000000"/>
        <rFont val="Times New Roman"/>
        <family val="1"/>
      </rPr>
      <t xml:space="preserve">        </t>
    </r>
    <r>
      <rPr>
        <b/>
        <sz val="9"/>
        <color rgb="FF000000"/>
        <rFont val="Times New Roman"/>
        <family val="1"/>
      </rPr>
      <t>All definitions related to the financial aid section appear at the end of the Definitions document.</t>
    </r>
  </si>
  <si>
    <r>
      <t>¨</t>
    </r>
    <r>
      <rPr>
        <sz val="7"/>
        <color rgb="FF000000"/>
        <rFont val="Times New Roman"/>
        <family val="1"/>
      </rPr>
      <t xml:space="preserve">        </t>
    </r>
    <r>
      <rPr>
        <sz val="9"/>
        <color rgb="FF000000"/>
        <rFont val="Times New Roman"/>
        <family val="1"/>
      </rPr>
      <t xml:space="preserve">Items preceded by an asterisk (*) represent definitions agreed to among publishers which do not appear on the CDS document but may be present on individual publishers’ surveys. </t>
    </r>
  </si>
  <si>
    <r>
      <t xml:space="preserve">*Academic advisement: </t>
    </r>
    <r>
      <rPr>
        <sz val="9"/>
        <color rgb="FF000000"/>
        <rFont val="Times New Roman"/>
        <family val="1"/>
      </rPr>
      <t>Plan under which each student is assigned to a faculty member or a trained adviser, who, through regular meetings, helps the student plan and implement immediate and long-term academic and vocational goals.</t>
    </r>
  </si>
  <si>
    <r>
      <t xml:space="preserve">Accelerated program: </t>
    </r>
    <r>
      <rPr>
        <sz val="9"/>
        <color rgb="FF000000"/>
        <rFont val="Times New Roman"/>
        <family val="1"/>
      </rPr>
      <t>Completion of a college program of study in fewer than the usual number of years, most often by attending summer sessions and carrying extra courses during the regular academic term</t>
    </r>
    <r>
      <rPr>
        <b/>
        <sz val="9"/>
        <color rgb="FF000000"/>
        <rFont val="Times New Roman"/>
        <family val="1"/>
      </rPr>
      <t>.</t>
    </r>
  </si>
  <si>
    <r>
      <t xml:space="preserve">Admitted student: </t>
    </r>
    <r>
      <rPr>
        <sz val="9"/>
        <color rgb="FF000000"/>
        <rFont val="Times New Roman"/>
        <family val="1"/>
      </rPr>
      <t>Applicant who is offered admission to a degree-granting program</t>
    </r>
    <r>
      <rPr>
        <b/>
        <sz val="9"/>
        <color rgb="FF000000"/>
        <rFont val="Times New Roman"/>
        <family val="1"/>
      </rPr>
      <t xml:space="preserve"> </t>
    </r>
    <r>
      <rPr>
        <sz val="9"/>
        <color rgb="FF000000"/>
        <rFont val="Times New Roman"/>
        <family val="1"/>
      </rPr>
      <t>at your institution.</t>
    </r>
  </si>
  <si>
    <r>
      <t xml:space="preserve">*Adult student services: </t>
    </r>
    <r>
      <rPr>
        <sz val="9"/>
        <color rgb="FF000000"/>
        <rFont val="Times New Roman"/>
        <family val="1"/>
      </rPr>
      <t>Admission assistance, support, orientation, and other services expressly for adults who have started college for the first time, or who are re-entering after a lapse of a few years.</t>
    </r>
  </si>
  <si>
    <r>
      <t xml:space="preserve">American Indian or Alaska Native: </t>
    </r>
    <r>
      <rPr>
        <sz val="9"/>
        <rFont val="Times New Roman"/>
        <family val="1"/>
      </rPr>
      <t>A person having origins in any of the original peoples of North and South America (including Central America) and maintaining tribal affiliation or community attachment.</t>
    </r>
  </si>
  <si>
    <r>
      <t xml:space="preserve">Applicant (first-time, first year): </t>
    </r>
    <r>
      <rPr>
        <sz val="9"/>
        <color rgb="FF000000"/>
        <rFont val="Times New Roman"/>
        <family val="1"/>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</si>
  <si>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9"/>
        <color rgb="FF000000"/>
        <rFont val="Times New Roman"/>
        <family val="1"/>
      </rPr>
      <t xml:space="preserve">That amount of money that an institution charges for processing a student’s application for acceptance. This amount is </t>
    </r>
    <r>
      <rPr>
        <i/>
        <sz val="9"/>
        <color rgb="FF000000"/>
        <rFont val="Times New Roman"/>
        <family val="1"/>
      </rPr>
      <t xml:space="preserve">not </t>
    </r>
    <r>
      <rPr>
        <sz val="9"/>
        <color rgb="FF000000"/>
        <rFont val="Times New Roman"/>
        <family val="1"/>
      </rPr>
      <t>creditable toward tuition and required fees, nor is it refundable if the student is not admitted to the institution.</t>
    </r>
  </si>
  <si>
    <r>
      <t>Asian:</t>
    </r>
    <r>
      <rPr>
        <i/>
        <sz val="9"/>
        <color rgb="FF000000"/>
        <rFont val="Times New Roman"/>
        <family val="1"/>
      </rPr>
      <t xml:space="preserve"> </t>
    </r>
    <r>
      <rPr>
        <sz val="9"/>
        <color rgb="FF000000"/>
        <rFont val="Times New Roman"/>
        <family val="1"/>
      </rPr>
      <t>A person having origins in any of the original peoples of the Far East, Southeast Asia, or the Indian subcontinent, including, for example, Cambodia, China, India, Japan, Korea, Malaysia, Pakistan, the Philippine Islands, Thailand, and Vietnam.</t>
    </r>
  </si>
  <si>
    <r>
      <t xml:space="preserve">Associate degree: </t>
    </r>
    <r>
      <rPr>
        <sz val="9"/>
        <color rgb="FF000000"/>
        <rFont val="Times New Roman"/>
        <family val="1"/>
      </rPr>
      <t>An award that normally requires at least two but less than four years of full-time equivalent college work.</t>
    </r>
  </si>
  <si>
    <r>
      <t xml:space="preserve">Bachelor’s degree: </t>
    </r>
    <r>
      <rPr>
        <sz val="9"/>
        <color rgb="FF000000"/>
        <rFont val="Times New Roman"/>
        <family val="1"/>
      </rPr>
      <t xml:space="preserve">An award (baccalaureate or equivalent degree, as determined by the Secretary of the U.S. Department of Education) that normally requires at least four years but </t>
    </r>
    <r>
      <rPr>
        <i/>
        <sz val="9"/>
        <color rgb="FF000000"/>
        <rFont val="Times New Roman"/>
        <family val="1"/>
      </rPr>
      <t>not</t>
    </r>
    <r>
      <rPr>
        <sz val="9"/>
        <color rgb="FF000000"/>
        <rFont val="Times New Roman"/>
        <family val="1"/>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</si>
  <si>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r>
      <t>Black or African American</t>
    </r>
    <r>
      <rPr>
        <i/>
        <sz val="9"/>
        <color rgb="FF000000"/>
        <rFont val="Times New Roman"/>
        <family val="1"/>
      </rPr>
      <t xml:space="preserve">: </t>
    </r>
    <r>
      <rPr>
        <sz val="9"/>
        <color rgb="FF000000"/>
        <rFont val="Times New Roman"/>
        <family val="1"/>
      </rPr>
      <t>A person having origins in any of the black racial groups of Africa.</t>
    </r>
  </si>
  <si>
    <r>
      <t xml:space="preserve">Board (charges): </t>
    </r>
    <r>
      <rPr>
        <sz val="9"/>
        <color rgb="FF000000"/>
        <rFont val="Times New Roman"/>
        <family val="1"/>
      </rPr>
      <t>Assume average cost for 19 meals per week or the maximum meal plan.</t>
    </r>
  </si>
  <si>
    <r>
      <t xml:space="preserve">Books and supplies (costs): </t>
    </r>
    <r>
      <rPr>
        <sz val="9"/>
        <color rgb="FF000000"/>
        <rFont val="Times New Roman"/>
        <family val="1"/>
      </rPr>
      <t>Average cost of books and supplies. Do not include unusual costs for special groups of students (e.g., engineering or art majors), unless they constitute the majority of students at your institution.</t>
    </r>
  </si>
  <si>
    <r>
      <t xml:space="preserve">Calendar system: </t>
    </r>
    <r>
      <rPr>
        <sz val="9"/>
        <color rgb="FF000000"/>
        <rFont val="Times New Roman"/>
        <family val="1"/>
      </rPr>
      <t>The method by which an institution structures most of its courses for the academic year.</t>
    </r>
  </si>
  <si>
    <r>
      <t>Campus Ministry:</t>
    </r>
    <r>
      <rPr>
        <sz val="9"/>
        <rFont val="Times New Roman"/>
        <family val="1"/>
      </rPr>
      <t xml:space="preserve"> Religious student organizations (denominational or nondenominational) devoted to fostering religious life on college campuses. May also refer to Campus Crusade for Christ, an interdenominational Christian organization.</t>
    </r>
  </si>
  <si>
    <r>
      <t xml:space="preserve">*Career and placement services: </t>
    </r>
    <r>
      <rPr>
        <sz val="9"/>
        <color rgb="FF000000"/>
        <rFont val="Times New Roman"/>
        <family val="1"/>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</si>
  <si>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Carnegie units: </t>
    </r>
    <r>
      <rPr>
        <sz val="9"/>
        <color rgb="FF000000"/>
        <rFont val="Times New Roman"/>
        <family val="1"/>
      </rPr>
      <t>One year of study or the equivalent in a secondary school subject.</t>
    </r>
  </si>
  <si>
    <r>
      <t xml:space="preserve">Certificate: </t>
    </r>
    <r>
      <rPr>
        <sz val="9"/>
        <color rgb="FF000000"/>
        <rFont val="Times New Roman"/>
        <family val="1"/>
      </rPr>
      <t xml:space="preserve">See </t>
    </r>
    <r>
      <rPr>
        <b/>
        <sz val="9"/>
        <color rgb="FF000000"/>
        <rFont val="Times New Roman"/>
        <family val="1"/>
      </rPr>
      <t>Postsecondary award, certificate, or diploma.</t>
    </r>
  </si>
  <si>
    <r>
      <t xml:space="preserve">Class rank: </t>
    </r>
    <r>
      <rPr>
        <sz val="9"/>
        <color rgb="FF000000"/>
        <rFont val="Times New Roman"/>
        <family val="1"/>
      </rPr>
      <t>The relative numerical position of a student in his or her graduating class, calculated by the high school on the basis of grade-point average, whether weighted or unweighted.</t>
    </r>
  </si>
  <si>
    <r>
      <t xml:space="preserve">College-preparatory program: </t>
    </r>
    <r>
      <rPr>
        <sz val="9"/>
        <color rgb="FF000000"/>
        <rFont val="Times New Roman"/>
        <family val="1"/>
      </rPr>
      <t xml:space="preserve">Courses in academic subjects (English, history and social studies, foreign languages, mathematics, science, and the arts) that stress preparation for college or university study. </t>
    </r>
  </si>
  <si>
    <r>
      <t xml:space="preserve">Common Application: </t>
    </r>
    <r>
      <rPr>
        <sz val="9"/>
        <color rgb="FF000000"/>
        <rFont val="Times New Roman"/>
        <family val="1"/>
      </rPr>
      <t xml:space="preserve">The standard application form distributed by the National Association of Secondary School Principals for a large number of private colleges who are members of the Common Application Group. </t>
    </r>
  </si>
  <si>
    <r>
      <t xml:space="preserve">*Community service program: </t>
    </r>
    <r>
      <rPr>
        <sz val="9"/>
        <color rgb="FF000000"/>
        <rFont val="Times New Roman"/>
        <family val="1"/>
      </rPr>
      <t>Referral center for students wishing to perform volunteer work in the community or participate in volunteer activities coordinated by academic departments.</t>
    </r>
  </si>
  <si>
    <r>
      <t xml:space="preserve">Commuter: </t>
    </r>
    <r>
      <rPr>
        <sz val="9"/>
        <color rgb="FF000000"/>
        <rFont val="Times New Roman"/>
        <family val="1"/>
      </rPr>
      <t xml:space="preserve">A student who lives off campus in housing that is not owned by, operated by, or affiliated with the college. This category includes students who commute from home and students who have moved to the area to attend college. </t>
    </r>
  </si>
  <si>
    <r>
      <t xml:space="preserve">Clock hour: </t>
    </r>
    <r>
      <rPr>
        <sz val="9"/>
        <color rgb="FF000000"/>
        <rFont val="Times New Roman"/>
        <family val="1"/>
      </rPr>
      <t>A unit of measure that represents an hour of scheduled instruction given to students. Also referred to as contact hour.</t>
    </r>
  </si>
  <si>
    <r>
      <t xml:space="preserve">Continuous basis (for program enrollment): </t>
    </r>
    <r>
      <rPr>
        <sz val="9"/>
        <color rgb="FF000000"/>
        <rFont val="Times New Roman"/>
        <family val="1"/>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</si>
  <si>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education program: </t>
    </r>
    <r>
      <rPr>
        <sz val="9"/>
        <color rgb="FF000000"/>
        <rFont val="Times New Roman"/>
        <family val="1"/>
      </rPr>
      <t>A program that provides for alternate class attendance and employment in business, industry, or government.</t>
    </r>
  </si>
  <si>
    <r>
      <t xml:space="preserve">Cooperative housing: </t>
    </r>
    <r>
      <rPr>
        <sz val="9"/>
        <color rgb="FF000000"/>
        <rFont val="Times New Roman"/>
        <family val="1"/>
      </rPr>
      <t>College-owned, -operated, or -affiliated housing in which students share room and board expenses and participate in household chores to reduce living expenses.</t>
    </r>
  </si>
  <si>
    <r>
      <t xml:space="preserve">*Counseling service: </t>
    </r>
    <r>
      <rPr>
        <sz val="9"/>
        <color rgb="FF000000"/>
        <rFont val="Times New Roman"/>
        <family val="1"/>
      </rPr>
      <t>Activities designed to assist students in making plans and decisions related to their education, career, or personal development.</t>
    </r>
  </si>
  <si>
    <r>
      <t xml:space="preserve">Credit: </t>
    </r>
    <r>
      <rPr>
        <sz val="9"/>
        <color rgb="FF000000"/>
        <rFont val="Times New Roman"/>
        <family val="1"/>
      </rPr>
      <t>Recognition of attendance or performance in an instructional activity (course or program) that can be applied by a recipient toward the requirements for a degree, diploma, certificate, or recognized postsecondary credential.</t>
    </r>
  </si>
  <si>
    <r>
      <t xml:space="preserve">Credit course: </t>
    </r>
    <r>
      <rPr>
        <sz val="9"/>
        <color rgb="FF000000"/>
        <rFont val="Times New Roman"/>
        <family val="1"/>
      </rPr>
      <t>A course that, if successfully completed, can be applied toward the number of courses required for achieving a degree, diploma, certificate, or other recognized postsecondary credential.</t>
    </r>
  </si>
  <si>
    <r>
      <t xml:space="preserve">Credit hour: </t>
    </r>
    <r>
      <rPr>
        <sz val="9"/>
        <color rgb="FF000000"/>
        <rFont val="Times New Roman"/>
        <family val="1"/>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recognized postsecondary credential.</t>
    </r>
  </si>
  <si>
    <r>
      <t xml:space="preserve">Cross-registration: </t>
    </r>
    <r>
      <rPr>
        <sz val="9"/>
        <color rgb="FF000000"/>
        <rFont val="Times New Roman"/>
        <family val="1"/>
      </rPr>
      <t>A system whereby students enrolled at one institution may take courses at another institution without having to apply to the second institution.</t>
    </r>
  </si>
  <si>
    <r>
      <t xml:space="preserve">Deferred admission: </t>
    </r>
    <r>
      <rPr>
        <sz val="9"/>
        <color rgb="FF000000"/>
        <rFont val="Times New Roman"/>
        <family val="1"/>
      </rPr>
      <t>The practice of permitting admitted students to postpone enrollment, usually for a period of one academic term or one year.</t>
    </r>
  </si>
  <si>
    <r>
      <t xml:space="preserve">Degree: </t>
    </r>
    <r>
      <rPr>
        <sz val="9"/>
        <color rgb="FF000000"/>
        <rFont val="Times New Roman"/>
        <family val="1"/>
      </rPr>
      <t>An award conferred by a college, university, or other postsecondary education institution as official recognition for the successful completion of a program of studies.</t>
    </r>
  </si>
  <si>
    <r>
      <t xml:space="preserve">Degree-seeking students: </t>
    </r>
    <r>
      <rPr>
        <sz val="9"/>
        <color rgb="FF000000"/>
        <rFont val="Times New Roman"/>
        <family val="1"/>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</si>
  <si>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Differs by program (calendar system): </t>
    </r>
    <r>
      <rPr>
        <sz val="9"/>
        <color rgb="FF000000"/>
        <rFont val="Times New Roman"/>
        <family val="1"/>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</si>
  <si>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9"/>
        <color rgb="FF000000"/>
        <rFont val="Times New Roman"/>
        <family val="1"/>
      </rPr>
      <t xml:space="preserve">See </t>
    </r>
    <r>
      <rPr>
        <b/>
        <sz val="9"/>
        <color rgb="FF000000"/>
        <rFont val="Times New Roman"/>
        <family val="1"/>
      </rPr>
      <t>Postsecondary award, certificate, or diploma.</t>
    </r>
  </si>
  <si>
    <r>
      <t xml:space="preserve">Distance learning: </t>
    </r>
    <r>
      <rPr>
        <sz val="9"/>
        <color rgb="FF000000"/>
        <rFont val="Times New Roman"/>
        <family val="1"/>
      </rPr>
      <t>An option for earning course credit at off-campus locations via cable television, internet, satellite classes, videotapes, correspondence courses, or other means.</t>
    </r>
  </si>
  <si>
    <r>
      <t>Doctor’s degree-research/scholarship</t>
    </r>
    <r>
      <rPr>
        <sz val="9"/>
        <rFont val="Times New Roman"/>
        <family val="1"/>
      </rPr>
      <t>: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</si>
  <si>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r>
      <t>Doctor’s degree-professional practice</t>
    </r>
    <r>
      <rPr>
        <sz val="9"/>
        <rFont val="Times New Roman"/>
        <family val="1"/>
      </rPr>
      <t>: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</si>
  <si>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Doctor’s degree-other</t>
    </r>
    <r>
      <rPr>
        <sz val="9"/>
        <rFont val="Times New Roman"/>
        <family val="1"/>
      </rPr>
      <t>: A doctor’s degree that does not meet the definition of a doctor’s degree - research/scholarship or a doctor’s degree - professional practice.</t>
    </r>
  </si>
  <si>
    <r>
      <t xml:space="preserve">Double major: </t>
    </r>
    <r>
      <rPr>
        <sz val="9"/>
        <color rgb="FF000000"/>
        <rFont val="Times New Roman"/>
        <family val="1"/>
      </rPr>
      <t>Program in which students may complete two undergraduate programs of study simultaneously.</t>
    </r>
  </si>
  <si>
    <r>
      <t xml:space="preserve">Dual enrollment: </t>
    </r>
    <r>
      <rPr>
        <sz val="9"/>
        <color rgb="FF000000"/>
        <rFont val="Times New Roman"/>
        <family val="1"/>
      </rPr>
      <t>A program through which high school students may enroll in college courses while still enrolled in high school. Students are not required to apply for admission to the college in order to participate.</t>
    </r>
  </si>
  <si>
    <r>
      <t xml:space="preserve">Early action plan: </t>
    </r>
    <r>
      <rPr>
        <sz val="9"/>
        <color rgb="FF000000"/>
        <rFont val="Times New Roman"/>
        <family val="1"/>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</si>
  <si>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r>
      <t xml:space="preserve">Early admission: </t>
    </r>
    <r>
      <rPr>
        <sz val="9"/>
        <color rgb="FF000000"/>
        <rFont val="Times New Roman"/>
        <family val="1"/>
      </rPr>
      <t>A policy under which students who have not completed high school are admitted and enroll full time in college, usually after completion of their junior year.</t>
    </r>
  </si>
  <si>
    <r>
      <t xml:space="preserve">Early decision plan: </t>
    </r>
    <r>
      <rPr>
        <sz val="9"/>
        <color rgb="FF000000"/>
        <rFont val="Times New Roman"/>
        <family val="1"/>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</si>
  <si>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9"/>
        <color rgb="FF000000"/>
        <rFont val="Times New Roman"/>
        <family val="1"/>
      </rPr>
      <t>A course of study designed specifically for students whose native language is not English.</t>
    </r>
  </si>
  <si>
    <r>
      <t xml:space="preserve">Exchange student program-domestic: </t>
    </r>
    <r>
      <rPr>
        <sz val="9"/>
        <color rgb="FF000000"/>
        <rFont val="Times New Roman"/>
        <family val="1"/>
      </rPr>
      <t>Any arrangement between a student and a college that permits study for a semester or more at another college</t>
    </r>
    <r>
      <rPr>
        <b/>
        <sz val="9"/>
        <color rgb="FF000000"/>
        <rFont val="Times New Roman"/>
        <family val="1"/>
      </rPr>
      <t xml:space="preserve"> in the United States </t>
    </r>
    <r>
      <rPr>
        <sz val="9"/>
        <color rgb="FF000000"/>
        <rFont val="Times New Roman"/>
        <family val="1"/>
      </rPr>
      <t xml:space="preserve">without extending the amount of time required for a degree. </t>
    </r>
    <r>
      <rPr>
        <b/>
        <sz val="9"/>
        <color rgb="FF000000"/>
        <rFont val="Times New Roman"/>
        <family val="1"/>
      </rPr>
      <t>See also Study abroad</t>
    </r>
    <r>
      <rPr>
        <sz val="9"/>
        <color rgb="FF000000"/>
        <rFont val="Times New Roman"/>
        <family val="1"/>
      </rPr>
      <t>.</t>
    </r>
  </si>
  <si>
    <r>
      <t>External degree program:</t>
    </r>
    <r>
      <rPr>
        <sz val="9"/>
        <color rgb="FF000000"/>
        <rFont val="Times New Roman"/>
        <family val="1"/>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</si>
  <si>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9"/>
        <color rgb="FF000000"/>
        <rFont val="Times New Roman"/>
        <family val="1"/>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</si>
  <si>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9"/>
        <color rgb="FF000000"/>
        <rFont val="Times New Roman"/>
        <family val="1"/>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</si>
  <si>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9"/>
        <color rgb="FF000000"/>
        <rFont val="Times New Roman"/>
        <family val="1"/>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</si>
  <si>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9"/>
        <color rgb="FF000000"/>
        <rFont val="Times New Roman"/>
        <family val="1"/>
      </rPr>
      <t>A student who has completed less than the equivalent of 1 full year of undergraduate work; that is, less than 30 semester hours (in a 120-hour degree program) or less than 900 clock hours.</t>
    </r>
  </si>
  <si>
    <r>
      <t xml:space="preserve">Freshman: </t>
    </r>
    <r>
      <rPr>
        <sz val="9"/>
        <color rgb="FF000000"/>
        <rFont val="Times New Roman"/>
        <family val="1"/>
      </rPr>
      <t>A first-year undergraduate student.</t>
    </r>
  </si>
  <si>
    <r>
      <t xml:space="preserve">*Freshman/new student orientation: </t>
    </r>
    <r>
      <rPr>
        <sz val="9"/>
        <color rgb="FF000000"/>
        <rFont val="Times New Roman"/>
        <family val="1"/>
      </rPr>
      <t>Orientation addressing the academic, social, emotional, and intellectual issues involved in beginning college. May be a few hours or a few days in length; at some colleges, there is a fee.</t>
    </r>
  </si>
  <si>
    <r>
      <t xml:space="preserve">Full-time student (undergraduate): </t>
    </r>
    <r>
      <rPr>
        <sz val="9"/>
        <color rgb="FF000000"/>
        <rFont val="Times New Roman"/>
        <family val="1"/>
      </rPr>
      <t>A student enrolled for 12 or more semester credits, 12 or more quarter credits, or 24 or more clock hours a week each term.</t>
    </r>
  </si>
  <si>
    <r>
      <t xml:space="preserve">Geographical residence (as admission factor): </t>
    </r>
    <r>
      <rPr>
        <sz val="9"/>
        <color rgb="FF000000"/>
        <rFont val="Times New Roman"/>
        <family val="1"/>
      </rPr>
      <t>Special consideration in the admission process given to students from a particular region, state, or country of residence.</t>
    </r>
  </si>
  <si>
    <r>
      <t xml:space="preserve">Grade-point average (academic high school GPA): </t>
    </r>
    <r>
      <rPr>
        <sz val="9"/>
        <color rgb="FF000000"/>
        <rFont val="Times New Roman"/>
        <family val="1"/>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</si>
  <si>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Graduate student: </t>
    </r>
    <r>
      <rPr>
        <sz val="9"/>
        <color rgb="FF000000"/>
        <rFont val="Times New Roman"/>
        <family val="1"/>
      </rPr>
      <t>A student who holds a bachelor’s or equivalent, and is taking courses at the post-baccalaureate level.</t>
    </r>
  </si>
  <si>
    <r>
      <t xml:space="preserve">*Health services: </t>
    </r>
    <r>
      <rPr>
        <sz val="9"/>
        <color rgb="FF000000"/>
        <rFont val="Times New Roman"/>
        <family val="1"/>
      </rPr>
      <t>Free or low cost on-campus primary and preventive health care available to students.</t>
    </r>
  </si>
  <si>
    <r>
      <t xml:space="preserve">High school diploma or recognized equivalent: </t>
    </r>
    <r>
      <rPr>
        <sz val="9"/>
        <color rgb="FF000000"/>
        <rFont val="Times New Roman"/>
        <family val="1"/>
      </rPr>
      <t>A document certifying the successful completion of a prescribed secondary school program of studies, or the attainment of satisfactory scores on the Tests of General Educational Development (GED), or another state-specified examination.</t>
    </r>
  </si>
  <si>
    <r>
      <t>Hispanic or Latino:</t>
    </r>
    <r>
      <rPr>
        <i/>
        <sz val="9"/>
        <color rgb="FF000000"/>
        <rFont val="Times New Roman"/>
        <family val="1"/>
      </rPr>
      <t xml:space="preserve"> </t>
    </r>
    <r>
      <rPr>
        <sz val="9"/>
        <color rgb="FF000000"/>
        <rFont val="Times New Roman"/>
        <family val="1"/>
      </rPr>
      <t>A person of Mexican, Puerto Rican, Cuban, South or Central American, or other Spanish culture or origin, regardless of race.</t>
    </r>
  </si>
  <si>
    <r>
      <t>Honors program:</t>
    </r>
    <r>
      <rPr>
        <sz val="9"/>
        <color rgb="FF000000"/>
        <rFont val="Times New Roman"/>
        <family val="1"/>
      </rPr>
      <t xml:space="preserve"> Any special program for very able students offering the opportunity for educational enrichment, independent study, acceleration, or some combination of these.</t>
    </r>
    <r>
      <rPr>
        <b/>
        <sz val="9"/>
        <color rgb="FF000000"/>
        <rFont val="Times New Roman"/>
        <family val="1"/>
      </rPr>
      <t xml:space="preserve"> </t>
    </r>
  </si>
  <si>
    <r>
      <t xml:space="preserve">Independent study: </t>
    </r>
    <r>
      <rPr>
        <sz val="9"/>
        <color rgb="FF000000"/>
        <rFont val="Times New Roman"/>
        <family val="1"/>
      </rPr>
      <t>Academic work chosen or designed by the student with the approval of the department concerned, under an instructor’s supervision, and usually undertaken outside of the regular classroom structure.</t>
    </r>
  </si>
  <si>
    <r>
      <t xml:space="preserve">In-state tuition: </t>
    </r>
    <r>
      <rPr>
        <sz val="9"/>
        <color rgb="FF000000"/>
        <rFont val="Times New Roman"/>
        <family val="1"/>
      </rPr>
      <t>The tuition charged by institutions to those students who meet the state’s or institution’s residency requirements.</t>
    </r>
  </si>
  <si>
    <r>
      <t xml:space="preserve">International student: </t>
    </r>
    <r>
      <rPr>
        <sz val="9"/>
        <color rgb="FF000000"/>
        <rFont val="Times New Roman"/>
        <family val="1"/>
      </rPr>
      <t>See</t>
    </r>
    <r>
      <rPr>
        <b/>
        <sz val="9"/>
        <color rgb="FF000000"/>
        <rFont val="Times New Roman"/>
        <family val="1"/>
      </rPr>
      <t xml:space="preserve"> Nonresident alien.</t>
    </r>
  </si>
  <si>
    <r>
      <t xml:space="preserve">International student group: </t>
    </r>
    <r>
      <rPr>
        <sz val="9"/>
        <rFont val="Times New Roman"/>
        <family val="1"/>
      </rPr>
      <t>Student groups that facilitate cultural dialogue, support a diverse campus, assist international students in acclimation and creating a social network.</t>
    </r>
    <r>
      <rPr>
        <sz val="9"/>
        <color rgb="FF0000FF"/>
        <rFont val="Arial"/>
        <family val="2"/>
      </rPr>
      <t> </t>
    </r>
  </si>
  <si>
    <r>
      <t>Internship:</t>
    </r>
    <r>
      <rPr>
        <sz val="9"/>
        <color rgb="FF000000"/>
        <rFont val="Times New Roman"/>
        <family val="1"/>
      </rPr>
      <t xml:space="preserve"> Any short-term, supervised work experience usually related to a student’s major field, for which the student earns academic credit. The work can be full- or part-time, on- or off-campus, paid or unpaid.</t>
    </r>
  </si>
  <si>
    <r>
      <t xml:space="preserve">*Learning center: </t>
    </r>
    <r>
      <rPr>
        <sz val="9"/>
        <color rgb="FF000000"/>
        <rFont val="Times New Roman"/>
        <family val="1"/>
      </rPr>
      <t>Center offering assistance through tutors, workshops, computer programs, or audiovisual equipment in reading, writing, math, and skills such as taking notes, managing time, taking tests.</t>
    </r>
  </si>
  <si>
    <r>
      <t xml:space="preserve">*Legal services: </t>
    </r>
    <r>
      <rPr>
        <sz val="9"/>
        <color rgb="FF000000"/>
        <rFont val="Times New Roman"/>
        <family val="1"/>
      </rPr>
      <t>Free or low cost legal advice for a range of issues (personal and other).</t>
    </r>
  </si>
  <si>
    <r>
      <t xml:space="preserve">Liberal arts/career combination: </t>
    </r>
    <r>
      <rPr>
        <sz val="9"/>
        <color rgb="FF000000"/>
        <rFont val="Times New Roman"/>
        <family val="1"/>
      </rPr>
      <t>Program in which a student earns undergraduate degrees in two separate fields, one in a liberal arts major and the other in a professional or specialized major, whether on campus or through cross‑registration.</t>
    </r>
  </si>
  <si>
    <r>
      <t>Master's degree</t>
    </r>
    <r>
      <rPr>
        <sz val="9"/>
        <rFont val="Times New Roman"/>
        <family val="1"/>
      </rPr>
      <t xml:space="preserve">: 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 </t>
    </r>
  </si>
  <si>
    <r>
      <t xml:space="preserve">Minority affiliation (as admission factor): </t>
    </r>
    <r>
      <rPr>
        <sz val="9"/>
        <color rgb="FF000000"/>
        <rFont val="Times New Roman"/>
        <family val="1"/>
      </rPr>
      <t>Special consideration in the admission process for members of designated racial/ethnic minority groups.</t>
    </r>
  </si>
  <si>
    <r>
      <t xml:space="preserve">*Minority student center: </t>
    </r>
    <r>
      <rPr>
        <sz val="9"/>
        <color rgb="FF000000"/>
        <rFont val="Times New Roman"/>
        <family val="1"/>
      </rPr>
      <t>Center with programs, activities, and/or services intended to enhance the college experience of students of color.</t>
    </r>
  </si>
  <si>
    <r>
      <t xml:space="preserve">Model United Nations: </t>
    </r>
    <r>
      <rPr>
        <sz val="9"/>
        <rFont val="Times New Roman"/>
        <family val="1"/>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</si>
  <si>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r>
      <t>Native Hawaiian or Other Pacific Islander:</t>
    </r>
    <r>
      <rPr>
        <i/>
        <sz val="9"/>
        <color rgb="FF000000"/>
        <rFont val="Adobe Garamond Pro"/>
      </rPr>
      <t xml:space="preserve"> </t>
    </r>
    <r>
      <rPr>
        <sz val="9"/>
        <color rgb="FF000000"/>
        <rFont val="Adobe Garamond Pro"/>
      </rPr>
      <t>A person having origins in any of the original peoples of Hawaii, Guam, Samoa, or other Pacific Islands.</t>
    </r>
  </si>
  <si>
    <r>
      <t xml:space="preserve">Nonresident alien: </t>
    </r>
    <r>
      <rPr>
        <sz val="9"/>
        <color rgb="FF000000"/>
        <rFont val="Times New Roman"/>
        <family val="1"/>
      </rPr>
      <t>A person who is not a citizen or national of the United States and who is in this country on a visa or temporary basis and does not have the right to remain indefinitely.</t>
    </r>
  </si>
  <si>
    <r>
      <t xml:space="preserve">*On-campus day care: </t>
    </r>
    <r>
      <rPr>
        <sz val="9"/>
        <color rgb="FF000000"/>
        <rFont val="Times New Roman"/>
        <family val="1"/>
      </rPr>
      <t>Licensed day care for students’ children (usually age 3 and up); usually for a fee.</t>
    </r>
  </si>
  <si>
    <r>
      <t xml:space="preserve">Open admission: </t>
    </r>
    <r>
      <rPr>
        <sz val="9"/>
        <color rgb="FF000000"/>
        <rFont val="Times New Roman"/>
        <family val="1"/>
      </rPr>
      <t>Admission policy under which virtually all secondary school graduates or students with GED equivalency diplomas are admitted without regard to academic record, test scores, or other qualifications.</t>
    </r>
  </si>
  <si>
    <r>
      <t xml:space="preserve">Other expenses (costs): </t>
    </r>
    <r>
      <rPr>
        <sz val="9"/>
        <color rgb="FF000000"/>
        <rFont val="Times New Roman"/>
        <family val="1"/>
      </rPr>
      <t>Include average costs for clothing, laundry, entertainment, medical (if not a required fee), and furnishings.</t>
    </r>
  </si>
  <si>
    <r>
      <t xml:space="preserve">Out-of-state tuition: </t>
    </r>
    <r>
      <rPr>
        <sz val="9"/>
        <color rgb="FF000000"/>
        <rFont val="Times New Roman"/>
        <family val="1"/>
      </rPr>
      <t>The tuition charged by institutions to those students who do not meet the institution’s or state’s residency requirements.</t>
    </r>
  </si>
  <si>
    <r>
      <t xml:space="preserve">Part-time student (undergraduate): </t>
    </r>
    <r>
      <rPr>
        <sz val="9"/>
        <color rgb="FF000000"/>
        <rFont val="Times New Roman"/>
        <family val="1"/>
      </rPr>
      <t>A student enrolled for fewer than 12 credits per semester or quarter, or fewer than 24 clock hours a week each term.</t>
    </r>
  </si>
  <si>
    <r>
      <t>*Personal counseling</t>
    </r>
    <r>
      <rPr>
        <sz val="9"/>
        <color rgb="FF000000"/>
        <rFont val="Times New Roman"/>
        <family val="1"/>
      </rPr>
      <t>: One-on-one or group counseling with trained professionals for students who want to explore personal, educational, or vocational issues.</t>
    </r>
  </si>
  <si>
    <r>
      <t xml:space="preserve">Post-baccalaureate certificate: </t>
    </r>
    <r>
      <rPr>
        <sz val="9"/>
        <color rgb="FF000000"/>
        <rFont val="Times New Roman"/>
        <family val="1"/>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</si>
  <si>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9"/>
        <color rgb="FF000000"/>
        <rFont val="Times New Roman"/>
        <family val="1"/>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</si>
  <si>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9"/>
        <color rgb="FF000000"/>
        <rFont val="Times New Roman"/>
        <family val="1"/>
      </rPr>
      <t>Includes the following three IPEDS definitions for postsecondary awards, certificates, and diplomas of varying durations and credit/contact/clock hour requirements:</t>
    </r>
  </si>
  <si>
    <r>
      <t>Less Than 1 Academic Year</t>
    </r>
    <r>
      <rPr>
        <i/>
        <sz val="9"/>
        <color rgb="FF000000"/>
        <rFont val="Times New Roman"/>
        <family val="1"/>
      </rPr>
      <t>:</t>
    </r>
    <r>
      <rPr>
        <sz val="9"/>
        <color rgb="FF000000"/>
        <rFont val="Times New Roman"/>
        <family val="1"/>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</si>
  <si>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9"/>
        <color rgb="FF000000"/>
        <rFont val="Times New Roman"/>
        <family val="1"/>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</si>
  <si>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9"/>
        <color rgb="FF000000"/>
        <rFont val="Times New Roman"/>
        <family val="1"/>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</si>
  <si>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Private institution: </t>
    </r>
    <r>
      <rPr>
        <sz val="9"/>
        <color rgb="FF000000"/>
        <rFont val="Times New Roman"/>
        <family val="1"/>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</si>
  <si>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9"/>
        <color rgb="FF000000"/>
        <rFont val="Times New Roman"/>
        <family val="1"/>
      </rPr>
      <t>A private institution in which the individual(s) or agency in control receives compensation, other than wages, rent, or other expenses for the assumption of risk.</t>
    </r>
  </si>
  <si>
    <r>
      <t xml:space="preserve">Private nonprofit institution: </t>
    </r>
    <r>
      <rPr>
        <sz val="9"/>
        <color rgb="FF000000"/>
        <rFont val="Times New Roman"/>
        <family val="1"/>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</si>
  <si>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9"/>
        <color rgb="FF000000"/>
        <rFont val="Times New Roman"/>
        <family val="1"/>
      </rPr>
      <t>See</t>
    </r>
    <r>
      <rPr>
        <b/>
        <sz val="9"/>
        <color rgb="FF000000"/>
        <rFont val="Times New Roman"/>
        <family val="1"/>
      </rPr>
      <t xml:space="preserve"> Private for-profit institution.</t>
    </r>
  </si>
  <si>
    <r>
      <t xml:space="preserve">Public institution: </t>
    </r>
    <r>
      <rPr>
        <sz val="9"/>
        <color rgb="FF000000"/>
        <rFont val="Times New Roman"/>
        <family val="1"/>
      </rPr>
      <t>An educational institution whose programs and activities are operated by publicly elected or appointed school officials, and which is supported primarily by public funds.</t>
    </r>
  </si>
  <si>
    <r>
      <t xml:space="preserve">Quarter calendar system: </t>
    </r>
    <r>
      <rPr>
        <sz val="9"/>
        <color rgb="FF000000"/>
        <rFont val="Times New Roman"/>
        <family val="1"/>
      </rPr>
      <t>A calendar system in which the academic year consists of three sessions called quarters of about 12 weeks each. The range may be from 10 to 15 weeks. There may be an additional quarter in the summer.</t>
    </r>
  </si>
  <si>
    <r>
      <t xml:space="preserve">Race/ethnicity: </t>
    </r>
    <r>
      <rPr>
        <sz val="9"/>
        <color rgb="FF000000"/>
        <rFont val="Times New Roman"/>
        <family val="1"/>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</si>
  <si>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9"/>
        <color rgb="FF000000"/>
        <rFont val="Times New Roman"/>
        <family val="1"/>
      </rPr>
      <t>Category used to classify students or employees whose race/ethnicity is not known and whom institutions are unable to place in one of the specified racial/ethnic categories.</t>
    </r>
  </si>
  <si>
    <r>
      <t xml:space="preserve">Recognized Postsecondary Credential: </t>
    </r>
    <r>
      <rPr>
        <sz val="9"/>
        <color rgb="FF000000"/>
        <rFont val="Times New Roman"/>
        <family val="1"/>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</si>
  <si>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Religious affiliation/commitment (as admission factor): </t>
    </r>
    <r>
      <rPr>
        <sz val="9"/>
        <color rgb="FF000000"/>
        <rFont val="Times New Roman"/>
        <family val="1"/>
      </rPr>
      <t xml:space="preserve">Special consideration given in the admission process for affiliation with a certain church or faith/religion, commitment to a religious vocation, or observance of certain religious tenets/lifestyle. </t>
    </r>
  </si>
  <si>
    <r>
      <t xml:space="preserve">*Religious counseling: </t>
    </r>
    <r>
      <rPr>
        <sz val="9"/>
        <color rgb="FF000000"/>
        <rFont val="Times New Roman"/>
        <family val="1"/>
      </rPr>
      <t>One-on-one or group counseling with trained professionals for students who want to explore religious problems or issues.</t>
    </r>
  </si>
  <si>
    <r>
      <t xml:space="preserve">*Remedial services: </t>
    </r>
    <r>
      <rPr>
        <sz val="9"/>
        <color rgb="FF000000"/>
        <rFont val="Times New Roman"/>
        <family val="1"/>
      </rPr>
      <t>Instructional courses designed for students deficient in the general competencies necessary for a regular postsecondary curriculum and educational setting.</t>
    </r>
  </si>
  <si>
    <r>
      <t xml:space="preserve">Required fees: </t>
    </r>
    <r>
      <rPr>
        <sz val="9"/>
        <color rgb="FF000000"/>
        <rFont val="Times New Roman"/>
        <family val="1"/>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</si>
  <si>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r>
      <t xml:space="preserve">Resident alien or other eligible non-citizen: </t>
    </r>
    <r>
      <rPr>
        <sz val="9"/>
        <color rgb="FF000000"/>
        <rFont val="Times New Roman"/>
        <family val="1"/>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</si>
  <si>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9"/>
        <color rgb="FF000000"/>
        <rFont val="Times New Roman"/>
        <family val="1"/>
      </rPr>
      <t>Assume double occupancy in institutional housing and 19 meals per week (or maximum meal plan).</t>
    </r>
  </si>
  <si>
    <r>
      <t xml:space="preserve">Secondary school record (as admission factor): </t>
    </r>
    <r>
      <rPr>
        <sz val="9"/>
        <color rgb="FF000000"/>
        <rFont val="Times New Roman"/>
        <family val="1"/>
      </rPr>
      <t>Information maintained by the secondary school that may include such things as the student’s high school transcript, class rank, GPA, and teacher and counselor recommendations.</t>
    </r>
  </si>
  <si>
    <r>
      <t xml:space="preserve">Semester calendar system: </t>
    </r>
    <r>
      <rPr>
        <sz val="9"/>
        <color rgb="FF000000"/>
        <rFont val="Times New Roman"/>
        <family val="1"/>
      </rPr>
      <t>A calendar system that consists of two semesters during the academic year with about 16 weeks for each semester of instruction. There may be an additional summer session.</t>
    </r>
  </si>
  <si>
    <r>
      <t xml:space="preserve">Student-designed major: </t>
    </r>
    <r>
      <rPr>
        <sz val="9"/>
        <color rgb="FF000000"/>
        <rFont val="Times New Roman"/>
        <family val="1"/>
      </rPr>
      <t>A program of study based on individual interests, designed with the assistance of an adviser.</t>
    </r>
  </si>
  <si>
    <r>
      <t>Study abroad:</t>
    </r>
    <r>
      <rPr>
        <sz val="9"/>
        <color rgb="FF000000"/>
        <rFont val="Times New Roman"/>
        <family val="1"/>
      </rPr>
      <t xml:space="preserve"> Any arrangement by which a student completes part of the college program studying in another country. Can be at a campus abroad or through a cooperative agreement with some other U.S. college or an institution of another country. </t>
    </r>
  </si>
  <si>
    <r>
      <t xml:space="preserve">*Summer session: </t>
    </r>
    <r>
      <rPr>
        <sz val="9"/>
        <color rgb="FF000000"/>
        <rFont val="Times New Roman"/>
        <family val="1"/>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</si>
  <si>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Talent/ability (as admission factor): </t>
    </r>
    <r>
      <rPr>
        <sz val="9"/>
        <color rgb="FF000000"/>
        <rFont val="Times New Roman"/>
        <family val="1"/>
      </rPr>
      <t>Special consideration given to students with demonstrated talent/abilities in areas of interest to the institution (e.g., sports, the arts, languages, etc.).</t>
    </r>
  </si>
  <si>
    <r>
      <t>Teacher certification program:</t>
    </r>
    <r>
      <rPr>
        <sz val="9"/>
        <color rgb="FF000000"/>
        <rFont val="Times New Roman"/>
        <family val="1"/>
      </rPr>
      <t xml:space="preserve"> Program designed to prepare students to meet the requirements for certification as teachers in elementary, middle/junior high, and secondary schools.</t>
    </r>
  </si>
  <si>
    <r>
      <t xml:space="preserve">Transfer applicant: </t>
    </r>
    <r>
      <rPr>
        <sz val="9"/>
        <color rgb="FF000000"/>
        <rFont val="Times New Roman"/>
        <family val="1"/>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</si>
  <si>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Transfer student:</t>
    </r>
    <r>
      <rPr>
        <sz val="9"/>
        <color rgb="FF000000"/>
        <rFont val="Times New Roman"/>
        <family val="1"/>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</si>
  <si>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9"/>
        <color rgb="FF000000"/>
        <rFont val="Times New Roman"/>
        <family val="1"/>
      </rPr>
      <t>Assume two round trips to student’s hometown per year for students in institutional housing or daily travel to and from your institution for commuter students.</t>
    </r>
  </si>
  <si>
    <r>
      <t xml:space="preserve">Trimester calendar system: </t>
    </r>
    <r>
      <rPr>
        <sz val="9"/>
        <color rgb="FF000000"/>
        <rFont val="Times New Roman"/>
        <family val="1"/>
      </rPr>
      <t>An academic year consisting of 3 terms of about 15 weeks each.</t>
    </r>
  </si>
  <si>
    <r>
      <t xml:space="preserve">Tuition: </t>
    </r>
    <r>
      <rPr>
        <sz val="9"/>
        <color rgb="FF000000"/>
        <rFont val="Times New Roman"/>
        <family val="1"/>
      </rPr>
      <t xml:space="preserve">Amount of money charged to students for instructional services. Tuition may be charged per term, per course, or per credit. </t>
    </r>
  </si>
  <si>
    <r>
      <t xml:space="preserve">*Tutoring: </t>
    </r>
    <r>
      <rPr>
        <sz val="9"/>
        <color rgb="FF000000"/>
        <rFont val="Times New Roman"/>
        <family val="1"/>
      </rPr>
      <t>May range from one-on-one tutoring in specific subjects to tutoring in an area such as math, reading, or writing. Most tutors are college students; at some colleges, they are specially trained and certified.</t>
    </r>
  </si>
  <si>
    <r>
      <t xml:space="preserve">Unit: </t>
    </r>
    <r>
      <rPr>
        <sz val="9"/>
        <color rgb="FF000000"/>
        <rFont val="Times New Roman"/>
        <family val="1"/>
      </rPr>
      <t>a standard of measurement representing hours of academic instruction (e.g., semester credit, quarter credit, clock hour).</t>
    </r>
  </si>
  <si>
    <r>
      <t xml:space="preserve">Undergraduate: </t>
    </r>
    <r>
      <rPr>
        <sz val="9"/>
        <color rgb="FF000000"/>
        <rFont val="Times New Roman"/>
        <family val="1"/>
      </rPr>
      <t>A student enrolled in a four- or five-year bachelor’s degree program, an associate degree program, or a vocational or technical program below the baccalaureate.</t>
    </r>
  </si>
  <si>
    <r>
      <t xml:space="preserve">*Veteran’s counseling: </t>
    </r>
    <r>
      <rPr>
        <sz val="9"/>
        <color rgb="FF000000"/>
        <rFont val="Times New Roman"/>
        <family val="1"/>
      </rPr>
      <t>Helps veterans and their dependents obtain benefits for their selected program and provides certifications to the Veteran’s Administration. May also provide personal counseling on the transition from the military to a civilian life.</t>
    </r>
  </si>
  <si>
    <r>
      <t xml:space="preserve">*Visually impaired: </t>
    </r>
    <r>
      <rPr>
        <sz val="9"/>
        <color rgb="FF000000"/>
        <rFont val="Times New Roman"/>
        <family val="1"/>
      </rPr>
      <t>Any person whose sight loss is not correctable and is sufficiently severe as to adversely affect educational performance.</t>
    </r>
  </si>
  <si>
    <r>
      <t xml:space="preserve">Volunteer work (as admission factor): </t>
    </r>
    <r>
      <rPr>
        <sz val="9"/>
        <color rgb="FF000000"/>
        <rFont val="Times New Roman"/>
        <family val="1"/>
      </rPr>
      <t>Special consideration given to students for activity done on a volunteer basis (e.g., tutoring, hospital care, working with the elderly or disabled) as a service to the community or the public in general.</t>
    </r>
  </si>
  <si>
    <r>
      <t xml:space="preserve">Wait list: </t>
    </r>
    <r>
      <rPr>
        <sz val="9"/>
        <color rgb="FF000000"/>
        <rFont val="Times New Roman"/>
        <family val="1"/>
      </rPr>
      <t xml:space="preserve">List of students who meet the admission requirements but will only be offered a place in the class if space becomes available. </t>
    </r>
  </si>
  <si>
    <r>
      <t>Weekend college:</t>
    </r>
    <r>
      <rPr>
        <sz val="9"/>
        <color rgb="FF000000"/>
        <rFont val="Times New Roman"/>
        <family val="1"/>
      </rPr>
      <t xml:space="preserve"> A program that allows students to take a complete course of study and attend classes only on weekends. </t>
    </r>
  </si>
  <si>
    <r>
      <t>White:</t>
    </r>
    <r>
      <rPr>
        <i/>
        <sz val="9"/>
        <color rgb="FF000000"/>
        <rFont val="Times New Roman"/>
        <family val="1"/>
      </rPr>
      <t xml:space="preserve"> </t>
    </r>
    <r>
      <rPr>
        <sz val="9"/>
        <color rgb="FF000000"/>
        <rFont val="Times New Roman"/>
        <family val="1"/>
      </rPr>
      <t>A person having origins in any of the original peoples of Europe, the Middle East, or North Africa.</t>
    </r>
  </si>
  <si>
    <r>
      <t xml:space="preserve">*Women’s center: </t>
    </r>
    <r>
      <rPr>
        <sz val="9"/>
        <color rgb="FF000000"/>
        <rFont val="Times New Roman"/>
        <family val="1"/>
      </rPr>
      <t>Center with programs, academic activities, and/or services intended to promote an understanding of the evolving roles of women.</t>
    </r>
  </si>
  <si>
    <r>
      <t xml:space="preserve">Work experience (as admission factor): </t>
    </r>
    <r>
      <rPr>
        <sz val="9"/>
        <color rgb="FF000000"/>
        <rFont val="Times New Roman"/>
        <family val="1"/>
      </rPr>
      <t>Special consideration given to students who have been employed prior to application, whether for relevance to major, demonstration of employment-related skills, or as explanation of student’s academic and extracurricular record.</t>
    </r>
  </si>
  <si>
    <r>
      <t xml:space="preserve">External scholarships and grants: </t>
    </r>
    <r>
      <rPr>
        <sz val="9"/>
        <color rgb="FF000000"/>
        <rFont val="Times New Roman"/>
        <family val="1"/>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</si>
  <si>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 xml:space="preserve">Financial aid applicant: </t>
    </r>
    <r>
      <rPr>
        <sz val="9"/>
        <color rgb="FF000000"/>
        <rFont val="Times New Roman"/>
        <family val="1"/>
      </rPr>
      <t xml:space="preserve">Any applicant who submits </t>
    </r>
    <r>
      <rPr>
        <b/>
        <sz val="9"/>
        <color rgb="FF000000"/>
        <rFont val="Times New Roman"/>
        <family val="1"/>
      </rPr>
      <t>any one of</t>
    </r>
    <r>
      <rPr>
        <sz val="9"/>
        <color rgb="FF000000"/>
        <rFont val="Times New Roman"/>
        <family val="1"/>
      </rPr>
      <t xml:space="preserve"> the institutionally required financial aid applications/forms, such as the FAFSA. </t>
    </r>
  </si>
  <si>
    <r>
      <t xml:space="preserve">Indebtedness: </t>
    </r>
    <r>
      <rPr>
        <sz val="9"/>
        <color rgb="FF000000"/>
        <rFont val="Times New Roman"/>
        <family val="1"/>
      </rPr>
      <t xml:space="preserve">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9"/>
        <color rgb="FF000000"/>
        <rFont val="Times New Roman"/>
        <family val="1"/>
      </rPr>
      <t>should</t>
    </r>
    <r>
      <rPr>
        <sz val="9"/>
        <color rgb="FF000000"/>
        <rFont val="Times New Roman"/>
        <family val="1"/>
      </rPr>
      <t xml:space="preserve"> be included.</t>
    </r>
  </si>
  <si>
    <r>
      <t>Institutional scholarships and grants</t>
    </r>
    <r>
      <rPr>
        <sz val="9"/>
        <color rgb="FF000000"/>
        <rFont val="Times New Roman"/>
        <family val="1"/>
      </rPr>
      <t>: Endowed scholarships, annual gifts and tuition funded grants for which the institution determines the recipient.</t>
    </r>
  </si>
  <si>
    <r>
      <t xml:space="preserve">Financial need: </t>
    </r>
    <r>
      <rPr>
        <sz val="9"/>
        <color rgb="FF000000"/>
        <rFont val="Times New Roman"/>
        <family val="1"/>
      </rPr>
      <t xml:space="preserve">As determined by your institution using the federal methodology and/or your institution's own standards. </t>
    </r>
  </si>
  <si>
    <r>
      <t xml:space="preserve">Need-based aid: </t>
    </r>
    <r>
      <rPr>
        <sz val="9"/>
        <color rgb="FF000000"/>
        <rFont val="Times New Roman"/>
        <family val="1"/>
      </rPr>
      <t>College-funded or college-administered award from institutional, state, federal, or other sources for which a student must have financial need to qualify. This includes both institutional and non-institutional student aid (grants, jobs, and loans).</t>
    </r>
  </si>
  <si>
    <r>
      <t xml:space="preserve">Need-based scholarship or grant aid: </t>
    </r>
    <r>
      <rPr>
        <sz val="9"/>
        <color rgb="FF000000"/>
        <rFont val="Times New Roman"/>
        <family val="1"/>
      </rPr>
      <t>Scholarships and grants from institutional, state, federal, or other sources for which a student must have financial need to qualify.</t>
    </r>
  </si>
  <si>
    <r>
      <t xml:space="preserve">Need-based self-help aid: </t>
    </r>
    <r>
      <rPr>
        <sz val="9"/>
        <color rgb="FF000000"/>
        <rFont val="Times New Roman"/>
        <family val="1"/>
      </rPr>
      <t>Loans and jobs from institutional, state, federal, or other sources for which a student must demonstrate financial need to qualify.</t>
    </r>
  </si>
  <si>
    <r>
      <t xml:space="preserve">Non-need-based scholarship or grant aid: </t>
    </r>
    <r>
      <rPr>
        <sz val="9"/>
        <color rgb="FF000000"/>
        <rFont val="Times New Roman"/>
        <family val="1"/>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</si>
  <si>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r>
      <t>1.</t>
    </r>
    <r>
      <rPr>
        <sz val="7"/>
        <color rgb="FF000000"/>
        <rFont val="Times New Roman"/>
        <family val="1"/>
      </rPr>
      <t xml:space="preserve">        </t>
    </r>
    <r>
      <rPr>
        <sz val="9"/>
        <color rgb="FF000000"/>
        <rFont val="Times New Roman"/>
        <family val="1"/>
      </rPr>
      <t>Non-need institutional grants</t>
    </r>
  </si>
  <si>
    <r>
      <t>2.</t>
    </r>
    <r>
      <rPr>
        <sz val="7"/>
        <color rgb="FF000000"/>
        <rFont val="Times New Roman"/>
        <family val="1"/>
      </rPr>
      <t xml:space="preserve">        </t>
    </r>
    <r>
      <rPr>
        <sz val="9"/>
        <color rgb="FF000000"/>
        <rFont val="Times New Roman"/>
        <family val="1"/>
      </rPr>
      <t>Non-need tuition waivers</t>
    </r>
  </si>
  <si>
    <r>
      <t>3.</t>
    </r>
    <r>
      <rPr>
        <sz val="7"/>
        <color rgb="FF000000"/>
        <rFont val="Times New Roman"/>
        <family val="1"/>
      </rPr>
      <t xml:space="preserve">        </t>
    </r>
    <r>
      <rPr>
        <sz val="9"/>
        <color rgb="FF000000"/>
        <rFont val="Times New Roman"/>
        <family val="1"/>
      </rPr>
      <t>Non-need athletic awards</t>
    </r>
  </si>
  <si>
    <r>
      <t>4.</t>
    </r>
    <r>
      <rPr>
        <sz val="7"/>
        <color rgb="FF000000"/>
        <rFont val="Times New Roman"/>
        <family val="1"/>
      </rPr>
      <t xml:space="preserve">        </t>
    </r>
    <r>
      <rPr>
        <sz val="9"/>
        <color rgb="FF000000"/>
        <rFont val="Times New Roman"/>
        <family val="1"/>
      </rPr>
      <t>Non-need federal grants</t>
    </r>
  </si>
  <si>
    <r>
      <t>5.</t>
    </r>
    <r>
      <rPr>
        <sz val="7"/>
        <color rgb="FF000000"/>
        <rFont val="Times New Roman"/>
        <family val="1"/>
      </rPr>
      <t xml:space="preserve">        </t>
    </r>
    <r>
      <rPr>
        <sz val="9"/>
        <color rgb="FF000000"/>
        <rFont val="Times New Roman"/>
        <family val="1"/>
      </rPr>
      <t>Non-need state grants</t>
    </r>
  </si>
  <si>
    <r>
      <t>6.</t>
    </r>
    <r>
      <rPr>
        <sz val="7"/>
        <color rgb="FF000000"/>
        <rFont val="Times New Roman"/>
        <family val="1"/>
      </rPr>
      <t xml:space="preserve">        </t>
    </r>
    <r>
      <rPr>
        <sz val="9"/>
        <color rgb="FF000000"/>
        <rFont val="Times New Roman"/>
        <family val="1"/>
      </rPr>
      <t>Non-need outside grants</t>
    </r>
  </si>
  <si>
    <r>
      <t>7.</t>
    </r>
    <r>
      <rPr>
        <sz val="7"/>
        <color rgb="FF000000"/>
        <rFont val="Times New Roman"/>
        <family val="1"/>
      </rPr>
      <t xml:space="preserve">        </t>
    </r>
    <r>
      <rPr>
        <sz val="9"/>
        <color rgb="FF000000"/>
        <rFont val="Times New Roman"/>
        <family val="1"/>
      </rPr>
      <t>Non-need student loans</t>
    </r>
  </si>
  <si>
    <r>
      <t>8.</t>
    </r>
    <r>
      <rPr>
        <sz val="7"/>
        <color rgb="FF000000"/>
        <rFont val="Times New Roman"/>
        <family val="1"/>
      </rPr>
      <t xml:space="preserve">        </t>
    </r>
    <r>
      <rPr>
        <sz val="9"/>
        <color rgb="FF000000"/>
        <rFont val="Times New Roman"/>
        <family val="1"/>
      </rPr>
      <t>Non-need parent loans</t>
    </r>
  </si>
  <si>
    <r>
      <t>9.</t>
    </r>
    <r>
      <rPr>
        <sz val="7"/>
        <color rgb="FF000000"/>
        <rFont val="Times New Roman"/>
        <family val="1"/>
      </rPr>
      <t xml:space="preserve">        </t>
    </r>
    <r>
      <rPr>
        <sz val="9"/>
        <color rgb="FF000000"/>
        <rFont val="Times New Roman"/>
        <family val="1"/>
      </rPr>
      <t>Non-need work</t>
    </r>
  </si>
  <si>
    <r>
      <t xml:space="preserve">Non-need-based self-help aid: </t>
    </r>
    <r>
      <rPr>
        <sz val="9"/>
        <color rgb="FF000000"/>
        <rFont val="Times New Roman"/>
        <family val="1"/>
      </rPr>
      <t>Loans and jobs from institutional, state, or other sources for which a student need not demonstrate financial need to qualify.</t>
    </r>
  </si>
  <si>
    <r>
      <t>Work study and employment</t>
    </r>
    <r>
      <rPr>
        <sz val="9"/>
        <color rgb="FF000000"/>
        <rFont val="Times New Roman"/>
        <family val="1"/>
      </rPr>
      <t>: Federal and state work study aid, and any employment packaged by your institution in financial aid awards.</t>
    </r>
  </si>
  <si>
    <r>
      <rPr>
        <sz val="10"/>
        <rFont val="Arial"/>
        <family val="2"/>
      </rPr>
      <t>•</t>
    </r>
    <r>
      <rPr>
        <b/>
        <sz val="10"/>
        <rFont val="Arial"/>
        <family val="2"/>
      </rPr>
      <t xml:space="preserve">     Aid that is non-need-based but that was used to meet need should be counted as need-
      based aid.</t>
    </r>
  </si>
  <si>
    <r>
      <t xml:space="preserve">Provide numbers of students for each of the following categories as of the institution's official fall reporting date or as of </t>
    </r>
    <r>
      <rPr>
        <b/>
        <u/>
        <sz val="10"/>
        <rFont val="Arial"/>
        <family val="2"/>
      </rPr>
      <t xml:space="preserve">October 15, </t>
    </r>
    <r>
      <rPr>
        <b/>
        <u/>
        <sz val="10"/>
        <color rgb="FF00B050"/>
        <rFont val="Arial"/>
        <family val="2"/>
      </rPr>
      <t>2021</t>
    </r>
    <r>
      <rPr>
        <b/>
        <u/>
        <sz val="10"/>
        <rFont val="Arial"/>
        <family val="2"/>
      </rPr>
      <t>.</t>
    </r>
  </si>
  <si>
    <r>
      <t xml:space="preserve">Provide numbers of undergraduate students for each of the following categories as of the institution’s official fall reporting date or as of </t>
    </r>
    <r>
      <rPr>
        <b/>
        <u/>
        <sz val="10"/>
        <rFont val="Arial"/>
        <family val="2"/>
      </rPr>
      <t xml:space="preserve">October 15, </t>
    </r>
    <r>
      <rPr>
        <b/>
        <u/>
        <sz val="10"/>
        <color rgb="FF00B050"/>
        <rFont val="Arial"/>
        <family val="2"/>
      </rPr>
      <t>2021</t>
    </r>
    <r>
      <rPr>
        <sz val="10"/>
        <rFont val="Arial"/>
        <family val="2"/>
      </rPr>
      <t xml:space="preserve">. </t>
    </r>
  </si>
  <si>
    <r>
      <t xml:space="preserve">Number of degrees awarded by your institution from </t>
    </r>
    <r>
      <rPr>
        <b/>
        <u/>
        <sz val="10"/>
        <rFont val="Arial"/>
        <family val="2"/>
      </rPr>
      <t xml:space="preserve">July 1, </t>
    </r>
    <r>
      <rPr>
        <b/>
        <u/>
        <sz val="10"/>
        <color rgb="FF00B050"/>
        <rFont val="Arial"/>
        <family val="2"/>
      </rPr>
      <t>2020</t>
    </r>
    <r>
      <rPr>
        <b/>
        <u/>
        <sz val="10"/>
        <rFont val="Arial"/>
        <family val="2"/>
      </rPr>
      <t xml:space="preserve">, to June 30, </t>
    </r>
    <r>
      <rPr>
        <b/>
        <u/>
        <sz val="10"/>
        <color rgb="FF00B050"/>
        <rFont val="Arial"/>
        <family val="2"/>
      </rPr>
      <t>2021</t>
    </r>
    <r>
      <rPr>
        <b/>
        <sz val="10"/>
        <rFont val="Arial"/>
        <family val="2"/>
      </rPr>
      <t>.</t>
    </r>
  </si>
  <si>
    <r>
      <t xml:space="preserve">•     For complete instructions and definitions of data elements, see the IPEDS GRS Forms and Instructions 
      for the </t>
    </r>
    <r>
      <rPr>
        <sz val="10"/>
        <color rgb="FF00B050"/>
        <rFont val="Arial"/>
        <family val="2"/>
      </rPr>
      <t>2021-2022</t>
    </r>
    <r>
      <rPr>
        <sz val="10"/>
        <rFont val="Arial"/>
        <family val="2"/>
      </rPr>
      <t xml:space="preserve"> Survey. </t>
    </r>
    <r>
      <rPr>
        <u/>
        <sz val="10"/>
        <rFont val="Arial"/>
        <family val="2"/>
      </rPr>
      <t>https://nces.ed.gov/ipeds/use-the-data/survey-components/9/graduation-rates</t>
    </r>
    <r>
      <rPr>
        <sz val="10"/>
        <rFont val="Arial"/>
        <family val="2"/>
      </rPr>
      <t xml:space="preserve"> </t>
    </r>
  </si>
  <si>
    <r>
      <rPr>
        <b/>
        <sz val="10"/>
        <rFont val="Arial"/>
        <family val="2"/>
      </rPr>
      <t xml:space="preserve">First-time, first-year (freshman) students: </t>
    </r>
    <r>
      <rPr>
        <sz val="10"/>
        <rFont val="Arial"/>
        <family val="2"/>
      </rPr>
      <t xml:space="preserve">Provide the number of degree-seeking, first-time, first-year students who applied, were admitted, and enrolled (full- or part-time) in </t>
    </r>
    <r>
      <rPr>
        <b/>
        <sz val="10"/>
        <rFont val="Arial"/>
        <family val="2"/>
      </rPr>
      <t xml:space="preserve">Fall </t>
    </r>
    <r>
      <rPr>
        <b/>
        <sz val="10"/>
        <color rgb="FF00B050"/>
        <rFont val="Arial"/>
        <family val="2"/>
      </rPr>
      <t>2021</t>
    </r>
    <r>
      <rPr>
        <sz val="10"/>
        <rFont val="Arial"/>
        <family val="2"/>
      </rPr>
      <t xml:space="preserve">. </t>
    </r>
  </si>
  <si>
    <r>
      <t xml:space="preserve">•     </t>
    </r>
    <r>
      <rPr>
        <sz val="10"/>
        <color rgb="FF00B050"/>
        <rFont val="Arial"/>
        <family val="2"/>
      </rPr>
      <t>Since the total may include students who did not provide gender data, the detail need not sum to the total.</t>
    </r>
  </si>
  <si>
    <r>
      <t xml:space="preserve">If yes, please answer the questions below for </t>
    </r>
    <r>
      <rPr>
        <b/>
        <sz val="10"/>
        <rFont val="Arial"/>
        <family val="2"/>
      </rPr>
      <t xml:space="preserve">Fall </t>
    </r>
    <r>
      <rPr>
        <b/>
        <sz val="10"/>
        <color rgb="FF00B050"/>
        <rFont val="Arial"/>
        <family val="2"/>
      </rPr>
      <t>2021</t>
    </r>
    <r>
      <rPr>
        <sz val="10"/>
        <rFont val="Arial"/>
        <family val="2"/>
      </rPr>
      <t xml:space="preserve"> admissions:</t>
    </r>
  </si>
  <si>
    <r>
      <t xml:space="preserve">Provide information for </t>
    </r>
    <r>
      <rPr>
        <b/>
        <sz val="10"/>
        <color indexed="8"/>
        <rFont val="Arial"/>
        <family val="2"/>
      </rPr>
      <t>ALL enrolled, degree-seeking, full-time and part-time, first-time, first-year (freshman) students</t>
    </r>
    <r>
      <rPr>
        <sz val="10"/>
        <color indexed="8"/>
        <rFont val="Arial"/>
        <family val="2"/>
      </rPr>
      <t xml:space="preserve"> enrolled in </t>
    </r>
    <r>
      <rPr>
        <b/>
        <sz val="10"/>
        <color indexed="8"/>
        <rFont val="Arial"/>
        <family val="2"/>
      </rPr>
      <t xml:space="preserve">Fall </t>
    </r>
    <r>
      <rPr>
        <b/>
        <sz val="10"/>
        <color rgb="FF00B050"/>
        <rFont val="Arial"/>
        <family val="2"/>
      </rPr>
      <t>2021</t>
    </r>
    <r>
      <rPr>
        <sz val="10"/>
        <color indexed="8"/>
        <rFont val="Arial"/>
        <family val="2"/>
      </rPr>
      <t>, including students who began studies during summer, international students/nonresident aliens, and students admitted under special arrangements.</t>
    </r>
  </si>
  <si>
    <r>
      <t xml:space="preserve">Percent and number of first-time, first-year (freshman) students enrolled in Fall </t>
    </r>
    <r>
      <rPr>
        <b/>
        <sz val="10"/>
        <color rgb="FF00B050"/>
        <rFont val="Arial"/>
        <family val="2"/>
      </rPr>
      <t>2021</t>
    </r>
    <r>
      <rPr>
        <b/>
        <sz val="10"/>
        <rFont val="Arial"/>
        <family val="2"/>
      </rPr>
      <t xml:space="preserve"> who submitted national standardized (SAT/ACT) test scores.</t>
    </r>
  </si>
  <si>
    <r>
      <t xml:space="preserve">For the Fall </t>
    </r>
    <r>
      <rPr>
        <b/>
        <sz val="10"/>
        <color rgb="FF00B050"/>
        <rFont val="Arial"/>
        <family val="2"/>
      </rPr>
      <t>2021</t>
    </r>
    <r>
      <rPr>
        <b/>
        <sz val="10"/>
        <rFont val="Arial"/>
        <family val="2"/>
      </rPr>
      <t xml:space="preserve"> entering class:</t>
    </r>
  </si>
  <si>
    <r>
      <t xml:space="preserve">Provide the number of students who applied, were admitted, and enrolled as degree-seeking transfer students in </t>
    </r>
    <r>
      <rPr>
        <b/>
        <u/>
        <sz val="10"/>
        <rFont val="Arial"/>
        <family val="2"/>
      </rPr>
      <t xml:space="preserve">Fall </t>
    </r>
    <r>
      <rPr>
        <b/>
        <u/>
        <sz val="10"/>
        <color rgb="FF00B050"/>
        <rFont val="Arial"/>
        <family val="2"/>
      </rPr>
      <t>2021</t>
    </r>
    <r>
      <rPr>
        <b/>
        <u/>
        <sz val="10"/>
        <rFont val="Arial"/>
        <family val="2"/>
      </rPr>
      <t>.</t>
    </r>
  </si>
  <si>
    <r>
      <t xml:space="preserve">Percentages of first-time, first-year (freshman) degree-seeking students and degree-seeking undergraduates enrolled in Fall </t>
    </r>
    <r>
      <rPr>
        <b/>
        <sz val="10"/>
        <color rgb="FF00B050"/>
        <rFont val="Arial"/>
        <family val="2"/>
      </rPr>
      <t>2021</t>
    </r>
    <r>
      <rPr>
        <b/>
        <sz val="10"/>
        <rFont val="Arial"/>
        <family val="2"/>
      </rPr>
      <t xml:space="preserve"> who fit the following categories:</t>
    </r>
  </si>
  <si>
    <r>
      <t xml:space="preserve">Please report the number of instructional faculty members in each category for </t>
    </r>
    <r>
      <rPr>
        <b/>
        <sz val="10"/>
        <color rgb="FF00B050"/>
        <rFont val="Arial"/>
        <family val="2"/>
      </rPr>
      <t>Fall 2021</t>
    </r>
    <r>
      <rPr>
        <b/>
        <sz val="10"/>
        <rFont val="Arial"/>
        <family val="2"/>
      </rPr>
      <t>. Include faculty who are on your institution’s payroll on the census date your institution uses for IPEDS/AAUP.</t>
    </r>
  </si>
  <si>
    <r>
      <t xml:space="preserve">Report the Fall </t>
    </r>
    <r>
      <rPr>
        <sz val="10"/>
        <color rgb="FF00B050"/>
        <rFont val="Arial"/>
        <family val="2"/>
      </rPr>
      <t>2021</t>
    </r>
    <r>
      <rPr>
        <sz val="10"/>
        <rFont val="Arial"/>
        <family val="2"/>
      </rPr>
      <t xml:space="preserve">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r>
  </si>
  <si>
    <r>
      <t xml:space="preserve">In the table below, please use the following definitions to report information about the size of classes and class sections offered in the Fall </t>
    </r>
    <r>
      <rPr>
        <sz val="10"/>
        <color rgb="FF00B050"/>
        <rFont val="Arial"/>
        <family val="2"/>
      </rPr>
      <t>2021</t>
    </r>
    <r>
      <rPr>
        <sz val="10"/>
        <rFont val="Arial"/>
        <family val="2"/>
      </rPr>
      <t xml:space="preserve"> term.</t>
    </r>
  </si>
  <si>
    <r>
      <t xml:space="preserve">Degrees conferred between July 1, </t>
    </r>
    <r>
      <rPr>
        <b/>
        <sz val="10"/>
        <color rgb="FF00B050"/>
        <rFont val="Arial"/>
        <family val="2"/>
      </rPr>
      <t>2020</t>
    </r>
    <r>
      <rPr>
        <b/>
        <sz val="10"/>
        <rFont val="Arial"/>
        <family val="2"/>
      </rPr>
      <t xml:space="preserve"> and June 30, </t>
    </r>
    <r>
      <rPr>
        <b/>
        <sz val="10"/>
        <color rgb="FF00B050"/>
        <rFont val="Arial"/>
        <family val="2"/>
      </rPr>
      <t>2021</t>
    </r>
  </si>
  <si>
    <r>
      <rPr>
        <b/>
        <sz val="10"/>
        <color rgb="FF00B050"/>
        <rFont val="Arial"/>
        <family val="2"/>
      </rPr>
      <t>2020-2021</t>
    </r>
    <r>
      <rPr>
        <b/>
        <sz val="10"/>
        <color indexed="8"/>
        <rFont val="Arial"/>
        <family val="2"/>
      </rPr>
      <t xml:space="preserve"> Final</t>
    </r>
  </si>
  <si>
    <r>
      <t xml:space="preserve">Number of degree-seeking undergraduate students (CDS Item B1 if reporting on Fall </t>
    </r>
    <r>
      <rPr>
        <sz val="9"/>
        <color rgb="FF00B050"/>
        <rFont val="Arial"/>
        <family val="2"/>
      </rPr>
      <t>2021</t>
    </r>
    <r>
      <rPr>
        <sz val="9"/>
        <rFont val="Arial"/>
        <family val="2"/>
      </rPr>
      <t xml:space="preserve"> cohort)</t>
    </r>
  </si>
  <si>
    <r>
      <rPr>
        <sz val="10"/>
        <color indexed="8"/>
        <rFont val="Arial"/>
        <family val="2"/>
      </rPr>
      <t>•</t>
    </r>
    <r>
      <rPr>
        <b/>
        <sz val="10"/>
        <color indexed="8"/>
        <rFont val="Arial"/>
        <family val="2"/>
      </rPr>
      <t xml:space="preserve">     </t>
    </r>
    <r>
      <rPr>
        <sz val="10"/>
        <color rgb="FF00B050"/>
        <rFont val="Arial"/>
        <family val="2"/>
      </rPr>
      <t>2021</t>
    </r>
    <r>
      <rPr>
        <sz val="10"/>
        <color indexed="8"/>
        <rFont val="Arial"/>
        <family val="2"/>
      </rPr>
      <t xml:space="preserve"> undergraduate class: all students who started at your institution as first-time students and 
      received a bachelor's degree between July 1, </t>
    </r>
    <r>
      <rPr>
        <sz val="10"/>
        <color rgb="FF00B050"/>
        <rFont val="Arial"/>
        <family val="2"/>
      </rPr>
      <t>2020</t>
    </r>
    <r>
      <rPr>
        <sz val="10"/>
        <color indexed="8"/>
        <rFont val="Arial"/>
        <family val="2"/>
      </rPr>
      <t xml:space="preserve"> and June 30, </t>
    </r>
    <r>
      <rPr>
        <sz val="10"/>
        <color rgb="FF00B050"/>
        <rFont val="Arial"/>
        <family val="2"/>
      </rPr>
      <t>2021</t>
    </r>
    <r>
      <rPr>
        <sz val="10"/>
        <color indexed="8"/>
        <rFont val="Arial"/>
        <family val="2"/>
      </rPr>
      <t>.</t>
    </r>
  </si>
  <si>
    <r>
      <t xml:space="preserve">Provide the number of students in the </t>
    </r>
    <r>
      <rPr>
        <b/>
        <sz val="10"/>
        <color rgb="FF00B050"/>
        <rFont val="Arial"/>
        <family val="2"/>
      </rPr>
      <t>2021</t>
    </r>
    <r>
      <rPr>
        <b/>
        <sz val="10"/>
        <rFont val="Arial"/>
        <family val="2"/>
      </rPr>
      <t xml:space="preserve"> undergraduate class who started at your institution as first-time students and received a bachelor's degree between July 1, </t>
    </r>
    <r>
      <rPr>
        <b/>
        <sz val="10"/>
        <color rgb="FF00B050"/>
        <rFont val="Arial"/>
        <family val="2"/>
      </rPr>
      <t>2020</t>
    </r>
    <r>
      <rPr>
        <b/>
        <sz val="10"/>
        <rFont val="Arial"/>
        <family val="2"/>
      </rPr>
      <t xml:space="preserve"> and June 30, </t>
    </r>
    <r>
      <rPr>
        <b/>
        <sz val="10"/>
        <color rgb="FF00B050"/>
        <rFont val="Arial"/>
        <family val="2"/>
      </rPr>
      <t>2021</t>
    </r>
    <r>
      <rPr>
        <b/>
        <sz val="10"/>
        <rFont val="Arial"/>
        <family val="2"/>
      </rPr>
      <t>. Exclude students who transferred into your institution.</t>
    </r>
  </si>
  <si>
    <r>
      <rPr>
        <b/>
        <sz val="10"/>
        <rFont val="Arial"/>
        <family val="2"/>
      </rPr>
      <t xml:space="preserve">In the following section for bachelor’s or equivalent programs, please disaggregate the Fall </t>
    </r>
    <r>
      <rPr>
        <b/>
        <sz val="10"/>
        <color rgb="FF00B050"/>
        <rFont val="Arial"/>
        <family val="2"/>
      </rPr>
      <t>2014</t>
    </r>
    <r>
      <rPr>
        <b/>
        <sz val="10"/>
        <rFont val="Arial"/>
        <family val="2"/>
      </rPr>
      <t xml:space="preserve"> and Fall </t>
    </r>
    <r>
      <rPr>
        <b/>
        <sz val="10"/>
        <color rgb="FF00B050"/>
        <rFont val="Arial"/>
        <family val="2"/>
      </rPr>
      <t>2015</t>
    </r>
    <r>
      <rPr>
        <b/>
        <sz val="10"/>
        <rFont val="Arial"/>
        <family val="2"/>
      </rPr>
      <t xml:space="preserve"> cohorts (formerly CDS B4-B11) into four groups:</t>
    </r>
    <r>
      <rPr>
        <sz val="10"/>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</si>
  <si>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r>
      <t xml:space="preserve">Please provide data for the </t>
    </r>
    <r>
      <rPr>
        <b/>
        <sz val="10"/>
        <rFont val="Arial"/>
        <family val="2"/>
      </rPr>
      <t xml:space="preserve">Fall </t>
    </r>
    <r>
      <rPr>
        <b/>
        <sz val="10"/>
        <color rgb="FF00B050"/>
        <rFont val="Arial"/>
        <family val="2"/>
      </rPr>
      <t>2015</t>
    </r>
    <r>
      <rPr>
        <sz val="10"/>
        <rFont val="Arial"/>
        <family val="2"/>
      </rPr>
      <t xml:space="preserve"> cohort if available. If Fall </t>
    </r>
    <r>
      <rPr>
        <sz val="10"/>
        <color rgb="FF00B050"/>
        <rFont val="Arial"/>
        <family val="2"/>
      </rPr>
      <t>2015</t>
    </r>
    <r>
      <rPr>
        <sz val="10"/>
        <rFont val="Arial"/>
        <family val="2"/>
      </rPr>
      <t xml:space="preserve"> cohort data are not available, provide data for the</t>
    </r>
    <r>
      <rPr>
        <b/>
        <sz val="10"/>
        <rFont val="Arial"/>
        <family val="2"/>
      </rPr>
      <t xml:space="preserve"> Fall </t>
    </r>
    <r>
      <rPr>
        <b/>
        <sz val="10"/>
        <color rgb="FF00B050"/>
        <rFont val="Arial"/>
        <family val="2"/>
      </rPr>
      <t>2014</t>
    </r>
    <r>
      <rPr>
        <sz val="10"/>
        <rFont val="Arial"/>
        <family val="2"/>
      </rPr>
      <t xml:space="preserve"> cohort.</t>
    </r>
  </si>
  <si>
    <r>
      <t xml:space="preserve">Fall </t>
    </r>
    <r>
      <rPr>
        <b/>
        <i/>
        <sz val="10"/>
        <color rgb="FF00B050"/>
        <rFont val="Arial"/>
        <family val="2"/>
      </rPr>
      <t>2015</t>
    </r>
    <r>
      <rPr>
        <b/>
        <i/>
        <sz val="10"/>
        <rFont val="Arial"/>
        <family val="2"/>
      </rPr>
      <t xml:space="preserve"> Cohort</t>
    </r>
  </si>
  <si>
    <r>
      <t xml:space="preserve">Initial </t>
    </r>
    <r>
      <rPr>
        <sz val="9"/>
        <color rgb="FF00B050"/>
        <rFont val="Arial"/>
        <family val="2"/>
      </rPr>
      <t>2015</t>
    </r>
    <r>
      <rPr>
        <sz val="9"/>
        <rFont val="Arial"/>
        <family val="2"/>
      </rPr>
      <t xml:space="preserve"> cohort of first-time, full-time, bachelor's (or equivalent) degree-seeking undergraduate students</t>
    </r>
  </si>
  <si>
    <r>
      <rPr>
        <sz val="9"/>
        <rFont val="Arial"/>
        <family val="2"/>
      </rPr>
      <t xml:space="preserve">Of the initial </t>
    </r>
    <r>
      <rPr>
        <sz val="9"/>
        <color rgb="FF00B050"/>
        <rFont val="Arial"/>
        <family val="2"/>
      </rPr>
      <t>2015</t>
    </r>
    <r>
      <rPr>
        <sz val="9"/>
        <rFont val="Arial"/>
        <family val="2"/>
      </rPr>
      <t xml:space="preserve"> cohort, how many did not persist and did not graduate for the following reasons: </t>
    </r>
    <r>
      <rPr>
        <sz val="8"/>
        <rFont val="Arial"/>
        <family val="2"/>
      </rPr>
      <t xml:space="preserve">
• Deceased
• Permanently Disabled
• Armed Forces
• Foreign Aid Service of the Federal Government
• Official church missions
• Report Total Allowable Exclusions</t>
    </r>
  </si>
  <si>
    <r>
      <t xml:space="preserve">Of the initial </t>
    </r>
    <r>
      <rPr>
        <sz val="9"/>
        <color rgb="FF00B050"/>
        <rFont val="Arial"/>
        <family val="2"/>
      </rPr>
      <t>2015</t>
    </r>
    <r>
      <rPr>
        <sz val="9"/>
        <color rgb="FF222222"/>
        <rFont val="Arial"/>
        <family val="2"/>
      </rPr>
      <t xml:space="preserve"> cohort, how many completed the program in four years or less (by Aug. 31, </t>
    </r>
    <r>
      <rPr>
        <sz val="9"/>
        <color rgb="FF00B050"/>
        <rFont val="Arial"/>
        <family val="2"/>
      </rPr>
      <t>2019</t>
    </r>
    <r>
      <rPr>
        <sz val="9"/>
        <color rgb="FF222222"/>
        <rFont val="Arial"/>
        <family val="2"/>
      </rPr>
      <t>)</t>
    </r>
  </si>
  <si>
    <r>
      <t xml:space="preserve">Final </t>
    </r>
    <r>
      <rPr>
        <sz val="9"/>
        <color rgb="FF00B050"/>
        <rFont val="Arial"/>
        <family val="2"/>
      </rPr>
      <t>2015</t>
    </r>
    <r>
      <rPr>
        <sz val="9"/>
        <rFont val="Arial"/>
        <family val="2"/>
      </rPr>
      <t xml:space="preserve"> cohort, after adjusting for allowable exclusions</t>
    </r>
  </si>
  <si>
    <r>
      <t xml:space="preserve">Of the initial </t>
    </r>
    <r>
      <rPr>
        <sz val="9"/>
        <color rgb="FF00B050"/>
        <rFont val="Arial"/>
        <family val="2"/>
      </rPr>
      <t>2015</t>
    </r>
    <r>
      <rPr>
        <sz val="9"/>
        <color rgb="FF222222"/>
        <rFont val="Arial"/>
        <family val="2"/>
      </rPr>
      <t xml:space="preserve"> cohort, how many completed the program in more than four years but in five years or less (after Aug. 31, </t>
    </r>
    <r>
      <rPr>
        <sz val="9"/>
        <color rgb="FF00B050"/>
        <rFont val="Arial"/>
        <family val="2"/>
      </rPr>
      <t>2019</t>
    </r>
    <r>
      <rPr>
        <sz val="9"/>
        <color rgb="FF222222"/>
        <rFont val="Arial"/>
        <family val="2"/>
      </rPr>
      <t xml:space="preserve"> and by Aug. 31, </t>
    </r>
    <r>
      <rPr>
        <sz val="9"/>
        <color rgb="FF00B050"/>
        <rFont val="Arial"/>
        <family val="2"/>
      </rPr>
      <t>2020</t>
    </r>
    <r>
      <rPr>
        <sz val="9"/>
        <color rgb="FF222222"/>
        <rFont val="Arial"/>
        <family val="2"/>
      </rPr>
      <t>)</t>
    </r>
  </si>
  <si>
    <r>
      <t xml:space="preserve">Of the initial </t>
    </r>
    <r>
      <rPr>
        <sz val="9"/>
        <color rgb="FF00B050"/>
        <rFont val="Arial"/>
        <family val="2"/>
      </rPr>
      <t>2015</t>
    </r>
    <r>
      <rPr>
        <sz val="9"/>
        <color rgb="FF222222"/>
        <rFont val="Arial"/>
        <family val="2"/>
      </rPr>
      <t xml:space="preserve"> cohort, how many completed the program in more than five years but in six years or less (after Aug. 31, </t>
    </r>
    <r>
      <rPr>
        <sz val="9"/>
        <color rgb="FF00B050"/>
        <rFont val="Arial"/>
        <family val="2"/>
      </rPr>
      <t>2020</t>
    </r>
    <r>
      <rPr>
        <sz val="9"/>
        <color rgb="FF222222"/>
        <rFont val="Arial"/>
        <family val="2"/>
      </rPr>
      <t xml:space="preserve"> and by Aug. 31, </t>
    </r>
    <r>
      <rPr>
        <sz val="9"/>
        <color rgb="FF00B050"/>
        <rFont val="Arial"/>
        <family val="2"/>
      </rPr>
      <t>2021</t>
    </r>
    <r>
      <rPr>
        <sz val="9"/>
        <color rgb="FF222222"/>
        <rFont val="Arial"/>
        <family val="2"/>
      </rPr>
      <t>)</t>
    </r>
  </si>
  <si>
    <r>
      <t xml:space="preserve">Six-year graduation rate for </t>
    </r>
    <r>
      <rPr>
        <sz val="9"/>
        <color rgb="FF00B050"/>
        <rFont val="Arial"/>
        <family val="2"/>
      </rPr>
      <t>2015</t>
    </r>
    <r>
      <rPr>
        <sz val="9"/>
        <color rgb="FF222222"/>
        <rFont val="Arial"/>
        <family val="2"/>
      </rPr>
      <t xml:space="preserve"> cohort (G divided by C)</t>
    </r>
  </si>
  <si>
    <r>
      <t xml:space="preserve">Fall </t>
    </r>
    <r>
      <rPr>
        <b/>
        <i/>
        <sz val="10"/>
        <color rgb="FF00B050"/>
        <rFont val="Arial"/>
        <family val="2"/>
      </rPr>
      <t>2014</t>
    </r>
    <r>
      <rPr>
        <b/>
        <i/>
        <sz val="10"/>
        <color rgb="FF222222"/>
        <rFont val="Arial"/>
        <family val="2"/>
      </rPr>
      <t xml:space="preserve"> Cohort</t>
    </r>
  </si>
  <si>
    <r>
      <t xml:space="preserve">Initial </t>
    </r>
    <r>
      <rPr>
        <sz val="9"/>
        <color rgb="FF00B050"/>
        <rFont val="Arial"/>
        <family val="2"/>
      </rPr>
      <t>2014</t>
    </r>
    <r>
      <rPr>
        <sz val="9"/>
        <color rgb="FF222222"/>
        <rFont val="Arial"/>
        <family val="2"/>
      </rPr>
      <t xml:space="preserve"> cohort of first-time, full-time, bachelor's (or equivalent) degree-seeking undergraduate students</t>
    </r>
  </si>
  <si>
    <r>
      <rPr>
        <sz val="9"/>
        <color rgb="FF222222"/>
        <rFont val="Arial"/>
        <family val="2"/>
      </rPr>
      <t xml:space="preserve">Of the initial </t>
    </r>
    <r>
      <rPr>
        <sz val="9"/>
        <color rgb="FF00B050"/>
        <rFont val="Arial"/>
        <family val="2"/>
      </rPr>
      <t xml:space="preserve">2014 </t>
    </r>
    <r>
      <rPr>
        <sz val="9"/>
        <color rgb="FF222222"/>
        <rFont val="Arial"/>
        <family val="2"/>
      </rPr>
      <t xml:space="preserve">cohort, how many did not persist and did not graduate for the following reasons: </t>
    </r>
    <r>
      <rPr>
        <sz val="7"/>
        <color rgb="FF222222"/>
        <rFont val="Arial"/>
        <family val="2"/>
      </rPr>
      <t xml:space="preserve">
</t>
    </r>
    <r>
      <rPr>
        <sz val="8"/>
        <color rgb="FF222222"/>
        <rFont val="Arial"/>
        <family val="2"/>
      </rPr>
      <t>• Deceased
• Permanently Disabled
• Armed Forces
• Foreign Aid Service of the Federal Government
• Official church missions
• Report Total Allowable Exclusions</t>
    </r>
  </si>
  <si>
    <r>
      <t xml:space="preserve">Final </t>
    </r>
    <r>
      <rPr>
        <sz val="9"/>
        <color rgb="FF00B050"/>
        <rFont val="Arial"/>
        <family val="2"/>
      </rPr>
      <t>2014</t>
    </r>
    <r>
      <rPr>
        <sz val="9"/>
        <color rgb="FF222222"/>
        <rFont val="Arial"/>
        <family val="2"/>
      </rPr>
      <t xml:space="preserve"> cohort, after adjusting for allowable exclusions</t>
    </r>
  </si>
  <si>
    <r>
      <t xml:space="preserve">Of the initial </t>
    </r>
    <r>
      <rPr>
        <sz val="9"/>
        <color rgb="FF00B050"/>
        <rFont val="Arial"/>
        <family val="2"/>
      </rPr>
      <t>2014</t>
    </r>
    <r>
      <rPr>
        <sz val="9"/>
        <color rgb="FF222222"/>
        <rFont val="Arial"/>
        <family val="2"/>
      </rPr>
      <t xml:space="preserve"> cohort, how many completed the program in four years or less (by Aug. 31, </t>
    </r>
    <r>
      <rPr>
        <sz val="9"/>
        <color rgb="FF00B050"/>
        <rFont val="Arial"/>
        <family val="2"/>
      </rPr>
      <t>2018</t>
    </r>
    <r>
      <rPr>
        <sz val="9"/>
        <color rgb="FF222222"/>
        <rFont val="Arial"/>
        <family val="2"/>
      </rPr>
      <t>)</t>
    </r>
  </si>
  <si>
    <r>
      <t xml:space="preserve">Of the initial </t>
    </r>
    <r>
      <rPr>
        <sz val="9"/>
        <color rgb="FF00B050"/>
        <rFont val="Arial"/>
        <family val="2"/>
      </rPr>
      <t>2014</t>
    </r>
    <r>
      <rPr>
        <sz val="9"/>
        <color rgb="FF222222"/>
        <rFont val="Arial"/>
        <family val="2"/>
      </rPr>
      <t xml:space="preserve"> cohort, how many completed the program in more than four years but in five years or less (after Aug. 31, </t>
    </r>
    <r>
      <rPr>
        <sz val="9"/>
        <color rgb="FF00B050"/>
        <rFont val="Arial"/>
        <family val="2"/>
      </rPr>
      <t>2018</t>
    </r>
    <r>
      <rPr>
        <sz val="9"/>
        <color rgb="FF222222"/>
        <rFont val="Arial"/>
        <family val="2"/>
      </rPr>
      <t xml:space="preserve"> and by Aug. 31, </t>
    </r>
    <r>
      <rPr>
        <sz val="9"/>
        <color rgb="FF00B050"/>
        <rFont val="Arial"/>
        <family val="2"/>
      </rPr>
      <t>2019</t>
    </r>
    <r>
      <rPr>
        <sz val="9"/>
        <color rgb="FF222222"/>
        <rFont val="Arial"/>
        <family val="2"/>
      </rPr>
      <t>)</t>
    </r>
  </si>
  <si>
    <r>
      <t xml:space="preserve">Of the initial </t>
    </r>
    <r>
      <rPr>
        <sz val="9"/>
        <color rgb="FF00B050"/>
        <rFont val="Arial"/>
        <family val="2"/>
      </rPr>
      <t>2014</t>
    </r>
    <r>
      <rPr>
        <sz val="9"/>
        <color rgb="FF222222"/>
        <rFont val="Arial"/>
        <family val="2"/>
      </rPr>
      <t xml:space="preserve"> cohort, how many completed the program in more than five years but in six years or less (after Aug. 31, </t>
    </r>
    <r>
      <rPr>
        <sz val="9"/>
        <color rgb="FF00B050"/>
        <rFont val="Arial"/>
        <family val="2"/>
      </rPr>
      <t>2019</t>
    </r>
    <r>
      <rPr>
        <sz val="9"/>
        <color rgb="FF222222"/>
        <rFont val="Arial"/>
        <family val="2"/>
      </rPr>
      <t xml:space="preserve"> and by Aug. 31, </t>
    </r>
    <r>
      <rPr>
        <sz val="9"/>
        <color rgb="FF00B050"/>
        <rFont val="Arial"/>
        <family val="2"/>
      </rPr>
      <t>2020</t>
    </r>
    <r>
      <rPr>
        <sz val="9"/>
        <color rgb="FF222222"/>
        <rFont val="Arial"/>
        <family val="2"/>
      </rPr>
      <t>)</t>
    </r>
  </si>
  <si>
    <r>
      <t xml:space="preserve">Six-year graduation rate for </t>
    </r>
    <r>
      <rPr>
        <sz val="9"/>
        <color rgb="FF00B050"/>
        <rFont val="Arial"/>
        <family val="2"/>
      </rPr>
      <t>2014</t>
    </r>
    <r>
      <rPr>
        <sz val="9"/>
        <color rgb="FF222222"/>
        <rFont val="Arial"/>
        <family val="2"/>
      </rPr>
      <t xml:space="preserve"> cohort (G divided by C)</t>
    </r>
  </si>
  <si>
    <r>
      <t xml:space="preserve">Please provide data for the </t>
    </r>
    <r>
      <rPr>
        <b/>
        <sz val="10"/>
        <color rgb="FF00B050"/>
        <rFont val="Arial"/>
        <family val="2"/>
      </rPr>
      <t>2018</t>
    </r>
    <r>
      <rPr>
        <sz val="10"/>
        <rFont val="Arial"/>
        <family val="2"/>
      </rPr>
      <t xml:space="preserve"> cohort if available. If </t>
    </r>
    <r>
      <rPr>
        <b/>
        <sz val="10"/>
        <color rgb="FF00B050"/>
        <rFont val="Arial"/>
        <family val="2"/>
      </rPr>
      <t>2018</t>
    </r>
    <r>
      <rPr>
        <sz val="10"/>
        <rFont val="Arial"/>
        <family val="2"/>
      </rPr>
      <t xml:space="preserve"> cohort data are not available, provide data for the </t>
    </r>
    <r>
      <rPr>
        <b/>
        <sz val="10"/>
        <color rgb="FF00B050"/>
        <rFont val="Arial"/>
        <family val="2"/>
      </rPr>
      <t>2017</t>
    </r>
    <r>
      <rPr>
        <sz val="10"/>
        <rFont val="Arial"/>
        <family val="2"/>
      </rPr>
      <t xml:space="preserve"> cohort.</t>
    </r>
  </si>
  <si>
    <r>
      <rPr>
        <b/>
        <sz val="10"/>
        <color rgb="FF00B050"/>
        <rFont val="Arial"/>
        <family val="2"/>
      </rPr>
      <t>2017</t>
    </r>
    <r>
      <rPr>
        <b/>
        <sz val="10"/>
        <rFont val="Arial"/>
        <family val="2"/>
      </rPr>
      <t xml:space="preserve"> Cohort</t>
    </r>
  </si>
  <si>
    <r>
      <rPr>
        <b/>
        <sz val="10"/>
        <color rgb="FF00B050"/>
        <rFont val="Arial"/>
        <family val="2"/>
      </rPr>
      <t>2018</t>
    </r>
    <r>
      <rPr>
        <b/>
        <sz val="10"/>
        <rFont val="Arial"/>
        <family val="2"/>
      </rPr>
      <t xml:space="preserve"> Cohort</t>
    </r>
  </si>
  <si>
    <r>
      <t xml:space="preserve">Report for the cohort of all full-time, first-time bachelor’s (or equivalent) degree-seeking undergraduate students who entered in Fall </t>
    </r>
    <r>
      <rPr>
        <sz val="10"/>
        <color rgb="FF00B050"/>
        <rFont val="Arial"/>
        <family val="2"/>
      </rPr>
      <t>2020</t>
    </r>
    <r>
      <rPr>
        <sz val="10"/>
        <rFont val="Arial"/>
        <family val="2"/>
      </rPr>
      <t xml:space="preserve"> (or the preceding summer term). </t>
    </r>
  </si>
  <si>
    <r>
      <t xml:space="preserve">For the cohort of all full-time bachelor’s (or equivalent) degree-seeking undergraduate students who entered your institution as freshmen in Fall </t>
    </r>
    <r>
      <rPr>
        <sz val="10"/>
        <color rgb="FF00B050"/>
        <rFont val="Arial"/>
        <family val="2"/>
      </rPr>
      <t>2020</t>
    </r>
    <r>
      <rPr>
        <sz val="10"/>
        <rFont val="Arial"/>
        <family val="2"/>
      </rPr>
      <t xml:space="preserve"> (or the preceding summer term), what percentage was enrolled at your institution as of the date your institution calculates its official enrollment in Fall </t>
    </r>
    <r>
      <rPr>
        <sz val="10"/>
        <color rgb="FF00B050"/>
        <rFont val="Arial"/>
        <family val="2"/>
      </rPr>
      <t>2021</t>
    </r>
    <r>
      <rPr>
        <sz val="10"/>
        <rFont val="Arial"/>
        <family val="2"/>
      </rPr>
      <t>.</t>
    </r>
  </si>
  <si>
    <r>
      <t xml:space="preserve">If yes, place check marks in the appropriate boxes below to reflect your institution’s policies for use in admission for </t>
    </r>
    <r>
      <rPr>
        <b/>
        <sz val="10"/>
        <rFont val="Arial"/>
        <family val="2"/>
      </rPr>
      <t xml:space="preserve">Fall </t>
    </r>
    <r>
      <rPr>
        <b/>
        <sz val="10"/>
        <color rgb="FF00B050"/>
        <rFont val="Arial"/>
        <family val="2"/>
      </rPr>
      <t>2023</t>
    </r>
    <r>
      <rPr>
        <b/>
        <sz val="10"/>
        <rFont val="Arial"/>
        <family val="2"/>
      </rPr>
      <t>.</t>
    </r>
  </si>
  <si>
    <r>
      <t xml:space="preserve">If your institution will make use of the ACT in admission decisions for first-time, first-year, degree-seeking applicants for </t>
    </r>
    <r>
      <rPr>
        <b/>
        <sz val="10"/>
        <rFont val="Arial"/>
        <family val="2"/>
      </rPr>
      <t xml:space="preserve">Fall </t>
    </r>
    <r>
      <rPr>
        <b/>
        <sz val="10"/>
        <color rgb="FF00B050"/>
        <rFont val="Arial"/>
        <family val="2"/>
      </rPr>
      <t>2023</t>
    </r>
    <r>
      <rPr>
        <sz val="10"/>
        <rFont val="Arial"/>
        <family val="2"/>
      </rPr>
      <t xml:space="preserve"> please indicate which ONE of the following applies (regardless of whether the writing score will be used in the admissions process):</t>
    </r>
  </si>
  <si>
    <r>
      <t xml:space="preserve">If your institution will make use of the SAT in admission decisions for first-time, first-year, degree-seeking applicants for </t>
    </r>
    <r>
      <rPr>
        <b/>
        <sz val="10"/>
        <color indexed="8"/>
        <rFont val="Arial"/>
        <family val="2"/>
      </rPr>
      <t xml:space="preserve">Fall </t>
    </r>
    <r>
      <rPr>
        <b/>
        <sz val="10"/>
        <color rgb="FF00B050"/>
        <rFont val="Arial"/>
        <family val="2"/>
      </rPr>
      <t>2023</t>
    </r>
    <r>
      <rPr>
        <sz val="10"/>
        <color indexed="8"/>
        <rFont val="Arial"/>
        <family val="2"/>
      </rPr>
      <t xml:space="preserve"> please indicate which ONE of the following applies (regardless of whether the Essay score will be used in the admissions process):</t>
    </r>
  </si>
  <si>
    <r>
      <t xml:space="preserve">If your institution has waived its application fee for the Fall </t>
    </r>
    <r>
      <rPr>
        <b/>
        <sz val="10"/>
        <color rgb="FF00B050"/>
        <rFont val="Arial"/>
        <family val="2"/>
      </rPr>
      <t>2022</t>
    </r>
    <r>
      <rPr>
        <b/>
        <sz val="10"/>
        <rFont val="Arial"/>
        <family val="2"/>
      </rPr>
      <t xml:space="preserve"> admission cycle please select no.</t>
    </r>
  </si>
  <si>
    <r>
      <t xml:space="preserve">Provide </t>
    </r>
    <r>
      <rPr>
        <b/>
        <sz val="10"/>
        <color rgb="FF00B050"/>
        <rFont val="Arial"/>
        <family val="2"/>
      </rPr>
      <t>2022-2023</t>
    </r>
    <r>
      <rPr>
        <b/>
        <sz val="10"/>
        <rFont val="Arial"/>
        <family val="2"/>
      </rPr>
      <t xml:space="preserve"> academic year costs of attendance for the following categories that are applicable to your institution.</t>
    </r>
  </si>
  <si>
    <r>
      <t xml:space="preserve">Check here if your institution's </t>
    </r>
    <r>
      <rPr>
        <sz val="10"/>
        <color rgb="FF00B050"/>
        <rFont val="Arial"/>
        <family val="2"/>
      </rPr>
      <t>2022-2023</t>
    </r>
    <r>
      <rPr>
        <sz val="10"/>
        <rFont val="Arial"/>
        <family val="2"/>
      </rPr>
      <t xml:space="preserve"> academic year costs of attendance are not available at this time and provide an approximate date (i.e., month/day) when your institution's final </t>
    </r>
    <r>
      <rPr>
        <sz val="10"/>
        <color rgb="FF00B050"/>
        <rFont val="Arial"/>
        <family val="2"/>
      </rPr>
      <t>2022-2023</t>
    </r>
    <r>
      <rPr>
        <sz val="10"/>
        <rFont val="Arial"/>
        <family val="2"/>
      </rPr>
      <t xml:space="preserve"> academic year costs of attendance will be available:</t>
    </r>
  </si>
  <si>
    <r>
      <t xml:space="preserve">List the typical tuition, required fees, and room and board for a full-time undergraduate student for the </t>
    </r>
    <r>
      <rPr>
        <b/>
        <sz val="10"/>
        <color indexed="8"/>
        <rFont val="Arial"/>
        <family val="2"/>
      </rPr>
      <t xml:space="preserve">FULL </t>
    </r>
    <r>
      <rPr>
        <b/>
        <sz val="10"/>
        <color rgb="FF00B050"/>
        <rFont val="Arial"/>
        <family val="2"/>
      </rPr>
      <t>2022-2023</t>
    </r>
    <r>
      <rPr>
        <sz val="10"/>
        <color indexed="8"/>
        <rFont val="Arial"/>
        <family val="2"/>
      </rPr>
      <t xml:space="preserve"> academic year. (30 semester hours or 45 quarter hours for institutions that derive annual tuition by multiplying credit hour cost by number of credits). </t>
    </r>
  </si>
  <si>
    <r>
      <t xml:space="preserve">•     If the data being reported are final figures for the </t>
    </r>
    <r>
      <rPr>
        <sz val="10"/>
        <color rgb="FF00B050"/>
        <rFont val="Arial"/>
        <family val="2"/>
      </rPr>
      <t>2020-2021</t>
    </r>
    <r>
      <rPr>
        <sz val="10"/>
        <color indexed="8"/>
        <rFont val="Arial"/>
        <family val="2"/>
      </rPr>
      <t xml:space="preserve"> academic year (see the next item below), 
      use the </t>
    </r>
    <r>
      <rPr>
        <sz val="10"/>
        <color rgb="FF00B050"/>
        <rFont val="Arial"/>
        <family val="2"/>
      </rPr>
      <t>2020-2021</t>
    </r>
    <r>
      <rPr>
        <sz val="10"/>
        <color indexed="8"/>
        <rFont val="Arial"/>
        <family val="2"/>
      </rPr>
      <t xml:space="preserve"> academic year's CDS Question B1 cohort.</t>
    </r>
  </si>
  <si>
    <r>
      <rPr>
        <b/>
        <sz val="10"/>
        <color rgb="FF00B050"/>
        <rFont val="Arial"/>
        <family val="2"/>
      </rPr>
      <t>2021-2022</t>
    </r>
    <r>
      <rPr>
        <b/>
        <sz val="10"/>
        <rFont val="Arial"/>
        <family val="2"/>
      </rPr>
      <t xml:space="preserve"> estimated</t>
    </r>
  </si>
  <si>
    <r>
      <t xml:space="preserve">Using the above definitions, please report for each of the following class-size intervals the number of </t>
    </r>
    <r>
      <rPr>
        <i/>
        <sz val="10"/>
        <rFont val="Arial"/>
        <family val="2"/>
      </rPr>
      <t>class sections</t>
    </r>
    <r>
      <rPr>
        <sz val="10"/>
        <rFont val="Arial"/>
        <family val="2"/>
      </rPr>
      <t xml:space="preserve"> and </t>
    </r>
    <r>
      <rPr>
        <i/>
        <sz val="10"/>
        <rFont val="Arial"/>
        <family val="2"/>
      </rPr>
      <t>class subsections</t>
    </r>
    <r>
      <rPr>
        <sz val="10"/>
        <rFont val="Arial"/>
        <family val="2"/>
      </rPr>
      <t xml:space="preserve"> offered in Fall </t>
    </r>
    <r>
      <rPr>
        <sz val="10"/>
        <color rgb="FF00B050"/>
        <rFont val="Arial"/>
        <family val="2"/>
      </rPr>
      <t>2021</t>
    </r>
    <r>
      <rPr>
        <sz val="10"/>
        <rFont val="Arial"/>
        <family val="2"/>
      </rPr>
      <t xml:space="preserve">. For example, a lecture class with 800 students who met at another time in 40 separate labs with 20 students should be counted once in the “100+” column in the class section column and 40 times under the “20-29” column of the class subsections table. </t>
    </r>
  </si>
  <si>
    <t>CIP 2020 Categories to Include</t>
  </si>
  <si>
    <t>Fall 2021 Student to Faculty ratio</t>
  </si>
  <si>
    <t>Total first-time, first-year (degree-seeking) who applied</t>
  </si>
  <si>
    <t>Total first-time, first-year (degree-seeking) who were admitted</t>
  </si>
  <si>
    <t>Total first-time, first-year (degree-seeking) who enrolled</t>
  </si>
  <si>
    <t>X</t>
  </si>
  <si>
    <t>Irina Voloshin</t>
  </si>
  <si>
    <t>Director</t>
  </si>
  <si>
    <t xml:space="preserve">Institutional Research </t>
  </si>
  <si>
    <t>901 12th Ave</t>
  </si>
  <si>
    <t>Seattle, WA 98122-1090</t>
  </si>
  <si>
    <t>(206) 296-2802</t>
  </si>
  <si>
    <t>voloshii@seattleu.edu</t>
  </si>
  <si>
    <t>https://www.seattleu.edu/ir/su-data-and-facts/common-data-set/</t>
  </si>
  <si>
    <t>Seattle University</t>
  </si>
  <si>
    <t>901 12th Ave; P.O.Box 222000</t>
  </si>
  <si>
    <t>206-296-6000</t>
  </si>
  <si>
    <t>www.seattleu.edu</t>
  </si>
  <si>
    <t>206-296-2000</t>
  </si>
  <si>
    <t>800-426-7123</t>
  </si>
  <si>
    <t>Seattle University; Admissions Office, 901 12th Avenue; P.O.Box 222000</t>
  </si>
  <si>
    <t>206-296-5656</t>
  </si>
  <si>
    <t>admissions@seattleu.edu</t>
  </si>
  <si>
    <t>Source of institutional control (Check only one):</t>
  </si>
  <si>
    <t>6 wks after completed application notification</t>
  </si>
  <si>
    <t>5/1 or within 30 days of acceptance letter if admitted 4/1 or later</t>
  </si>
  <si>
    <t>same as fall</t>
  </si>
  <si>
    <t>1.5 (2.0 in major)</t>
  </si>
  <si>
    <t>n/a</t>
  </si>
  <si>
    <t>quarter</t>
  </si>
  <si>
    <t>https://www.seattleu.edu/media/redhawk-service-center/registrar/registrar-policies/Transfer-Policy-77-1.pdf</t>
  </si>
  <si>
    <t>University of Washington</t>
  </si>
  <si>
    <t>Percent who had GPA between 3.75 and 4.0</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</si>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</sst>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s>
  <fonts count="63">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b/>
      <sz val="10"/>
      <color theme="0"/>
      <name val="Arial"/>
      <family val="2"/>
    </font>
    <font>
      <sz val="10"/>
      <color theme="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2"/>
      <name val="Arial"/>
      <family val="2"/>
    </font>
    <font>
      <u/>
      <sz val="10"/>
      <color rgb="FF0000FF"/>
      <name val="Arial"/>
      <family val="2"/>
    </font>
    <font>
      <b/>
      <u/>
      <sz val="10"/>
      <name val="Arial"/>
      <family val="2"/>
    </font>
    <font>
      <sz val="9"/>
      <color rgb="FF222222"/>
      <name val="Arial"/>
      <family val="2"/>
    </font>
    <font>
      <sz val="10"/>
      <name val="Calibri"/>
      <family val="2"/>
    </font>
    <font>
      <b/>
      <i/>
      <sz val="10"/>
      <color indexed="8"/>
      <name val="Arial"/>
      <family val="2"/>
    </font>
    <font>
      <b/>
      <sz val="10"/>
      <color rgb="FFFF0000"/>
      <name val="Arial"/>
      <family val="2"/>
    </font>
    <font>
      <sz val="10"/>
      <color rgb="FFFF0000"/>
      <name val="Arial"/>
      <family val="2"/>
    </font>
    <font>
      <b/>
      <i/>
      <sz val="9"/>
      <name val="Arial"/>
      <family val="2"/>
    </font>
    <font>
      <b/>
      <sz val="12"/>
      <color indexed="8"/>
      <name val="Arial"/>
      <family val="2"/>
    </font>
    <font>
      <sz val="12"/>
      <color indexed="8"/>
      <name val="Arial"/>
      <family val="2"/>
    </font>
    <font>
      <sz val="9"/>
      <color rgb="FF000000"/>
      <name val="Symbol"/>
      <family val="1"/>
      <charset val="2"/>
    </font>
    <font>
      <sz val="7"/>
      <color rgb="FF000000"/>
      <name val="Times New Roman"/>
      <family val="1"/>
    </font>
    <font>
      <b/>
      <sz val="9"/>
      <color rgb="FF000000"/>
      <name val="Times New Roman"/>
      <family val="1"/>
    </font>
    <font>
      <sz val="9"/>
      <color rgb="FF000000"/>
      <name val="Times New Roman"/>
      <family val="1"/>
    </font>
    <font>
      <sz val="9"/>
      <name val="Times New Roman"/>
      <family val="1"/>
    </font>
    <font>
      <i/>
      <sz val="9"/>
      <color rgb="FF000000"/>
      <name val="Times New Roman"/>
      <family val="1"/>
    </font>
    <font>
      <b/>
      <sz val="9"/>
      <name val="Times New Roman"/>
      <family val="1"/>
    </font>
    <font>
      <sz val="9"/>
      <color rgb="FF0000FF"/>
      <name val="Arial"/>
      <family val="2"/>
    </font>
    <font>
      <b/>
      <sz val="9"/>
      <color rgb="FF000000"/>
      <name val="Adobe Garamond Pro"/>
    </font>
    <font>
      <i/>
      <sz val="9"/>
      <color rgb="FF000000"/>
      <name val="Adobe Garamond Pro"/>
    </font>
    <font>
      <sz val="9"/>
      <color rgb="FF000000"/>
      <name val="Adobe Garamond Pro"/>
    </font>
    <font>
      <b/>
      <i/>
      <sz val="9"/>
      <color rgb="FF000000"/>
      <name val="Times New Roman"/>
      <family val="1"/>
    </font>
    <font>
      <sz val="10"/>
      <color rgb="FF000000"/>
      <name val="Times New Roman"/>
      <family val="1"/>
    </font>
    <font>
      <b/>
      <sz val="11"/>
      <name val="Times New Roman"/>
      <family val="1"/>
    </font>
    <font>
      <b/>
      <sz val="7"/>
      <name val="Arial"/>
      <family val="2"/>
    </font>
    <font>
      <b/>
      <u/>
      <sz val="10"/>
      <color rgb="FF00B050"/>
      <name val="Arial"/>
      <family val="2"/>
    </font>
    <font>
      <sz val="10"/>
      <color rgb="FF00B050"/>
      <name val="Arial"/>
      <family val="2"/>
    </font>
    <font>
      <b/>
      <sz val="10"/>
      <color rgb="FF00B050"/>
      <name val="Arial"/>
      <family val="2"/>
    </font>
    <font>
      <sz val="9"/>
      <color rgb="FF00B050"/>
      <name val="Arial"/>
      <family val="2"/>
    </font>
    <font>
      <b/>
      <i/>
      <sz val="10"/>
      <color rgb="FF00B050"/>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alignment vertical="top"/>
      <protection locked="0"/>
    </xf>
    <xf numFmtId="9" fontId="1" fillId="0" borderId="0" applyFont="0" applyFill="0" applyBorder="0" applyAlignment="0" applyProtection="0"/>
  </cellStyleXfs>
  <cellXfs count="745">
    <xf numFmtId="0" fontId="0" fillId="0" borderId="0" xfId="0"/>
    <xf numFmtId="0" fontId="20" fillId="0" borderId="0" xfId="3" applyFont="1" applyBorder="1" applyAlignment="1" applyProtection="1">
      <alignment horizontal="left" vertical="top" wrapText="1"/>
    </xf>
    <xf numFmtId="0" fontId="11" fillId="0" borderId="0" xfId="3" applyFont="1" applyBorder="1" applyAlignment="1" applyProtection="1">
      <alignment vertical="top" wrapText="1"/>
    </xf>
    <xf numFmtId="0" fontId="1" fillId="0" borderId="0" xfId="0" applyFont="1" applyProtection="1"/>
    <xf numFmtId="0" fontId="1" fillId="0" borderId="0" xfId="0" applyFont="1" applyAlignment="1" applyProtection="1">
      <alignment horizontal="left" vertical="top"/>
    </xf>
    <xf numFmtId="0" fontId="3" fillId="0" borderId="0" xfId="0" applyFont="1" applyAlignment="1" applyProtection="1">
      <alignment horizontal="left" vertical="top"/>
    </xf>
    <xf numFmtId="0" fontId="3" fillId="0" borderId="0" xfId="0" applyFont="1" applyBorder="1" applyProtection="1"/>
    <xf numFmtId="0" fontId="1" fillId="0" borderId="0" xfId="0" applyFont="1" applyBorder="1" applyAlignment="1" applyProtection="1">
      <alignment horizontal="left" vertical="top" wrapText="1"/>
    </xf>
    <xf numFmtId="0" fontId="1" fillId="0" borderId="0" xfId="0" applyFont="1" applyBorder="1" applyProtection="1"/>
    <xf numFmtId="0" fontId="1" fillId="0" borderId="1" xfId="0" applyFont="1" applyBorder="1" applyAlignment="1" applyProtection="1">
      <alignment horizontal="left" vertical="top" wrapText="1"/>
    </xf>
    <xf numFmtId="0" fontId="1" fillId="0" borderId="0" xfId="0" applyFont="1" applyFill="1" applyBorder="1" applyProtection="1"/>
    <xf numFmtId="0" fontId="1" fillId="0" borderId="0" xfId="0" applyFont="1" applyBorder="1" applyAlignment="1" applyProtection="1">
      <alignment horizontal="left" vertical="top" wrapText="1" indent="1"/>
    </xf>
    <xf numFmtId="0" fontId="1" fillId="0" borderId="0" xfId="0" applyFont="1" applyBorder="1" applyAlignment="1" applyProtection="1">
      <alignment horizontal="center"/>
    </xf>
    <xf numFmtId="0" fontId="1" fillId="0" borderId="0" xfId="0" applyFont="1" applyFill="1" applyBorder="1" applyAlignment="1" applyProtection="1">
      <alignment horizontal="right"/>
    </xf>
    <xf numFmtId="0" fontId="3" fillId="0" borderId="0" xfId="0" applyFont="1" applyFill="1" applyAlignment="1" applyProtection="1">
      <alignment horizontal="left" vertical="top"/>
    </xf>
    <xf numFmtId="0" fontId="1" fillId="0" borderId="0" xfId="0" applyFont="1" applyFill="1" applyBorder="1" applyAlignment="1" applyProtection="1">
      <alignment horizontal="left" vertical="top" wrapText="1"/>
    </xf>
    <xf numFmtId="0" fontId="1" fillId="0" borderId="0" xfId="0" applyFont="1" applyAlignment="1" applyProtection="1">
      <alignment horizontal="left" vertical="top" wrapText="1"/>
    </xf>
    <xf numFmtId="0" fontId="1" fillId="0" borderId="0" xfId="0" applyFont="1" applyBorder="1" applyAlignment="1" applyProtection="1">
      <alignment vertical="top" wrapText="1"/>
    </xf>
    <xf numFmtId="0" fontId="1" fillId="0" borderId="0" xfId="0" applyFont="1" applyBorder="1" applyAlignment="1" applyProtection="1">
      <alignment wrapText="1"/>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Alignment="1" applyProtection="1"/>
    <xf numFmtId="0" fontId="1" fillId="0" borderId="0" xfId="0" applyFont="1" applyBorder="1" applyAlignment="1" applyProtection="1">
      <alignment horizontal="left" indent="1"/>
    </xf>
    <xf numFmtId="49" fontId="1" fillId="0" borderId="0" xfId="0" applyNumberFormat="1" applyFont="1" applyBorder="1" applyAlignment="1" applyProtection="1">
      <alignment horizontal="center" vertical="center"/>
    </xf>
    <xf numFmtId="0" fontId="3" fillId="0" borderId="0" xfId="0" applyFont="1" applyProtection="1"/>
    <xf numFmtId="14" fontId="1" fillId="0" borderId="0" xfId="0" quotePrefix="1" applyNumberFormat="1" applyFont="1" applyProtection="1"/>
    <xf numFmtId="49" fontId="1" fillId="0" borderId="0" xfId="0" quotePrefix="1" applyNumberFormat="1" applyFont="1" applyBorder="1" applyAlignment="1" applyProtection="1">
      <alignment horizontal="center" vertical="center"/>
    </xf>
    <xf numFmtId="0" fontId="38" fillId="0" borderId="0" xfId="0" applyFont="1" applyAlignment="1" applyProtection="1">
      <alignment horizontal="left" vertical="top" wrapText="1"/>
    </xf>
    <xf numFmtId="49" fontId="1" fillId="0" borderId="0" xfId="0" applyNumberFormat="1" applyFont="1" applyBorder="1" applyAlignment="1" applyProtection="1">
      <alignment horizontal="left" indent="1"/>
    </xf>
    <xf numFmtId="49" fontId="1" fillId="0" borderId="0" xfId="0" quotePrefix="1" applyNumberFormat="1" applyFont="1" applyBorder="1" applyAlignment="1" applyProtection="1">
      <alignment vertical="center"/>
    </xf>
    <xf numFmtId="0" fontId="1" fillId="0" borderId="0" xfId="0" applyFont="1" applyFill="1" applyBorder="1" applyAlignment="1" applyProtection="1">
      <alignment horizontal="left" indent="1"/>
    </xf>
    <xf numFmtId="0" fontId="24" fillId="0" borderId="0" xfId="0" applyFont="1" applyAlignment="1" applyProtection="1">
      <alignment horizontal="left" vertical="top"/>
    </xf>
    <xf numFmtId="0" fontId="25" fillId="0" borderId="0" xfId="0" applyFont="1" applyFill="1" applyBorder="1" applyProtection="1"/>
    <xf numFmtId="49" fontId="25" fillId="0" borderId="0" xfId="0" applyNumberFormat="1" applyFont="1" applyBorder="1" applyAlignment="1" applyProtection="1">
      <alignment horizontal="center" vertical="center"/>
    </xf>
    <xf numFmtId="0" fontId="25" fillId="0" borderId="0" xfId="0" applyFont="1" applyAlignment="1" applyProtection="1">
      <alignment horizontal="left" vertical="top"/>
    </xf>
    <xf numFmtId="0" fontId="25" fillId="0" borderId="0" xfId="0" applyFont="1" applyProtection="1"/>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5" xfId="0" applyFont="1" applyBorder="1" applyAlignment="1" applyProtection="1">
      <alignment horizontal="center" vertical="center"/>
    </xf>
    <xf numFmtId="0" fontId="11" fillId="0" borderId="1" xfId="0" applyFont="1" applyBorder="1" applyAlignment="1" applyProtection="1">
      <alignment horizontal="left" vertical="top" wrapText="1"/>
    </xf>
    <xf numFmtId="0" fontId="0" fillId="0" borderId="0" xfId="0" applyProtection="1"/>
    <xf numFmtId="0" fontId="0" fillId="0" borderId="0" xfId="0" applyAlignment="1" applyProtection="1">
      <alignment horizontal="left" vertical="top"/>
    </xf>
    <xf numFmtId="0" fontId="3" fillId="0" borderId="10" xfId="0" applyFont="1" applyBorder="1" applyAlignment="1" applyProtection="1">
      <alignment horizontal="center" vertical="center"/>
    </xf>
    <xf numFmtId="0" fontId="3" fillId="0" borderId="11" xfId="0" applyFont="1" applyBorder="1" applyAlignment="1" applyProtection="1">
      <alignment horizontal="center" vertical="center"/>
    </xf>
    <xf numFmtId="0" fontId="3" fillId="5" borderId="6" xfId="0" applyFont="1" applyFill="1" applyBorder="1" applyAlignment="1" applyProtection="1">
      <alignment vertical="center"/>
    </xf>
    <xf numFmtId="0" fontId="3" fillId="5" borderId="9" xfId="0" applyFont="1" applyFill="1" applyBorder="1" applyAlignment="1" applyProtection="1">
      <alignment horizontal="center" vertical="center"/>
    </xf>
    <xf numFmtId="0" fontId="3" fillId="5" borderId="5" xfId="0" applyFont="1" applyFill="1" applyBorder="1" applyAlignment="1" applyProtection="1">
      <alignment horizontal="center" vertical="center"/>
    </xf>
    <xf numFmtId="0" fontId="0" fillId="0" borderId="1" xfId="0" applyBorder="1" applyAlignment="1" applyProtection="1">
      <alignment horizontal="left" vertical="center" wrapText="1" indent="1"/>
    </xf>
    <xf numFmtId="0" fontId="0" fillId="0" borderId="6" xfId="0" applyBorder="1" applyAlignment="1" applyProtection="1">
      <alignment horizontal="right"/>
    </xf>
    <xf numFmtId="37" fontId="1" fillId="0" borderId="1" xfId="1" applyNumberFormat="1" applyBorder="1" applyAlignment="1" applyProtection="1">
      <alignment horizontal="right"/>
    </xf>
    <xf numFmtId="0" fontId="0" fillId="0" borderId="1" xfId="0" applyBorder="1" applyAlignment="1" applyProtection="1">
      <alignment horizontal="left" vertical="center" indent="1"/>
    </xf>
    <xf numFmtId="0" fontId="17" fillId="0" borderId="1" xfId="0" applyFont="1" applyBorder="1" applyAlignment="1" applyProtection="1">
      <alignment vertical="center"/>
    </xf>
    <xf numFmtId="37" fontId="3" fillId="0" borderId="1" xfId="1" applyNumberFormat="1" applyFont="1" applyBorder="1" applyAlignment="1" applyProtection="1">
      <alignment horizontal="right"/>
    </xf>
    <xf numFmtId="0" fontId="5" fillId="5" borderId="9" xfId="0" applyFont="1" applyFill="1" applyBorder="1" applyAlignment="1" applyProtection="1">
      <alignment horizontal="right"/>
    </xf>
    <xf numFmtId="0" fontId="5" fillId="5" borderId="5" xfId="0" applyFont="1" applyFill="1" applyBorder="1" applyAlignment="1" applyProtection="1">
      <alignment horizontal="right"/>
    </xf>
    <xf numFmtId="0" fontId="4" fillId="0" borderId="1" xfId="0" applyFont="1" applyBorder="1" applyAlignment="1" applyProtection="1">
      <alignment horizontal="left" vertical="center" indent="1"/>
    </xf>
    <xf numFmtId="0" fontId="4" fillId="0" borderId="1" xfId="0" applyFont="1" applyFill="1" applyBorder="1" applyAlignment="1" applyProtection="1">
      <alignment horizontal="right"/>
    </xf>
    <xf numFmtId="0" fontId="4" fillId="0" borderId="1" xfId="0" applyFont="1" applyBorder="1" applyAlignment="1" applyProtection="1">
      <alignment horizontal="left" vertical="center" wrapText="1" indent="1"/>
    </xf>
    <xf numFmtId="0" fontId="3" fillId="0" borderId="1" xfId="0" applyFont="1" applyFill="1" applyBorder="1" applyAlignment="1" applyProtection="1">
      <alignment horizontal="right"/>
    </xf>
    <xf numFmtId="37" fontId="3" fillId="0" borderId="1" xfId="0" applyNumberFormat="1" applyFont="1" applyFill="1" applyBorder="1" applyAlignment="1" applyProtection="1">
      <alignment horizontal="right"/>
    </xf>
    <xf numFmtId="0" fontId="5" fillId="0" borderId="0" xfId="0" applyFont="1" applyBorder="1" applyAlignment="1" applyProtection="1">
      <alignment vertical="center"/>
    </xf>
    <xf numFmtId="0" fontId="3" fillId="0" borderId="15" xfId="0" applyFont="1" applyFill="1" applyBorder="1" applyAlignment="1" applyProtection="1">
      <alignment horizontal="right"/>
    </xf>
    <xf numFmtId="0" fontId="3" fillId="0" borderId="0" xfId="0" applyFont="1" applyFill="1" applyBorder="1" applyAlignment="1" applyProtection="1">
      <alignment horizontal="right"/>
    </xf>
    <xf numFmtId="0" fontId="0" fillId="0" borderId="0" xfId="0" applyAlignment="1" applyProtection="1"/>
    <xf numFmtId="37" fontId="0" fillId="0" borderId="2" xfId="0" applyNumberFormat="1" applyBorder="1" applyAlignment="1" applyProtection="1"/>
    <xf numFmtId="37" fontId="1" fillId="0" borderId="0" xfId="1" applyNumberFormat="1" applyBorder="1" applyAlignment="1" applyProtection="1">
      <alignment horizontal="right"/>
    </xf>
    <xf numFmtId="0" fontId="0" fillId="0" borderId="0" xfId="0" applyFill="1" applyAlignment="1" applyProtection="1"/>
    <xf numFmtId="0" fontId="0" fillId="0" borderId="9" xfId="0" applyFill="1" applyBorder="1" applyAlignment="1" applyProtection="1"/>
    <xf numFmtId="37" fontId="0" fillId="0" borderId="0" xfId="0" applyNumberFormat="1" applyBorder="1" applyAlignment="1" applyProtection="1">
      <alignment horizontal="right"/>
    </xf>
    <xf numFmtId="0" fontId="3" fillId="0" borderId="0" xfId="0" applyFont="1" applyAlignment="1" applyProtection="1"/>
    <xf numFmtId="37" fontId="3" fillId="0" borderId="9" xfId="0" applyNumberFormat="1" applyFont="1" applyBorder="1" applyAlignment="1" applyProtection="1"/>
    <xf numFmtId="37" fontId="3" fillId="0" borderId="0" xfId="1" applyNumberFormat="1" applyFont="1" applyBorder="1" applyAlignment="1" applyProtection="1">
      <alignment horizontal="right"/>
    </xf>
    <xf numFmtId="0" fontId="3" fillId="0" borderId="0" xfId="0" applyFont="1" applyAlignment="1" applyProtection="1">
      <alignment horizontal="left"/>
    </xf>
    <xf numFmtId="0" fontId="6" fillId="5" borderId="1" xfId="0" applyFont="1" applyFill="1" applyBorder="1" applyAlignment="1" applyProtection="1">
      <alignment horizontal="center" vertical="center" wrapText="1"/>
    </xf>
    <xf numFmtId="0" fontId="16" fillId="5" borderId="1" xfId="0" applyFont="1" applyFill="1" applyBorder="1" applyAlignment="1" applyProtection="1">
      <alignment horizontal="center" vertical="center" wrapText="1"/>
    </xf>
    <xf numFmtId="37" fontId="0" fillId="0" borderId="1" xfId="0" applyNumberFormat="1" applyBorder="1" applyAlignment="1" applyProtection="1">
      <alignment horizontal="right"/>
    </xf>
    <xf numFmtId="37" fontId="3" fillId="0" borderId="1" xfId="0" applyNumberFormat="1" applyFont="1" applyBorder="1" applyAlignment="1" applyProtection="1">
      <alignment horizontal="right"/>
    </xf>
    <xf numFmtId="0" fontId="7" fillId="0" borderId="0" xfId="0" applyFont="1" applyProtection="1"/>
    <xf numFmtId="37" fontId="0" fillId="0" borderId="0" xfId="0" applyNumberFormat="1" applyBorder="1" applyProtection="1"/>
    <xf numFmtId="0" fontId="4" fillId="0" borderId="0" xfId="0" applyFont="1" applyBorder="1" applyProtection="1"/>
    <xf numFmtId="0" fontId="0" fillId="0" borderId="2" xfId="0" applyBorder="1" applyAlignment="1" applyProtection="1">
      <alignment horizontal="center"/>
    </xf>
    <xf numFmtId="0" fontId="1" fillId="0" borderId="0" xfId="0" applyFont="1" applyFill="1" applyBorder="1" applyAlignment="1" applyProtection="1">
      <alignment wrapText="1"/>
    </xf>
    <xf numFmtId="0" fontId="4" fillId="0" borderId="0" xfId="0" applyFont="1" applyFill="1" applyBorder="1" applyAlignment="1" applyProtection="1">
      <alignment wrapText="1"/>
    </xf>
    <xf numFmtId="0" fontId="4" fillId="0" borderId="0" xfId="0" applyFont="1" applyFill="1" applyBorder="1" applyProtection="1"/>
    <xf numFmtId="0" fontId="10" fillId="0" borderId="0" xfId="0" applyFont="1" applyAlignment="1" applyProtection="1">
      <alignment horizontal="left" vertical="center" wrapText="1"/>
    </xf>
    <xf numFmtId="0" fontId="1" fillId="0" borderId="0" xfId="0" applyFont="1" applyAlignment="1" applyProtection="1">
      <alignment horizontal="left" vertical="center" wrapText="1"/>
    </xf>
    <xf numFmtId="0" fontId="4" fillId="0" borderId="0" xfId="0" applyFont="1" applyAlignment="1" applyProtection="1">
      <alignment horizontal="left" vertical="center" wrapText="1"/>
    </xf>
    <xf numFmtId="0" fontId="6" fillId="0" borderId="0" xfId="0" applyFont="1" applyAlignment="1" applyProtection="1">
      <alignment horizontal="left" vertical="top" wrapText="1"/>
    </xf>
    <xf numFmtId="0" fontId="16"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8" fillId="0" borderId="1" xfId="0" applyFont="1" applyBorder="1" applyAlignment="1" applyProtection="1">
      <alignment horizontal="left" vertical="center" wrapText="1"/>
    </xf>
    <xf numFmtId="0" fontId="35" fillId="0" borderId="1" xfId="0" applyFont="1" applyBorder="1" applyAlignment="1" applyProtection="1">
      <alignment vertical="center" wrapText="1"/>
    </xf>
    <xf numFmtId="0" fontId="35" fillId="0" borderId="0" xfId="0" applyFont="1" applyBorder="1" applyAlignment="1" applyProtection="1">
      <alignment vertical="center" wrapText="1"/>
    </xf>
    <xf numFmtId="0" fontId="1" fillId="0" borderId="0" xfId="0" applyFont="1" applyBorder="1" applyAlignment="1" applyProtection="1">
      <alignment horizontal="left" vertical="center" wrapText="1"/>
    </xf>
    <xf numFmtId="0" fontId="6" fillId="0" borderId="0" xfId="0" applyFont="1" applyAlignment="1" applyProtection="1">
      <alignment horizontal="left" vertical="center" wrapText="1"/>
    </xf>
    <xf numFmtId="0" fontId="35" fillId="0" borderId="1"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0" fontId="27" fillId="0" borderId="1" xfId="0" applyFont="1" applyBorder="1" applyAlignment="1" applyProtection="1">
      <alignment horizontal="left" vertical="center" wrapText="1"/>
    </xf>
    <xf numFmtId="0" fontId="1" fillId="0" borderId="0" xfId="0" applyFont="1" applyAlignment="1" applyProtection="1">
      <alignment horizontal="right"/>
    </xf>
    <xf numFmtId="0" fontId="4" fillId="0" borderId="0" xfId="0" applyFont="1" applyAlignment="1" applyProtection="1">
      <alignment horizontal="left" vertical="top"/>
    </xf>
    <xf numFmtId="0" fontId="3" fillId="5" borderId="1" xfId="0" applyFont="1" applyFill="1" applyBorder="1" applyAlignment="1" applyProtection="1">
      <alignment horizontal="center"/>
    </xf>
    <xf numFmtId="0" fontId="4" fillId="0" borderId="1" xfId="0" applyFont="1" applyBorder="1" applyAlignment="1" applyProtection="1">
      <alignment horizontal="right" wrapText="1"/>
    </xf>
    <xf numFmtId="0" fontId="0" fillId="0" borderId="1" xfId="0" applyBorder="1" applyAlignment="1" applyProtection="1">
      <alignment horizontal="right"/>
    </xf>
    <xf numFmtId="0" fontId="4" fillId="0" borderId="0" xfId="0" applyFont="1" applyProtection="1"/>
    <xf numFmtId="0" fontId="3" fillId="0" borderId="0" xfId="0" applyFont="1" applyFill="1" applyBorder="1" applyAlignment="1" applyProtection="1">
      <alignment horizontal="left" vertical="top"/>
    </xf>
    <xf numFmtId="0" fontId="0" fillId="0" borderId="1" xfId="0" applyBorder="1" applyAlignment="1" applyProtection="1">
      <alignment horizontal="right" wrapText="1"/>
    </xf>
    <xf numFmtId="10" fontId="0" fillId="0" borderId="1" xfId="0" applyNumberFormat="1" applyBorder="1" applyAlignment="1" applyProtection="1">
      <alignment horizontal="center" vertical="center"/>
    </xf>
    <xf numFmtId="0" fontId="36" fillId="0" borderId="0" xfId="0" applyFont="1" applyAlignment="1" applyProtection="1">
      <alignment horizontal="right" vertical="top"/>
    </xf>
    <xf numFmtId="0" fontId="1" fillId="0" borderId="0" xfId="0" applyFont="1" applyAlignment="1" applyProtection="1">
      <alignment horizontal="right" vertical="top"/>
    </xf>
    <xf numFmtId="0" fontId="8" fillId="0" borderId="0" xfId="0" applyFont="1" applyBorder="1" applyAlignment="1" applyProtection="1">
      <alignment horizontal="center" wrapText="1"/>
    </xf>
    <xf numFmtId="0" fontId="12" fillId="0" borderId="0" xfId="0" applyFont="1" applyFill="1" applyBorder="1" applyAlignment="1" applyProtection="1"/>
    <xf numFmtId="0" fontId="1" fillId="0" borderId="0" xfId="0" applyFont="1" applyFill="1" applyBorder="1" applyAlignment="1" applyProtection="1"/>
    <xf numFmtId="0" fontId="1" fillId="0" borderId="2" xfId="0" applyFont="1" applyBorder="1" applyAlignment="1" applyProtection="1">
      <alignment horizontal="center" vertical="center"/>
    </xf>
    <xf numFmtId="0" fontId="16" fillId="0" borderId="0" xfId="0" applyFont="1" applyBorder="1" applyAlignment="1" applyProtection="1">
      <alignment horizontal="left"/>
    </xf>
    <xf numFmtId="0" fontId="1" fillId="0" borderId="0" xfId="0" applyFont="1" applyBorder="1" applyAlignment="1" applyProtection="1">
      <alignment horizontal="center" vertical="center"/>
    </xf>
    <xf numFmtId="0" fontId="1" fillId="0" borderId="2" xfId="0" applyFont="1" applyBorder="1" applyAlignment="1" applyProtection="1">
      <alignment horizontal="left" indent="2"/>
    </xf>
    <xf numFmtId="0" fontId="1" fillId="0" borderId="2" xfId="0" applyFont="1" applyBorder="1" applyProtection="1"/>
    <xf numFmtId="0" fontId="1" fillId="0" borderId="15" xfId="0" applyFont="1" applyBorder="1" applyAlignment="1" applyProtection="1">
      <alignment horizontal="center" vertical="center"/>
    </xf>
    <xf numFmtId="0" fontId="11" fillId="0" borderId="0" xfId="0" applyFont="1" applyFill="1" applyBorder="1" applyAlignment="1" applyProtection="1"/>
    <xf numFmtId="0" fontId="7" fillId="0" borderId="0" xfId="0" applyFont="1" applyAlignment="1" applyProtection="1">
      <alignment horizontal="left" vertical="top"/>
    </xf>
    <xf numFmtId="0" fontId="1" fillId="5" borderId="6" xfId="0" applyFont="1" applyFill="1" applyBorder="1" applyProtection="1"/>
    <xf numFmtId="0" fontId="6" fillId="5" borderId="1" xfId="0" applyFont="1" applyFill="1" applyBorder="1" applyAlignment="1" applyProtection="1">
      <alignment horizontal="center" wrapText="1"/>
    </xf>
    <xf numFmtId="0" fontId="6" fillId="5" borderId="5" xfId="0" applyFont="1" applyFill="1" applyBorder="1" applyAlignment="1" applyProtection="1">
      <alignment horizontal="center" wrapText="1"/>
    </xf>
    <xf numFmtId="0" fontId="1" fillId="0" borderId="7" xfId="0" applyFont="1" applyBorder="1" applyProtection="1"/>
    <xf numFmtId="0" fontId="1" fillId="0" borderId="6" xfId="0" applyFont="1" applyBorder="1" applyAlignment="1" applyProtection="1">
      <alignment vertical="center"/>
    </xf>
    <xf numFmtId="0" fontId="1" fillId="0" borderId="6" xfId="0" applyFont="1" applyBorder="1" applyAlignment="1" applyProtection="1">
      <alignment vertical="center" wrapText="1"/>
    </xf>
    <xf numFmtId="0" fontId="1" fillId="0" borderId="10" xfId="0" applyFont="1" applyBorder="1" applyAlignment="1" applyProtection="1">
      <alignment vertical="center"/>
    </xf>
    <xf numFmtId="0" fontId="11" fillId="0" borderId="1" xfId="0" applyFont="1" applyFill="1" applyBorder="1" applyProtection="1"/>
    <xf numFmtId="0" fontId="1" fillId="0" borderId="4" xfId="0" applyFont="1" applyBorder="1" applyAlignment="1" applyProtection="1">
      <alignment vertical="center"/>
    </xf>
    <xf numFmtId="0" fontId="7" fillId="0" borderId="0" xfId="0" applyFont="1" applyAlignment="1" applyProtection="1">
      <alignment vertical="top"/>
    </xf>
    <xf numFmtId="0" fontId="3" fillId="0" borderId="0" xfId="0" applyFont="1" applyFill="1" applyBorder="1" applyAlignment="1" applyProtection="1">
      <alignment horizontal="center" vertical="center" wrapText="1"/>
    </xf>
    <xf numFmtId="0" fontId="1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0" xfId="0" applyFont="1" applyFill="1" applyBorder="1" applyAlignment="1" applyProtection="1">
      <alignment horizontal="center" vertical="center"/>
    </xf>
    <xf numFmtId="0" fontId="1" fillId="2" borderId="1" xfId="0" applyFont="1" applyFill="1" applyBorder="1" applyAlignment="1" applyProtection="1">
      <alignment vertical="center"/>
    </xf>
    <xf numFmtId="0" fontId="9" fillId="3" borderId="6" xfId="0" applyFont="1" applyFill="1" applyBorder="1" applyAlignment="1" applyProtection="1">
      <alignment vertical="center"/>
    </xf>
    <xf numFmtId="0" fontId="9" fillId="3" borderId="9" xfId="0" applyFont="1" applyFill="1" applyBorder="1" applyAlignment="1" applyProtection="1">
      <alignment vertical="center"/>
    </xf>
    <xf numFmtId="0" fontId="9" fillId="3" borderId="5" xfId="0" applyFont="1" applyFill="1" applyBorder="1" applyAlignment="1" applyProtection="1">
      <alignment vertical="center"/>
    </xf>
    <xf numFmtId="0" fontId="11" fillId="0" borderId="1" xfId="0" applyFont="1" applyFill="1" applyBorder="1" applyAlignment="1" applyProtection="1">
      <alignment horizontal="left" wrapText="1" indent="1"/>
    </xf>
    <xf numFmtId="0" fontId="1" fillId="0" borderId="1" xfId="0" applyFont="1" applyBorder="1" applyAlignment="1" applyProtection="1">
      <alignment horizontal="left" vertical="center" indent="1"/>
    </xf>
    <xf numFmtId="0" fontId="1" fillId="0" borderId="1" xfId="0" applyFont="1" applyFill="1" applyBorder="1" applyAlignment="1" applyProtection="1">
      <alignment horizontal="left" vertical="center" indent="1"/>
    </xf>
    <xf numFmtId="0" fontId="1" fillId="0" borderId="1" xfId="0" applyFont="1" applyBorder="1" applyAlignment="1" applyProtection="1">
      <alignment horizontal="left" vertical="center" wrapText="1" indent="1"/>
    </xf>
    <xf numFmtId="0" fontId="12" fillId="0" borderId="0" xfId="0" applyFont="1" applyProtection="1"/>
    <xf numFmtId="0" fontId="14" fillId="0" borderId="0" xfId="0" applyFont="1" applyAlignment="1" applyProtection="1">
      <alignment horizontal="center" vertical="top" wrapText="1"/>
    </xf>
    <xf numFmtId="0" fontId="1" fillId="0" borderId="0" xfId="0" applyFont="1" applyAlignment="1" applyProtection="1">
      <alignment wrapText="1"/>
    </xf>
    <xf numFmtId="0" fontId="14" fillId="0" borderId="1" xfId="0" applyFont="1" applyBorder="1" applyAlignment="1" applyProtection="1">
      <alignment horizontal="center" vertical="center" wrapText="1"/>
    </xf>
    <xf numFmtId="0" fontId="11" fillId="0" borderId="0" xfId="0" applyFont="1" applyFill="1" applyBorder="1" applyAlignment="1" applyProtection="1">
      <alignment horizontal="left" vertical="top" wrapText="1"/>
    </xf>
    <xf numFmtId="0" fontId="1" fillId="0" borderId="0" xfId="0"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13" fillId="0" borderId="0" xfId="0" applyFont="1" applyAlignment="1" applyProtection="1">
      <alignment vertical="top" wrapText="1"/>
    </xf>
    <xf numFmtId="0" fontId="14" fillId="0" borderId="1" xfId="0" applyFont="1" applyBorder="1" applyAlignment="1" applyProtection="1">
      <alignment horizontal="center" vertical="top" wrapText="1"/>
    </xf>
    <xf numFmtId="0" fontId="3" fillId="0" borderId="1" xfId="0" applyFont="1" applyBorder="1" applyAlignment="1" applyProtection="1">
      <alignment horizontal="center" wrapText="1"/>
    </xf>
    <xf numFmtId="0" fontId="12" fillId="0" borderId="1" xfId="0" applyFont="1" applyBorder="1" applyAlignment="1" applyProtection="1">
      <alignment horizontal="center" vertical="top" wrapText="1"/>
    </xf>
    <xf numFmtId="0" fontId="11" fillId="0" borderId="1" xfId="0" applyFont="1" applyFill="1" applyBorder="1" applyAlignment="1" applyProtection="1">
      <alignment wrapText="1"/>
    </xf>
    <xf numFmtId="0" fontId="13" fillId="0" borderId="1" xfId="0" applyFont="1" applyBorder="1" applyAlignment="1" applyProtection="1">
      <alignment horizontal="center" vertical="center" wrapText="1"/>
    </xf>
    <xf numFmtId="0" fontId="11" fillId="0" borderId="1" xfId="0" applyFont="1" applyBorder="1" applyAlignment="1" applyProtection="1">
      <alignment vertical="top" wrapText="1"/>
    </xf>
    <xf numFmtId="0" fontId="11" fillId="0" borderId="1" xfId="0" applyFont="1" applyBorder="1" applyAlignment="1" applyProtection="1">
      <alignment wrapText="1"/>
    </xf>
    <xf numFmtId="0" fontId="11" fillId="0" borderId="0" xfId="0" applyFont="1" applyBorder="1" applyAlignment="1" applyProtection="1">
      <alignment wrapText="1"/>
    </xf>
    <xf numFmtId="0" fontId="13" fillId="0" borderId="0" xfId="0" applyFont="1" applyBorder="1" applyAlignment="1" applyProtection="1">
      <alignment vertical="top" wrapText="1"/>
    </xf>
    <xf numFmtId="0" fontId="3"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1" fillId="0" borderId="1" xfId="0" applyFont="1" applyFill="1" applyBorder="1" applyAlignment="1" applyProtection="1">
      <alignment horizontal="center" vertical="center" wrapText="1"/>
    </xf>
    <xf numFmtId="0" fontId="1" fillId="0" borderId="0" xfId="0" applyFont="1" applyFill="1" applyBorder="1" applyAlignment="1" applyProtection="1">
      <alignment horizontal="center" vertical="top" wrapText="1"/>
    </xf>
    <xf numFmtId="0" fontId="16" fillId="0" borderId="0" xfId="0" applyFont="1" applyFill="1" applyBorder="1" applyAlignment="1" applyProtection="1">
      <alignment vertical="top" wrapText="1"/>
    </xf>
    <xf numFmtId="0" fontId="1" fillId="0" borderId="0" xfId="0" applyFont="1" applyAlignment="1" applyProtection="1">
      <alignment vertical="top" wrapText="1"/>
    </xf>
    <xf numFmtId="0" fontId="13" fillId="0" borderId="0" xfId="0" applyFont="1" applyFill="1" applyBorder="1" applyAlignment="1" applyProtection="1">
      <alignment vertical="top" wrapText="1"/>
    </xf>
    <xf numFmtId="0" fontId="1" fillId="0" borderId="0" xfId="0" applyFont="1" applyFill="1" applyAlignment="1" applyProtection="1">
      <alignment horizontal="left" vertical="top"/>
    </xf>
    <xf numFmtId="0" fontId="3" fillId="0" borderId="2" xfId="0" applyFont="1" applyFill="1" applyBorder="1" applyAlignment="1" applyProtection="1">
      <alignment horizontal="center"/>
    </xf>
    <xf numFmtId="0" fontId="3" fillId="0" borderId="0" xfId="0" applyFont="1" applyFill="1" applyBorder="1" applyAlignment="1" applyProtection="1">
      <alignment horizontal="center"/>
    </xf>
    <xf numFmtId="0" fontId="11" fillId="0" borderId="0" xfId="0" applyFont="1" applyFill="1" applyBorder="1" applyAlignment="1" applyProtection="1">
      <alignment vertical="top" wrapText="1"/>
    </xf>
    <xf numFmtId="0" fontId="1" fillId="0" borderId="0"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1" fillId="0" borderId="0" xfId="0" applyFont="1" applyFill="1" applyBorder="1" applyAlignment="1" applyProtection="1">
      <alignment horizontal="left" indent="1"/>
    </xf>
    <xf numFmtId="0" fontId="13" fillId="0" borderId="0" xfId="0" applyFont="1" applyBorder="1" applyAlignment="1" applyProtection="1">
      <alignment horizontal="left" vertical="top" wrapText="1" indent="1"/>
    </xf>
    <xf numFmtId="0" fontId="13" fillId="0" borderId="0" xfId="0" applyFont="1" applyBorder="1" applyAlignment="1" applyProtection="1">
      <alignment horizontal="center" vertical="top" wrapText="1"/>
    </xf>
    <xf numFmtId="9" fontId="1" fillId="0" borderId="0" xfId="4" applyFont="1" applyBorder="1" applyAlignment="1" applyProtection="1">
      <alignment horizontal="center"/>
    </xf>
    <xf numFmtId="0" fontId="1" fillId="0" borderId="2" xfId="0" applyFont="1" applyBorder="1" applyAlignment="1" applyProtection="1">
      <alignment horizontal="center"/>
    </xf>
    <xf numFmtId="165" fontId="1" fillId="0" borderId="0" xfId="0" applyNumberFormat="1" applyFont="1" applyBorder="1" applyAlignment="1" applyProtection="1">
      <alignment horizontal="center" vertical="center"/>
    </xf>
    <xf numFmtId="0" fontId="1" fillId="0" borderId="0" xfId="0" applyFont="1" applyBorder="1" applyAlignment="1" applyProtection="1">
      <alignment horizontal="left" vertical="top"/>
    </xf>
    <xf numFmtId="0" fontId="3" fillId="0" borderId="1" xfId="0" applyFont="1" applyFill="1" applyBorder="1" applyAlignment="1" applyProtection="1">
      <alignment horizontal="left" vertical="top"/>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3" fillId="0" borderId="0" xfId="0" applyFont="1" applyBorder="1" applyAlignment="1" applyProtection="1">
      <alignment horizontal="center" vertical="center" wrapText="1"/>
    </xf>
    <xf numFmtId="0" fontId="1" fillId="0" borderId="0" xfId="0" applyFont="1" applyAlignment="1" applyProtection="1">
      <alignment horizontal="left" indent="1"/>
    </xf>
    <xf numFmtId="0" fontId="12" fillId="0" borderId="0" xfId="0" applyFont="1" applyAlignment="1" applyProtection="1">
      <alignment wrapText="1"/>
    </xf>
    <xf numFmtId="0" fontId="11" fillId="0" borderId="0" xfId="0" applyFont="1" applyAlignment="1" applyProtection="1">
      <alignment horizontal="left" wrapText="1"/>
    </xf>
    <xf numFmtId="0" fontId="12" fillId="0" borderId="0" xfId="0" applyFont="1" applyAlignment="1" applyProtection="1">
      <alignment horizontal="left" vertical="top" wrapText="1"/>
    </xf>
    <xf numFmtId="0" fontId="11" fillId="0" borderId="0" xfId="0" applyFont="1" applyBorder="1" applyAlignment="1" applyProtection="1">
      <alignment horizontal="left" vertical="top"/>
    </xf>
    <xf numFmtId="9" fontId="1" fillId="0" borderId="2" xfId="0" applyNumberFormat="1" applyFont="1" applyBorder="1" applyAlignment="1" applyProtection="1">
      <alignment horizontal="center" vertical="center" wrapText="1"/>
    </xf>
    <xf numFmtId="0" fontId="11" fillId="0" borderId="2" xfId="0" applyFont="1" applyBorder="1" applyAlignment="1" applyProtection="1">
      <alignment horizontal="center" vertical="top" wrapText="1"/>
    </xf>
    <xf numFmtId="1" fontId="1" fillId="0" borderId="0" xfId="0" applyNumberFormat="1" applyFont="1" applyBorder="1" applyAlignment="1" applyProtection="1">
      <alignment horizontal="right" vertical="center" wrapText="1"/>
    </xf>
    <xf numFmtId="0" fontId="11" fillId="0" borderId="14" xfId="0" applyFont="1" applyBorder="1" applyAlignment="1" applyProtection="1">
      <alignment horizontal="left" vertical="top" indent="4"/>
    </xf>
    <xf numFmtId="9"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 fillId="0" borderId="1" xfId="0" applyFont="1" applyFill="1" applyBorder="1" applyProtection="1"/>
    <xf numFmtId="0" fontId="1" fillId="3" borderId="1" xfId="0" applyFont="1" applyFill="1" applyBorder="1" applyAlignment="1" applyProtection="1">
      <alignment horizontal="center" vertical="center"/>
    </xf>
    <xf numFmtId="0" fontId="1" fillId="0" borderId="1" xfId="0" applyFont="1" applyFill="1" applyBorder="1" applyAlignment="1" applyProtection="1">
      <alignment wrapText="1"/>
    </xf>
    <xf numFmtId="0" fontId="1" fillId="0" borderId="1" xfId="0" applyFont="1" applyBorder="1" applyProtection="1"/>
    <xf numFmtId="9" fontId="1" fillId="0" borderId="0" xfId="0" applyNumberFormat="1" applyFont="1" applyProtection="1"/>
    <xf numFmtId="0" fontId="3" fillId="5" borderId="1" xfId="0" applyFont="1" applyFill="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1" fillId="0" borderId="1" xfId="0" applyFont="1" applyBorder="1" applyAlignment="1" applyProtection="1">
      <alignment horizontal="center"/>
    </xf>
    <xf numFmtId="10" fontId="1" fillId="0" borderId="1" xfId="0" applyNumberFormat="1" applyFont="1" applyBorder="1" applyAlignment="1" applyProtection="1">
      <alignment horizontal="right"/>
    </xf>
    <xf numFmtId="0" fontId="12" fillId="5" borderId="1" xfId="0" applyFont="1" applyFill="1" applyBorder="1" applyAlignment="1" applyProtection="1">
      <alignment horizontal="center" vertical="top"/>
    </xf>
    <xf numFmtId="0" fontId="11" fillId="0" borderId="0" xfId="0" applyFont="1" applyAlignment="1" applyProtection="1">
      <alignment horizontal="left" vertical="top"/>
    </xf>
    <xf numFmtId="0" fontId="30" fillId="0" borderId="1" xfId="0" applyFont="1" applyBorder="1" applyAlignment="1" applyProtection="1">
      <alignment horizontal="center"/>
    </xf>
    <xf numFmtId="0" fontId="11" fillId="0" borderId="1" xfId="0" applyFont="1" applyBorder="1" applyAlignment="1" applyProtection="1">
      <alignment horizontal="left" vertical="top"/>
    </xf>
    <xf numFmtId="10" fontId="11" fillId="0" borderId="1" xfId="0" applyNumberFormat="1" applyFont="1" applyBorder="1" applyAlignment="1" applyProtection="1">
      <alignment horizontal="left" vertical="top"/>
    </xf>
    <xf numFmtId="0" fontId="3" fillId="0" borderId="0" xfId="0" applyFont="1" applyBorder="1" applyAlignment="1" applyProtection="1">
      <alignment horizontal="left" vertical="top"/>
    </xf>
    <xf numFmtId="10" fontId="11" fillId="0" borderId="0" xfId="0" applyNumberFormat="1" applyFont="1" applyBorder="1" applyAlignment="1" applyProtection="1">
      <alignment horizontal="left" vertical="top"/>
    </xf>
    <xf numFmtId="10" fontId="1" fillId="0" borderId="1" xfId="4" applyNumberFormat="1" applyFont="1" applyBorder="1" applyAlignment="1" applyProtection="1">
      <alignment horizontal="right"/>
    </xf>
    <xf numFmtId="0" fontId="1" fillId="0" borderId="1" xfId="0" quotePrefix="1" applyFont="1" applyBorder="1" applyAlignment="1" applyProtection="1">
      <alignment horizontal="center"/>
    </xf>
    <xf numFmtId="0" fontId="3" fillId="5" borderId="1" xfId="0" applyFont="1" applyFill="1" applyBorder="1" applyAlignment="1" applyProtection="1">
      <alignment horizontal="center" vertical="top" wrapText="1"/>
    </xf>
    <xf numFmtId="9" fontId="1" fillId="0" borderId="1" xfId="0" applyNumberFormat="1" applyFont="1" applyBorder="1" applyAlignment="1" applyProtection="1">
      <alignment horizontal="right"/>
    </xf>
    <xf numFmtId="9" fontId="1" fillId="0" borderId="0" xfId="4" applyFont="1" applyBorder="1" applyAlignment="1" applyProtection="1">
      <alignment horizontal="left"/>
    </xf>
    <xf numFmtId="9" fontId="1" fillId="0" borderId="7" xfId="4" applyFont="1" applyBorder="1" applyAlignment="1" applyProtection="1">
      <alignment horizontal="right"/>
    </xf>
    <xf numFmtId="0" fontId="11" fillId="0" borderId="0" xfId="0" applyFont="1" applyAlignment="1" applyProtection="1">
      <alignment horizontal="left" vertical="top" wrapText="1"/>
    </xf>
    <xf numFmtId="0" fontId="12" fillId="5" borderId="1" xfId="0" applyFont="1" applyFill="1" applyBorder="1" applyAlignment="1" applyProtection="1">
      <alignment horizontal="center" vertical="top" wrapText="1"/>
    </xf>
    <xf numFmtId="10" fontId="1" fillId="0" borderId="3" xfId="0" applyNumberFormat="1" applyFont="1" applyBorder="1" applyProtection="1"/>
    <xf numFmtId="0" fontId="1" fillId="0" borderId="15" xfId="0" applyFont="1" applyBorder="1" applyAlignment="1" applyProtection="1">
      <alignment horizontal="left"/>
    </xf>
    <xf numFmtId="10" fontId="1" fillId="0" borderId="15" xfId="0" applyNumberFormat="1" applyFont="1" applyBorder="1" applyProtection="1"/>
    <xf numFmtId="10" fontId="1" fillId="0" borderId="3" xfId="0" applyNumberFormat="1" applyFont="1" applyBorder="1" applyAlignment="1" applyProtection="1">
      <alignment horizontal="center" vertical="center"/>
    </xf>
    <xf numFmtId="164" fontId="1" fillId="0" borderId="0" xfId="0" applyNumberFormat="1" applyFont="1" applyBorder="1" applyAlignment="1" applyProtection="1">
      <alignment horizontal="center"/>
    </xf>
    <xf numFmtId="10" fontId="1" fillId="0" borderId="1" xfId="0" applyNumberFormat="1" applyFont="1" applyBorder="1" applyAlignment="1" applyProtection="1">
      <alignment horizontal="center" vertical="center"/>
    </xf>
    <xf numFmtId="0" fontId="1" fillId="0" borderId="0" xfId="0" applyFont="1" applyAlignment="1" applyProtection="1">
      <alignment horizontal="center"/>
    </xf>
    <xf numFmtId="0" fontId="11" fillId="0" borderId="1" xfId="0" applyFont="1" applyFill="1" applyBorder="1" applyAlignment="1" applyProtection="1">
      <alignment horizontal="center" vertical="center"/>
    </xf>
    <xf numFmtId="0" fontId="13" fillId="0" borderId="0" xfId="0" applyFont="1" applyFill="1" applyAlignment="1" applyProtection="1">
      <alignment vertical="top" wrapText="1"/>
    </xf>
    <xf numFmtId="0" fontId="1" fillId="0" borderId="0" xfId="0" applyFont="1" applyFill="1" applyProtection="1"/>
    <xf numFmtId="0" fontId="11" fillId="0" borderId="0" xfId="0" applyFont="1" applyFill="1" applyBorder="1" applyAlignment="1" applyProtection="1">
      <alignment horizontal="left"/>
    </xf>
    <xf numFmtId="0" fontId="1" fillId="0" borderId="2" xfId="0" applyFont="1" applyFill="1" applyBorder="1" applyAlignment="1" applyProtection="1">
      <alignment horizontal="center"/>
    </xf>
    <xf numFmtId="0" fontId="1" fillId="0" borderId="0" xfId="0" applyFont="1" applyFill="1" applyBorder="1" applyAlignment="1" applyProtection="1">
      <alignment vertical="center"/>
    </xf>
    <xf numFmtId="0" fontId="3" fillId="0" borderId="0" xfId="0" applyFont="1" applyFill="1" applyBorder="1" applyAlignment="1" applyProtection="1">
      <alignment horizontal="left" vertical="top" wrapText="1"/>
    </xf>
    <xf numFmtId="0" fontId="1" fillId="0" borderId="0" xfId="0" applyFont="1" applyFill="1" applyBorder="1" applyAlignment="1" applyProtection="1">
      <alignment horizontal="center" wrapText="1"/>
    </xf>
    <xf numFmtId="0" fontId="11" fillId="0" borderId="0" xfId="0" applyFont="1" applyBorder="1" applyProtection="1"/>
    <xf numFmtId="167" fontId="1" fillId="0" borderId="0" xfId="0" applyNumberFormat="1" applyFont="1" applyBorder="1" applyAlignment="1" applyProtection="1">
      <alignment horizontal="right" vertical="top"/>
    </xf>
    <xf numFmtId="0" fontId="11" fillId="5" borderId="1" xfId="0" applyFont="1" applyFill="1" applyBorder="1" applyProtection="1"/>
    <xf numFmtId="167" fontId="3" fillId="5" borderId="1" xfId="0" applyNumberFormat="1" applyFont="1" applyFill="1" applyBorder="1" applyAlignment="1" applyProtection="1">
      <alignment horizontal="center" vertical="top"/>
    </xf>
    <xf numFmtId="0" fontId="11" fillId="0" borderId="1" xfId="0" applyFont="1" applyBorder="1" applyProtection="1"/>
    <xf numFmtId="167" fontId="1" fillId="0" borderId="1" xfId="0" applyNumberFormat="1" applyFont="1" applyBorder="1" applyAlignment="1" applyProtection="1">
      <alignment horizontal="center" vertical="center"/>
    </xf>
    <xf numFmtId="0" fontId="11" fillId="0" borderId="0" xfId="0" applyFont="1" applyFill="1" applyProtection="1"/>
    <xf numFmtId="0" fontId="11" fillId="0" borderId="0" xfId="0" applyFont="1" applyBorder="1" applyAlignment="1" applyProtection="1">
      <alignment horizontal="left" indent="1"/>
    </xf>
    <xf numFmtId="16" fontId="1" fillId="0" borderId="9" xfId="0" applyNumberFormat="1" applyFont="1" applyBorder="1" applyAlignment="1" applyProtection="1">
      <alignment horizontal="center"/>
    </xf>
    <xf numFmtId="0" fontId="1" fillId="0" borderId="9" xfId="0" applyFont="1" applyBorder="1" applyAlignment="1" applyProtection="1">
      <alignment horizontal="center"/>
    </xf>
    <xf numFmtId="0" fontId="11" fillId="0" borderId="0" xfId="0" applyFont="1" applyBorder="1" applyAlignment="1" applyProtection="1">
      <alignment horizontal="left" vertical="top" wrapText="1"/>
    </xf>
    <xf numFmtId="4" fontId="1" fillId="0" borderId="0" xfId="0" applyNumberFormat="1" applyFont="1" applyBorder="1" applyAlignment="1" applyProtection="1">
      <alignment horizontal="right" vertical="top"/>
    </xf>
    <xf numFmtId="167" fontId="1" fillId="0" borderId="0" xfId="0" applyNumberFormat="1" applyFont="1" applyBorder="1" applyAlignment="1" applyProtection="1">
      <alignment horizontal="center" vertical="top"/>
    </xf>
    <xf numFmtId="0" fontId="1" fillId="0" borderId="2" xfId="0" applyFont="1" applyFill="1" applyBorder="1" applyAlignment="1" applyProtection="1">
      <alignment horizontal="center" vertical="center"/>
    </xf>
    <xf numFmtId="0" fontId="3" fillId="0" borderId="0" xfId="0" applyFont="1" applyFill="1" applyAlignment="1" applyProtection="1">
      <alignment horizontal="left"/>
    </xf>
    <xf numFmtId="0" fontId="1" fillId="0" borderId="0" xfId="0" applyFont="1" applyFill="1" applyBorder="1" applyAlignment="1" applyProtection="1">
      <alignment horizontal="left"/>
    </xf>
    <xf numFmtId="0" fontId="1" fillId="0" borderId="0" xfId="0" applyFont="1" applyAlignment="1" applyProtection="1">
      <alignment horizontal="left"/>
    </xf>
    <xf numFmtId="0" fontId="1" fillId="0" borderId="0" xfId="0" applyFont="1" applyBorder="1" applyAlignment="1" applyProtection="1">
      <alignment horizontal="left"/>
    </xf>
    <xf numFmtId="167" fontId="1" fillId="0" borderId="2" xfId="0" applyNumberFormat="1" applyFont="1" applyBorder="1" applyAlignment="1" applyProtection="1">
      <alignment horizontal="center"/>
    </xf>
    <xf numFmtId="0" fontId="1" fillId="0" borderId="0" xfId="0" applyFont="1" applyFill="1" applyAlignment="1" applyProtection="1"/>
    <xf numFmtId="0" fontId="3" fillId="5" borderId="1" xfId="0" applyFont="1" applyFill="1" applyBorder="1" applyAlignment="1" applyProtection="1">
      <alignment vertical="center"/>
    </xf>
    <xf numFmtId="0" fontId="3" fillId="0" borderId="0" xfId="0" applyFont="1" applyBorder="1" applyAlignment="1" applyProtection="1">
      <alignment horizontal="center" vertical="center"/>
    </xf>
    <xf numFmtId="0" fontId="1" fillId="0" borderId="1" xfId="0" applyFont="1" applyBorder="1" applyAlignment="1" applyProtection="1">
      <alignment vertical="center"/>
    </xf>
    <xf numFmtId="37" fontId="1" fillId="0" borderId="1" xfId="1" applyNumberFormat="1" applyFont="1" applyBorder="1" applyAlignment="1" applyProtection="1">
      <alignment horizontal="center" vertical="center"/>
    </xf>
    <xf numFmtId="37" fontId="1" fillId="0" borderId="0" xfId="1" applyNumberFormat="1" applyFont="1" applyBorder="1" applyAlignment="1" applyProtection="1">
      <alignment vertical="center"/>
    </xf>
    <xf numFmtId="0" fontId="3" fillId="0" borderId="1" xfId="0" applyFont="1" applyBorder="1" applyAlignment="1" applyProtection="1">
      <alignment vertical="center"/>
    </xf>
    <xf numFmtId="37" fontId="3" fillId="0" borderId="1" xfId="1" applyNumberFormat="1" applyFont="1" applyBorder="1" applyAlignment="1" applyProtection="1">
      <alignment horizontal="center" vertical="center"/>
    </xf>
    <xf numFmtId="0" fontId="1" fillId="0" borderId="0" xfId="0" applyFont="1" applyBorder="1" applyAlignment="1" applyProtection="1">
      <alignment horizontal="left" vertical="center" indent="1"/>
    </xf>
    <xf numFmtId="49" fontId="32" fillId="0" borderId="0" xfId="0" applyNumberFormat="1" applyFont="1" applyBorder="1" applyAlignment="1" applyProtection="1">
      <alignment horizontal="center" vertical="center"/>
    </xf>
    <xf numFmtId="0" fontId="1" fillId="0" borderId="2" xfId="0" applyFont="1" applyBorder="1" applyAlignment="1" applyProtection="1"/>
    <xf numFmtId="0" fontId="3" fillId="5" borderId="1" xfId="0" applyFont="1" applyFill="1" applyBorder="1" applyProtection="1"/>
    <xf numFmtId="0" fontId="22" fillId="5" borderId="1" xfId="0" applyFont="1" applyFill="1" applyBorder="1" applyAlignment="1" applyProtection="1">
      <alignment horizontal="center" vertical="center" wrapText="1"/>
    </xf>
    <xf numFmtId="0" fontId="1" fillId="0" borderId="2" xfId="0" applyFont="1" applyBorder="1" applyAlignment="1" applyProtection="1">
      <alignment horizontal="center" wrapText="1"/>
    </xf>
    <xf numFmtId="0" fontId="1" fillId="5" borderId="1" xfId="0" applyFont="1" applyFill="1" applyBorder="1" applyProtection="1"/>
    <xf numFmtId="167" fontId="1" fillId="0" borderId="0" xfId="0" applyNumberFormat="1" applyFont="1" applyBorder="1" applyAlignment="1" applyProtection="1">
      <alignment horizontal="right"/>
    </xf>
    <xf numFmtId="2" fontId="1" fillId="0" borderId="2" xfId="0" applyNumberFormat="1" applyFont="1" applyBorder="1" applyAlignment="1" applyProtection="1">
      <alignment horizontal="center" wrapText="1"/>
    </xf>
    <xf numFmtId="0" fontId="3" fillId="0" borderId="0" xfId="0" applyFont="1" applyAlignment="1" applyProtection="1">
      <alignment vertical="top" wrapText="1"/>
    </xf>
    <xf numFmtId="0" fontId="1" fillId="0" borderId="2" xfId="0" applyFont="1" applyBorder="1" applyAlignment="1" applyProtection="1">
      <alignment horizontal="center" vertical="top" wrapText="1"/>
    </xf>
    <xf numFmtId="0" fontId="1" fillId="0" borderId="2" xfId="0" applyFont="1" applyFill="1" applyBorder="1" applyAlignment="1" applyProtection="1">
      <alignment horizontal="center" vertical="top" wrapText="1"/>
    </xf>
    <xf numFmtId="0" fontId="16" fillId="0" borderId="0" xfId="0" applyFont="1" applyBorder="1" applyAlignment="1" applyProtection="1">
      <alignment wrapText="1"/>
    </xf>
    <xf numFmtId="0" fontId="1" fillId="0" borderId="0" xfId="0" applyFont="1" applyBorder="1" applyAlignment="1" applyProtection="1">
      <alignment vertical="top"/>
    </xf>
    <xf numFmtId="0" fontId="2" fillId="0" borderId="0" xfId="0" applyFont="1" applyFill="1" applyAlignment="1" applyProtection="1">
      <alignment horizontal="center" vertical="center"/>
    </xf>
    <xf numFmtId="49" fontId="1" fillId="0" borderId="0" xfId="0" applyNumberFormat="1" applyFont="1" applyBorder="1" applyAlignment="1" applyProtection="1">
      <alignment horizontal="center"/>
    </xf>
    <xf numFmtId="0" fontId="3" fillId="0" borderId="0" xfId="0" applyFont="1" applyAlignment="1" applyProtection="1">
      <alignment horizontal="left" vertical="top" wrapText="1"/>
    </xf>
    <xf numFmtId="0" fontId="7" fillId="0" borderId="0" xfId="0" applyFont="1" applyFill="1" applyAlignment="1" applyProtection="1">
      <alignment vertical="top" wrapText="1"/>
    </xf>
    <xf numFmtId="9" fontId="3" fillId="5" borderId="1" xfId="0" applyNumberFormat="1" applyFont="1" applyFill="1" applyBorder="1" applyAlignment="1" applyProtection="1">
      <alignment horizontal="center" vertical="center" wrapText="1"/>
    </xf>
    <xf numFmtId="9" fontId="12" fillId="5" borderId="1" xfId="0" applyNumberFormat="1" applyFont="1" applyFill="1" applyBorder="1" applyAlignment="1" applyProtection="1">
      <alignment horizontal="center" vertical="center" wrapText="1"/>
    </xf>
    <xf numFmtId="9" fontId="1" fillId="0" borderId="1" xfId="4" applyNumberFormat="1" applyFont="1" applyBorder="1" applyAlignment="1" applyProtection="1">
      <alignment horizontal="center" vertical="center"/>
    </xf>
    <xf numFmtId="9" fontId="1" fillId="0" borderId="1"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0" fontId="12" fillId="5" borderId="1"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49" fontId="1" fillId="0" borderId="0" xfId="0" applyNumberFormat="1" applyFont="1" applyBorder="1" applyAlignment="1" applyProtection="1">
      <alignment horizontal="left" vertical="center" indent="1"/>
    </xf>
    <xf numFmtId="0" fontId="1" fillId="0" borderId="0" xfId="0" applyFont="1" applyFill="1" applyAlignment="1" applyProtection="1">
      <alignment horizontal="left" vertical="center"/>
    </xf>
    <xf numFmtId="0" fontId="11" fillId="0" borderId="0" xfId="0" applyFont="1" applyProtection="1"/>
    <xf numFmtId="0" fontId="3" fillId="0" borderId="1" xfId="0" applyFont="1" applyFill="1" applyBorder="1" applyAlignment="1" applyProtection="1">
      <alignment horizontal="center"/>
    </xf>
    <xf numFmtId="0" fontId="1" fillId="5" borderId="1" xfId="0" applyFont="1" applyFill="1" applyBorder="1" applyAlignment="1" applyProtection="1">
      <alignment horizontal="center"/>
    </xf>
    <xf numFmtId="0" fontId="11" fillId="0" borderId="1" xfId="0" applyFont="1" applyBorder="1" applyAlignment="1" applyProtection="1">
      <alignment horizontal="left" vertical="top" wrapText="1" indent="1"/>
    </xf>
    <xf numFmtId="168" fontId="1" fillId="0" borderId="1" xfId="2" applyNumberFormat="1" applyFont="1" applyBorder="1" applyAlignment="1" applyProtection="1">
      <alignment horizontal="center" vertical="center"/>
    </xf>
    <xf numFmtId="0" fontId="12" fillId="5" borderId="1" xfId="0" applyFont="1" applyFill="1" applyBorder="1" applyAlignment="1" applyProtection="1">
      <alignment horizontal="left" vertical="top" wrapText="1"/>
    </xf>
    <xf numFmtId="168" fontId="1" fillId="5" borderId="1" xfId="2" applyNumberFormat="1" applyFont="1" applyFill="1" applyBorder="1" applyAlignment="1" applyProtection="1">
      <alignment horizontal="right"/>
    </xf>
    <xf numFmtId="0" fontId="1" fillId="0" borderId="1" xfId="0" applyFont="1" applyBorder="1" applyAlignment="1" applyProtection="1">
      <alignment horizontal="left" vertical="top" wrapText="1" indent="1"/>
    </xf>
    <xf numFmtId="0" fontId="3" fillId="5" borderId="6" xfId="0" applyFont="1" applyFill="1" applyBorder="1" applyAlignment="1" applyProtection="1">
      <alignment horizontal="left" vertical="top" wrapText="1"/>
    </xf>
    <xf numFmtId="168" fontId="1" fillId="5" borderId="9" xfId="2" applyNumberFormat="1" applyFont="1" applyFill="1" applyBorder="1" applyAlignment="1" applyProtection="1">
      <alignment horizontal="right"/>
    </xf>
    <xf numFmtId="168" fontId="1" fillId="5" borderId="5" xfId="2" applyNumberFormat="1" applyFont="1" applyFill="1" applyBorder="1" applyAlignment="1" applyProtection="1">
      <alignment horizontal="right"/>
    </xf>
    <xf numFmtId="168" fontId="1" fillId="0" borderId="0" xfId="0" applyNumberFormat="1" applyFont="1" applyBorder="1" applyAlignment="1" applyProtection="1">
      <alignment horizontal="right"/>
    </xf>
    <xf numFmtId="0" fontId="1" fillId="0" borderId="0" xfId="0" applyFont="1" applyBorder="1" applyAlignment="1" applyProtection="1">
      <alignment horizontal="left" vertical="top" wrapText="1" indent="3"/>
    </xf>
    <xf numFmtId="10" fontId="1" fillId="0" borderId="9" xfId="0" applyNumberFormat="1" applyFont="1" applyBorder="1" applyAlignment="1" applyProtection="1">
      <alignment horizontal="center"/>
    </xf>
    <xf numFmtId="168" fontId="1" fillId="0" borderId="1" xfId="0" applyNumberFormat="1" applyFont="1" applyBorder="1" applyAlignment="1" applyProtection="1">
      <alignment horizontal="center" vertical="center"/>
    </xf>
    <xf numFmtId="168" fontId="1" fillId="2" borderId="1" xfId="0" applyNumberFormat="1" applyFont="1" applyFill="1" applyBorder="1" applyAlignment="1" applyProtection="1">
      <alignment horizontal="right"/>
    </xf>
    <xf numFmtId="166"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left" vertical="top" wrapText="1" indent="2"/>
    </xf>
    <xf numFmtId="0" fontId="11" fillId="0" borderId="0" xfId="0" applyFont="1" applyAlignment="1" applyProtection="1">
      <alignment horizontal="left" vertical="top" wrapText="1" indent="2"/>
    </xf>
    <xf numFmtId="0" fontId="3" fillId="0" borderId="2" xfId="0" applyFont="1" applyFill="1" applyBorder="1" applyAlignment="1" applyProtection="1">
      <alignment horizontal="center" vertical="center" wrapText="1"/>
    </xf>
    <xf numFmtId="0" fontId="12" fillId="0" borderId="2" xfId="0" applyFont="1" applyFill="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0" fontId="3" fillId="5" borderId="1" xfId="0" applyFont="1" applyFill="1" applyBorder="1" applyAlignment="1" applyProtection="1">
      <alignment horizontal="center" wrapText="1"/>
    </xf>
    <xf numFmtId="0" fontId="3" fillId="0" borderId="6" xfId="0" applyFont="1" applyFill="1" applyBorder="1" applyAlignment="1" applyProtection="1"/>
    <xf numFmtId="0" fontId="3" fillId="0" borderId="9" xfId="0" applyFont="1" applyFill="1" applyBorder="1" applyAlignment="1" applyProtection="1"/>
    <xf numFmtId="0" fontId="3" fillId="5" borderId="1" xfId="0" applyFont="1" applyFill="1" applyBorder="1" applyAlignment="1" applyProtection="1"/>
    <xf numFmtId="0" fontId="3" fillId="5" borderId="5" xfId="0" applyFont="1" applyFill="1" applyBorder="1" applyAlignment="1" applyProtection="1"/>
    <xf numFmtId="5" fontId="1" fillId="0" borderId="1" xfId="0" applyNumberFormat="1" applyFont="1" applyBorder="1" applyAlignment="1" applyProtection="1">
      <alignment horizontal="right"/>
    </xf>
    <xf numFmtId="169" fontId="3" fillId="0" borderId="1" xfId="0" applyNumberFormat="1" applyFont="1" applyBorder="1" applyProtection="1"/>
    <xf numFmtId="169" fontId="1" fillId="0" borderId="1" xfId="0" applyNumberFormat="1" applyFont="1" applyBorder="1" applyAlignment="1" applyProtection="1">
      <alignment horizontal="right"/>
    </xf>
    <xf numFmtId="169" fontId="1" fillId="0" borderId="5" xfId="0" applyNumberFormat="1" applyFont="1" applyBorder="1" applyAlignment="1" applyProtection="1">
      <alignment horizontal="right"/>
    </xf>
    <xf numFmtId="0" fontId="16" fillId="5" borderId="1" xfId="0" applyFont="1" applyFill="1" applyBorder="1" applyProtection="1"/>
    <xf numFmtId="0" fontId="16" fillId="5" borderId="5" xfId="0" applyFont="1" applyFill="1" applyBorder="1" applyProtection="1"/>
    <xf numFmtId="0" fontId="6" fillId="0" borderId="1" xfId="0" applyFont="1" applyBorder="1" applyAlignment="1" applyProtection="1">
      <alignment vertical="top"/>
    </xf>
    <xf numFmtId="0" fontId="16" fillId="0" borderId="5" xfId="0" applyFont="1" applyBorder="1" applyAlignment="1" applyProtection="1">
      <alignment vertical="top" wrapText="1"/>
    </xf>
    <xf numFmtId="0" fontId="16" fillId="0" borderId="1" xfId="0" applyFont="1" applyBorder="1" applyAlignment="1" applyProtection="1">
      <alignment horizontal="center" vertical="center"/>
    </xf>
    <xf numFmtId="170" fontId="16" fillId="0" borderId="1" xfId="4" applyNumberFormat="1" applyFont="1" applyBorder="1" applyAlignment="1" applyProtection="1">
      <alignment horizontal="center" vertical="center"/>
    </xf>
    <xf numFmtId="171" fontId="16" fillId="0" borderId="1" xfId="2" applyNumberFormat="1" applyFont="1" applyBorder="1" applyAlignment="1" applyProtection="1">
      <alignment horizontal="center" vertical="center"/>
    </xf>
    <xf numFmtId="0" fontId="6" fillId="0" borderId="1" xfId="0" applyFont="1" applyBorder="1" applyAlignment="1" applyProtection="1">
      <alignment vertical="center"/>
    </xf>
    <xf numFmtId="0" fontId="16" fillId="0" borderId="5" xfId="0" applyFont="1" applyBorder="1" applyAlignment="1" applyProtection="1">
      <alignment vertical="center" wrapText="1"/>
    </xf>
    <xf numFmtId="0" fontId="16" fillId="0" borderId="1" xfId="0" applyFont="1" applyBorder="1" applyAlignment="1" applyProtection="1">
      <alignment vertical="top"/>
    </xf>
    <xf numFmtId="172" fontId="16" fillId="0" borderId="1" xfId="2" applyNumberFormat="1" applyFont="1" applyBorder="1" applyAlignment="1" applyProtection="1">
      <alignment horizontal="center" vertical="center"/>
    </xf>
    <xf numFmtId="0" fontId="16" fillId="0" borderId="0" xfId="0" applyFont="1" applyFill="1" applyBorder="1" applyAlignment="1" applyProtection="1">
      <alignment vertical="top"/>
    </xf>
    <xf numFmtId="0" fontId="11" fillId="0" borderId="0" xfId="0" applyFont="1" applyFill="1" applyAlignment="1" applyProtection="1">
      <alignment wrapText="1"/>
    </xf>
    <xf numFmtId="0" fontId="1" fillId="0" borderId="0" xfId="0" applyFont="1" applyFill="1" applyAlignment="1" applyProtection="1">
      <alignment wrapText="1"/>
    </xf>
    <xf numFmtId="1" fontId="3" fillId="0" borderId="1" xfId="0" applyNumberFormat="1" applyFont="1" applyFill="1" applyBorder="1" applyAlignment="1" applyProtection="1">
      <alignment horizontal="center" vertical="center" wrapText="1"/>
    </xf>
    <xf numFmtId="0" fontId="3" fillId="0" borderId="0" xfId="0" applyFont="1" applyFill="1" applyAlignment="1" applyProtection="1">
      <alignment horizontal="left" vertical="center"/>
    </xf>
    <xf numFmtId="0" fontId="1" fillId="0" borderId="1" xfId="0" applyFont="1" applyFill="1" applyBorder="1" applyAlignment="1" applyProtection="1">
      <alignment horizontal="left" vertical="center" wrapText="1"/>
    </xf>
    <xf numFmtId="0" fontId="16" fillId="0" borderId="12" xfId="0" applyFont="1" applyFill="1" applyBorder="1" applyAlignment="1" applyProtection="1">
      <alignment vertical="center" wrapText="1"/>
    </xf>
    <xf numFmtId="3" fontId="1" fillId="0" borderId="12" xfId="0" applyNumberFormat="1" applyFont="1" applyFill="1" applyBorder="1" applyAlignment="1" applyProtection="1">
      <alignment horizontal="center" vertical="center" wrapText="1"/>
    </xf>
    <xf numFmtId="10" fontId="1" fillId="0" borderId="12" xfId="0" applyNumberFormat="1" applyFont="1" applyFill="1" applyBorder="1" applyAlignment="1" applyProtection="1">
      <alignment horizontal="center" vertical="center" wrapText="1"/>
    </xf>
    <xf numFmtId="168" fontId="1" fillId="0" borderId="12" xfId="0" applyNumberFormat="1" applyFont="1" applyFill="1" applyBorder="1" applyAlignment="1" applyProtection="1">
      <alignment horizontal="center" vertical="center" wrapText="1"/>
    </xf>
    <xf numFmtId="0" fontId="16" fillId="0" borderId="1" xfId="0" applyFont="1" applyFill="1" applyBorder="1" applyAlignment="1" applyProtection="1">
      <alignment vertical="center" wrapText="1"/>
    </xf>
    <xf numFmtId="3" fontId="1" fillId="0" borderId="1" xfId="0" applyNumberFormat="1" applyFont="1" applyFill="1" applyBorder="1" applyAlignment="1" applyProtection="1">
      <alignment horizontal="center" vertical="center" wrapText="1"/>
    </xf>
    <xf numFmtId="10" fontId="1" fillId="0" borderId="1" xfId="0" applyNumberFormat="1" applyFont="1" applyFill="1" applyBorder="1" applyAlignment="1" applyProtection="1">
      <alignment horizontal="center" vertical="center" wrapText="1"/>
    </xf>
    <xf numFmtId="168"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vertical="center"/>
    </xf>
    <xf numFmtId="168" fontId="1" fillId="0" borderId="7" xfId="0" applyNumberFormat="1" applyFont="1" applyFill="1" applyBorder="1" applyAlignment="1" applyProtection="1">
      <alignment horizontal="center" vertical="center"/>
    </xf>
    <xf numFmtId="168" fontId="1" fillId="0" borderId="5" xfId="0" applyNumberFormat="1" applyFont="1" applyFill="1" applyBorder="1" applyAlignment="1" applyProtection="1">
      <alignment horizontal="center" vertical="center"/>
    </xf>
    <xf numFmtId="0" fontId="7" fillId="0" borderId="0" xfId="0" applyFont="1" applyAlignment="1" applyProtection="1">
      <alignment horizontal="left" vertical="top" wrapText="1"/>
    </xf>
    <xf numFmtId="1" fontId="1" fillId="0" borderId="2" xfId="0" applyNumberFormat="1" applyFont="1" applyBorder="1" applyAlignment="1" applyProtection="1">
      <alignment horizontal="center"/>
    </xf>
    <xf numFmtId="168" fontId="1" fillId="0" borderId="2" xfId="0" applyNumberFormat="1" applyFont="1" applyBorder="1" applyAlignment="1" applyProtection="1">
      <alignment horizontal="center"/>
    </xf>
    <xf numFmtId="172" fontId="1" fillId="0" borderId="0" xfId="2" applyNumberFormat="1" applyFont="1" applyBorder="1" applyAlignment="1" applyProtection="1">
      <alignment horizontal="center"/>
    </xf>
    <xf numFmtId="0" fontId="1" fillId="0" borderId="0" xfId="0" applyFont="1" applyBorder="1" applyAlignment="1" applyProtection="1">
      <alignment horizontal="left" vertical="top" indent="1"/>
    </xf>
    <xf numFmtId="0" fontId="1" fillId="0" borderId="0" xfId="0" quotePrefix="1" applyFont="1" applyBorder="1" applyAlignment="1" applyProtection="1">
      <alignment horizontal="center"/>
    </xf>
    <xf numFmtId="167" fontId="1" fillId="0" borderId="0" xfId="0" applyNumberFormat="1" applyFont="1" applyBorder="1" applyProtection="1"/>
    <xf numFmtId="0" fontId="1" fillId="0" borderId="2" xfId="0" applyFont="1" applyBorder="1" applyAlignment="1" applyProtection="1">
      <alignment horizontal="left" indent="4"/>
    </xf>
    <xf numFmtId="167" fontId="1" fillId="0" borderId="0" xfId="0" applyNumberFormat="1" applyFont="1" applyBorder="1" applyAlignment="1" applyProtection="1">
      <alignment horizontal="center" vertical="center"/>
    </xf>
    <xf numFmtId="0" fontId="1" fillId="3" borderId="0" xfId="0" applyFont="1" applyFill="1" applyBorder="1" applyAlignment="1" applyProtection="1"/>
    <xf numFmtId="0" fontId="11" fillId="0" borderId="0" xfId="0" applyFont="1" applyBorder="1" applyAlignment="1" applyProtection="1">
      <alignment horizontal="left"/>
    </xf>
    <xf numFmtId="0" fontId="1" fillId="0" borderId="0" xfId="0" applyFont="1" applyBorder="1" applyAlignment="1" applyProtection="1">
      <alignment horizontal="left" indent="2"/>
    </xf>
    <xf numFmtId="0" fontId="1" fillId="0" borderId="2" xfId="0" applyFont="1" applyBorder="1" applyAlignment="1" applyProtection="1">
      <alignment horizontal="left" indent="1"/>
    </xf>
    <xf numFmtId="2" fontId="1" fillId="0" borderId="1" xfId="0" applyNumberFormat="1" applyFont="1" applyBorder="1" applyAlignment="1" applyProtection="1">
      <alignment horizontal="center" vertical="center"/>
    </xf>
    <xf numFmtId="0" fontId="1" fillId="0" borderId="0" xfId="0" applyFont="1" applyAlignment="1" applyProtection="1">
      <alignment vertical="top"/>
    </xf>
    <xf numFmtId="0" fontId="6" fillId="5" borderId="1" xfId="0" applyFont="1" applyFill="1" applyBorder="1" applyAlignment="1" applyProtection="1">
      <alignment horizontal="center"/>
    </xf>
    <xf numFmtId="0" fontId="1" fillId="2" borderId="1" xfId="0" applyFont="1" applyFill="1" applyBorder="1" applyAlignment="1" applyProtection="1">
      <alignment horizontal="center"/>
    </xf>
    <xf numFmtId="0" fontId="3" fillId="0" borderId="0" xfId="0" applyFont="1" applyAlignment="1" applyProtection="1">
      <alignment vertical="top"/>
    </xf>
    <xf numFmtId="0" fontId="1" fillId="0" borderId="0" xfId="0" applyFont="1" applyFill="1" applyAlignment="1" applyProtection="1">
      <alignment horizontal="center" vertical="top" wrapText="1"/>
    </xf>
    <xf numFmtId="0" fontId="16" fillId="0" borderId="1" xfId="0" applyFont="1" applyFill="1" applyBorder="1" applyAlignment="1" applyProtection="1">
      <alignment horizontal="center" vertical="top" wrapText="1"/>
    </xf>
    <xf numFmtId="0" fontId="16" fillId="0" borderId="6" xfId="0" applyFont="1" applyFill="1" applyBorder="1" applyAlignment="1" applyProtection="1">
      <alignment horizontal="center" vertical="top" wrapText="1"/>
    </xf>
    <xf numFmtId="0" fontId="16" fillId="0" borderId="9" xfId="0" applyFont="1" applyFill="1" applyBorder="1" applyAlignment="1" applyProtection="1">
      <alignment horizontal="center" vertical="top" wrapText="1"/>
    </xf>
    <xf numFmtId="0" fontId="16" fillId="0" borderId="5" xfId="0" applyFont="1" applyFill="1" applyBorder="1" applyAlignment="1" applyProtection="1">
      <alignment horizontal="center" vertical="top" wrapText="1"/>
    </xf>
    <xf numFmtId="0" fontId="1" fillId="0" borderId="0" xfId="0" applyFont="1" applyFill="1" applyAlignment="1" applyProtection="1">
      <alignment vertical="top" wrapText="1"/>
    </xf>
    <xf numFmtId="0" fontId="16" fillId="0" borderId="1" xfId="0" applyFont="1" applyFill="1" applyBorder="1" applyAlignment="1" applyProtection="1">
      <alignment horizontal="center" vertical="center" wrapText="1"/>
    </xf>
    <xf numFmtId="0" fontId="23" fillId="0" borderId="1" xfId="0" applyFont="1" applyFill="1" applyBorder="1" applyAlignment="1" applyProtection="1">
      <alignment horizontal="center" vertical="center" wrapText="1"/>
    </xf>
    <xf numFmtId="0" fontId="16" fillId="0" borderId="0" xfId="0" applyFont="1" applyAlignment="1" applyProtection="1">
      <alignment wrapText="1"/>
    </xf>
    <xf numFmtId="0" fontId="5" fillId="0" borderId="0" xfId="0" applyFont="1" applyProtection="1"/>
    <xf numFmtId="0" fontId="1" fillId="0" borderId="1" xfId="0" applyNumberFormat="1" applyFont="1" applyBorder="1" applyAlignment="1" applyProtection="1">
      <alignment horizontal="center" vertical="center"/>
    </xf>
    <xf numFmtId="0" fontId="1" fillId="0" borderId="1" xfId="0" applyFont="1" applyBorder="1" applyAlignment="1" applyProtection="1">
      <alignment horizontal="right"/>
    </xf>
    <xf numFmtId="0" fontId="11" fillId="0" borderId="1" xfId="0" applyFont="1" applyBorder="1" applyAlignment="1" applyProtection="1">
      <alignment vertical="top"/>
    </xf>
    <xf numFmtId="0" fontId="1" fillId="0" borderId="0" xfId="0" applyFont="1" applyFill="1" applyAlignment="1" applyProtection="1">
      <alignment vertical="top"/>
    </xf>
    <xf numFmtId="0" fontId="1" fillId="0" borderId="1" xfId="0" applyFont="1" applyFill="1" applyBorder="1" applyAlignment="1" applyProtection="1">
      <alignment horizontal="center" vertical="center"/>
    </xf>
    <xf numFmtId="0" fontId="1" fillId="0" borderId="0" xfId="0" applyFont="1" applyFill="1" applyAlignment="1" applyProtection="1">
      <alignment horizontal="right" vertical="top"/>
    </xf>
    <xf numFmtId="0" fontId="8" fillId="0" borderId="0" xfId="0" applyFont="1" applyAlignment="1" applyProtection="1">
      <alignment wrapText="1"/>
    </xf>
    <xf numFmtId="49" fontId="3" fillId="0" borderId="1" xfId="0" applyNumberFormat="1" applyFont="1" applyBorder="1" applyAlignment="1" applyProtection="1">
      <alignment horizontal="center"/>
    </xf>
    <xf numFmtId="0" fontId="11" fillId="0" borderId="16" xfId="0" applyFont="1" applyBorder="1" applyAlignment="1" applyProtection="1">
      <alignment vertical="top" wrapText="1"/>
    </xf>
    <xf numFmtId="0" fontId="11" fillId="0" borderId="17" xfId="0" applyFont="1" applyBorder="1" applyAlignment="1" applyProtection="1">
      <alignment vertical="top" wrapText="1"/>
    </xf>
    <xf numFmtId="0" fontId="11" fillId="0" borderId="17" xfId="0" quotePrefix="1" applyFont="1" applyBorder="1" applyAlignment="1" applyProtection="1">
      <alignment horizontal="center" vertical="top" wrapText="1"/>
    </xf>
    <xf numFmtId="0" fontId="11" fillId="4" borderId="18" xfId="0" applyFont="1" applyFill="1" applyBorder="1" applyAlignment="1" applyProtection="1">
      <alignment vertical="top" wrapText="1"/>
    </xf>
    <xf numFmtId="0" fontId="11" fillId="0" borderId="19" xfId="0" applyFont="1" applyBorder="1" applyAlignment="1" applyProtection="1">
      <alignment vertical="top" wrapText="1"/>
    </xf>
    <xf numFmtId="0" fontId="11" fillId="0" borderId="19" xfId="0" quotePrefix="1" applyFont="1" applyBorder="1" applyAlignment="1" applyProtection="1">
      <alignment horizontal="center" vertical="top" wrapText="1"/>
    </xf>
    <xf numFmtId="0" fontId="11" fillId="0" borderId="18" xfId="0" applyFont="1" applyBorder="1" applyAlignment="1" applyProtection="1">
      <alignment vertical="top" wrapText="1"/>
    </xf>
    <xf numFmtId="0" fontId="11" fillId="0" borderId="19" xfId="0" applyFont="1" applyFill="1" applyBorder="1" applyAlignment="1" applyProtection="1">
      <alignment vertical="top" wrapText="1"/>
    </xf>
    <xf numFmtId="0" fontId="11" fillId="0" borderId="19" xfId="0" quotePrefix="1" applyFont="1" applyFill="1" applyBorder="1" applyAlignment="1" applyProtection="1">
      <alignment horizontal="center" vertical="top" wrapText="1"/>
    </xf>
    <xf numFmtId="0" fontId="11" fillId="0" borderId="18" xfId="0" applyFont="1" applyFill="1" applyBorder="1" applyAlignment="1" applyProtection="1">
      <alignment vertical="top" wrapText="1"/>
    </xf>
    <xf numFmtId="0" fontId="11" fillId="0" borderId="19" xfId="0" applyFont="1" applyFill="1" applyBorder="1" applyAlignment="1" applyProtection="1">
      <alignment horizontal="center" vertical="top" wrapText="1"/>
    </xf>
    <xf numFmtId="0" fontId="1" fillId="0" borderId="18" xfId="0" applyFont="1" applyFill="1" applyBorder="1" applyAlignment="1" applyProtection="1">
      <alignment vertical="top" wrapText="1"/>
    </xf>
    <xf numFmtId="0" fontId="3" fillId="0" borderId="1" xfId="0" applyFont="1" applyFill="1" applyBorder="1" applyAlignment="1" applyProtection="1">
      <alignment vertical="center"/>
    </xf>
    <xf numFmtId="10" fontId="1" fillId="0" borderId="1" xfId="4" applyNumberFormat="1" applyFont="1" applyFill="1" applyBorder="1" applyAlignment="1" applyProtection="1">
      <alignment horizontal="center" vertical="center"/>
    </xf>
    <xf numFmtId="49" fontId="1" fillId="0" borderId="1" xfId="0" applyNumberFormat="1" applyFont="1" applyFill="1" applyBorder="1" applyAlignment="1" applyProtection="1">
      <alignment horizontal="left" vertical="center" indent="2"/>
    </xf>
    <xf numFmtId="10" fontId="3" fillId="0" borderId="1" xfId="4" applyNumberFormat="1" applyFont="1" applyBorder="1" applyAlignment="1" applyProtection="1">
      <alignment horizontal="center" vertical="center"/>
    </xf>
    <xf numFmtId="0" fontId="2" fillId="2" borderId="13" xfId="0" applyFont="1" applyFill="1" applyBorder="1" applyAlignment="1" applyProtection="1">
      <alignment horizontal="center" vertical="center" wrapText="1"/>
    </xf>
    <xf numFmtId="0" fontId="0" fillId="0" borderId="0" xfId="0" applyAlignment="1" applyProtection="1">
      <alignment wrapText="1"/>
    </xf>
    <xf numFmtId="0" fontId="43" fillId="0" borderId="0" xfId="0" applyFont="1" applyAlignment="1" applyProtection="1">
      <alignment horizontal="justify" vertical="center"/>
    </xf>
    <xf numFmtId="0" fontId="46" fillId="0" borderId="0" xfId="0" applyFont="1" applyAlignment="1" applyProtection="1">
      <alignment horizontal="justify" vertical="center"/>
    </xf>
    <xf numFmtId="0" fontId="45" fillId="0" borderId="0" xfId="0" applyFont="1" applyAlignment="1" applyProtection="1">
      <alignment horizontal="justify" vertical="center"/>
    </xf>
    <xf numFmtId="0" fontId="49" fillId="0" borderId="0" xfId="0" applyFont="1" applyAlignment="1" applyProtection="1">
      <alignment horizontal="justify" vertical="center"/>
    </xf>
    <xf numFmtId="0" fontId="47" fillId="0" borderId="0" xfId="0" applyFont="1" applyAlignment="1" applyProtection="1">
      <alignment horizontal="justify" vertical="center"/>
    </xf>
    <xf numFmtId="0" fontId="51" fillId="0" borderId="0" xfId="0" applyFont="1" applyAlignment="1" applyProtection="1">
      <alignment horizontal="justify" vertical="center"/>
    </xf>
    <xf numFmtId="0" fontId="54" fillId="0" borderId="0" xfId="0" applyFont="1" applyAlignment="1" applyProtection="1">
      <alignment horizontal="justify" vertical="center"/>
    </xf>
    <xf numFmtId="0" fontId="48" fillId="0" borderId="0" xfId="0" applyFont="1" applyAlignment="1" applyProtection="1">
      <alignment horizontal="justify" vertical="center"/>
    </xf>
    <xf numFmtId="0" fontId="55" fillId="0" borderId="0" xfId="0" applyFont="1" applyAlignment="1" applyProtection="1">
      <alignment horizontal="justify" vertical="center"/>
    </xf>
    <xf numFmtId="0" fontId="56" fillId="0" borderId="0" xfId="0" applyFont="1" applyAlignment="1" applyProtection="1">
      <alignment horizontal="center" vertical="center"/>
    </xf>
    <xf numFmtId="0" fontId="0" fillId="0" borderId="13" xfId="0" applyBorder="1" applyAlignment="1" applyProtection="1">
      <alignment horizontal="left" vertical="top" wrapText="1"/>
    </xf>
    <xf numFmtId="0" fontId="57" fillId="5" borderId="1" xfId="0" applyFont="1" applyFill="1" applyBorder="1" applyAlignment="1" applyProtection="1">
      <alignment horizontal="center" vertical="center" wrapText="1"/>
    </xf>
    <xf numFmtId="0" fontId="1" fillId="0" borderId="2" xfId="0" applyFont="1" applyBorder="1" applyAlignment="1" applyProtection="1">
      <alignment horizontal="left" vertical="top"/>
    </xf>
    <xf numFmtId="0" fontId="3" fillId="5" borderId="1" xfId="0" applyFont="1" applyFill="1" applyBorder="1" applyAlignment="1" applyProtection="1">
      <alignment horizontal="center" vertical="center" wrapText="1"/>
    </xf>
    <xf numFmtId="0" fontId="1" fillId="0" borderId="0" xfId="0" applyFont="1" applyAlignment="1" applyProtection="1">
      <alignment horizontal="left" vertical="top"/>
    </xf>
    <xf numFmtId="0" fontId="1" fillId="0" borderId="1" xfId="0" applyFont="1" applyBorder="1" applyAlignment="1" applyProtection="1">
      <alignment horizontal="center" vertical="center"/>
    </xf>
    <xf numFmtId="0" fontId="1" fillId="0" borderId="0" xfId="0" applyFont="1" applyProtection="1"/>
    <xf numFmtId="0" fontId="1" fillId="0" borderId="1" xfId="0" applyFont="1" applyBorder="1" applyAlignment="1" applyProtection="1">
      <alignment horizontal="center" vertical="center"/>
    </xf>
    <xf numFmtId="0" fontId="1" fillId="0" borderId="1" xfId="0" applyFont="1" applyBorder="1" applyAlignment="1" applyProtection="1">
      <alignment horizontal="center" vertical="center" wrapText="1"/>
    </xf>
    <xf numFmtId="0" fontId="1" fillId="0" borderId="0" xfId="0" applyFont="1" applyAlignment="1" applyProtection="1"/>
    <xf numFmtId="0" fontId="1" fillId="0" borderId="0" xfId="0" applyFont="1" applyAlignment="1" applyProtection="1">
      <alignment horizontal="left" vertical="top" wrapText="1"/>
    </xf>
    <xf numFmtId="0" fontId="1" fillId="0" borderId="0" xfId="0" applyFont="1" applyBorder="1" applyAlignment="1" applyProtection="1">
      <alignment horizontal="left" wrapText="1"/>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Border="1" applyAlignment="1" applyProtection="1">
      <alignment horizontal="left" vertical="top" wrapText="1"/>
    </xf>
    <xf numFmtId="0" fontId="1" fillId="0" borderId="1" xfId="0" applyFont="1" applyBorder="1" applyAlignment="1" applyProtection="1">
      <alignment horizontal="left" vertical="top" wrapText="1"/>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indent="1"/>
    </xf>
    <xf numFmtId="0" fontId="1" fillId="0" borderId="0" xfId="0" applyFont="1" applyFill="1" applyBorder="1" applyAlignment="1" applyProtection="1">
      <alignment horizontal="left" wrapText="1" indent="1"/>
    </xf>
    <xf numFmtId="0" fontId="1" fillId="0" borderId="0" xfId="0" applyFont="1" applyFill="1" applyBorder="1" applyAlignment="1" applyProtection="1">
      <alignment horizontal="left" indent="1"/>
    </xf>
    <xf numFmtId="0" fontId="3" fillId="0" borderId="0" xfId="0" applyFont="1" applyAlignment="1" applyProtection="1">
      <alignment horizontal="left" vertical="top"/>
    </xf>
    <xf numFmtId="0" fontId="1" fillId="0" borderId="0" xfId="0" applyFont="1" applyAlignment="1" applyProtection="1">
      <alignment horizontal="left" vertical="top"/>
    </xf>
    <xf numFmtId="0" fontId="11" fillId="0" borderId="0" xfId="0" applyFont="1" applyBorder="1" applyAlignment="1" applyProtection="1">
      <alignment vertical="top"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3" xfId="0" applyFont="1" applyBorder="1" applyAlignment="1" applyProtection="1">
      <alignment horizontal="center" vertical="center" wrapText="1"/>
    </xf>
    <xf numFmtId="0" fontId="1" fillId="0" borderId="0" xfId="0" applyFont="1" applyBorder="1" applyAlignment="1" applyProtection="1">
      <alignment wrapText="1"/>
    </xf>
    <xf numFmtId="0" fontId="1" fillId="0" borderId="0" xfId="0" applyFont="1" applyBorder="1" applyAlignment="1" applyProtection="1">
      <alignment horizontal="left" indent="1"/>
    </xf>
    <xf numFmtId="0" fontId="3" fillId="0" borderId="0" xfId="0" applyFont="1" applyFill="1" applyAlignment="1" applyProtection="1">
      <alignment horizontal="left" vertical="top"/>
    </xf>
    <xf numFmtId="0" fontId="1" fillId="0" borderId="0" xfId="0" applyFont="1" applyProtection="1"/>
    <xf numFmtId="0" fontId="1"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49" fontId="0" fillId="0" borderId="1" xfId="0" applyNumberFormat="1" applyBorder="1" applyAlignment="1">
      <alignment horizontal="center"/>
    </xf>
    <xf numFmtId="9" fontId="11" fillId="0" borderId="19" xfId="4" applyFont="1" applyBorder="1" applyAlignment="1" applyProtection="1">
      <alignment vertical="top" wrapText="1"/>
    </xf>
    <xf numFmtId="9" fontId="11" fillId="0" borderId="19" xfId="4" applyFont="1" applyFill="1" applyBorder="1" applyAlignment="1" applyProtection="1">
      <alignment vertical="top" wrapText="1"/>
    </xf>
    <xf numFmtId="9" fontId="1" fillId="0" borderId="1" xfId="4" applyFont="1" applyBorder="1" applyAlignment="1" applyProtection="1">
      <alignment horizontal="left" vertical="center" wrapText="1"/>
    </xf>
    <xf numFmtId="9" fontId="1" fillId="0" borderId="1" xfId="4" applyFont="1" applyBorder="1" applyAlignment="1" applyProtection="1">
      <alignment horizontal="center" vertical="center" wrapText="1"/>
    </xf>
    <xf numFmtId="0" fontId="0" fillId="0" borderId="1" xfId="0" applyBorder="1" applyAlignment="1">
      <alignment horizontal="center" vertical="center"/>
    </xf>
    <xf numFmtId="167" fontId="0" fillId="0" borderId="1" xfId="0" applyNumberFormat="1" applyBorder="1" applyAlignment="1">
      <alignment horizontal="right"/>
    </xf>
    <xf numFmtId="167" fontId="1" fillId="0" borderId="1" xfId="0" applyNumberFormat="1" applyFont="1" applyBorder="1" applyAlignment="1">
      <alignment horizontal="right"/>
    </xf>
    <xf numFmtId="49" fontId="1" fillId="0" borderId="1" xfId="0" applyNumberFormat="1" applyFont="1" applyBorder="1" applyAlignment="1">
      <alignment horizontal="center" vertical="center"/>
    </xf>
    <xf numFmtId="2" fontId="1" fillId="0" borderId="1" xfId="0" applyNumberFormat="1" applyFont="1" applyBorder="1" applyAlignment="1">
      <alignment horizontal="right" wrapText="1"/>
    </xf>
    <xf numFmtId="49" fontId="0" fillId="0" borderId="1" xfId="0" applyNumberFormat="1" applyBorder="1" applyAlignment="1">
      <alignment horizontal="center" vertical="center"/>
    </xf>
    <xf numFmtId="1" fontId="1" fillId="0" borderId="1" xfId="0" applyNumberFormat="1" applyFont="1" applyBorder="1" applyAlignment="1">
      <alignment horizontal="center" vertical="center"/>
    </xf>
    <xf numFmtId="0" fontId="1" fillId="0" borderId="2" xfId="0" applyFont="1" applyBorder="1" applyAlignment="1">
      <alignment horizontal="center" vertical="center"/>
    </xf>
    <xf numFmtId="49" fontId="1" fillId="0" borderId="5" xfId="0" applyNumberFormat="1" applyFont="1" applyBorder="1" applyAlignment="1">
      <alignment horizontal="center" vertical="center"/>
    </xf>
    <xf numFmtId="0" fontId="0" fillId="0" borderId="5" xfId="0" applyBorder="1" applyAlignment="1">
      <alignment horizontal="center" vertical="center"/>
    </xf>
    <xf numFmtId="0" fontId="9" fillId="3" borderId="9" xfId="0" applyFont="1" applyFill="1" applyBorder="1" applyAlignment="1">
      <alignment vertical="center"/>
    </xf>
    <xf numFmtId="9" fontId="1" fillId="0" borderId="1" xfId="0" applyNumberFormat="1" applyFont="1" applyBorder="1" applyAlignment="1" applyProtection="1">
      <alignment horizontal="right" wrapText="1"/>
    </xf>
    <xf numFmtId="0" fontId="11" fillId="0" borderId="1" xfId="0" applyFont="1" applyBorder="1" applyAlignment="1">
      <alignment horizontal="center" vertical="center"/>
    </xf>
    <xf numFmtId="167" fontId="1" fillId="0" borderId="1" xfId="0" applyNumberFormat="1" applyFont="1" applyBorder="1" applyAlignment="1">
      <alignment horizontal="center" vertical="center"/>
    </xf>
    <xf numFmtId="0" fontId="2" fillId="2" borderId="0" xfId="0" applyFont="1" applyFill="1" applyAlignment="1" applyProtection="1">
      <alignment horizontal="center" vertical="center"/>
    </xf>
    <xf numFmtId="0" fontId="1" fillId="0" borderId="0" xfId="0" applyFont="1" applyAlignment="1" applyProtection="1">
      <alignment horizontal="left" vertical="top" wrapText="1"/>
    </xf>
    <xf numFmtId="0" fontId="1" fillId="0" borderId="2" xfId="0" applyFont="1" applyFill="1" applyBorder="1" applyAlignment="1" applyProtection="1">
      <alignment horizontal="left" vertical="top" wrapText="1"/>
    </xf>
    <xf numFmtId="0" fontId="1" fillId="0" borderId="6" xfId="0" applyFont="1" applyBorder="1" applyAlignment="1" applyProtection="1">
      <alignment horizontal="left" vertical="top" wrapText="1"/>
    </xf>
    <xf numFmtId="0" fontId="1" fillId="0" borderId="9"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20" fillId="0" borderId="6" xfId="3" applyFont="1" applyBorder="1" applyAlignment="1" applyProtection="1">
      <alignment horizontal="center" vertical="center"/>
    </xf>
    <xf numFmtId="0" fontId="20" fillId="0" borderId="9" xfId="3" applyFont="1" applyBorder="1" applyAlignment="1" applyProtection="1">
      <alignment horizontal="center" vertical="center"/>
    </xf>
    <xf numFmtId="0" fontId="20" fillId="0" borderId="5" xfId="3" applyFont="1" applyBorder="1" applyAlignment="1" applyProtection="1">
      <alignment horizontal="center" vertical="center"/>
    </xf>
    <xf numFmtId="0" fontId="1" fillId="0" borderId="14" xfId="0" applyFont="1" applyBorder="1" applyAlignment="1" applyProtection="1">
      <alignment horizontal="left" wrapText="1"/>
    </xf>
    <xf numFmtId="0" fontId="1" fillId="0" borderId="2" xfId="0" applyFont="1" applyBorder="1" applyAlignment="1" applyProtection="1">
      <alignment horizontal="left"/>
    </xf>
    <xf numFmtId="0" fontId="3" fillId="0" borderId="2" xfId="0" applyFont="1" applyBorder="1" applyAlignment="1" applyProtection="1">
      <alignment horizontal="left"/>
    </xf>
    <xf numFmtId="0" fontId="3" fillId="0" borderId="0" xfId="0" applyFont="1" applyBorder="1" applyAlignment="1" applyProtection="1">
      <alignment horizontal="left" vertical="center" wrapText="1"/>
    </xf>
    <xf numFmtId="0" fontId="1" fillId="0" borderId="0" xfId="0" applyFont="1" applyFill="1" applyBorder="1" applyAlignment="1" applyProtection="1">
      <alignment horizontal="left" vertical="top" wrapText="1"/>
    </xf>
    <xf numFmtId="0" fontId="1" fillId="0" borderId="2" xfId="0" applyFont="1" applyFill="1" applyBorder="1" applyAlignment="1" applyProtection="1">
      <alignment horizontal="left" wrapText="1"/>
    </xf>
    <xf numFmtId="0" fontId="1" fillId="0" borderId="15" xfId="0" applyFont="1" applyFill="1" applyBorder="1" applyAlignment="1" applyProtection="1">
      <alignment horizontal="left" vertical="top" wrapText="1"/>
    </xf>
    <xf numFmtId="0" fontId="38" fillId="0" borderId="0" xfId="0" applyFont="1" applyAlignment="1" applyProtection="1">
      <alignment horizontal="left" vertical="top" wrapText="1"/>
    </xf>
    <xf numFmtId="0" fontId="1" fillId="0" borderId="14" xfId="0" applyFont="1" applyBorder="1" applyAlignment="1" applyProtection="1">
      <alignment horizontal="lef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6" fillId="0" borderId="3" xfId="0" applyFont="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16" fillId="0" borderId="6" xfId="0" applyFont="1" applyBorder="1" applyAlignment="1" applyProtection="1">
      <alignment horizontal="left" vertical="top" wrapText="1"/>
    </xf>
    <xf numFmtId="0" fontId="16" fillId="0" borderId="9" xfId="0" applyFont="1" applyBorder="1" applyAlignment="1" applyProtection="1">
      <alignment horizontal="left" vertical="top" wrapText="1"/>
    </xf>
    <xf numFmtId="0" fontId="29"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0" fontId="26" fillId="5" borderId="1" xfId="0" applyFont="1" applyFill="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3" fillId="0" borderId="1" xfId="0" applyFont="1" applyBorder="1" applyAlignment="1" applyProtection="1">
      <alignment horizontal="center" vertical="center"/>
    </xf>
    <xf numFmtId="0" fontId="3" fillId="0" borderId="0" xfId="0" applyFont="1" applyFill="1" applyBorder="1" applyAlignment="1" applyProtection="1">
      <alignment horizontal="left" wrapText="1"/>
    </xf>
    <xf numFmtId="0" fontId="0" fillId="0" borderId="0" xfId="0" applyFill="1" applyBorder="1" applyAlignment="1" applyProtection="1">
      <alignment horizontal="left" wrapText="1"/>
    </xf>
    <xf numFmtId="0" fontId="1" fillId="0" borderId="0" xfId="0" applyFont="1" applyFill="1" applyBorder="1" applyAlignment="1" applyProtection="1">
      <alignment horizontal="left" vertical="center" wrapText="1"/>
    </xf>
    <xf numFmtId="0" fontId="1" fillId="0" borderId="0" xfId="3" applyFont="1" applyAlignment="1" applyProtection="1">
      <alignment vertical="top" wrapText="1"/>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1" fillId="0" borderId="0" xfId="0" applyFont="1" applyAlignment="1" applyProtection="1">
      <alignment horizontal="left" vertical="center" wrapText="1"/>
    </xf>
    <xf numFmtId="0" fontId="17" fillId="5" borderId="3"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3" fillId="0" borderId="0" xfId="0" applyFont="1" applyAlignment="1" applyProtection="1">
      <alignment horizontal="center" vertical="center" wrapText="1"/>
    </xf>
    <xf numFmtId="0" fontId="0" fillId="0" borderId="1" xfId="0" applyFill="1" applyBorder="1" applyAlignment="1" applyProtection="1">
      <alignment vertical="center"/>
    </xf>
    <xf numFmtId="0" fontId="0" fillId="0" borderId="6" xfId="0" applyFill="1" applyBorder="1" applyAlignment="1" applyProtection="1">
      <alignment vertical="center" wrapText="1"/>
    </xf>
    <xf numFmtId="0" fontId="0" fillId="0" borderId="5" xfId="0" applyFill="1" applyBorder="1" applyAlignment="1" applyProtection="1">
      <alignment vertical="center" wrapText="1"/>
    </xf>
    <xf numFmtId="0" fontId="11" fillId="0" borderId="6" xfId="0" applyFont="1" applyFill="1" applyBorder="1" applyAlignment="1" applyProtection="1"/>
    <xf numFmtId="0" fontId="0" fillId="0" borderId="5" xfId="0" applyFill="1" applyBorder="1" applyAlignment="1" applyProtection="1"/>
    <xf numFmtId="0" fontId="4" fillId="0" borderId="6" xfId="0" applyFont="1" applyFill="1" applyBorder="1" applyAlignment="1" applyProtection="1"/>
    <xf numFmtId="0" fontId="3" fillId="0" borderId="1" xfId="0" applyFont="1" applyBorder="1" applyAlignment="1" applyProtection="1">
      <alignment vertical="center"/>
    </xf>
    <xf numFmtId="0" fontId="0" fillId="5" borderId="1" xfId="0" applyFill="1" applyBorder="1" applyAlignment="1" applyProtection="1">
      <alignment vertical="center"/>
    </xf>
    <xf numFmtId="0" fontId="0" fillId="0" borderId="1" xfId="0" applyBorder="1" applyAlignment="1" applyProtection="1">
      <alignment vertical="center"/>
    </xf>
    <xf numFmtId="0" fontId="1" fillId="0" borderId="0" xfId="0" applyFont="1" applyAlignment="1" applyProtection="1">
      <alignment horizontal="left" vertical="top" wrapText="1" indent="1"/>
    </xf>
    <xf numFmtId="0" fontId="1" fillId="0" borderId="0" xfId="0" applyFont="1" applyBorder="1" applyAlignment="1" applyProtection="1">
      <alignment horizontal="left" vertical="top" wrapText="1"/>
    </xf>
    <xf numFmtId="0" fontId="17" fillId="0" borderId="2" xfId="0" applyFont="1" applyBorder="1" applyAlignment="1" applyProtection="1">
      <alignment horizontal="center" vertical="center" wrapText="1"/>
    </xf>
    <xf numFmtId="0" fontId="1" fillId="0" borderId="0" xfId="0" applyFont="1" applyBorder="1" applyAlignment="1" applyProtection="1">
      <alignment horizontal="left" vertical="top" wrapText="1" indent="4"/>
    </xf>
    <xf numFmtId="0" fontId="1" fillId="0" borderId="2" xfId="0" applyFont="1" applyBorder="1" applyAlignment="1" applyProtection="1">
      <alignment horizontal="left" vertical="top" wrapText="1" indent="4"/>
    </xf>
    <xf numFmtId="0" fontId="0" fillId="5" borderId="1" xfId="0" applyFill="1" applyBorder="1" applyAlignment="1" applyProtection="1">
      <alignment horizontal="center"/>
    </xf>
    <xf numFmtId="0" fontId="8" fillId="0" borderId="6" xfId="0" applyFont="1" applyBorder="1" applyAlignment="1" applyProtection="1">
      <alignment horizontal="left" vertical="top" wrapText="1"/>
    </xf>
    <xf numFmtId="0" fontId="8" fillId="0" borderId="9" xfId="0" applyFont="1" applyBorder="1" applyAlignment="1" applyProtection="1">
      <alignment horizontal="left" vertical="top" wrapText="1"/>
    </xf>
    <xf numFmtId="0" fontId="13" fillId="0" borderId="0" xfId="0" applyFont="1" applyFill="1" applyAlignment="1" applyProtection="1">
      <alignment vertical="top" wrapText="1"/>
    </xf>
    <xf numFmtId="0" fontId="11" fillId="0" borderId="0" xfId="0" applyFont="1" applyFill="1" applyBorder="1" applyAlignment="1" applyProtection="1"/>
    <xf numFmtId="0" fontId="1" fillId="0" borderId="0" xfId="0" applyFont="1" applyFill="1" applyBorder="1" applyAlignment="1" applyProtection="1"/>
    <xf numFmtId="0" fontId="3" fillId="0" borderId="0" xfId="0" applyFont="1" applyFill="1" applyBorder="1" applyAlignment="1" applyProtection="1">
      <alignment horizontal="left" vertical="top" wrapText="1"/>
    </xf>
    <xf numFmtId="0" fontId="3" fillId="0" borderId="0" xfId="0" applyFont="1" applyBorder="1" applyAlignment="1" applyProtection="1">
      <alignment horizontal="left" vertical="top" wrapText="1"/>
    </xf>
    <xf numFmtId="0" fontId="3" fillId="0" borderId="14" xfId="0" applyFont="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1" fillId="0" borderId="1" xfId="0" applyFont="1" applyBorder="1" applyAlignment="1" applyProtection="1">
      <alignment horizontal="left" vertical="top"/>
    </xf>
    <xf numFmtId="0" fontId="1" fillId="0" borderId="1" xfId="0" applyFont="1" applyBorder="1" applyAlignment="1" applyProtection="1">
      <alignment horizontal="left" vertical="top" wrapText="1"/>
    </xf>
    <xf numFmtId="0" fontId="12" fillId="0" borderId="0" xfId="0" applyFont="1" applyAlignment="1" applyProtection="1">
      <alignment horizontal="left" vertical="top" wrapText="1"/>
    </xf>
    <xf numFmtId="0" fontId="3" fillId="0" borderId="0" xfId="0" applyFont="1" applyAlignment="1" applyProtection="1">
      <alignment horizontal="left"/>
    </xf>
    <xf numFmtId="0" fontId="1" fillId="0" borderId="0" xfId="0" applyFont="1" applyAlignment="1" applyProtection="1">
      <alignment horizontal="left"/>
    </xf>
    <xf numFmtId="0" fontId="3" fillId="5" borderId="1" xfId="0" applyFont="1" applyFill="1" applyBorder="1" applyAlignment="1" applyProtection="1">
      <alignment horizontal="center" vertical="top" wrapText="1"/>
    </xf>
    <xf numFmtId="0" fontId="12" fillId="5" borderId="1" xfId="0" applyFont="1" applyFill="1" applyBorder="1" applyAlignment="1" applyProtection="1">
      <alignment horizontal="center" vertical="top" wrapText="1"/>
    </xf>
    <xf numFmtId="0" fontId="3" fillId="0" borderId="0" xfId="0" applyFont="1" applyAlignment="1" applyProtection="1">
      <alignment horizontal="left" indent="1"/>
    </xf>
    <xf numFmtId="0" fontId="11" fillId="0" borderId="0" xfId="0" applyFont="1" applyFill="1" applyBorder="1" applyAlignment="1" applyProtection="1">
      <alignment horizontal="left"/>
    </xf>
    <xf numFmtId="0" fontId="1" fillId="0" borderId="10" xfId="0" applyFont="1" applyBorder="1" applyAlignment="1" applyProtection="1">
      <alignment horizontal="left"/>
    </xf>
    <xf numFmtId="0" fontId="1" fillId="0" borderId="11" xfId="0" applyFont="1" applyBorder="1" applyAlignment="1" applyProtection="1">
      <alignment horizontal="left"/>
    </xf>
    <xf numFmtId="0" fontId="1" fillId="0" borderId="20" xfId="0" applyFont="1" applyBorder="1" applyAlignment="1" applyProtection="1">
      <alignment horizontal="left" vertical="top" wrapText="1"/>
    </xf>
    <xf numFmtId="0" fontId="11" fillId="0" borderId="14" xfId="0" applyFont="1" applyBorder="1" applyAlignment="1" applyProtection="1">
      <alignment horizontal="left" vertical="top" wrapText="1"/>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 fillId="0" borderId="6" xfId="0" applyFont="1" applyBorder="1" applyAlignment="1" applyProtection="1"/>
    <xf numFmtId="0" fontId="1" fillId="0" borderId="9" xfId="0" applyFont="1" applyBorder="1" applyAlignment="1" applyProtection="1"/>
    <xf numFmtId="0" fontId="1" fillId="0" borderId="5" xfId="0" applyFont="1" applyBorder="1" applyAlignment="1" applyProtection="1"/>
    <xf numFmtId="0" fontId="3" fillId="0" borderId="2" xfId="0" applyFont="1" applyBorder="1" applyAlignment="1" applyProtection="1">
      <alignment vertical="top" wrapText="1"/>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indent="1"/>
    </xf>
    <xf numFmtId="0" fontId="1" fillId="0" borderId="0" xfId="0" applyFont="1" applyAlignment="1" applyProtection="1"/>
    <xf numFmtId="0" fontId="1" fillId="0" borderId="0" xfId="0" applyFont="1" applyAlignment="1" applyProtection="1">
      <alignment vertical="top" wrapText="1"/>
    </xf>
    <xf numFmtId="0" fontId="3" fillId="0" borderId="0" xfId="0" applyFont="1" applyAlignment="1" applyProtection="1">
      <alignment vertical="top" wrapText="1"/>
    </xf>
    <xf numFmtId="0" fontId="1" fillId="0" borderId="0" xfId="0" applyFont="1" applyAlignment="1" applyProtection="1">
      <alignment vertical="top"/>
    </xf>
    <xf numFmtId="0" fontId="1" fillId="0" borderId="0" xfId="0" applyFont="1" applyFill="1" applyBorder="1" applyAlignment="1" applyProtection="1">
      <alignment horizontal="left" wrapText="1" indent="1"/>
    </xf>
    <xf numFmtId="0" fontId="11" fillId="0" borderId="0" xfId="0" applyFont="1" applyBorder="1" applyAlignment="1" applyProtection="1">
      <alignment horizontal="left" vertical="top" wrapText="1" indent="1"/>
    </xf>
    <xf numFmtId="0" fontId="16" fillId="0" borderId="0" xfId="0" applyFont="1" applyBorder="1" applyAlignment="1" applyProtection="1">
      <alignment horizontal="left"/>
    </xf>
    <xf numFmtId="0" fontId="13" fillId="0" borderId="0" xfId="0" applyFont="1" applyFill="1" applyBorder="1" applyAlignment="1" applyProtection="1">
      <alignment horizontal="left" indent="1"/>
    </xf>
    <xf numFmtId="0" fontId="13" fillId="0" borderId="14" xfId="0" applyFont="1" applyFill="1" applyBorder="1" applyAlignment="1" applyProtection="1">
      <alignment horizontal="left" indent="1"/>
    </xf>
    <xf numFmtId="0" fontId="11" fillId="0" borderId="6" xfId="0" applyFont="1" applyBorder="1" applyAlignment="1" applyProtection="1"/>
    <xf numFmtId="0" fontId="1" fillId="0" borderId="7" xfId="0" applyFont="1" applyBorder="1" applyAlignment="1" applyProtection="1">
      <alignment horizontal="left" vertical="center" wrapText="1" indent="1"/>
    </xf>
    <xf numFmtId="0" fontId="1" fillId="0" borderId="0" xfId="0" applyFont="1" applyBorder="1" applyAlignment="1" applyProtection="1">
      <alignment horizontal="left" vertical="center" wrapText="1" indent="1"/>
    </xf>
    <xf numFmtId="0" fontId="11" fillId="0" borderId="0" xfId="0" applyFont="1" applyFill="1" applyBorder="1" applyAlignment="1" applyProtection="1">
      <alignment horizontal="left" vertical="top" wrapText="1"/>
    </xf>
    <xf numFmtId="0" fontId="1" fillId="0" borderId="0" xfId="0" applyFont="1" applyFill="1" applyBorder="1" applyAlignment="1" applyProtection="1">
      <alignment vertical="top" wrapText="1"/>
    </xf>
    <xf numFmtId="0" fontId="1" fillId="0" borderId="0" xfId="0" applyFont="1" applyFill="1" applyBorder="1" applyAlignment="1" applyProtection="1">
      <alignment horizontal="left" vertical="top" wrapText="1" indent="2"/>
    </xf>
    <xf numFmtId="0" fontId="1" fillId="0" borderId="0" xfId="0" applyFont="1" applyBorder="1" applyAlignment="1" applyProtection="1">
      <alignment horizontal="left" vertical="center" wrapText="1"/>
    </xf>
    <xf numFmtId="0" fontId="3" fillId="5" borderId="1" xfId="0" applyFont="1" applyFill="1" applyBorder="1" applyAlignment="1" applyProtection="1">
      <alignment horizontal="center"/>
    </xf>
    <xf numFmtId="0" fontId="1" fillId="0" borderId="2" xfId="0" applyFont="1" applyFill="1" applyBorder="1" applyAlignment="1" applyProtection="1">
      <alignment horizontal="center" wrapText="1"/>
    </xf>
    <xf numFmtId="0" fontId="1" fillId="2" borderId="3" xfId="0" applyFont="1" applyFill="1" applyBorder="1" applyAlignment="1" applyProtection="1">
      <alignment horizontal="center" vertical="top" wrapText="1"/>
    </xf>
    <xf numFmtId="0" fontId="1" fillId="2" borderId="12" xfId="0" applyFont="1" applyFill="1" applyBorder="1" applyAlignment="1" applyProtection="1">
      <alignment horizontal="center" vertical="top" wrapText="1"/>
    </xf>
    <xf numFmtId="0" fontId="1" fillId="0" borderId="0" xfId="0" applyFont="1" applyAlignment="1" applyProtection="1">
      <alignment horizontal="center" vertical="center"/>
    </xf>
    <xf numFmtId="0" fontId="11" fillId="0" borderId="0" xfId="0" applyFont="1" applyFill="1" applyBorder="1" applyAlignment="1" applyProtection="1">
      <alignment horizontal="left" indent="1"/>
    </xf>
    <xf numFmtId="0" fontId="1" fillId="0" borderId="0" xfId="0" applyFont="1" applyFill="1" applyBorder="1" applyAlignment="1" applyProtection="1">
      <alignment horizontal="left" indent="1"/>
    </xf>
    <xf numFmtId="0" fontId="1" fillId="0" borderId="6" xfId="0" applyFont="1" applyFill="1" applyBorder="1" applyAlignment="1" applyProtection="1"/>
    <xf numFmtId="0" fontId="1" fillId="0" borderId="0" xfId="0" applyFont="1" applyBorder="1" applyAlignment="1" applyProtection="1">
      <alignment horizontal="left"/>
    </xf>
    <xf numFmtId="0" fontId="1" fillId="0" borderId="9" xfId="0" applyFont="1" applyFill="1" applyBorder="1" applyAlignment="1" applyProtection="1"/>
    <xf numFmtId="0" fontId="1" fillId="0" borderId="5" xfId="0" applyFont="1" applyFill="1" applyBorder="1" applyAlignment="1" applyProtection="1"/>
    <xf numFmtId="0" fontId="1" fillId="0" borderId="1" xfId="0" applyFont="1" applyFill="1" applyBorder="1" applyAlignment="1" applyProtection="1"/>
    <xf numFmtId="0" fontId="12" fillId="0" borderId="0" xfId="0" applyFont="1" applyFill="1" applyBorder="1" applyAlignment="1" applyProtection="1"/>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0" xfId="0" applyFont="1" applyAlignment="1" applyProtection="1">
      <alignment horizontal="left" vertical="center" wrapText="1" indent="1"/>
    </xf>
    <xf numFmtId="0" fontId="11" fillId="0" borderId="7" xfId="0" applyFont="1" applyBorder="1" applyAlignment="1" applyProtection="1">
      <alignment horizontal="left" vertical="center" wrapText="1" indent="1"/>
    </xf>
    <xf numFmtId="0" fontId="11" fillId="0" borderId="0" xfId="0" applyFont="1" applyBorder="1" applyAlignment="1" applyProtection="1">
      <alignment horizontal="left" vertical="center" wrapText="1" indent="1"/>
    </xf>
    <xf numFmtId="0" fontId="1" fillId="0" borderId="0" xfId="0" applyFont="1" applyBorder="1" applyAlignment="1" applyProtection="1">
      <alignment horizontal="left" vertical="top" wrapText="1" indent="3"/>
    </xf>
    <xf numFmtId="0" fontId="1" fillId="0" borderId="14" xfId="0" applyFont="1" applyBorder="1" applyAlignment="1" applyProtection="1">
      <alignment horizontal="left" vertical="top" wrapText="1" indent="8"/>
    </xf>
    <xf numFmtId="0" fontId="1" fillId="0" borderId="20" xfId="0" applyFont="1" applyBorder="1" applyAlignment="1" applyProtection="1">
      <alignment horizontal="left" vertical="top" wrapText="1" indent="8"/>
    </xf>
    <xf numFmtId="0" fontId="1" fillId="0" borderId="7" xfId="0" applyFont="1" applyBorder="1" applyAlignment="1" applyProtection="1">
      <alignment horizontal="left" vertical="top" wrapText="1" indent="8"/>
    </xf>
    <xf numFmtId="0" fontId="1" fillId="0" borderId="0" xfId="0" applyFont="1" applyFill="1" applyAlignment="1" applyProtection="1">
      <alignment horizontal="left" wrapText="1"/>
    </xf>
    <xf numFmtId="0" fontId="3" fillId="0" borderId="0" xfId="0" applyFont="1" applyAlignment="1" applyProtection="1">
      <alignment horizontal="left" vertical="top" wrapText="1"/>
    </xf>
    <xf numFmtId="0" fontId="11" fillId="0" borderId="0" xfId="0" applyFont="1" applyAlignment="1" applyProtection="1">
      <alignment horizontal="left" vertical="top" wrapText="1"/>
    </xf>
    <xf numFmtId="0" fontId="11" fillId="0" borderId="0" xfId="0" applyFont="1" applyFill="1" applyBorder="1" applyAlignment="1" applyProtection="1">
      <alignment horizontal="left" indent="12"/>
    </xf>
    <xf numFmtId="0" fontId="1" fillId="0" borderId="2" xfId="0" applyFont="1" applyBorder="1" applyAlignment="1" applyProtection="1">
      <alignment horizontal="left" wrapText="1"/>
    </xf>
    <xf numFmtId="0" fontId="1" fillId="0" borderId="0" xfId="0" applyFont="1" applyBorder="1" applyAlignment="1" applyProtection="1">
      <alignment horizontal="left" vertical="top" wrapText="1" indent="10"/>
    </xf>
    <xf numFmtId="0" fontId="1" fillId="0" borderId="0" xfId="0" applyFont="1" applyBorder="1" applyAlignment="1" applyProtection="1">
      <alignment horizontal="left" vertical="top" indent="6"/>
    </xf>
    <xf numFmtId="0" fontId="12" fillId="0" borderId="0" xfId="0" applyFont="1" applyAlignment="1" applyProtection="1">
      <alignment horizontal="left" vertical="top" wrapText="1" indent="2"/>
    </xf>
    <xf numFmtId="0" fontId="3" fillId="0" borderId="0" xfId="0" applyFont="1" applyFill="1" applyAlignment="1" applyProtection="1">
      <alignment horizontal="left" vertical="top" wrapText="1"/>
    </xf>
    <xf numFmtId="0" fontId="1" fillId="0" borderId="1" xfId="0" applyFont="1" applyBorder="1" applyAlignment="1" applyProtection="1"/>
    <xf numFmtId="0" fontId="1" fillId="0" borderId="10" xfId="0" applyFont="1" applyBorder="1" applyAlignment="1" applyProtection="1">
      <alignment horizontal="left" vertical="top" wrapText="1"/>
    </xf>
    <xf numFmtId="0" fontId="1" fillId="0" borderId="15" xfId="0" applyFont="1" applyBorder="1" applyAlignment="1" applyProtection="1">
      <alignment horizontal="left" vertical="top" wrapText="1"/>
    </xf>
    <xf numFmtId="0" fontId="1" fillId="0" borderId="11" xfId="0" applyFont="1" applyBorder="1" applyAlignment="1" applyProtection="1">
      <alignment horizontal="left" vertical="top" wrapText="1"/>
    </xf>
    <xf numFmtId="0" fontId="1" fillId="0" borderId="4"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1" fillId="0" borderId="0" xfId="0" applyFont="1" applyFill="1" applyBorder="1" applyAlignment="1" applyProtection="1">
      <alignment horizontal="left" vertical="top" wrapText="1" indent="1"/>
    </xf>
    <xf numFmtId="0" fontId="1" fillId="0" borderId="14" xfId="0" applyFont="1" applyFill="1" applyBorder="1" applyAlignment="1" applyProtection="1">
      <alignment horizontal="left" vertical="top" wrapText="1"/>
    </xf>
    <xf numFmtId="0" fontId="12" fillId="0" borderId="14" xfId="0" applyFont="1" applyFill="1" applyBorder="1" applyAlignment="1" applyProtection="1"/>
    <xf numFmtId="0" fontId="1" fillId="0" borderId="20" xfId="0" applyFont="1" applyFill="1" applyBorder="1" applyAlignment="1" applyProtection="1"/>
    <xf numFmtId="0" fontId="1" fillId="0" borderId="7" xfId="0" applyFont="1" applyFill="1" applyBorder="1" applyAlignment="1" applyProtection="1"/>
    <xf numFmtId="0" fontId="12" fillId="0" borderId="6"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9" xfId="0" applyFont="1" applyBorder="1" applyAlignment="1" applyProtection="1">
      <alignment wrapText="1"/>
    </xf>
    <xf numFmtId="0" fontId="1" fillId="0" borderId="5" xfId="0" applyFont="1" applyBorder="1" applyAlignment="1" applyProtection="1">
      <alignment wrapText="1"/>
    </xf>
    <xf numFmtId="0" fontId="1" fillId="0" borderId="14" xfId="0" applyFont="1" applyBorder="1" applyAlignment="1" applyProtection="1">
      <alignment wrapText="1"/>
    </xf>
    <xf numFmtId="0" fontId="1" fillId="0" borderId="20" xfId="0" applyFont="1" applyBorder="1" applyAlignment="1" applyProtection="1">
      <alignment wrapText="1"/>
    </xf>
    <xf numFmtId="0" fontId="1" fillId="0" borderId="7" xfId="0" applyFont="1" applyBorder="1" applyAlignment="1" applyProtection="1">
      <alignment wrapText="1"/>
    </xf>
    <xf numFmtId="0" fontId="11" fillId="0" borderId="0" xfId="0" applyFont="1" applyBorder="1" applyAlignment="1" applyProtection="1">
      <alignment vertical="top" wrapText="1"/>
    </xf>
    <xf numFmtId="0" fontId="1" fillId="0" borderId="1" xfId="0" applyFont="1" applyBorder="1" applyAlignment="1" applyProtection="1">
      <alignment horizontal="center" vertical="center" wrapText="1"/>
    </xf>
    <xf numFmtId="0" fontId="16" fillId="0" borderId="8" xfId="0" applyFont="1" applyBorder="1" applyAlignment="1" applyProtection="1">
      <alignment wrapText="1"/>
    </xf>
    <xf numFmtId="0" fontId="1" fillId="0" borderId="12" xfId="0" applyFont="1" applyBorder="1" applyAlignment="1" applyProtection="1">
      <alignment wrapText="1"/>
    </xf>
    <xf numFmtId="0" fontId="1" fillId="0" borderId="11" xfId="0" applyFont="1" applyBorder="1" applyAlignment="1" applyProtection="1">
      <alignment wrapText="1"/>
    </xf>
    <xf numFmtId="0" fontId="1" fillId="0" borderId="3" xfId="0" applyFont="1" applyBorder="1" applyAlignment="1" applyProtection="1">
      <alignment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0" xfId="0" applyFont="1" applyBorder="1" applyAlignment="1" applyProtection="1">
      <alignment horizontal="left" vertical="top"/>
    </xf>
    <xf numFmtId="0" fontId="20" fillId="0" borderId="2" xfId="3" applyBorder="1" applyAlignment="1" applyProtection="1">
      <alignment horizontal="center"/>
    </xf>
    <xf numFmtId="0" fontId="1" fillId="0" borderId="2" xfId="0" applyFont="1" applyBorder="1" applyAlignment="1">
      <alignment horizontal="center"/>
    </xf>
    <xf numFmtId="0" fontId="7" fillId="0" borderId="0" xfId="0" applyFont="1" applyAlignment="1" applyProtection="1">
      <alignment horizontal="left" vertical="top"/>
    </xf>
    <xf numFmtId="0" fontId="1" fillId="0" borderId="7" xfId="0" applyFont="1" applyBorder="1" applyAlignment="1" applyProtection="1">
      <alignment horizontal="left" vertical="top" wrapText="1"/>
    </xf>
    <xf numFmtId="0" fontId="1" fillId="0" borderId="0" xfId="0" applyFont="1" applyFill="1" applyBorder="1" applyAlignment="1" applyProtection="1">
      <alignment horizontal="left" indent="2"/>
    </xf>
    <xf numFmtId="0" fontId="1" fillId="0" borderId="14" xfId="0" applyFont="1" applyFill="1" applyBorder="1" applyAlignment="1" applyProtection="1">
      <alignment horizontal="left" indent="2"/>
    </xf>
    <xf numFmtId="0" fontId="31" fillId="0" borderId="8" xfId="0" applyFont="1" applyBorder="1" applyAlignment="1" applyProtection="1">
      <alignment vertical="center" wrapText="1"/>
    </xf>
    <xf numFmtId="0" fontId="16" fillId="0" borderId="12" xfId="0" applyFont="1" applyBorder="1" applyAlignment="1" applyProtection="1">
      <alignment wrapText="1"/>
    </xf>
    <xf numFmtId="0" fontId="16" fillId="0" borderId="5" xfId="0" applyFont="1" applyBorder="1" applyAlignment="1" applyProtection="1">
      <alignment wrapText="1"/>
    </xf>
    <xf numFmtId="0" fontId="16" fillId="0" borderId="1" xfId="0" applyFont="1" applyBorder="1" applyAlignment="1" applyProtection="1">
      <alignment wrapText="1"/>
    </xf>
    <xf numFmtId="0" fontId="16" fillId="0" borderId="11" xfId="0" applyFont="1" applyBorder="1" applyAlignment="1" applyProtection="1">
      <alignment wrapText="1"/>
    </xf>
    <xf numFmtId="0" fontId="16" fillId="0" borderId="3" xfId="0" applyFont="1" applyBorder="1" applyAlignment="1" applyProtection="1">
      <alignment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30" fillId="0" borderId="14" xfId="0" applyFont="1" applyBorder="1" applyAlignment="1" applyProtection="1">
      <alignment wrapText="1"/>
    </xf>
    <xf numFmtId="0" fontId="1" fillId="0" borderId="3" xfId="0" applyFont="1" applyBorder="1" applyAlignment="1">
      <alignment horizontal="center" vertical="center"/>
    </xf>
    <xf numFmtId="0" fontId="1" fillId="0" borderId="20" xfId="0" applyFont="1" applyBorder="1" applyAlignment="1">
      <alignment horizontal="center" vertical="center"/>
    </xf>
    <xf numFmtId="0" fontId="1" fillId="0" borderId="12" xfId="0" applyFont="1" applyBorder="1" applyAlignment="1">
      <alignment horizontal="center" vertical="center"/>
    </xf>
    <xf numFmtId="0" fontId="1" fillId="0" borderId="3" xfId="0" applyFont="1" applyBorder="1" applyAlignment="1">
      <alignment horizontal="center" vertical="center" wrapText="1"/>
    </xf>
    <xf numFmtId="0" fontId="0" fillId="0" borderId="20" xfId="0" applyBorder="1" applyAlignment="1">
      <alignment horizontal="center" vertical="center" wrapText="1"/>
    </xf>
    <xf numFmtId="0" fontId="0" fillId="0" borderId="12" xfId="0" applyBorder="1" applyAlignment="1">
      <alignment horizontal="center" vertical="center" wrapText="1"/>
    </xf>
    <xf numFmtId="0" fontId="16" fillId="0" borderId="2" xfId="0" applyFont="1" applyBorder="1" applyAlignment="1" applyProtection="1">
      <alignment horizontal="left" wrapText="1"/>
    </xf>
    <xf numFmtId="0" fontId="1" fillId="0" borderId="7" xfId="0" applyFont="1" applyBorder="1" applyAlignment="1" applyProtection="1">
      <alignment horizontal="left" vertical="top" wrapText="1" indent="1"/>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0" fontId="1" fillId="5" borderId="1" xfId="0" applyFont="1" applyFill="1" applyBorder="1" applyAlignment="1" applyProtection="1"/>
    <xf numFmtId="0" fontId="3" fillId="0" borderId="2" xfId="0" applyFont="1" applyFill="1" applyBorder="1" applyAlignment="1" applyProtection="1">
      <alignment horizontal="left" vertical="top" wrapText="1"/>
    </xf>
    <xf numFmtId="0" fontId="3" fillId="0" borderId="2" xfId="0" applyFont="1" applyFill="1" applyBorder="1" applyAlignment="1" applyProtection="1">
      <alignment wrapText="1"/>
    </xf>
    <xf numFmtId="49" fontId="1" fillId="0" borderId="6" xfId="0" applyNumberFormat="1" applyFont="1" applyBorder="1" applyAlignment="1">
      <alignment horizontal="center" vertical="center"/>
    </xf>
    <xf numFmtId="49" fontId="1" fillId="0" borderId="5" xfId="0" applyNumberFormat="1" applyFont="1" applyBorder="1" applyAlignment="1">
      <alignment horizontal="center" vertical="center"/>
    </xf>
    <xf numFmtId="0" fontId="3" fillId="5" borderId="1" xfId="0" applyFont="1" applyFill="1" applyBorder="1" applyAlignment="1" applyProtection="1">
      <alignment horizontal="center" vertical="center" wrapText="1"/>
    </xf>
    <xf numFmtId="0" fontId="3" fillId="0" borderId="2" xfId="0" applyFont="1" applyBorder="1" applyAlignment="1" applyProtection="1">
      <alignment horizontal="left" vertical="top" wrapText="1"/>
    </xf>
    <xf numFmtId="0" fontId="1" fillId="0" borderId="2" xfId="0" applyFont="1" applyBorder="1" applyAlignment="1" applyProtection="1">
      <alignment wrapText="1"/>
    </xf>
    <xf numFmtId="0" fontId="1" fillId="0" borderId="0" xfId="0" applyFont="1" applyBorder="1" applyAlignment="1" applyProtection="1">
      <alignment wrapText="1"/>
    </xf>
    <xf numFmtId="0" fontId="3" fillId="5" borderId="6" xfId="0" applyFont="1" applyFill="1" applyBorder="1" applyAlignment="1" applyProtection="1">
      <alignment horizontal="center" vertical="center" wrapText="1"/>
    </xf>
    <xf numFmtId="0" fontId="3" fillId="5" borderId="5" xfId="0" applyFont="1" applyFill="1" applyBorder="1" applyAlignment="1" applyProtection="1">
      <alignment horizontal="center" vertical="center" wrapText="1"/>
    </xf>
    <xf numFmtId="0" fontId="11" fillId="0" borderId="7" xfId="0" applyFont="1" applyFill="1" applyBorder="1" applyAlignment="1" applyProtection="1">
      <alignment horizontal="left" wrapText="1" indent="1"/>
    </xf>
    <xf numFmtId="0" fontId="11" fillId="0" borderId="0" xfId="0" applyFont="1" applyFill="1" applyBorder="1" applyAlignment="1" applyProtection="1">
      <alignment horizontal="left" wrapText="1" indent="1"/>
    </xf>
    <xf numFmtId="0" fontId="1" fillId="0" borderId="0" xfId="0" applyFont="1" applyBorder="1" applyAlignment="1" applyProtection="1"/>
    <xf numFmtId="0" fontId="1" fillId="0" borderId="2" xfId="0" applyFont="1" applyBorder="1" applyAlignment="1" applyProtection="1">
      <alignment horizontal="center"/>
    </xf>
    <xf numFmtId="0" fontId="3" fillId="0" borderId="0" xfId="0" applyFont="1" applyAlignment="1" applyProtection="1">
      <alignment horizontal="left" vertical="top" wrapText="1" indent="1"/>
    </xf>
    <xf numFmtId="0" fontId="11" fillId="3" borderId="14" xfId="0" applyFont="1" applyFill="1" applyBorder="1" applyAlignment="1" applyProtection="1">
      <alignment horizontal="left" vertical="top" wrapText="1"/>
    </xf>
    <xf numFmtId="0" fontId="1" fillId="3" borderId="20" xfId="0" applyFont="1" applyFill="1" applyBorder="1" applyAlignment="1" applyProtection="1">
      <alignment horizontal="left" vertical="top" wrapText="1"/>
    </xf>
    <xf numFmtId="0" fontId="3" fillId="0" borderId="14" xfId="0" applyFont="1" applyFill="1" applyBorder="1" applyAlignment="1" applyProtection="1">
      <alignment horizontal="center" vertical="center"/>
    </xf>
    <xf numFmtId="0" fontId="3" fillId="0" borderId="6" xfId="0" applyFont="1" applyBorder="1" applyAlignment="1" applyProtection="1">
      <alignment horizontal="left" vertical="top" wrapText="1"/>
    </xf>
    <xf numFmtId="0" fontId="3" fillId="0" borderId="9" xfId="0" applyFont="1" applyBorder="1" applyAlignment="1" applyProtection="1">
      <alignment horizontal="left" vertical="top" wrapText="1"/>
    </xf>
    <xf numFmtId="0" fontId="3" fillId="0" borderId="5" xfId="0" applyFont="1" applyBorder="1" applyAlignment="1" applyProtection="1">
      <alignment horizontal="left" vertical="top" wrapText="1"/>
    </xf>
    <xf numFmtId="0" fontId="8" fillId="0" borderId="0" xfId="0" applyFont="1" applyFill="1" applyBorder="1" applyAlignment="1" applyProtection="1">
      <alignment horizontal="left" vertical="center" wrapText="1"/>
    </xf>
    <xf numFmtId="0" fontId="8" fillId="0" borderId="15" xfId="0" applyFont="1" applyFill="1" applyBorder="1" applyAlignment="1" applyProtection="1">
      <alignment horizontal="left" vertical="center" wrapText="1"/>
    </xf>
    <xf numFmtId="0" fontId="3" fillId="0" borderId="14" xfId="0" applyFont="1" applyFill="1" applyBorder="1" applyAlignment="1" applyProtection="1">
      <alignment horizontal="left" vertical="top" wrapText="1"/>
    </xf>
    <xf numFmtId="0" fontId="1" fillId="0" borderId="20" xfId="0" applyFont="1" applyFill="1" applyBorder="1" applyAlignment="1" applyProtection="1">
      <alignment horizontal="left" vertical="top" wrapText="1"/>
    </xf>
    <xf numFmtId="0" fontId="21" fillId="0" borderId="0" xfId="0" applyFont="1" applyAlignment="1" applyProtection="1">
      <alignment horizontal="left" vertical="top" wrapText="1"/>
    </xf>
    <xf numFmtId="0" fontId="1" fillId="0" borderId="6" xfId="0" applyFont="1" applyFill="1" applyBorder="1" applyAlignment="1" applyProtection="1">
      <alignment horizontal="left" vertical="top" wrapText="1" indent="2"/>
    </xf>
    <xf numFmtId="0" fontId="1" fillId="0" borderId="9" xfId="0" applyFont="1" applyFill="1" applyBorder="1" applyAlignment="1" applyProtection="1">
      <alignment horizontal="left" vertical="top" wrapText="1" indent="2"/>
    </xf>
    <xf numFmtId="0" fontId="1" fillId="0" borderId="5" xfId="0" applyFont="1" applyFill="1" applyBorder="1" applyAlignment="1" applyProtection="1">
      <alignment horizontal="left" vertical="top" wrapText="1" indent="2"/>
    </xf>
    <xf numFmtId="0" fontId="38" fillId="0" borderId="2" xfId="0" applyFont="1" applyFill="1" applyBorder="1" applyAlignment="1" applyProtection="1">
      <alignment horizontal="left" vertical="top" wrapText="1"/>
    </xf>
    <xf numFmtId="0" fontId="12" fillId="0" borderId="0" xfId="0" applyFont="1" applyFill="1" applyAlignment="1" applyProtection="1">
      <alignment wrapText="1"/>
    </xf>
    <xf numFmtId="0" fontId="1" fillId="0" borderId="0" xfId="0" applyFont="1" applyFill="1" applyAlignment="1" applyProtection="1">
      <alignment wrapText="1"/>
    </xf>
    <xf numFmtId="0" fontId="7" fillId="0" borderId="0" xfId="0" applyFont="1" applyAlignment="1" applyProtection="1">
      <alignment horizontal="left" vertical="top" wrapText="1"/>
    </xf>
    <xf numFmtId="0" fontId="3" fillId="5" borderId="10"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wrapText="1"/>
    </xf>
    <xf numFmtId="0" fontId="1" fillId="0" borderId="0" xfId="0" applyFont="1" applyFill="1" applyBorder="1" applyAlignment="1" applyProtection="1">
      <alignment horizontal="left" vertical="top" indent="1"/>
    </xf>
    <xf numFmtId="0" fontId="1" fillId="0" borderId="0" xfId="0" applyFont="1" applyBorder="1" applyAlignment="1" applyProtection="1">
      <alignment horizontal="left" vertical="top" indent="1"/>
    </xf>
    <xf numFmtId="0" fontId="3" fillId="5" borderId="21" xfId="0" applyFont="1" applyFill="1" applyBorder="1" applyAlignment="1" applyProtection="1">
      <alignment horizontal="center" vertical="center" wrapText="1"/>
    </xf>
    <xf numFmtId="0" fontId="3" fillId="5" borderId="22" xfId="0" applyFont="1" applyFill="1" applyBorder="1" applyAlignment="1" applyProtection="1">
      <alignment horizontal="center" vertical="center" wrapText="1"/>
    </xf>
    <xf numFmtId="0" fontId="3" fillId="5" borderId="23" xfId="0" applyFont="1" applyFill="1" applyBorder="1" applyAlignment="1" applyProtection="1">
      <alignment horizontal="center" vertical="center" wrapText="1"/>
    </xf>
    <xf numFmtId="0" fontId="3" fillId="5" borderId="24" xfId="0" applyFont="1" applyFill="1" applyBorder="1" applyAlignment="1" applyProtection="1">
      <alignment horizontal="center" vertical="center" wrapText="1"/>
    </xf>
    <xf numFmtId="0" fontId="1" fillId="0" borderId="0" xfId="0" applyFont="1" applyBorder="1" applyAlignment="1" applyProtection="1">
      <alignment horizontal="left" indent="1"/>
    </xf>
    <xf numFmtId="0" fontId="1" fillId="5" borderId="6" xfId="0" applyFont="1" applyFill="1" applyBorder="1" applyProtection="1"/>
    <xf numFmtId="0" fontId="1" fillId="5" borderId="9" xfId="0" applyFont="1" applyFill="1" applyBorder="1" applyProtection="1"/>
    <xf numFmtId="0" fontId="1" fillId="5" borderId="5" xfId="0" applyFont="1" applyFill="1" applyBorder="1" applyProtection="1"/>
    <xf numFmtId="0" fontId="3" fillId="0" borderId="6" xfId="0" applyFont="1" applyBorder="1" applyAlignment="1" applyProtection="1">
      <alignment horizontal="left" vertical="top" wrapText="1" indent="2"/>
    </xf>
    <xf numFmtId="0" fontId="3" fillId="0" borderId="9" xfId="0" applyFont="1" applyBorder="1" applyAlignment="1" applyProtection="1">
      <alignment horizontal="left" vertical="top" wrapText="1" indent="2"/>
    </xf>
    <xf numFmtId="0" fontId="3" fillId="0" borderId="5" xfId="0" applyFont="1" applyBorder="1" applyAlignment="1" applyProtection="1">
      <alignment horizontal="left" vertical="top" wrapText="1" indent="2"/>
    </xf>
    <xf numFmtId="0" fontId="1" fillId="0" borderId="0" xfId="0" applyFont="1" applyBorder="1" applyAlignment="1" applyProtection="1">
      <alignment horizontal="left" vertical="center" indent="1"/>
    </xf>
    <xf numFmtId="0" fontId="1" fillId="0" borderId="6" xfId="0" applyFont="1" applyBorder="1" applyAlignment="1" applyProtection="1">
      <alignment horizontal="left" vertical="top" wrapText="1" indent="2"/>
    </xf>
    <xf numFmtId="0" fontId="1" fillId="0" borderId="9" xfId="0" applyFont="1" applyBorder="1" applyAlignment="1" applyProtection="1">
      <alignment horizontal="left" vertical="top" wrapText="1" indent="2"/>
    </xf>
    <xf numFmtId="0" fontId="1" fillId="0" borderId="5" xfId="0" applyFont="1" applyBorder="1" applyAlignment="1" applyProtection="1">
      <alignment horizontal="left" vertical="top" wrapText="1" indent="2"/>
    </xf>
    <xf numFmtId="0" fontId="10" fillId="0" borderId="0" xfId="0" applyFont="1" applyAlignment="1" applyProtection="1">
      <alignment horizontal="left" vertical="top"/>
    </xf>
    <xf numFmtId="0" fontId="11" fillId="0" borderId="0" xfId="0" applyFont="1" applyFill="1" applyAlignment="1" applyProtection="1">
      <alignment horizontal="left" wrapText="1"/>
    </xf>
    <xf numFmtId="0" fontId="12" fillId="0" borderId="0" xfId="0" applyFont="1" applyFill="1" applyAlignment="1" applyProtection="1">
      <alignment horizontal="left" wrapText="1"/>
    </xf>
    <xf numFmtId="0" fontId="12" fillId="0" borderId="0" xfId="0" applyFont="1" applyAlignment="1" applyProtection="1">
      <alignment horizontal="left" vertical="top" wrapText="1" indent="3"/>
    </xf>
    <xf numFmtId="0" fontId="1" fillId="0" borderId="1" xfId="0" applyFont="1" applyBorder="1" applyProtection="1"/>
    <xf numFmtId="0" fontId="1" fillId="5" borderId="1" xfId="0" applyFont="1" applyFill="1" applyBorder="1" applyProtection="1"/>
    <xf numFmtId="0" fontId="41" fillId="0" borderId="0" xfId="0" applyFont="1" applyAlignment="1" applyProtection="1">
      <alignment horizontal="left" vertical="top" wrapText="1"/>
    </xf>
    <xf numFmtId="0" fontId="42" fillId="0" borderId="0" xfId="0" applyFont="1" applyAlignment="1" applyProtection="1">
      <alignment horizontal="left" vertical="top" wrapText="1"/>
    </xf>
    <xf numFmtId="0" fontId="11" fillId="0" borderId="0" xfId="0" applyFont="1" applyAlignment="1" applyProtection="1">
      <alignment horizontal="center" vertical="top" wrapText="1"/>
    </xf>
    <xf numFmtId="0" fontId="3" fillId="0" borderId="0" xfId="0" applyFont="1" applyFill="1" applyAlignment="1" applyProtection="1">
      <alignment horizontal="left" vertical="center" wrapText="1"/>
    </xf>
    <xf numFmtId="0" fontId="1" fillId="0" borderId="0" xfId="0" applyFont="1" applyFill="1" applyAlignment="1" applyProtection="1">
      <alignment horizontal="left" vertical="center" wrapText="1"/>
    </xf>
    <xf numFmtId="0" fontId="3" fillId="5" borderId="25" xfId="0" applyFont="1" applyFill="1" applyBorder="1" applyAlignment="1" applyProtection="1">
      <alignment horizontal="center" vertical="center" wrapText="1"/>
    </xf>
    <xf numFmtId="0" fontId="3" fillId="5" borderId="18" xfId="0" applyFont="1" applyFill="1" applyBorder="1" applyAlignment="1" applyProtection="1">
      <alignment horizontal="center" vertical="center" wrapText="1"/>
    </xf>
    <xf numFmtId="0" fontId="3" fillId="0" borderId="0" xfId="0" applyFont="1" applyFill="1" applyAlignment="1" applyProtection="1">
      <alignment horizontal="left" vertical="top"/>
    </xf>
    <xf numFmtId="0" fontId="16" fillId="0" borderId="1" xfId="0" applyFont="1" applyFill="1" applyBorder="1" applyAlignment="1" applyProtection="1">
      <alignment vertical="top" wrapText="1"/>
    </xf>
    <xf numFmtId="0" fontId="3" fillId="0" borderId="2" xfId="0" applyFont="1" applyBorder="1" applyAlignment="1" applyProtection="1">
      <alignment horizontal="left" vertical="center"/>
    </xf>
    <xf numFmtId="0" fontId="1" fillId="0" borderId="1" xfId="0" applyFont="1" applyBorder="1" applyAlignment="1" applyProtection="1">
      <alignment vertical="top"/>
    </xf>
    <xf numFmtId="0" fontId="3" fillId="0" borderId="0" xfId="0" applyFont="1" applyAlignment="1" applyProtection="1">
      <alignment horizontal="left" vertical="center"/>
    </xf>
    <xf numFmtId="0" fontId="1" fillId="0" borderId="0" xfId="0" applyFont="1" applyAlignment="1" applyProtection="1">
      <alignment horizontal="left" vertical="center"/>
    </xf>
    <xf numFmtId="0" fontId="1" fillId="0" borderId="9" xfId="0" applyFont="1" applyFill="1" applyBorder="1" applyAlignment="1" applyProtection="1">
      <alignment horizontal="left" vertical="top" wrapText="1"/>
    </xf>
    <xf numFmtId="0" fontId="1" fillId="0" borderId="5" xfId="0" applyFont="1" applyFill="1" applyBorder="1" applyAlignment="1" applyProtection="1">
      <alignment horizontal="left" vertical="top" wrapText="1"/>
    </xf>
    <xf numFmtId="0" fontId="3" fillId="0" borderId="6"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17" fillId="0" borderId="0" xfId="0" applyFont="1" applyAlignment="1" applyProtection="1">
      <alignment horizontal="left" vertical="top" wrapText="1"/>
    </xf>
    <xf numFmtId="0" fontId="1" fillId="0" borderId="0" xfId="0" applyFont="1" applyAlignment="1" applyProtection="1">
      <alignment horizontal="left" vertical="top" wrapText="1" indent="2"/>
    </xf>
    <xf numFmtId="0" fontId="3" fillId="0" borderId="4"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1" fillId="0" borderId="0" xfId="0" applyFont="1" applyProtection="1"/>
    <xf numFmtId="0" fontId="16" fillId="0" borderId="8" xfId="0" applyFont="1" applyFill="1" applyBorder="1" applyAlignment="1" applyProtection="1">
      <alignment vertical="top" wrapText="1"/>
    </xf>
    <xf numFmtId="0" fontId="16" fillId="0" borderId="12" xfId="0" applyFont="1" applyFill="1" applyBorder="1" applyAlignment="1" applyProtection="1">
      <alignment vertical="top" wrapText="1"/>
    </xf>
    <xf numFmtId="0" fontId="16" fillId="0" borderId="4" xfId="0" applyFont="1" applyFill="1" applyBorder="1" applyAlignment="1" applyProtection="1">
      <alignment vertical="top" wrapText="1"/>
    </xf>
    <xf numFmtId="0" fontId="19" fillId="0" borderId="0" xfId="0" applyFont="1" applyFill="1" applyAlignment="1" applyProtection="1">
      <alignment horizontal="left" vertical="top" wrapText="1"/>
    </xf>
    <xf numFmtId="0" fontId="16" fillId="0" borderId="0" xfId="0" applyFont="1" applyFill="1" applyAlignment="1" applyProtection="1">
      <alignment horizontal="left" vertical="top" wrapText="1"/>
    </xf>
    <xf numFmtId="0" fontId="19" fillId="0" borderId="0" xfId="0" applyFont="1" applyAlignment="1" applyProtection="1">
      <alignment horizontal="left" vertical="top" wrapText="1"/>
    </xf>
    <xf numFmtId="0" fontId="16" fillId="0" borderId="0" xfId="0" applyFont="1" applyAlignment="1" applyProtection="1">
      <alignment horizontal="left" vertical="top" wrapText="1"/>
    </xf>
    <xf numFmtId="0" fontId="16" fillId="0" borderId="1" xfId="0" applyFont="1" applyFill="1" applyBorder="1" applyAlignment="1" applyProtection="1">
      <alignment vertical="center" wrapText="1"/>
    </xf>
    <xf numFmtId="0" fontId="3" fillId="0" borderId="0" xfId="0" applyFont="1" applyFill="1" applyAlignment="1" applyProtection="1">
      <alignment vertical="top" wrapText="1"/>
    </xf>
    <xf numFmtId="0" fontId="1" fillId="0" borderId="0" xfId="0" applyFont="1" applyFill="1" applyAlignment="1" applyProtection="1">
      <alignment vertical="top" wrapText="1"/>
    </xf>
    <xf numFmtId="0" fontId="2" fillId="6" borderId="0" xfId="0" applyFont="1" applyFill="1" applyAlignment="1" applyProtection="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ces.ed.gov/ipeds/pdf/Reporting_Study_Abroad%20Students_5.31.17.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eattleu.edu/media/redhawk-service-center/registrar/registrar-policies/Transfer-Policy-77-1.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
  <sheetViews>
    <sheetView showGridLines="0" showRowColHeaders="0" tabSelected="1" showRuler="0" view="pageLayout" topLeftCell="A33" zoomScale="80" zoomScaleNormal="100" zoomScalePageLayoutView="80" workbookViewId="0">
      <selection activeCell="B50" sqref="B50"/>
    </sheetView>
  </sheetViews>
  <sheetFormatPr defaultColWidth="0" defaultRowHeight="12.5" zeroHeight="1"/>
  <cols>
    <col min="1" max="1" width="4.54296875" style="431" bestFit="1" customWidth="1"/>
    <col min="2" max="2" width="36.1796875" style="439" customWidth="1"/>
    <col min="3" max="3" width="4" style="439" customWidth="1"/>
    <col min="4" max="4" width="45.54296875" style="439" customWidth="1"/>
    <col min="5" max="6" width="3.81640625" style="439" customWidth="1"/>
    <col min="7" max="7" width="9.1796875" style="439" customWidth="1"/>
    <col min="8" max="16384" width="0" style="439" hidden="1"/>
  </cols>
  <sheetData>
    <row r="1" spans="1:6" ht="18">
      <c r="A1" s="462" t="s">
        <v>137</v>
      </c>
      <c r="B1" s="462"/>
      <c r="C1" s="462"/>
      <c r="D1" s="462"/>
    </row>
    <row r="2" spans="1:6">
      <c r="C2" s="463"/>
      <c r="D2" s="463"/>
    </row>
    <row r="3" spans="1:6" ht="13">
      <c r="A3" s="430" t="s">
        <v>84</v>
      </c>
      <c r="B3" s="6" t="s">
        <v>85</v>
      </c>
      <c r="C3" s="424"/>
      <c r="D3" s="424"/>
    </row>
    <row r="4" spans="1:6" ht="13">
      <c r="A4" s="430"/>
      <c r="B4" s="8" t="s">
        <v>86</v>
      </c>
      <c r="C4" s="424"/>
      <c r="D4" s="425" t="s">
        <v>1143</v>
      </c>
    </row>
    <row r="5" spans="1:6" ht="13">
      <c r="A5" s="430"/>
      <c r="B5" s="8" t="s">
        <v>87</v>
      </c>
      <c r="C5" s="424"/>
      <c r="D5" s="425" t="s">
        <v>1144</v>
      </c>
    </row>
    <row r="6" spans="1:6" ht="13">
      <c r="A6" s="430"/>
      <c r="B6" s="8" t="s">
        <v>88</v>
      </c>
      <c r="C6" s="424"/>
      <c r="D6" s="425" t="s">
        <v>1145</v>
      </c>
    </row>
    <row r="7" spans="1:6" ht="13">
      <c r="A7" s="430"/>
      <c r="B7" s="8" t="s">
        <v>139</v>
      </c>
      <c r="C7" s="424"/>
      <c r="D7" s="425" t="s">
        <v>1146</v>
      </c>
    </row>
    <row r="8" spans="1:6" ht="13">
      <c r="A8" s="430"/>
      <c r="B8" s="10" t="s">
        <v>89</v>
      </c>
      <c r="C8" s="424"/>
      <c r="D8" s="425" t="s">
        <v>1147</v>
      </c>
    </row>
    <row r="9" spans="1:6" ht="13">
      <c r="A9" s="430"/>
      <c r="B9" s="8" t="s">
        <v>90</v>
      </c>
      <c r="C9" s="424"/>
      <c r="D9" s="425" t="s">
        <v>1148</v>
      </c>
    </row>
    <row r="10" spans="1:6" ht="13">
      <c r="A10" s="430"/>
      <c r="B10" s="8" t="s">
        <v>91</v>
      </c>
      <c r="C10" s="424"/>
      <c r="D10" s="425"/>
    </row>
    <row r="11" spans="1:6" ht="13">
      <c r="A11" s="430"/>
      <c r="B11" s="8" t="s">
        <v>92</v>
      </c>
      <c r="C11" s="424"/>
      <c r="D11" s="425" t="s">
        <v>1149</v>
      </c>
    </row>
    <row r="12" spans="1:6" ht="13">
      <c r="A12" s="430"/>
      <c r="B12" s="8"/>
      <c r="C12" s="424"/>
      <c r="D12" s="1"/>
    </row>
    <row r="13" spans="1:6" ht="13" customHeight="1">
      <c r="A13" s="430"/>
      <c r="B13" s="471" t="s">
        <v>93</v>
      </c>
      <c r="C13" s="435" t="s">
        <v>1142</v>
      </c>
      <c r="D13" s="427" t="s">
        <v>353</v>
      </c>
      <c r="E13" s="12"/>
      <c r="F13" s="12"/>
    </row>
    <row r="14" spans="1:6" ht="13">
      <c r="A14" s="430"/>
      <c r="B14" s="471"/>
      <c r="C14" s="433"/>
      <c r="D14" s="427" t="s">
        <v>354</v>
      </c>
      <c r="E14" s="12"/>
      <c r="F14" s="12"/>
    </row>
    <row r="15" spans="1:6" ht="13">
      <c r="A15" s="430"/>
      <c r="B15" s="13"/>
      <c r="C15" s="424"/>
      <c r="D15" s="424"/>
      <c r="E15" s="12"/>
      <c r="F15" s="12"/>
    </row>
    <row r="16" spans="1:6" ht="13">
      <c r="A16" s="430"/>
      <c r="B16" s="8" t="s">
        <v>94</v>
      </c>
      <c r="C16" s="424"/>
      <c r="D16" s="424"/>
    </row>
    <row r="17" spans="1:4" ht="13">
      <c r="A17" s="430"/>
      <c r="B17" s="468" t="s">
        <v>1150</v>
      </c>
      <c r="C17" s="469"/>
      <c r="D17" s="470"/>
    </row>
    <row r="18" spans="1:4" ht="13">
      <c r="A18" s="430"/>
      <c r="B18" s="8"/>
      <c r="C18" s="424"/>
      <c r="D18" s="424"/>
    </row>
    <row r="19" spans="1:4" ht="53.25" customHeight="1">
      <c r="A19" s="438" t="s">
        <v>252</v>
      </c>
      <c r="B19" s="464" t="s">
        <v>490</v>
      </c>
      <c r="C19" s="464"/>
      <c r="D19" s="464"/>
    </row>
    <row r="20" spans="1:4" ht="29.25" customHeight="1">
      <c r="A20" s="430"/>
      <c r="B20" s="465"/>
      <c r="C20" s="466"/>
      <c r="D20" s="467"/>
    </row>
    <row r="21" spans="1:4">
      <c r="C21" s="420"/>
      <c r="D21" s="420"/>
    </row>
    <row r="22" spans="1:4" ht="13">
      <c r="A22" s="430" t="s">
        <v>485</v>
      </c>
      <c r="B22" s="6" t="s">
        <v>138</v>
      </c>
      <c r="C22" s="17"/>
      <c r="D22" s="426"/>
    </row>
    <row r="23" spans="1:4" ht="13">
      <c r="A23" s="430"/>
      <c r="B23" s="8" t="s">
        <v>258</v>
      </c>
      <c r="C23" s="432"/>
      <c r="D23" s="39" t="s">
        <v>1151</v>
      </c>
    </row>
    <row r="24" spans="1:4" ht="13">
      <c r="A24" s="430"/>
      <c r="B24" s="8" t="s">
        <v>139</v>
      </c>
      <c r="C24" s="432"/>
      <c r="D24" s="39" t="s">
        <v>1152</v>
      </c>
    </row>
    <row r="25" spans="1:4" ht="13">
      <c r="A25" s="430"/>
      <c r="B25" s="421" t="s">
        <v>89</v>
      </c>
      <c r="C25" s="432"/>
      <c r="D25" s="39" t="s">
        <v>1147</v>
      </c>
    </row>
    <row r="26" spans="1:4" ht="13">
      <c r="A26" s="430"/>
      <c r="B26" s="436" t="s">
        <v>475</v>
      </c>
      <c r="C26" s="432"/>
      <c r="D26" s="39"/>
    </row>
    <row r="27" spans="1:4" ht="13">
      <c r="A27" s="430"/>
      <c r="B27" s="436" t="s">
        <v>89</v>
      </c>
      <c r="C27" s="432"/>
      <c r="D27" s="39"/>
    </row>
    <row r="28" spans="1:4" ht="13">
      <c r="A28" s="430"/>
      <c r="B28" s="8" t="s">
        <v>476</v>
      </c>
      <c r="C28" s="432"/>
      <c r="D28" s="39" t="s">
        <v>1153</v>
      </c>
    </row>
    <row r="29" spans="1:4" ht="13">
      <c r="A29" s="430"/>
      <c r="B29" s="8" t="s">
        <v>140</v>
      </c>
      <c r="C29" s="2"/>
      <c r="D29" s="39" t="s">
        <v>1154</v>
      </c>
    </row>
    <row r="30" spans="1:4" ht="13">
      <c r="A30" s="430"/>
      <c r="B30" s="8" t="s">
        <v>141</v>
      </c>
      <c r="C30" s="432"/>
      <c r="D30" s="39" t="s">
        <v>1155</v>
      </c>
    </row>
    <row r="31" spans="1:4" ht="13">
      <c r="A31" s="430"/>
      <c r="B31" s="8" t="s">
        <v>142</v>
      </c>
      <c r="C31" s="432"/>
      <c r="D31" s="39" t="s">
        <v>1156</v>
      </c>
    </row>
    <row r="32" spans="1:4" ht="25">
      <c r="A32" s="430"/>
      <c r="B32" s="8" t="s">
        <v>477</v>
      </c>
      <c r="C32" s="432"/>
      <c r="D32" s="39" t="s">
        <v>1157</v>
      </c>
    </row>
    <row r="33" spans="1:4" ht="13">
      <c r="A33" s="430"/>
      <c r="B33" s="8" t="s">
        <v>89</v>
      </c>
      <c r="C33" s="432"/>
      <c r="D33" s="39" t="s">
        <v>1147</v>
      </c>
    </row>
    <row r="34" spans="1:4" ht="13">
      <c r="A34" s="430"/>
      <c r="B34" s="8" t="s">
        <v>560</v>
      </c>
      <c r="C34" s="432"/>
      <c r="D34" s="39" t="s">
        <v>1158</v>
      </c>
    </row>
    <row r="35" spans="1:4" ht="13">
      <c r="A35" s="430"/>
      <c r="B35" s="8" t="s">
        <v>143</v>
      </c>
      <c r="C35" s="2"/>
      <c r="D35" s="39" t="s">
        <v>1159</v>
      </c>
    </row>
    <row r="36" spans="1:4" ht="14.25" customHeight="1">
      <c r="A36" s="438"/>
      <c r="B36" s="475" t="s">
        <v>642</v>
      </c>
      <c r="C36" s="475"/>
      <c r="D36" s="475"/>
    </row>
    <row r="37" spans="1:4" ht="14.25" customHeight="1">
      <c r="A37" s="438"/>
      <c r="B37" s="476"/>
      <c r="C37" s="476"/>
      <c r="D37" s="476"/>
    </row>
    <row r="38" spans="1:4" ht="12.75" customHeight="1">
      <c r="A38" s="438"/>
      <c r="B38" s="477" t="s">
        <v>668</v>
      </c>
      <c r="C38" s="477"/>
      <c r="D38" s="477"/>
    </row>
    <row r="39" spans="1:4" ht="12.75" customHeight="1">
      <c r="A39" s="438"/>
      <c r="B39" s="476"/>
      <c r="C39" s="476"/>
      <c r="D39" s="476"/>
    </row>
    <row r="40" spans="1:4"/>
    <row r="41" spans="1:4" ht="13" customHeight="1">
      <c r="A41" s="430" t="s">
        <v>486</v>
      </c>
      <c r="B41" s="474" t="s">
        <v>1160</v>
      </c>
      <c r="C41" s="474"/>
      <c r="D41" s="474"/>
    </row>
    <row r="42" spans="1:4" ht="13">
      <c r="A42" s="430"/>
      <c r="B42" s="422"/>
      <c r="C42" s="423"/>
      <c r="D42" s="419"/>
    </row>
    <row r="43" spans="1:4">
      <c r="A43" s="434"/>
      <c r="B43" s="437" t="s">
        <v>144</v>
      </c>
      <c r="C43" s="23"/>
    </row>
    <row r="44" spans="1:4">
      <c r="A44" s="434" t="s">
        <v>1142</v>
      </c>
      <c r="B44" s="437" t="s">
        <v>145</v>
      </c>
      <c r="C44" s="23"/>
    </row>
    <row r="45" spans="1:4">
      <c r="A45" s="434"/>
      <c r="B45" s="437" t="s">
        <v>146</v>
      </c>
      <c r="C45" s="23"/>
    </row>
    <row r="46" spans="1:4" ht="13">
      <c r="A46" s="430"/>
      <c r="B46" s="24"/>
    </row>
    <row r="47" spans="1:4" ht="13">
      <c r="A47" s="430" t="s">
        <v>487</v>
      </c>
      <c r="B47" s="24" t="s">
        <v>478</v>
      </c>
    </row>
    <row r="48" spans="1:4" ht="13">
      <c r="A48" s="430"/>
      <c r="B48" s="24"/>
    </row>
    <row r="49" spans="1:4">
      <c r="A49" s="434" t="s">
        <v>1142</v>
      </c>
      <c r="B49" s="437" t="s">
        <v>147</v>
      </c>
      <c r="C49" s="23"/>
    </row>
    <row r="50" spans="1:4">
      <c r="A50" s="434"/>
      <c r="B50" s="437" t="s">
        <v>148</v>
      </c>
      <c r="C50" s="23"/>
    </row>
    <row r="51" spans="1:4">
      <c r="A51" s="434"/>
      <c r="B51" s="437" t="s">
        <v>149</v>
      </c>
      <c r="C51" s="23"/>
    </row>
    <row r="52" spans="1:4" ht="13">
      <c r="A52" s="430"/>
      <c r="B52" s="24"/>
    </row>
    <row r="53" spans="1:4" ht="13">
      <c r="A53" s="430" t="s">
        <v>488</v>
      </c>
      <c r="B53" s="24" t="s">
        <v>150</v>
      </c>
      <c r="C53" s="25"/>
    </row>
    <row r="54" spans="1:4" ht="13">
      <c r="A54" s="430"/>
      <c r="B54" s="24"/>
      <c r="C54" s="25"/>
    </row>
    <row r="55" spans="1:4" ht="12.5" customHeight="1">
      <c r="A55" s="434"/>
      <c r="B55" s="437" t="s">
        <v>151</v>
      </c>
      <c r="C55" s="26"/>
      <c r="D55" s="478" t="s">
        <v>671</v>
      </c>
    </row>
    <row r="56" spans="1:4" ht="12.5" customHeight="1">
      <c r="A56" s="434" t="s">
        <v>1142</v>
      </c>
      <c r="B56" s="437" t="s">
        <v>152</v>
      </c>
      <c r="C56" s="26"/>
      <c r="D56" s="478"/>
    </row>
    <row r="57" spans="1:4" ht="12.5" customHeight="1">
      <c r="A57" s="434"/>
      <c r="B57" s="437" t="s">
        <v>153</v>
      </c>
      <c r="C57" s="26"/>
      <c r="D57" s="478"/>
    </row>
    <row r="58" spans="1:4">
      <c r="A58" s="434"/>
      <c r="B58" s="28" t="s">
        <v>154</v>
      </c>
      <c r="C58" s="26"/>
    </row>
    <row r="59" spans="1:4">
      <c r="A59" s="434"/>
      <c r="B59" s="437" t="s">
        <v>155</v>
      </c>
      <c r="C59" s="26"/>
    </row>
    <row r="60" spans="1:4">
      <c r="A60" s="434"/>
      <c r="B60" s="437" t="s">
        <v>156</v>
      </c>
      <c r="C60" s="29"/>
      <c r="D60" s="29"/>
    </row>
    <row r="61" spans="1:4" ht="13">
      <c r="A61" s="430"/>
      <c r="B61" s="472"/>
      <c r="C61" s="472"/>
      <c r="D61" s="472"/>
    </row>
    <row r="62" spans="1:4" ht="13">
      <c r="A62" s="430"/>
      <c r="B62" s="8"/>
      <c r="C62" s="29"/>
      <c r="D62" s="29"/>
    </row>
    <row r="63" spans="1:4">
      <c r="A63" s="434"/>
      <c r="B63" s="437" t="s">
        <v>157</v>
      </c>
      <c r="C63" s="29"/>
      <c r="D63" s="29"/>
    </row>
    <row r="64" spans="1:4" ht="13">
      <c r="A64" s="430"/>
      <c r="B64" s="473"/>
      <c r="C64" s="473"/>
      <c r="D64" s="473"/>
    </row>
    <row r="65" spans="1:3" ht="13">
      <c r="A65" s="430" t="s">
        <v>489</v>
      </c>
      <c r="B65" s="24" t="s">
        <v>479</v>
      </c>
    </row>
    <row r="66" spans="1:3" ht="13">
      <c r="A66" s="430"/>
      <c r="B66" s="24"/>
    </row>
    <row r="67" spans="1:3">
      <c r="A67" s="434"/>
      <c r="B67" s="437" t="s">
        <v>158</v>
      </c>
      <c r="C67" s="23"/>
    </row>
    <row r="68" spans="1:3">
      <c r="A68" s="434"/>
      <c r="B68" s="437" t="s">
        <v>159</v>
      </c>
      <c r="C68" s="23"/>
    </row>
    <row r="69" spans="1:3">
      <c r="A69" s="434"/>
      <c r="B69" s="437" t="s">
        <v>160</v>
      </c>
      <c r="C69" s="23"/>
    </row>
    <row r="70" spans="1:3">
      <c r="A70" s="434"/>
      <c r="B70" s="437" t="s">
        <v>161</v>
      </c>
      <c r="C70" s="23"/>
    </row>
    <row r="71" spans="1:3">
      <c r="A71" s="434"/>
      <c r="B71" s="437" t="s">
        <v>162</v>
      </c>
      <c r="C71" s="23"/>
    </row>
    <row r="72" spans="1:3">
      <c r="A72" s="434" t="s">
        <v>1142</v>
      </c>
      <c r="B72" s="437" t="s">
        <v>163</v>
      </c>
      <c r="C72" s="23"/>
    </row>
    <row r="73" spans="1:3">
      <c r="A73" s="434" t="s">
        <v>1142</v>
      </c>
      <c r="B73" s="437" t="s">
        <v>164</v>
      </c>
      <c r="C73" s="23"/>
    </row>
    <row r="74" spans="1:3">
      <c r="A74" s="434" t="s">
        <v>1142</v>
      </c>
      <c r="B74" s="437" t="s">
        <v>165</v>
      </c>
      <c r="C74" s="23"/>
    </row>
    <row r="75" spans="1:3">
      <c r="A75" s="434" t="s">
        <v>1142</v>
      </c>
      <c r="B75" s="437" t="s">
        <v>166</v>
      </c>
      <c r="C75" s="23"/>
    </row>
    <row r="76" spans="1:3" ht="14.25" customHeight="1">
      <c r="A76" s="434"/>
      <c r="B76" s="428" t="s">
        <v>669</v>
      </c>
      <c r="C76" s="23"/>
    </row>
    <row r="77" spans="1:3" ht="14.25" customHeight="1">
      <c r="A77" s="434" t="s">
        <v>1142</v>
      </c>
      <c r="B77" s="428" t="s">
        <v>670</v>
      </c>
      <c r="C77" s="23"/>
    </row>
    <row r="78" spans="1:3">
      <c r="A78" s="434"/>
      <c r="B78" s="429" t="s">
        <v>383</v>
      </c>
      <c r="C78" s="23"/>
    </row>
    <row r="79" spans="1:3" ht="13">
      <c r="A79" s="31" t="s">
        <v>489</v>
      </c>
      <c r="B79" s="32" t="s">
        <v>383</v>
      </c>
      <c r="C79" s="33"/>
    </row>
    <row r="80" spans="1:3">
      <c r="A80" s="34"/>
      <c r="B80" s="35"/>
      <c r="C80" s="35"/>
    </row>
    <row r="81" spans="1:3" ht="12.5" hidden="1" customHeight="1">
      <c r="A81" s="34"/>
      <c r="B81" s="35"/>
      <c r="C81" s="35"/>
    </row>
    <row r="82" spans="1:3"/>
    <row r="83" spans="1:3"/>
    <row r="84" spans="1:3"/>
    <row r="85" spans="1:3"/>
    <row r="86" spans="1:3"/>
    <row r="87" spans="1:3"/>
    <row r="88" spans="1:3"/>
  </sheetData>
  <mergeCells count="14">
    <mergeCell ref="B61:D61"/>
    <mergeCell ref="B64:D64"/>
    <mergeCell ref="B41:D41"/>
    <mergeCell ref="B36:D36"/>
    <mergeCell ref="B37:D37"/>
    <mergeCell ref="B38:D38"/>
    <mergeCell ref="D55:D57"/>
    <mergeCell ref="B39:D39"/>
    <mergeCell ref="A1:D1"/>
    <mergeCell ref="C2:D2"/>
    <mergeCell ref="B19:D19"/>
    <mergeCell ref="B20:D20"/>
    <mergeCell ref="B17:D17"/>
    <mergeCell ref="B13:B14"/>
  </mergeCells>
  <phoneticPr fontId="0" type="noConversion"/>
  <pageMargins left="0.75" right="0.75" top="1" bottom="1" header="0.5" footer="0.5"/>
  <pageSetup scale="75" fitToHeight="2" orientation="portrait" r:id="rId1"/>
  <headerFooter alignWithMargins="0">
    <oddHeader>&amp;LCommon Data Set 2021-2022</oddHeader>
    <oddFooter>&amp;LCDS-A&amp;RPage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6"/>
  <sheetViews>
    <sheetView showGridLines="0" showRowColHeaders="0" showRuler="0" view="pageLayout" topLeftCell="C20" zoomScale="80" zoomScaleNormal="100" zoomScalePageLayoutView="80" workbookViewId="0">
      <selection activeCell="E41" sqref="E41"/>
    </sheetView>
  </sheetViews>
  <sheetFormatPr defaultColWidth="0" defaultRowHeight="12.5" zeroHeight="1"/>
  <cols>
    <col min="1" max="1" width="3.81640625" style="4" customWidth="1"/>
    <col min="2" max="2" width="42" style="3" customWidth="1"/>
    <col min="3" max="3" width="20.1796875" style="3" customWidth="1"/>
    <col min="4" max="5" width="15.453125" style="3" customWidth="1"/>
    <col min="6" max="6" width="19.81640625" style="3" bestFit="1" customWidth="1"/>
    <col min="7" max="7" width="0.81640625" style="3" customWidth="1"/>
    <col min="8" max="16384" width="0" style="3" hidden="1"/>
  </cols>
  <sheetData>
    <row r="1" spans="1:6" ht="18">
      <c r="A1" s="744" t="s">
        <v>898</v>
      </c>
      <c r="B1" s="744"/>
      <c r="C1" s="744"/>
      <c r="D1" s="744"/>
      <c r="E1" s="744"/>
      <c r="F1" s="744"/>
    </row>
    <row r="2" spans="1:6"/>
    <row r="3" spans="1:6" ht="13">
      <c r="A3" s="276" t="s">
        <v>397</v>
      </c>
      <c r="B3" s="363" t="s">
        <v>1099</v>
      </c>
    </row>
    <row r="4" spans="1:6" s="360" customFormat="1" ht="72" customHeight="1">
      <c r="A4" s="269"/>
      <c r="B4" s="464" t="s">
        <v>326</v>
      </c>
      <c r="C4" s="464"/>
      <c r="D4" s="464"/>
      <c r="E4" s="464"/>
      <c r="F4" s="464"/>
    </row>
    <row r="5" spans="1:6" ht="39" customHeight="1" thickBot="1">
      <c r="A5" s="276"/>
      <c r="B5" s="200" t="s">
        <v>398</v>
      </c>
      <c r="C5" s="200" t="s">
        <v>399</v>
      </c>
      <c r="D5" s="200" t="s">
        <v>160</v>
      </c>
      <c r="E5" s="200" t="s">
        <v>400</v>
      </c>
      <c r="F5" s="413" t="s">
        <v>1137</v>
      </c>
    </row>
    <row r="6" spans="1:6" ht="13.5" thickBot="1">
      <c r="A6" s="276"/>
      <c r="B6" s="382" t="s">
        <v>401</v>
      </c>
      <c r="C6" s="383"/>
      <c r="D6" s="383"/>
      <c r="E6" s="383"/>
      <c r="F6" s="384" t="s">
        <v>929</v>
      </c>
    </row>
    <row r="7" spans="1:6" ht="13.5" thickBot="1">
      <c r="A7" s="276"/>
      <c r="B7" s="385" t="s">
        <v>631</v>
      </c>
      <c r="C7" s="386"/>
      <c r="D7" s="386"/>
      <c r="E7" s="444">
        <v>2.2635408240000002E-2</v>
      </c>
      <c r="F7" s="387" t="s">
        <v>930</v>
      </c>
    </row>
    <row r="8" spans="1:6" ht="13.5" thickBot="1">
      <c r="A8" s="276"/>
      <c r="B8" s="388" t="s">
        <v>402</v>
      </c>
      <c r="C8" s="386"/>
      <c r="D8" s="386"/>
      <c r="E8" s="444"/>
      <c r="F8" s="387" t="s">
        <v>931</v>
      </c>
    </row>
    <row r="9" spans="1:6" ht="13.5" thickBot="1">
      <c r="A9" s="276"/>
      <c r="B9" s="385" t="s">
        <v>632</v>
      </c>
      <c r="C9" s="389"/>
      <c r="D9" s="389"/>
      <c r="E9" s="444">
        <v>3.2336297400000001E-3</v>
      </c>
      <c r="F9" s="390" t="s">
        <v>932</v>
      </c>
    </row>
    <row r="10" spans="1:6" ht="13.5" thickBot="1">
      <c r="A10" s="276"/>
      <c r="B10" s="391" t="s">
        <v>505</v>
      </c>
      <c r="C10" s="389"/>
      <c r="D10" s="389"/>
      <c r="E10" s="445">
        <v>5.5780113169999999E-2</v>
      </c>
      <c r="F10" s="390" t="s">
        <v>933</v>
      </c>
    </row>
    <row r="11" spans="1:6" ht="13.5" thickBot="1">
      <c r="A11" s="276"/>
      <c r="B11" s="391" t="s">
        <v>460</v>
      </c>
      <c r="C11" s="389"/>
      <c r="D11" s="389"/>
      <c r="E11" s="445"/>
      <c r="F11" s="392">
        <v>10</v>
      </c>
    </row>
    <row r="12" spans="1:6" ht="13.5" thickBot="1">
      <c r="A12" s="276"/>
      <c r="B12" s="391" t="s">
        <v>405</v>
      </c>
      <c r="C12" s="389"/>
      <c r="D12" s="389"/>
      <c r="E12" s="445">
        <v>7.5990299110000006E-2</v>
      </c>
      <c r="F12" s="392">
        <v>11</v>
      </c>
    </row>
    <row r="13" spans="1:6" ht="13.5" thickBot="1">
      <c r="A13" s="276"/>
      <c r="B13" s="391" t="s">
        <v>461</v>
      </c>
      <c r="C13" s="389"/>
      <c r="D13" s="389"/>
      <c r="E13" s="445"/>
      <c r="F13" s="392">
        <v>12</v>
      </c>
    </row>
    <row r="14" spans="1:6" ht="13.5" thickBot="1">
      <c r="A14" s="276"/>
      <c r="B14" s="391" t="s">
        <v>406</v>
      </c>
      <c r="C14" s="389"/>
      <c r="D14" s="389"/>
      <c r="E14" s="445"/>
      <c r="F14" s="392">
        <v>13</v>
      </c>
    </row>
    <row r="15" spans="1:6" ht="13.5" thickBot="1">
      <c r="A15" s="276"/>
      <c r="B15" s="391" t="s">
        <v>462</v>
      </c>
      <c r="C15" s="389"/>
      <c r="D15" s="389"/>
      <c r="E15" s="445">
        <v>6.7906224730000006E-2</v>
      </c>
      <c r="F15" s="392">
        <v>14</v>
      </c>
    </row>
    <row r="16" spans="1:6" ht="13.5" thickBot="1">
      <c r="A16" s="276"/>
      <c r="B16" s="391" t="s">
        <v>463</v>
      </c>
      <c r="C16" s="389"/>
      <c r="D16" s="389"/>
      <c r="E16" s="445"/>
      <c r="F16" s="392">
        <v>15</v>
      </c>
    </row>
    <row r="17" spans="1:6" ht="13.5" thickBot="1">
      <c r="A17" s="276"/>
      <c r="B17" s="385" t="s">
        <v>633</v>
      </c>
      <c r="C17" s="389"/>
      <c r="D17" s="389"/>
      <c r="E17" s="445">
        <v>4.8504446199999999E-3</v>
      </c>
      <c r="F17" s="392">
        <v>16</v>
      </c>
    </row>
    <row r="18" spans="1:6" ht="13.5" thickBot="1">
      <c r="A18" s="276"/>
      <c r="B18" s="391" t="s">
        <v>464</v>
      </c>
      <c r="C18" s="389"/>
      <c r="D18" s="389"/>
      <c r="E18" s="445"/>
      <c r="F18" s="392">
        <v>19</v>
      </c>
    </row>
    <row r="19" spans="1:6" ht="13.5" thickBot="1">
      <c r="A19" s="276"/>
      <c r="B19" s="391" t="s">
        <v>594</v>
      </c>
      <c r="C19" s="389"/>
      <c r="D19" s="389"/>
      <c r="E19" s="445"/>
      <c r="F19" s="392">
        <v>22</v>
      </c>
    </row>
    <row r="20" spans="1:6" ht="13.5" thickBot="1">
      <c r="A20" s="276"/>
      <c r="B20" s="391" t="s">
        <v>604</v>
      </c>
      <c r="C20" s="389"/>
      <c r="D20" s="389"/>
      <c r="E20" s="445">
        <v>2.2635408240000002E-2</v>
      </c>
      <c r="F20" s="392">
        <v>23</v>
      </c>
    </row>
    <row r="21" spans="1:6" ht="13.5" thickBot="1">
      <c r="A21" s="276"/>
      <c r="B21" s="391" t="s">
        <v>595</v>
      </c>
      <c r="C21" s="389"/>
      <c r="D21" s="389"/>
      <c r="E21" s="445">
        <v>3.152789005E-2</v>
      </c>
      <c r="F21" s="392">
        <v>24</v>
      </c>
    </row>
    <row r="22" spans="1:6" ht="13.5" thickBot="1">
      <c r="A22" s="276"/>
      <c r="B22" s="391" t="s">
        <v>596</v>
      </c>
      <c r="C22" s="389"/>
      <c r="D22" s="389"/>
      <c r="E22" s="445"/>
      <c r="F22" s="392">
        <v>25</v>
      </c>
    </row>
    <row r="23" spans="1:6" ht="13.5" thickBot="1">
      <c r="A23" s="276"/>
      <c r="B23" s="391" t="s">
        <v>403</v>
      </c>
      <c r="C23" s="389"/>
      <c r="D23" s="389"/>
      <c r="E23" s="445">
        <v>6.0630557799999998E-2</v>
      </c>
      <c r="F23" s="392">
        <v>26</v>
      </c>
    </row>
    <row r="24" spans="1:6" ht="13.5" thickBot="1">
      <c r="A24" s="276"/>
      <c r="B24" s="391" t="s">
        <v>98</v>
      </c>
      <c r="C24" s="389"/>
      <c r="D24" s="389"/>
      <c r="E24" s="445">
        <v>1.778496362E-2</v>
      </c>
      <c r="F24" s="392">
        <v>27</v>
      </c>
    </row>
    <row r="25" spans="1:6" ht="13.5" thickBot="1">
      <c r="A25" s="276"/>
      <c r="B25" s="391" t="s">
        <v>99</v>
      </c>
      <c r="C25" s="389"/>
      <c r="D25" s="389"/>
      <c r="E25" s="445"/>
      <c r="F25" s="392" t="s">
        <v>100</v>
      </c>
    </row>
    <row r="26" spans="1:6" ht="13.5" thickBot="1">
      <c r="A26" s="276"/>
      <c r="B26" s="391" t="s">
        <v>407</v>
      </c>
      <c r="C26" s="389"/>
      <c r="D26" s="389"/>
      <c r="E26" s="445">
        <v>9.7008892399999998E-3</v>
      </c>
      <c r="F26" s="392">
        <v>30</v>
      </c>
    </row>
    <row r="27" spans="1:6" ht="13.5" thickBot="1">
      <c r="A27" s="276"/>
      <c r="B27" s="391" t="s">
        <v>253</v>
      </c>
      <c r="C27" s="389"/>
      <c r="D27" s="389"/>
      <c r="E27" s="445">
        <v>2.0210185929999999E-2</v>
      </c>
      <c r="F27" s="392">
        <v>31</v>
      </c>
    </row>
    <row r="28" spans="1:6" ht="13.5" thickBot="1">
      <c r="A28" s="276"/>
      <c r="B28" s="391" t="s">
        <v>465</v>
      </c>
      <c r="C28" s="389"/>
      <c r="D28" s="389"/>
      <c r="E28" s="445">
        <v>1.212611156E-2</v>
      </c>
      <c r="F28" s="392">
        <v>38</v>
      </c>
    </row>
    <row r="29" spans="1:6" ht="13.5" thickBot="1">
      <c r="A29" s="276"/>
      <c r="B29" s="391" t="s">
        <v>466</v>
      </c>
      <c r="C29" s="389"/>
      <c r="D29" s="389"/>
      <c r="E29" s="445"/>
      <c r="F29" s="392">
        <v>39</v>
      </c>
    </row>
    <row r="30" spans="1:6" ht="13.5" thickBot="1">
      <c r="A30" s="276"/>
      <c r="B30" s="391" t="s">
        <v>254</v>
      </c>
      <c r="C30" s="389"/>
      <c r="D30" s="389"/>
      <c r="E30" s="445">
        <v>8.8924818100000001E-3</v>
      </c>
      <c r="F30" s="392">
        <v>40</v>
      </c>
    </row>
    <row r="31" spans="1:6" ht="13.5" thickBot="1">
      <c r="A31" s="276"/>
      <c r="B31" s="391" t="s">
        <v>467</v>
      </c>
      <c r="C31" s="389"/>
      <c r="D31" s="389"/>
      <c r="E31" s="445"/>
      <c r="F31" s="392">
        <v>41</v>
      </c>
    </row>
    <row r="32" spans="1:6" ht="13.5" thickBot="1">
      <c r="A32" s="276"/>
      <c r="B32" s="391" t="s">
        <v>255</v>
      </c>
      <c r="C32" s="389"/>
      <c r="D32" s="389"/>
      <c r="E32" s="445">
        <v>4.9312853669999997E-2</v>
      </c>
      <c r="F32" s="392">
        <v>42</v>
      </c>
    </row>
    <row r="33" spans="1:6" ht="25.5" thickBot="1">
      <c r="A33" s="276"/>
      <c r="B33" s="393" t="s">
        <v>101</v>
      </c>
      <c r="C33" s="389"/>
      <c r="D33" s="389"/>
      <c r="E33" s="445">
        <v>4.6079223920000002E-2</v>
      </c>
      <c r="F33" s="392">
        <v>43</v>
      </c>
    </row>
    <row r="34" spans="1:6" ht="13.5" thickBot="1">
      <c r="A34" s="276"/>
      <c r="B34" s="391" t="s">
        <v>468</v>
      </c>
      <c r="C34" s="389"/>
      <c r="D34" s="389"/>
      <c r="E34" s="445">
        <v>1.778496362E-2</v>
      </c>
      <c r="F34" s="392">
        <v>44</v>
      </c>
    </row>
    <row r="35" spans="1:6" ht="13.5" thickBot="1">
      <c r="A35" s="276"/>
      <c r="B35" s="391" t="s">
        <v>469</v>
      </c>
      <c r="C35" s="389"/>
      <c r="D35" s="389"/>
      <c r="E35" s="445">
        <v>4.365400161E-2</v>
      </c>
      <c r="F35" s="392">
        <v>45</v>
      </c>
    </row>
    <row r="36" spans="1:6" ht="13.5" thickBot="1">
      <c r="A36" s="276"/>
      <c r="B36" s="391" t="s">
        <v>470</v>
      </c>
      <c r="C36" s="389"/>
      <c r="D36" s="389"/>
      <c r="E36" s="445"/>
      <c r="F36" s="392">
        <v>46</v>
      </c>
    </row>
    <row r="37" spans="1:6" ht="13.5" thickBot="1">
      <c r="A37" s="276"/>
      <c r="B37" s="391" t="s">
        <v>471</v>
      </c>
      <c r="C37" s="389"/>
      <c r="D37" s="389"/>
      <c r="E37" s="445"/>
      <c r="F37" s="392">
        <v>47</v>
      </c>
    </row>
    <row r="38" spans="1:6" ht="13.5" thickBot="1">
      <c r="A38" s="276"/>
      <c r="B38" s="391" t="s">
        <v>472</v>
      </c>
      <c r="C38" s="389"/>
      <c r="D38" s="389"/>
      <c r="E38" s="445"/>
      <c r="F38" s="392">
        <v>48</v>
      </c>
    </row>
    <row r="39" spans="1:6" ht="13.5" thickBot="1">
      <c r="A39" s="276"/>
      <c r="B39" s="391" t="s">
        <v>473</v>
      </c>
      <c r="C39" s="389"/>
      <c r="D39" s="389"/>
      <c r="E39" s="445"/>
      <c r="F39" s="392">
        <v>49</v>
      </c>
    </row>
    <row r="40" spans="1:6" ht="13.5" thickBot="1">
      <c r="A40" s="276"/>
      <c r="B40" s="391" t="s">
        <v>256</v>
      </c>
      <c r="C40" s="389"/>
      <c r="D40" s="389"/>
      <c r="E40" s="445">
        <v>5.982215036E-2</v>
      </c>
      <c r="F40" s="392">
        <v>50</v>
      </c>
    </row>
    <row r="41" spans="1:6" ht="13.5" thickBot="1">
      <c r="A41" s="276"/>
      <c r="B41" s="391" t="s">
        <v>634</v>
      </c>
      <c r="C41" s="389"/>
      <c r="D41" s="389"/>
      <c r="E41" s="445">
        <v>0.12368633791</v>
      </c>
      <c r="F41" s="392">
        <v>51</v>
      </c>
    </row>
    <row r="42" spans="1:6" ht="13.5" thickBot="1">
      <c r="A42" s="276"/>
      <c r="B42" s="391" t="s">
        <v>404</v>
      </c>
      <c r="C42" s="389"/>
      <c r="D42" s="389"/>
      <c r="E42" s="445">
        <v>0.23848019401000001</v>
      </c>
      <c r="F42" s="392">
        <v>52</v>
      </c>
    </row>
    <row r="43" spans="1:6" ht="13.5" thickBot="1">
      <c r="A43" s="276"/>
      <c r="B43" s="391" t="s">
        <v>609</v>
      </c>
      <c r="C43" s="389"/>
      <c r="D43" s="389"/>
      <c r="E43" s="445">
        <v>7.2756669299999998E-3</v>
      </c>
      <c r="F43" s="392">
        <v>54</v>
      </c>
    </row>
    <row r="44" spans="1:6" ht="13">
      <c r="A44" s="276"/>
      <c r="B44" s="394" t="s">
        <v>257</v>
      </c>
      <c r="C44" s="395"/>
      <c r="D44" s="395"/>
      <c r="E44" s="395"/>
      <c r="F44" s="396"/>
    </row>
    <row r="45" spans="1:6" ht="13">
      <c r="A45" s="276"/>
      <c r="B45" s="258" t="s">
        <v>559</v>
      </c>
      <c r="C45" s="397">
        <f>SUM(C6:C44)</f>
        <v>0</v>
      </c>
      <c r="D45" s="397">
        <f>SUM(D6:D44)</f>
        <v>0</v>
      </c>
      <c r="E45" s="397">
        <f>SUM(E6:E44)</f>
        <v>0.9999999998900001</v>
      </c>
      <c r="F45" s="134"/>
    </row>
    <row r="46" spans="1:6"/>
  </sheetData>
  <mergeCells count="2">
    <mergeCell ref="B4:F4"/>
    <mergeCell ref="A1:F1"/>
  </mergeCells>
  <phoneticPr fontId="0" type="noConversion"/>
  <pageMargins left="0.75" right="0.75" top="1" bottom="1" header="0.5" footer="0.5"/>
  <pageSetup scale="75" fitToWidth="0" fitToHeight="0" orientation="portrait" r:id="rId1"/>
  <headerFooter alignWithMargins="0">
    <oddHeader>&amp;LCommon Data Set 2021-2022</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83"/>
  <sheetViews>
    <sheetView showGridLines="0" showRowColHeaders="0" showRuler="0" zoomScale="85" zoomScaleNormal="85" workbookViewId="0">
      <selection activeCell="A12" sqref="A12"/>
    </sheetView>
  </sheetViews>
  <sheetFormatPr defaultColWidth="0" defaultRowHeight="12.5" zeroHeight="1"/>
  <cols>
    <col min="1" max="1" width="88.81640625" style="410" customWidth="1"/>
    <col min="2" max="2" width="0.81640625" style="399" customWidth="1"/>
    <col min="3" max="16384" width="0" style="399" hidden="1"/>
  </cols>
  <sheetData>
    <row r="1" spans="1:1" ht="18">
      <c r="A1" s="398" t="s">
        <v>316</v>
      </c>
    </row>
    <row r="2" spans="1:1">
      <c r="A2" s="400" t="s">
        <v>934</v>
      </c>
    </row>
    <row r="3" spans="1:1">
      <c r="A3" s="401"/>
    </row>
    <row r="4" spans="1:1" ht="23">
      <c r="A4" s="400" t="s">
        <v>935</v>
      </c>
    </row>
    <row r="5" spans="1:1">
      <c r="A5" s="401"/>
    </row>
    <row r="6" spans="1:1" ht="23">
      <c r="A6" s="402" t="s">
        <v>936</v>
      </c>
    </row>
    <row r="7" spans="1:1" ht="23">
      <c r="A7" s="402" t="s">
        <v>937</v>
      </c>
    </row>
    <row r="8" spans="1:1">
      <c r="A8" s="402" t="s">
        <v>938</v>
      </c>
    </row>
    <row r="9" spans="1:1">
      <c r="A9" s="402"/>
    </row>
    <row r="10" spans="1:1" ht="23">
      <c r="A10" s="402" t="s">
        <v>939</v>
      </c>
    </row>
    <row r="11" spans="1:1" ht="23">
      <c r="A11" s="402" t="s">
        <v>940</v>
      </c>
    </row>
    <row r="12" spans="1:1" ht="34.5">
      <c r="A12" s="402" t="s">
        <v>941</v>
      </c>
    </row>
    <row r="13" spans="1:1" ht="23">
      <c r="A13" s="402" t="s">
        <v>942</v>
      </c>
    </row>
    <row r="14" spans="1:1" ht="23">
      <c r="A14" s="402" t="s">
        <v>943</v>
      </c>
    </row>
    <row r="15" spans="1:1">
      <c r="A15" s="402" t="s">
        <v>944</v>
      </c>
    </row>
    <row r="16" spans="1:1" ht="69">
      <c r="A16" s="402" t="s">
        <v>945</v>
      </c>
    </row>
    <row r="17" spans="1:1">
      <c r="A17" s="402" t="s">
        <v>946</v>
      </c>
    </row>
    <row r="18" spans="1:1">
      <c r="A18" s="402" t="s">
        <v>947</v>
      </c>
    </row>
    <row r="19" spans="1:1" ht="23">
      <c r="A19" s="402" t="s">
        <v>948</v>
      </c>
    </row>
    <row r="20" spans="1:1">
      <c r="A20" s="402" t="s">
        <v>949</v>
      </c>
    </row>
    <row r="21" spans="1:1" ht="23">
      <c r="A21" s="403" t="s">
        <v>950</v>
      </c>
    </row>
    <row r="22" spans="1:1">
      <c r="A22" s="404"/>
    </row>
    <row r="23" spans="1:1" ht="46">
      <c r="A23" s="402" t="s">
        <v>951</v>
      </c>
    </row>
    <row r="24" spans="1:1">
      <c r="A24" s="402" t="s">
        <v>952</v>
      </c>
    </row>
    <row r="25" spans="1:1">
      <c r="A25" s="402" t="s">
        <v>953</v>
      </c>
    </row>
    <row r="26" spans="1:1" ht="23">
      <c r="A26" s="402" t="s">
        <v>954</v>
      </c>
    </row>
    <row r="27" spans="1:1" ht="23">
      <c r="A27" s="402" t="s">
        <v>955</v>
      </c>
    </row>
    <row r="28" spans="1:1" ht="23">
      <c r="A28" s="402" t="s">
        <v>956</v>
      </c>
    </row>
    <row r="29" spans="1:1" ht="23">
      <c r="A29" s="402" t="s">
        <v>957</v>
      </c>
    </row>
    <row r="30" spans="1:1" ht="23">
      <c r="A30" s="402" t="s">
        <v>958</v>
      </c>
    </row>
    <row r="31" spans="1:1">
      <c r="A31" s="402" t="s">
        <v>959</v>
      </c>
    </row>
    <row r="32" spans="1:1" ht="34.5">
      <c r="A32" s="402" t="s">
        <v>960</v>
      </c>
    </row>
    <row r="33" spans="1:1" ht="23">
      <c r="A33" s="402" t="s">
        <v>961</v>
      </c>
    </row>
    <row r="34" spans="1:1" ht="23">
      <c r="A34" s="402" t="s">
        <v>962</v>
      </c>
    </row>
    <row r="35" spans="1:1" ht="23">
      <c r="A35" s="402" t="s">
        <v>963</v>
      </c>
    </row>
    <row r="36" spans="1:1" ht="23">
      <c r="A36" s="402" t="s">
        <v>964</v>
      </c>
    </row>
    <row r="37" spans="1:1" ht="23">
      <c r="A37" s="402" t="s">
        <v>965</v>
      </c>
    </row>
    <row r="38" spans="1:1" ht="34.5">
      <c r="A38" s="402" t="s">
        <v>966</v>
      </c>
    </row>
    <row r="39" spans="1:1" ht="23">
      <c r="A39" s="402" t="s">
        <v>967</v>
      </c>
    </row>
    <row r="40" spans="1:1" ht="23">
      <c r="A40" s="402" t="s">
        <v>968</v>
      </c>
    </row>
    <row r="41" spans="1:1" ht="23">
      <c r="A41" s="402" t="s">
        <v>969</v>
      </c>
    </row>
    <row r="42" spans="1:1" ht="34.5">
      <c r="A42" s="402" t="s">
        <v>970</v>
      </c>
    </row>
    <row r="43" spans="1:1" ht="46">
      <c r="A43" s="402" t="s">
        <v>971</v>
      </c>
    </row>
    <row r="44" spans="1:1">
      <c r="A44" s="402" t="s">
        <v>972</v>
      </c>
    </row>
    <row r="45" spans="1:1" ht="23">
      <c r="A45" s="402" t="s">
        <v>973</v>
      </c>
    </row>
    <row r="46" spans="1:1" ht="46">
      <c r="A46" s="403" t="s">
        <v>974</v>
      </c>
    </row>
    <row r="47" spans="1:1" ht="80.5">
      <c r="A47" s="403" t="s">
        <v>975</v>
      </c>
    </row>
    <row r="48" spans="1:1" ht="23">
      <c r="A48" s="403" t="s">
        <v>976</v>
      </c>
    </row>
    <row r="49" spans="1:1">
      <c r="A49" s="402" t="s">
        <v>977</v>
      </c>
    </row>
    <row r="50" spans="1:1" ht="23">
      <c r="A50" s="402" t="s">
        <v>978</v>
      </c>
    </row>
    <row r="51" spans="1:1" ht="34.5">
      <c r="A51" s="402" t="s">
        <v>979</v>
      </c>
    </row>
    <row r="52" spans="1:1" ht="23">
      <c r="A52" s="402" t="s">
        <v>980</v>
      </c>
    </row>
    <row r="53" spans="1:1" ht="46">
      <c r="A53" s="402" t="s">
        <v>981</v>
      </c>
    </row>
    <row r="54" spans="1:1">
      <c r="A54" s="402" t="s">
        <v>982</v>
      </c>
    </row>
    <row r="55" spans="1:1" ht="23">
      <c r="A55" s="402" t="s">
        <v>983</v>
      </c>
    </row>
    <row r="56" spans="1:1" ht="23">
      <c r="A56" s="402" t="s">
        <v>984</v>
      </c>
    </row>
    <row r="57" spans="1:1" ht="34.5">
      <c r="A57" s="402" t="s">
        <v>985</v>
      </c>
    </row>
    <row r="58" spans="1:1" ht="34.5">
      <c r="A58" s="402" t="s">
        <v>986</v>
      </c>
    </row>
    <row r="59" spans="1:1" ht="34.5">
      <c r="A59" s="402" t="s">
        <v>987</v>
      </c>
    </row>
    <row r="60" spans="1:1" ht="23">
      <c r="A60" s="402" t="s">
        <v>988</v>
      </c>
    </row>
    <row r="61" spans="1:1">
      <c r="A61" s="402" t="s">
        <v>989</v>
      </c>
    </row>
    <row r="62" spans="1:1" ht="23">
      <c r="A62" s="402" t="s">
        <v>990</v>
      </c>
    </row>
    <row r="63" spans="1:1" ht="23">
      <c r="A63" s="402" t="s">
        <v>991</v>
      </c>
    </row>
    <row r="64" spans="1:1" ht="23">
      <c r="A64" s="402" t="s">
        <v>992</v>
      </c>
    </row>
    <row r="65" spans="1:1" ht="46">
      <c r="A65" s="402" t="s">
        <v>993</v>
      </c>
    </row>
    <row r="66" spans="1:1">
      <c r="A66" s="402" t="s">
        <v>994</v>
      </c>
    </row>
    <row r="67" spans="1:1">
      <c r="A67" s="402" t="s">
        <v>995</v>
      </c>
    </row>
    <row r="68" spans="1:1" ht="34.5">
      <c r="A68" s="402" t="s">
        <v>996</v>
      </c>
    </row>
    <row r="69" spans="1:1" ht="23">
      <c r="A69" s="402" t="s">
        <v>997</v>
      </c>
    </row>
    <row r="70" spans="1:1" ht="23">
      <c r="A70" s="402" t="s">
        <v>998</v>
      </c>
    </row>
    <row r="71" spans="1:1" ht="23">
      <c r="A71" s="402" t="s">
        <v>999</v>
      </c>
    </row>
    <row r="72" spans="1:1">
      <c r="A72" s="402" t="s">
        <v>1000</v>
      </c>
    </row>
    <row r="73" spans="1:1">
      <c r="A73" s="402" t="s">
        <v>1001</v>
      </c>
    </row>
    <row r="74" spans="1:1" ht="23">
      <c r="A74" s="402" t="s">
        <v>1002</v>
      </c>
    </row>
    <row r="75" spans="1:1" ht="23">
      <c r="A75" s="402" t="s">
        <v>1003</v>
      </c>
    </row>
    <row r="76" spans="1:1" ht="23">
      <c r="A76" s="402" t="s">
        <v>1004</v>
      </c>
    </row>
    <row r="77" spans="1:1">
      <c r="A77" s="402"/>
    </row>
    <row r="78" spans="1:1">
      <c r="A78" s="402" t="s">
        <v>1005</v>
      </c>
    </row>
    <row r="79" spans="1:1" ht="23">
      <c r="A79" s="402" t="s">
        <v>1006</v>
      </c>
    </row>
    <row r="80" spans="1:1" ht="46">
      <c r="A80" s="403" t="s">
        <v>1007</v>
      </c>
    </row>
    <row r="81" spans="1:1" ht="23">
      <c r="A81" s="402" t="s">
        <v>1008</v>
      </c>
    </row>
    <row r="82" spans="1:1" ht="23">
      <c r="A82" s="402" t="s">
        <v>1009</v>
      </c>
    </row>
    <row r="83" spans="1:1">
      <c r="A83" s="401"/>
    </row>
    <row r="84" spans="1:1" ht="34.5">
      <c r="A84" s="403" t="s">
        <v>1010</v>
      </c>
    </row>
    <row r="85" spans="1:1">
      <c r="A85" s="404"/>
    </row>
    <row r="86" spans="1:1" ht="23.5">
      <c r="A86" s="405" t="s">
        <v>1011</v>
      </c>
    </row>
    <row r="87" spans="1:1" ht="23">
      <c r="A87" s="402" t="s">
        <v>1012</v>
      </c>
    </row>
    <row r="88" spans="1:1">
      <c r="A88" s="402" t="s">
        <v>1013</v>
      </c>
    </row>
    <row r="89" spans="1:1" ht="23">
      <c r="A89" s="402" t="s">
        <v>1014</v>
      </c>
    </row>
    <row r="90" spans="1:1">
      <c r="A90" s="402" t="s">
        <v>1015</v>
      </c>
    </row>
    <row r="91" spans="1:1" ht="23">
      <c r="A91" s="402" t="s">
        <v>1016</v>
      </c>
    </row>
    <row r="92" spans="1:1" ht="23">
      <c r="A92" s="402" t="s">
        <v>1017</v>
      </c>
    </row>
    <row r="93" spans="1:1" ht="23">
      <c r="A93" s="402" t="s">
        <v>1018</v>
      </c>
    </row>
    <row r="94" spans="1:1" ht="34.5">
      <c r="A94" s="402" t="s">
        <v>1019</v>
      </c>
    </row>
    <row r="95" spans="1:1" ht="23">
      <c r="A95" s="402" t="s">
        <v>1020</v>
      </c>
    </row>
    <row r="96" spans="1:1" ht="23">
      <c r="A96" s="402" t="s">
        <v>1021</v>
      </c>
    </row>
    <row r="97" spans="1:1">
      <c r="A97" s="401"/>
    </row>
    <row r="98" spans="1:1" ht="35">
      <c r="A98" s="406" t="s">
        <v>1022</v>
      </c>
    </row>
    <row r="99" spans="1:1">
      <c r="A99" s="401"/>
    </row>
    <row r="100" spans="1:1" ht="35">
      <c r="A100" s="406" t="s">
        <v>1023</v>
      </c>
    </row>
    <row r="101" spans="1:1">
      <c r="A101" s="407"/>
    </row>
    <row r="102" spans="1:1" ht="35">
      <c r="A102" s="406" t="s">
        <v>1024</v>
      </c>
    </row>
    <row r="103" spans="1:1">
      <c r="A103" s="402"/>
    </row>
    <row r="104" spans="1:1" ht="23">
      <c r="A104" s="402" t="s">
        <v>1025</v>
      </c>
    </row>
    <row r="105" spans="1:1" ht="23">
      <c r="A105" s="402" t="s">
        <v>1026</v>
      </c>
    </row>
    <row r="106" spans="1:1" ht="34.5">
      <c r="A106" s="402" t="s">
        <v>1027</v>
      </c>
    </row>
    <row r="107" spans="1:1">
      <c r="A107" s="402" t="s">
        <v>1028</v>
      </c>
    </row>
    <row r="108" spans="1:1" ht="23">
      <c r="A108" s="402" t="s">
        <v>1029</v>
      </c>
    </row>
    <row r="109" spans="1:1" ht="23">
      <c r="A109" s="402" t="s">
        <v>1030</v>
      </c>
    </row>
    <row r="110" spans="1:1" ht="34.5">
      <c r="A110" s="402" t="s">
        <v>1031</v>
      </c>
    </row>
    <row r="111" spans="1:1" ht="23">
      <c r="A111" s="402" t="s">
        <v>1032</v>
      </c>
    </row>
    <row r="112" spans="1:1" ht="57.5">
      <c r="A112" s="402" t="s">
        <v>1033</v>
      </c>
    </row>
    <row r="113" spans="1:1" ht="23">
      <c r="A113" s="402" t="s">
        <v>1034</v>
      </c>
    </row>
    <row r="114" spans="1:1" ht="23">
      <c r="A114" s="402" t="s">
        <v>1035</v>
      </c>
    </row>
    <row r="115" spans="1:1" ht="23">
      <c r="A115" s="402" t="s">
        <v>1036</v>
      </c>
    </row>
    <row r="116" spans="1:1" ht="34.5">
      <c r="A116" s="402" t="s">
        <v>1037</v>
      </c>
    </row>
    <row r="117" spans="1:1" ht="57.5">
      <c r="A117" s="402" t="s">
        <v>1038</v>
      </c>
    </row>
    <row r="118" spans="1:1" ht="23">
      <c r="A118" s="402" t="s">
        <v>1039</v>
      </c>
    </row>
    <row r="119" spans="1:1" ht="23">
      <c r="A119" s="402" t="s">
        <v>1040</v>
      </c>
    </row>
    <row r="120" spans="1:1" ht="23">
      <c r="A120" s="402" t="s">
        <v>1041</v>
      </c>
    </row>
    <row r="121" spans="1:1">
      <c r="A121" s="402" t="s">
        <v>1042</v>
      </c>
    </row>
    <row r="122" spans="1:1" ht="23">
      <c r="A122" s="402" t="s">
        <v>1043</v>
      </c>
    </row>
    <row r="123" spans="1:1" ht="46">
      <c r="A123" s="402" t="s">
        <v>1044</v>
      </c>
    </row>
    <row r="124" spans="1:1" ht="23">
      <c r="A124" s="402" t="s">
        <v>1045</v>
      </c>
    </row>
    <row r="125" spans="1:1" ht="23">
      <c r="A125" s="402" t="s">
        <v>1046</v>
      </c>
    </row>
    <row r="126" spans="1:1" ht="34.5">
      <c r="A126" s="402" t="s">
        <v>1047</v>
      </c>
    </row>
    <row r="127" spans="1:1">
      <c r="A127" s="402"/>
    </row>
    <row r="128" spans="1:1" ht="23">
      <c r="A128" s="402" t="s">
        <v>1048</v>
      </c>
    </row>
    <row r="129" spans="1:1" ht="23">
      <c r="A129" s="402" t="s">
        <v>1049</v>
      </c>
    </row>
    <row r="130" spans="1:1">
      <c r="A130" s="402" t="s">
        <v>1050</v>
      </c>
    </row>
    <row r="131" spans="1:1" ht="23">
      <c r="A131" s="402" t="s">
        <v>1051</v>
      </c>
    </row>
    <row r="132" spans="1:1">
      <c r="A132" s="402"/>
    </row>
    <row r="133" spans="1:1" ht="23">
      <c r="A133" s="402" t="s">
        <v>1052</v>
      </c>
    </row>
    <row r="134" spans="1:1">
      <c r="A134" s="401"/>
    </row>
    <row r="135" spans="1:1">
      <c r="A135" s="402" t="s">
        <v>1053</v>
      </c>
    </row>
    <row r="136" spans="1:1" ht="23">
      <c r="A136" s="402" t="s">
        <v>1054</v>
      </c>
    </row>
    <row r="137" spans="1:1" ht="23">
      <c r="A137" s="402" t="s">
        <v>1055</v>
      </c>
    </row>
    <row r="138" spans="1:1" ht="23">
      <c r="A138" s="402" t="s">
        <v>1056</v>
      </c>
    </row>
    <row r="139" spans="1:1" ht="23">
      <c r="A139" s="402" t="s">
        <v>1057</v>
      </c>
    </row>
    <row r="140" spans="1:1" ht="23">
      <c r="A140" s="402" t="s">
        <v>1058</v>
      </c>
    </row>
    <row r="141" spans="1:1">
      <c r="A141" s="402" t="s">
        <v>1059</v>
      </c>
    </row>
    <row r="142" spans="1:1">
      <c r="A142" s="402" t="s">
        <v>1060</v>
      </c>
    </row>
    <row r="143" spans="1:1" ht="23">
      <c r="A143" s="402" t="s">
        <v>1061</v>
      </c>
    </row>
    <row r="144" spans="1:1" ht="34.5">
      <c r="A144" s="402" t="s">
        <v>1062</v>
      </c>
    </row>
    <row r="145" spans="1:1" ht="13">
      <c r="A145" s="408"/>
    </row>
    <row r="146" spans="1:1" ht="13">
      <c r="A146" s="408"/>
    </row>
    <row r="147" spans="1:1" ht="14">
      <c r="A147" s="409" t="s">
        <v>408</v>
      </c>
    </row>
    <row r="148" spans="1:1" ht="13">
      <c r="A148" s="408"/>
    </row>
    <row r="149" spans="1:1" ht="34.5">
      <c r="A149" s="402" t="s">
        <v>1063</v>
      </c>
    </row>
    <row r="150" spans="1:1">
      <c r="A150" s="402"/>
    </row>
    <row r="151" spans="1:1" ht="23">
      <c r="A151" s="402" t="s">
        <v>1064</v>
      </c>
    </row>
    <row r="152" spans="1:1">
      <c r="A152" s="401"/>
    </row>
    <row r="153" spans="1:1" ht="34.5">
      <c r="A153" s="402" t="s">
        <v>1065</v>
      </c>
    </row>
    <row r="154" spans="1:1">
      <c r="A154" s="401"/>
    </row>
    <row r="155" spans="1:1" ht="23">
      <c r="A155" s="402" t="s">
        <v>1066</v>
      </c>
    </row>
    <row r="156" spans="1:1">
      <c r="A156" s="401"/>
    </row>
    <row r="157" spans="1:1">
      <c r="A157" s="402" t="s">
        <v>1067</v>
      </c>
    </row>
    <row r="158" spans="1:1">
      <c r="A158" s="401"/>
    </row>
    <row r="159" spans="1:1" ht="34.5">
      <c r="A159" s="402" t="s">
        <v>1068</v>
      </c>
    </row>
    <row r="160" spans="1:1">
      <c r="A160" s="401"/>
    </row>
    <row r="161" spans="1:1" ht="23">
      <c r="A161" s="402" t="s">
        <v>1069</v>
      </c>
    </row>
    <row r="162" spans="1:1">
      <c r="A162" s="401"/>
    </row>
    <row r="163" spans="1:1" ht="23">
      <c r="A163" s="402" t="s">
        <v>1070</v>
      </c>
    </row>
    <row r="164" spans="1:1">
      <c r="A164" s="401"/>
    </row>
    <row r="165" spans="1:1" ht="46">
      <c r="A165" s="402" t="s">
        <v>1071</v>
      </c>
    </row>
    <row r="166" spans="1:1">
      <c r="A166" s="401"/>
    </row>
    <row r="167" spans="1:1">
      <c r="A167" s="402" t="s">
        <v>308</v>
      </c>
    </row>
    <row r="168" spans="1:1">
      <c r="A168" s="402"/>
    </row>
    <row r="169" spans="1:1">
      <c r="A169" s="40"/>
    </row>
    <row r="170" spans="1:1">
      <c r="A170" s="401" t="s">
        <v>1072</v>
      </c>
    </row>
    <row r="171" spans="1:1">
      <c r="A171" s="401" t="s">
        <v>1073</v>
      </c>
    </row>
    <row r="172" spans="1:1">
      <c r="A172" s="401" t="s">
        <v>1074</v>
      </c>
    </row>
    <row r="173" spans="1:1">
      <c r="A173" s="401" t="s">
        <v>1075</v>
      </c>
    </row>
    <row r="174" spans="1:1">
      <c r="A174" s="401" t="s">
        <v>1076</v>
      </c>
    </row>
    <row r="175" spans="1:1">
      <c r="A175" s="401" t="s">
        <v>1077</v>
      </c>
    </row>
    <row r="176" spans="1:1">
      <c r="A176" s="401" t="s">
        <v>1078</v>
      </c>
    </row>
    <row r="177" spans="1:1">
      <c r="A177" s="401" t="s">
        <v>1079</v>
      </c>
    </row>
    <row r="178" spans="1:1">
      <c r="A178" s="401" t="s">
        <v>1080</v>
      </c>
    </row>
    <row r="179" spans="1:1">
      <c r="A179" s="40"/>
    </row>
    <row r="180" spans="1:1">
      <c r="A180" s="401"/>
    </row>
    <row r="181" spans="1:1" ht="23">
      <c r="A181" s="402" t="s">
        <v>1081</v>
      </c>
    </row>
    <row r="182" spans="1:1">
      <c r="A182" s="401"/>
    </row>
    <row r="183" spans="1:1" ht="23">
      <c r="A183" s="402" t="s">
        <v>1082</v>
      </c>
    </row>
  </sheetData>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59"/>
  <sheetViews>
    <sheetView showGridLines="0" showRowColHeaders="0" showRuler="0" view="pageLayout" topLeftCell="A93" zoomScale="70" zoomScaleNormal="100" zoomScalePageLayoutView="70" workbookViewId="0">
      <selection activeCell="F110" sqref="F110"/>
    </sheetView>
  </sheetViews>
  <sheetFormatPr defaultColWidth="0" defaultRowHeight="12.5" zeroHeight="1"/>
  <cols>
    <col min="1" max="1" width="4.453125" style="41" customWidth="1"/>
    <col min="2" max="2" width="27.81640625" style="40" customWidth="1"/>
    <col min="3" max="3" width="14.1796875" style="40" customWidth="1"/>
    <col min="4" max="4" width="14.81640625" style="40" customWidth="1"/>
    <col min="5" max="6" width="15.453125" style="40" customWidth="1"/>
    <col min="7" max="7" width="0.81640625" style="40" customWidth="1"/>
    <col min="8" max="16384" width="0" style="40" hidden="1"/>
  </cols>
  <sheetData>
    <row r="1" spans="1:6" ht="18">
      <c r="A1" s="462" t="s">
        <v>167</v>
      </c>
      <c r="B1" s="462"/>
      <c r="C1" s="462"/>
      <c r="D1" s="462"/>
      <c r="E1" s="462"/>
      <c r="F1" s="462"/>
    </row>
    <row r="2" spans="1:6"/>
    <row r="3" spans="1:6" ht="14.25" customHeight="1">
      <c r="A3" s="5" t="s">
        <v>81</v>
      </c>
      <c r="B3" s="490" t="s">
        <v>672</v>
      </c>
      <c r="C3" s="491"/>
      <c r="D3" s="491"/>
      <c r="E3" s="491"/>
      <c r="F3" s="491"/>
    </row>
    <row r="4" spans="1:6" ht="26.25" customHeight="1">
      <c r="A4" s="5"/>
      <c r="B4" s="495" t="s">
        <v>1084</v>
      </c>
      <c r="C4" s="495"/>
      <c r="D4" s="495"/>
      <c r="E4" s="495"/>
      <c r="F4" s="495"/>
    </row>
    <row r="5" spans="1:6" ht="28.5" customHeight="1">
      <c r="A5" s="5"/>
      <c r="B5" s="496" t="s">
        <v>899</v>
      </c>
      <c r="C5" s="496"/>
      <c r="D5" s="496"/>
      <c r="E5" s="496"/>
      <c r="F5" s="496"/>
    </row>
    <row r="6" spans="1:6" ht="13">
      <c r="A6" s="5"/>
      <c r="B6" s="497"/>
      <c r="C6" s="492" t="s">
        <v>168</v>
      </c>
      <c r="D6" s="492"/>
      <c r="E6" s="492" t="s">
        <v>169</v>
      </c>
      <c r="F6" s="492"/>
    </row>
    <row r="7" spans="1:6" ht="13">
      <c r="A7" s="5"/>
      <c r="B7" s="498"/>
      <c r="C7" s="42" t="s">
        <v>170</v>
      </c>
      <c r="D7" s="43" t="s">
        <v>171</v>
      </c>
      <c r="E7" s="42" t="s">
        <v>170</v>
      </c>
      <c r="F7" s="43" t="s">
        <v>171</v>
      </c>
    </row>
    <row r="8" spans="1:6" ht="13">
      <c r="A8" s="5"/>
      <c r="B8" s="44" t="s">
        <v>172</v>
      </c>
      <c r="C8" s="45"/>
      <c r="D8" s="45"/>
      <c r="E8" s="45"/>
      <c r="F8" s="46"/>
    </row>
    <row r="9" spans="1:6" ht="25">
      <c r="A9" s="5"/>
      <c r="B9" s="47" t="s">
        <v>173</v>
      </c>
      <c r="C9" s="48">
        <v>318</v>
      </c>
      <c r="D9" s="49">
        <v>671</v>
      </c>
      <c r="E9" s="49">
        <v>0</v>
      </c>
      <c r="F9" s="49">
        <v>5</v>
      </c>
    </row>
    <row r="10" spans="1:6" ht="13">
      <c r="A10" s="5"/>
      <c r="B10" s="50" t="s">
        <v>174</v>
      </c>
      <c r="C10" s="49">
        <v>137</v>
      </c>
      <c r="D10" s="49">
        <v>229</v>
      </c>
      <c r="E10" s="49">
        <v>4</v>
      </c>
      <c r="F10" s="49">
        <v>6</v>
      </c>
    </row>
    <row r="11" spans="1:6" ht="13">
      <c r="A11" s="5"/>
      <c r="B11" s="50" t="s">
        <v>175</v>
      </c>
      <c r="C11" s="49">
        <v>1130</v>
      </c>
      <c r="D11" s="49">
        <v>1666</v>
      </c>
      <c r="E11" s="49">
        <v>60</v>
      </c>
      <c r="F11" s="49">
        <v>67</v>
      </c>
    </row>
    <row r="12" spans="1:6" ht="13">
      <c r="A12" s="5"/>
      <c r="B12" s="51" t="s">
        <v>176</v>
      </c>
      <c r="C12" s="52">
        <f>SUM(C9:C11)</f>
        <v>1585</v>
      </c>
      <c r="D12" s="52">
        <f>SUM(D9:D11)</f>
        <v>2566</v>
      </c>
      <c r="E12" s="52">
        <f>SUM(E9:E11)</f>
        <v>64</v>
      </c>
      <c r="F12" s="52">
        <f>SUM(F9:F11)</f>
        <v>78</v>
      </c>
    </row>
    <row r="13" spans="1:6" ht="25">
      <c r="A13" s="5"/>
      <c r="B13" s="47" t="s">
        <v>290</v>
      </c>
      <c r="C13" s="49">
        <v>0</v>
      </c>
      <c r="D13" s="49">
        <v>0</v>
      </c>
      <c r="E13" s="49">
        <v>4</v>
      </c>
      <c r="F13" s="49">
        <v>4</v>
      </c>
    </row>
    <row r="14" spans="1:6" ht="13">
      <c r="A14" s="5"/>
      <c r="B14" s="51" t="s">
        <v>291</v>
      </c>
      <c r="C14" s="52">
        <f>SUM(C12:C13)</f>
        <v>1585</v>
      </c>
      <c r="D14" s="52">
        <f>SUM(D12:D13)</f>
        <v>2566</v>
      </c>
      <c r="E14" s="52">
        <f>SUM(E12:E13)</f>
        <v>68</v>
      </c>
      <c r="F14" s="52">
        <f>SUM(F12:F13)</f>
        <v>82</v>
      </c>
    </row>
    <row r="15" spans="1:6" ht="13">
      <c r="A15" s="5"/>
      <c r="B15" s="44" t="s">
        <v>535</v>
      </c>
      <c r="C15" s="53"/>
      <c r="D15" s="53"/>
      <c r="E15" s="53"/>
      <c r="F15" s="54"/>
    </row>
    <row r="16" spans="1:6" ht="13">
      <c r="A16" s="5"/>
      <c r="B16" s="55" t="s">
        <v>536</v>
      </c>
      <c r="C16" s="56">
        <v>214</v>
      </c>
      <c r="D16" s="56">
        <v>417</v>
      </c>
      <c r="E16" s="56">
        <v>118</v>
      </c>
      <c r="F16" s="56">
        <v>165</v>
      </c>
    </row>
    <row r="17" spans="1:6" ht="13">
      <c r="A17" s="5"/>
      <c r="B17" s="55" t="s">
        <v>175</v>
      </c>
      <c r="C17" s="56">
        <v>306</v>
      </c>
      <c r="D17" s="56">
        <v>708</v>
      </c>
      <c r="E17" s="56">
        <v>373</v>
      </c>
      <c r="F17" s="56">
        <v>654</v>
      </c>
    </row>
    <row r="18" spans="1:6" ht="25">
      <c r="A18" s="5"/>
      <c r="B18" s="57" t="s">
        <v>537</v>
      </c>
      <c r="C18" s="56">
        <v>1</v>
      </c>
      <c r="D18" s="56">
        <v>6</v>
      </c>
      <c r="E18" s="56">
        <v>3</v>
      </c>
      <c r="F18" s="56">
        <v>2</v>
      </c>
    </row>
    <row r="19" spans="1:6" ht="13">
      <c r="A19" s="5"/>
      <c r="B19" s="51" t="s">
        <v>538</v>
      </c>
      <c r="C19" s="58">
        <f>SUM(C16:C18)</f>
        <v>521</v>
      </c>
      <c r="D19" s="58">
        <f t="shared" ref="D19:F19" si="0">SUM(D16:D18)</f>
        <v>1131</v>
      </c>
      <c r="E19" s="58">
        <f t="shared" si="0"/>
        <v>494</v>
      </c>
      <c r="F19" s="58">
        <f t="shared" si="0"/>
        <v>821</v>
      </c>
    </row>
    <row r="20" spans="1:6" ht="13">
      <c r="A20" s="5"/>
      <c r="B20" s="51" t="s">
        <v>673</v>
      </c>
      <c r="C20" s="59">
        <f>SUM(C14, C19)</f>
        <v>2106</v>
      </c>
      <c r="D20" s="59">
        <f t="shared" ref="D20:F20" si="1">SUM(D14, D19)</f>
        <v>3697</v>
      </c>
      <c r="E20" s="59">
        <f t="shared" si="1"/>
        <v>562</v>
      </c>
      <c r="F20" s="59">
        <f t="shared" si="1"/>
        <v>903</v>
      </c>
    </row>
    <row r="21" spans="1:6" ht="13">
      <c r="A21" s="5"/>
      <c r="B21" s="60"/>
      <c r="C21" s="61"/>
      <c r="D21" s="62"/>
      <c r="E21" s="62"/>
      <c r="F21" s="62"/>
    </row>
    <row r="22" spans="1:6" ht="13">
      <c r="A22" s="5"/>
      <c r="B22" s="63" t="s">
        <v>539</v>
      </c>
      <c r="C22" s="64">
        <f>SUM(C14:F14)</f>
        <v>4301</v>
      </c>
      <c r="D22" s="63"/>
      <c r="E22" s="63"/>
      <c r="F22" s="65"/>
    </row>
    <row r="23" spans="1:6" ht="13">
      <c r="A23" s="5"/>
      <c r="B23" s="66" t="s">
        <v>384</v>
      </c>
      <c r="C23" s="67">
        <f>SUM(C19:F19)</f>
        <v>2967</v>
      </c>
      <c r="D23" s="66"/>
      <c r="E23" s="66"/>
      <c r="F23" s="68"/>
    </row>
    <row r="24" spans="1:6" ht="13">
      <c r="A24" s="5"/>
      <c r="B24" s="69" t="s">
        <v>540</v>
      </c>
      <c r="C24" s="70">
        <f>SUM(C22:C23)</f>
        <v>7268</v>
      </c>
      <c r="D24" s="69"/>
      <c r="E24" s="69"/>
      <c r="F24" s="71"/>
    </row>
    <row r="25" spans="1:6" s="63" customFormat="1" ht="22.5" customHeight="1">
      <c r="A25" s="72" t="s">
        <v>82</v>
      </c>
      <c r="B25" s="493" t="s">
        <v>674</v>
      </c>
      <c r="C25" s="494"/>
      <c r="D25" s="494"/>
      <c r="E25" s="494"/>
      <c r="F25" s="494"/>
    </row>
    <row r="26" spans="1:6" ht="27.75" customHeight="1">
      <c r="A26" s="5"/>
      <c r="B26" s="495" t="s">
        <v>1085</v>
      </c>
      <c r="C26" s="495"/>
      <c r="D26" s="495"/>
      <c r="E26" s="495"/>
      <c r="F26" s="495"/>
    </row>
    <row r="27" spans="1:6" ht="15" customHeight="1">
      <c r="A27" s="5"/>
      <c r="B27" s="495" t="s">
        <v>900</v>
      </c>
      <c r="C27" s="495"/>
      <c r="D27" s="495"/>
      <c r="E27" s="495"/>
      <c r="F27" s="495"/>
    </row>
    <row r="28" spans="1:6" ht="15.75" customHeight="1">
      <c r="A28" s="5"/>
      <c r="B28" s="495" t="s">
        <v>901</v>
      </c>
      <c r="C28" s="495"/>
      <c r="D28" s="495"/>
      <c r="E28" s="495"/>
      <c r="F28" s="495"/>
    </row>
    <row r="29" spans="1:6" ht="42" customHeight="1">
      <c r="A29" s="5"/>
      <c r="B29" s="495" t="s">
        <v>902</v>
      </c>
      <c r="C29" s="495"/>
      <c r="D29" s="495"/>
      <c r="E29" s="495"/>
      <c r="F29" s="495"/>
    </row>
    <row r="30" spans="1:6" ht="57.5">
      <c r="A30" s="5"/>
      <c r="B30" s="510"/>
      <c r="C30" s="510"/>
      <c r="D30" s="73" t="s">
        <v>541</v>
      </c>
      <c r="E30" s="74" t="s">
        <v>675</v>
      </c>
      <c r="F30" s="74" t="s">
        <v>676</v>
      </c>
    </row>
    <row r="31" spans="1:6" ht="13">
      <c r="A31" s="5"/>
      <c r="B31" s="511" t="s">
        <v>542</v>
      </c>
      <c r="C31" s="511"/>
      <c r="D31" s="75">
        <v>50</v>
      </c>
      <c r="E31" s="75">
        <v>369</v>
      </c>
      <c r="F31" s="75">
        <v>370</v>
      </c>
    </row>
    <row r="32" spans="1:6" ht="13">
      <c r="A32" s="5"/>
      <c r="B32" s="506" t="s">
        <v>635</v>
      </c>
      <c r="C32" s="507"/>
      <c r="D32" s="75">
        <v>183</v>
      </c>
      <c r="E32" s="75">
        <v>616</v>
      </c>
      <c r="F32" s="75">
        <v>616</v>
      </c>
    </row>
    <row r="33" spans="1:6" ht="13">
      <c r="A33" s="5"/>
      <c r="B33" s="503" t="s">
        <v>0</v>
      </c>
      <c r="C33" s="503"/>
      <c r="D33" s="75">
        <v>69</v>
      </c>
      <c r="E33" s="75">
        <v>190</v>
      </c>
      <c r="F33" s="75">
        <v>191</v>
      </c>
    </row>
    <row r="34" spans="1:6" ht="13">
      <c r="A34" s="5"/>
      <c r="B34" s="508" t="s">
        <v>72</v>
      </c>
      <c r="C34" s="507"/>
      <c r="D34" s="75">
        <v>345</v>
      </c>
      <c r="E34" s="75">
        <v>1592</v>
      </c>
      <c r="F34" s="75">
        <v>1596</v>
      </c>
    </row>
    <row r="35" spans="1:6" ht="15" customHeight="1">
      <c r="A35" s="5"/>
      <c r="B35" s="503" t="s">
        <v>1</v>
      </c>
      <c r="C35" s="503"/>
      <c r="D35" s="75">
        <v>1</v>
      </c>
      <c r="E35" s="75">
        <v>8</v>
      </c>
      <c r="F35" s="75">
        <v>8</v>
      </c>
    </row>
    <row r="36" spans="1:6" ht="13">
      <c r="A36" s="5"/>
      <c r="B36" s="503" t="s">
        <v>2</v>
      </c>
      <c r="C36" s="503"/>
      <c r="D36" s="75">
        <v>230</v>
      </c>
      <c r="E36" s="75">
        <v>976</v>
      </c>
      <c r="F36" s="75">
        <v>976</v>
      </c>
    </row>
    <row r="37" spans="1:6" ht="26.25" customHeight="1">
      <c r="A37" s="5"/>
      <c r="B37" s="504" t="s">
        <v>3</v>
      </c>
      <c r="C37" s="505"/>
      <c r="D37" s="75">
        <v>22</v>
      </c>
      <c r="E37" s="75">
        <v>57</v>
      </c>
      <c r="F37" s="75">
        <v>57</v>
      </c>
    </row>
    <row r="38" spans="1:6" ht="13">
      <c r="A38" s="5"/>
      <c r="B38" s="503" t="s">
        <v>4</v>
      </c>
      <c r="C38" s="503"/>
      <c r="D38" s="75">
        <v>82</v>
      </c>
      <c r="E38" s="75">
        <v>395</v>
      </c>
      <c r="F38" s="75">
        <v>397</v>
      </c>
    </row>
    <row r="39" spans="1:6" ht="13">
      <c r="A39" s="5"/>
      <c r="B39" s="503" t="s">
        <v>5</v>
      </c>
      <c r="C39" s="503"/>
      <c r="D39" s="75">
        <v>12</v>
      </c>
      <c r="E39" s="75">
        <v>90</v>
      </c>
      <c r="F39" s="75">
        <v>90</v>
      </c>
    </row>
    <row r="40" spans="1:6" ht="13">
      <c r="A40" s="5"/>
      <c r="B40" s="509" t="s">
        <v>73</v>
      </c>
      <c r="C40" s="509"/>
      <c r="D40" s="76">
        <f>SUM(D31:D39)</f>
        <v>994</v>
      </c>
      <c r="E40" s="76">
        <f>SUM(E31:E39)</f>
        <v>4293</v>
      </c>
      <c r="F40" s="76">
        <f>SUM(F31:F39)</f>
        <v>4301</v>
      </c>
    </row>
    <row r="41" spans="1:6"/>
    <row r="42" spans="1:6" ht="15.5">
      <c r="B42" s="77" t="s">
        <v>74</v>
      </c>
    </row>
    <row r="43" spans="1:6" ht="13">
      <c r="A43" s="5" t="s">
        <v>83</v>
      </c>
      <c r="B43" s="24" t="s">
        <v>1086</v>
      </c>
      <c r="F43" s="78"/>
    </row>
    <row r="44" spans="1:6" ht="13">
      <c r="A44" s="5"/>
      <c r="B44" s="79" t="s">
        <v>75</v>
      </c>
      <c r="C44" s="80"/>
      <c r="F44" s="78"/>
    </row>
    <row r="45" spans="1:6" ht="13">
      <c r="A45" s="5"/>
      <c r="B45" s="79" t="s">
        <v>76</v>
      </c>
      <c r="C45" s="80"/>
      <c r="F45" s="78"/>
    </row>
    <row r="46" spans="1:6" ht="13">
      <c r="A46" s="5"/>
      <c r="B46" s="79" t="s">
        <v>77</v>
      </c>
      <c r="C46" s="80">
        <v>1307</v>
      </c>
      <c r="F46" s="78"/>
    </row>
    <row r="47" spans="1:6" ht="13">
      <c r="A47" s="5"/>
      <c r="B47" s="79" t="s">
        <v>480</v>
      </c>
      <c r="C47" s="80">
        <v>169</v>
      </c>
      <c r="F47" s="78"/>
    </row>
    <row r="48" spans="1:6" ht="13">
      <c r="A48" s="5"/>
      <c r="B48" s="79" t="s">
        <v>78</v>
      </c>
      <c r="C48" s="80">
        <v>581</v>
      </c>
      <c r="F48" s="78"/>
    </row>
    <row r="49" spans="1:256" ht="13">
      <c r="A49" s="5"/>
      <c r="B49" s="79" t="s">
        <v>79</v>
      </c>
      <c r="C49" s="80">
        <v>11</v>
      </c>
      <c r="F49" s="78"/>
    </row>
    <row r="50" spans="1:256" ht="25">
      <c r="A50" s="5"/>
      <c r="B50" s="81" t="s">
        <v>385</v>
      </c>
      <c r="C50" s="80">
        <v>287</v>
      </c>
      <c r="F50" s="78"/>
    </row>
    <row r="51" spans="1:256" ht="24.75" customHeight="1">
      <c r="A51" s="5"/>
      <c r="B51" s="82" t="s">
        <v>386</v>
      </c>
      <c r="C51" s="80"/>
      <c r="F51" s="78"/>
    </row>
    <row r="52" spans="1:256" ht="13">
      <c r="A52" s="5"/>
      <c r="B52" s="83" t="s">
        <v>387</v>
      </c>
      <c r="C52" s="80"/>
      <c r="F52" s="78"/>
    </row>
    <row r="53" spans="1:256" ht="14">
      <c r="A53" s="4"/>
      <c r="B53" s="84" t="s">
        <v>677</v>
      </c>
      <c r="C53" s="85"/>
      <c r="D53" s="85"/>
      <c r="E53" s="85"/>
      <c r="F53" s="85"/>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row r="54" spans="1:256" ht="24.75" customHeight="1">
      <c r="A54" s="4"/>
      <c r="B54" s="499" t="s">
        <v>678</v>
      </c>
      <c r="C54" s="499"/>
      <c r="D54" s="499"/>
      <c r="E54" s="499"/>
      <c r="F54" s="499"/>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row>
    <row r="55" spans="1:256" ht="46.5" customHeight="1">
      <c r="A55" s="4"/>
      <c r="B55" s="499" t="s">
        <v>1087</v>
      </c>
      <c r="C55" s="499"/>
      <c r="D55" s="499"/>
      <c r="E55" s="499"/>
      <c r="F55" s="499"/>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s="86" customFormat="1" ht="54.75" customHeight="1">
      <c r="A56" s="4"/>
      <c r="B56" s="499" t="s">
        <v>1104</v>
      </c>
      <c r="C56" s="499"/>
      <c r="D56" s="499"/>
      <c r="E56" s="499"/>
      <c r="F56" s="499"/>
      <c r="G56" s="499"/>
      <c r="H56" s="499"/>
      <c r="I56" s="499"/>
      <c r="J56" s="499"/>
      <c r="K56" s="499"/>
      <c r="L56" s="499"/>
      <c r="M56" s="499"/>
      <c r="N56" s="499"/>
      <c r="O56" s="499"/>
      <c r="P56" s="499"/>
      <c r="Q56" s="499"/>
      <c r="R56" s="499"/>
      <c r="S56" s="499"/>
      <c r="T56" s="499"/>
      <c r="U56" s="499"/>
      <c r="V56" s="499"/>
      <c r="W56" s="499"/>
      <c r="X56" s="499"/>
      <c r="Y56" s="499"/>
      <c r="Z56" s="499"/>
      <c r="AA56" s="499"/>
      <c r="AB56" s="499"/>
      <c r="AC56" s="499"/>
      <c r="AD56" s="499"/>
      <c r="AE56" s="499"/>
      <c r="AF56" s="499"/>
      <c r="AG56" s="499"/>
      <c r="AH56" s="499"/>
      <c r="AI56" s="499"/>
      <c r="AJ56" s="499"/>
      <c r="AK56" s="499"/>
      <c r="AL56" s="499"/>
      <c r="AM56" s="499"/>
      <c r="AN56" s="499"/>
      <c r="AO56" s="499"/>
      <c r="AP56" s="499"/>
      <c r="AQ56" s="499"/>
      <c r="AR56" s="499"/>
      <c r="AS56" s="499"/>
      <c r="AT56" s="499"/>
      <c r="AU56" s="499"/>
      <c r="AV56" s="499"/>
      <c r="AW56" s="499"/>
      <c r="AX56" s="499"/>
      <c r="AY56" s="499"/>
      <c r="AZ56" s="499"/>
      <c r="BA56" s="499"/>
      <c r="BB56" s="499"/>
      <c r="BC56" s="499"/>
      <c r="BD56" s="499"/>
      <c r="BE56" s="499"/>
      <c r="BF56" s="499"/>
      <c r="BG56" s="499"/>
      <c r="BH56" s="499"/>
      <c r="BI56" s="499"/>
      <c r="BJ56" s="499"/>
      <c r="BK56" s="499"/>
      <c r="BL56" s="499"/>
      <c r="BM56" s="499"/>
      <c r="BN56" s="499"/>
      <c r="BO56" s="499"/>
      <c r="BP56" s="499"/>
      <c r="BQ56" s="499"/>
      <c r="BR56" s="499"/>
      <c r="BS56" s="499"/>
      <c r="BT56" s="499"/>
      <c r="BU56" s="499"/>
      <c r="BV56" s="499"/>
      <c r="BW56" s="499"/>
      <c r="BX56" s="499"/>
      <c r="BY56" s="499"/>
      <c r="BZ56" s="499"/>
      <c r="CA56" s="499"/>
      <c r="CB56" s="499"/>
      <c r="CC56" s="499"/>
      <c r="CD56" s="499"/>
      <c r="CE56" s="499"/>
      <c r="CF56" s="499"/>
      <c r="CG56" s="499"/>
      <c r="CH56" s="499"/>
      <c r="CI56" s="499"/>
      <c r="CJ56" s="499"/>
      <c r="CK56" s="499"/>
      <c r="CL56" s="499"/>
      <c r="CM56" s="499"/>
      <c r="CN56" s="499"/>
      <c r="CO56" s="499"/>
      <c r="CP56" s="499"/>
      <c r="CQ56" s="499"/>
      <c r="CR56" s="499"/>
      <c r="CS56" s="499"/>
      <c r="CT56" s="499"/>
      <c r="CU56" s="499"/>
      <c r="CV56" s="499"/>
      <c r="CW56" s="499"/>
      <c r="CX56" s="499"/>
      <c r="CY56" s="499"/>
      <c r="CZ56" s="499"/>
      <c r="DA56" s="499"/>
      <c r="DB56" s="499"/>
      <c r="DC56" s="499"/>
      <c r="DD56" s="499"/>
      <c r="DE56" s="499"/>
      <c r="DF56" s="499"/>
      <c r="DG56" s="499"/>
      <c r="DH56" s="499"/>
      <c r="DI56" s="499"/>
      <c r="DJ56" s="499"/>
      <c r="DK56" s="499"/>
      <c r="DL56" s="499"/>
      <c r="DM56" s="499"/>
      <c r="DN56" s="499"/>
      <c r="DO56" s="499"/>
      <c r="DP56" s="499"/>
      <c r="DQ56" s="499"/>
      <c r="DR56" s="499"/>
      <c r="DS56" s="499"/>
      <c r="DT56" s="499"/>
      <c r="DU56" s="499"/>
      <c r="DV56" s="499"/>
      <c r="DW56" s="499"/>
      <c r="DX56" s="499"/>
      <c r="DY56" s="499"/>
      <c r="DZ56" s="499"/>
      <c r="EA56" s="499"/>
      <c r="EB56" s="499"/>
      <c r="EC56" s="499"/>
      <c r="ED56" s="499"/>
      <c r="EE56" s="499"/>
      <c r="EF56" s="499"/>
      <c r="EG56" s="499"/>
      <c r="EH56" s="499"/>
      <c r="EI56" s="499"/>
      <c r="EJ56" s="499"/>
      <c r="EK56" s="499"/>
      <c r="EL56" s="499"/>
      <c r="EM56" s="499"/>
      <c r="EN56" s="499"/>
      <c r="EO56" s="499"/>
      <c r="EP56" s="499"/>
      <c r="EQ56" s="499"/>
      <c r="ER56" s="499"/>
      <c r="ES56" s="499"/>
      <c r="ET56" s="499"/>
      <c r="EU56" s="499"/>
      <c r="EV56" s="499"/>
      <c r="EW56" s="499"/>
      <c r="EX56" s="499"/>
      <c r="EY56" s="499"/>
      <c r="EZ56" s="499"/>
      <c r="FA56" s="499"/>
      <c r="FB56" s="499"/>
      <c r="FC56" s="499"/>
      <c r="FD56" s="499"/>
      <c r="FE56" s="499"/>
      <c r="FF56" s="499"/>
      <c r="FG56" s="499"/>
      <c r="FH56" s="499"/>
      <c r="FI56" s="499"/>
      <c r="FJ56" s="499"/>
      <c r="FK56" s="499"/>
      <c r="FL56" s="499"/>
      <c r="FM56" s="499"/>
      <c r="FN56" s="499"/>
      <c r="FO56" s="499"/>
      <c r="FP56" s="499"/>
      <c r="FQ56" s="499"/>
      <c r="FR56" s="499"/>
      <c r="FS56" s="499"/>
      <c r="FT56" s="499"/>
      <c r="FU56" s="499"/>
      <c r="FV56" s="499"/>
      <c r="FW56" s="499"/>
      <c r="FX56" s="499"/>
      <c r="FY56" s="499"/>
      <c r="FZ56" s="499"/>
      <c r="GA56" s="499"/>
      <c r="GB56" s="499"/>
      <c r="GC56" s="499"/>
      <c r="GD56" s="499"/>
      <c r="GE56" s="499"/>
      <c r="GF56" s="499"/>
      <c r="GG56" s="499"/>
      <c r="GH56" s="499"/>
      <c r="GI56" s="499"/>
      <c r="GJ56" s="499"/>
      <c r="GK56" s="499"/>
      <c r="GL56" s="499"/>
      <c r="GM56" s="499"/>
      <c r="GN56" s="499"/>
      <c r="GO56" s="499"/>
      <c r="GP56" s="499"/>
      <c r="GQ56" s="499"/>
      <c r="GR56" s="499"/>
      <c r="GS56" s="499"/>
      <c r="GT56" s="499"/>
      <c r="GU56" s="499"/>
      <c r="GV56" s="499"/>
      <c r="GW56" s="499"/>
      <c r="GX56" s="499"/>
      <c r="GY56" s="499"/>
      <c r="GZ56" s="499"/>
      <c r="HA56" s="499"/>
      <c r="HB56" s="499"/>
      <c r="HC56" s="499"/>
      <c r="HD56" s="499"/>
      <c r="HE56" s="499"/>
      <c r="HF56" s="499"/>
      <c r="HG56" s="499"/>
      <c r="HH56" s="499"/>
      <c r="HI56" s="499"/>
      <c r="HJ56" s="499"/>
      <c r="HK56" s="499"/>
      <c r="HL56" s="499"/>
      <c r="HM56" s="499"/>
      <c r="HN56" s="499"/>
      <c r="HO56" s="499"/>
      <c r="HP56" s="499"/>
      <c r="HQ56" s="499"/>
      <c r="HR56" s="499"/>
      <c r="HS56" s="499"/>
      <c r="HT56" s="499"/>
      <c r="HU56" s="499"/>
      <c r="HV56" s="499"/>
      <c r="HW56" s="499"/>
      <c r="HX56" s="499"/>
      <c r="HY56" s="499"/>
      <c r="HZ56" s="499"/>
      <c r="IA56" s="499"/>
      <c r="IB56" s="499"/>
      <c r="IC56" s="499"/>
      <c r="ID56" s="499"/>
      <c r="IE56" s="499"/>
      <c r="IF56" s="499"/>
      <c r="IG56" s="499"/>
      <c r="IH56" s="499"/>
      <c r="II56" s="499"/>
      <c r="IJ56" s="499"/>
      <c r="IK56" s="499"/>
      <c r="IL56" s="499"/>
      <c r="IM56" s="499"/>
      <c r="IN56" s="499"/>
      <c r="IO56" s="499"/>
      <c r="IP56" s="499"/>
      <c r="IQ56" s="499"/>
      <c r="IR56" s="499"/>
      <c r="IS56" s="499"/>
      <c r="IT56" s="499"/>
      <c r="IU56" s="499"/>
      <c r="IV56" s="499"/>
    </row>
    <row r="57" spans="1:256" s="86" customFormat="1" ht="54.75" customHeight="1">
      <c r="A57" s="4"/>
      <c r="B57" s="499"/>
      <c r="C57" s="499"/>
      <c r="D57" s="499"/>
      <c r="E57" s="499"/>
      <c r="F57" s="499"/>
      <c r="G57" s="499"/>
      <c r="H57" s="499"/>
      <c r="I57" s="499"/>
      <c r="J57" s="499"/>
      <c r="K57" s="499"/>
      <c r="L57" s="499"/>
      <c r="M57" s="499"/>
      <c r="N57" s="499"/>
      <c r="O57" s="499"/>
      <c r="P57" s="499"/>
      <c r="Q57" s="499"/>
      <c r="R57" s="499"/>
      <c r="S57" s="499"/>
      <c r="T57" s="499"/>
      <c r="U57" s="499"/>
      <c r="V57" s="499"/>
      <c r="W57" s="499"/>
      <c r="X57" s="499"/>
      <c r="Y57" s="499"/>
      <c r="Z57" s="499"/>
      <c r="AA57" s="499"/>
      <c r="AB57" s="499"/>
      <c r="AC57" s="499"/>
      <c r="AD57" s="499"/>
      <c r="AE57" s="499"/>
      <c r="AF57" s="499"/>
      <c r="AG57" s="499"/>
      <c r="AH57" s="499"/>
      <c r="AI57" s="499"/>
      <c r="AJ57" s="499"/>
      <c r="AK57" s="499"/>
      <c r="AL57" s="499"/>
      <c r="AM57" s="499"/>
      <c r="AN57" s="499"/>
      <c r="AO57" s="499"/>
      <c r="AP57" s="499"/>
      <c r="AQ57" s="499"/>
      <c r="AR57" s="499"/>
      <c r="AS57" s="499"/>
      <c r="AT57" s="499"/>
      <c r="AU57" s="499"/>
      <c r="AV57" s="499"/>
      <c r="AW57" s="499"/>
      <c r="AX57" s="499"/>
      <c r="AY57" s="499"/>
      <c r="AZ57" s="499"/>
      <c r="BA57" s="499"/>
      <c r="BB57" s="499"/>
      <c r="BC57" s="499"/>
      <c r="BD57" s="499"/>
      <c r="BE57" s="499"/>
      <c r="BF57" s="499"/>
      <c r="BG57" s="499"/>
      <c r="BH57" s="499"/>
      <c r="BI57" s="499"/>
      <c r="BJ57" s="499"/>
      <c r="BK57" s="499"/>
      <c r="BL57" s="499"/>
      <c r="BM57" s="499"/>
      <c r="BN57" s="499"/>
      <c r="BO57" s="499"/>
      <c r="BP57" s="499"/>
      <c r="BQ57" s="499"/>
      <c r="BR57" s="499"/>
      <c r="BS57" s="499"/>
      <c r="BT57" s="499"/>
      <c r="BU57" s="499"/>
      <c r="BV57" s="499"/>
      <c r="BW57" s="499"/>
      <c r="BX57" s="499"/>
      <c r="BY57" s="499"/>
      <c r="BZ57" s="499"/>
      <c r="CA57" s="499"/>
      <c r="CB57" s="499"/>
      <c r="CC57" s="499"/>
      <c r="CD57" s="499"/>
      <c r="CE57" s="499"/>
      <c r="CF57" s="499"/>
      <c r="CG57" s="499"/>
      <c r="CH57" s="499"/>
      <c r="CI57" s="499"/>
      <c r="CJ57" s="499"/>
      <c r="CK57" s="499"/>
      <c r="CL57" s="499"/>
      <c r="CM57" s="499"/>
      <c r="CN57" s="499"/>
      <c r="CO57" s="499"/>
      <c r="CP57" s="499"/>
      <c r="CQ57" s="499"/>
      <c r="CR57" s="499"/>
      <c r="CS57" s="499"/>
      <c r="CT57" s="499"/>
      <c r="CU57" s="499"/>
      <c r="CV57" s="499"/>
      <c r="CW57" s="499"/>
      <c r="CX57" s="499"/>
      <c r="CY57" s="499"/>
      <c r="CZ57" s="499"/>
      <c r="DA57" s="499"/>
      <c r="DB57" s="499"/>
      <c r="DC57" s="499"/>
      <c r="DD57" s="499"/>
      <c r="DE57" s="499"/>
      <c r="DF57" s="499"/>
      <c r="DG57" s="499"/>
      <c r="DH57" s="499"/>
      <c r="DI57" s="499"/>
      <c r="DJ57" s="499"/>
      <c r="DK57" s="499"/>
      <c r="DL57" s="499"/>
      <c r="DM57" s="499"/>
      <c r="DN57" s="499"/>
      <c r="DO57" s="499"/>
      <c r="DP57" s="499"/>
      <c r="DQ57" s="499"/>
      <c r="DR57" s="499"/>
      <c r="DS57" s="499"/>
      <c r="DT57" s="499"/>
      <c r="DU57" s="499"/>
      <c r="DV57" s="499"/>
      <c r="DW57" s="499"/>
      <c r="DX57" s="499"/>
      <c r="DY57" s="499"/>
      <c r="DZ57" s="499"/>
      <c r="EA57" s="499"/>
      <c r="EB57" s="499"/>
      <c r="EC57" s="499"/>
      <c r="ED57" s="499"/>
      <c r="EE57" s="499"/>
      <c r="EF57" s="499"/>
      <c r="EG57" s="499"/>
      <c r="EH57" s="499"/>
      <c r="EI57" s="499"/>
      <c r="EJ57" s="499"/>
      <c r="EK57" s="499"/>
      <c r="EL57" s="499"/>
      <c r="EM57" s="499"/>
      <c r="EN57" s="499"/>
      <c r="EO57" s="499"/>
      <c r="EP57" s="499"/>
      <c r="EQ57" s="499"/>
      <c r="ER57" s="499"/>
      <c r="ES57" s="499"/>
      <c r="ET57" s="499"/>
      <c r="EU57" s="499"/>
      <c r="EV57" s="499"/>
      <c r="EW57" s="499"/>
      <c r="EX57" s="499"/>
      <c r="EY57" s="499"/>
      <c r="EZ57" s="499"/>
      <c r="FA57" s="499"/>
      <c r="FB57" s="499"/>
      <c r="FC57" s="499"/>
      <c r="FD57" s="499"/>
      <c r="FE57" s="499"/>
      <c r="FF57" s="499"/>
      <c r="FG57" s="499"/>
      <c r="FH57" s="499"/>
      <c r="FI57" s="499"/>
      <c r="FJ57" s="499"/>
      <c r="FK57" s="499"/>
      <c r="FL57" s="499"/>
      <c r="FM57" s="499"/>
      <c r="FN57" s="499"/>
      <c r="FO57" s="499"/>
      <c r="FP57" s="499"/>
      <c r="FQ57" s="499"/>
      <c r="FR57" s="499"/>
      <c r="FS57" s="499"/>
      <c r="FT57" s="499"/>
      <c r="FU57" s="499"/>
      <c r="FV57" s="499"/>
      <c r="FW57" s="499"/>
      <c r="FX57" s="499"/>
      <c r="FY57" s="499"/>
      <c r="FZ57" s="499"/>
      <c r="GA57" s="499"/>
      <c r="GB57" s="499"/>
      <c r="GC57" s="499"/>
      <c r="GD57" s="499"/>
      <c r="GE57" s="499"/>
      <c r="GF57" s="499"/>
      <c r="GG57" s="499"/>
      <c r="GH57" s="499"/>
      <c r="GI57" s="499"/>
      <c r="GJ57" s="499"/>
      <c r="GK57" s="499"/>
      <c r="GL57" s="499"/>
      <c r="GM57" s="499"/>
      <c r="GN57" s="499"/>
      <c r="GO57" s="499"/>
      <c r="GP57" s="499"/>
      <c r="GQ57" s="499"/>
      <c r="GR57" s="499"/>
      <c r="GS57" s="499"/>
      <c r="GT57" s="499"/>
      <c r="GU57" s="499"/>
      <c r="GV57" s="499"/>
      <c r="GW57" s="499"/>
      <c r="GX57" s="499"/>
      <c r="GY57" s="499"/>
      <c r="GZ57" s="499"/>
      <c r="HA57" s="499"/>
      <c r="HB57" s="499"/>
      <c r="HC57" s="499"/>
      <c r="HD57" s="499"/>
      <c r="HE57" s="499"/>
      <c r="HF57" s="499"/>
      <c r="HG57" s="499"/>
      <c r="HH57" s="499"/>
      <c r="HI57" s="499"/>
      <c r="HJ57" s="499"/>
      <c r="HK57" s="499"/>
      <c r="HL57" s="499"/>
      <c r="HM57" s="499"/>
      <c r="HN57" s="499"/>
      <c r="HO57" s="499"/>
      <c r="HP57" s="499"/>
      <c r="HQ57" s="499"/>
      <c r="HR57" s="499"/>
      <c r="HS57" s="499"/>
      <c r="HT57" s="499"/>
      <c r="HU57" s="499"/>
      <c r="HV57" s="499"/>
      <c r="HW57" s="499"/>
      <c r="HX57" s="499"/>
      <c r="HY57" s="499"/>
      <c r="HZ57" s="499"/>
      <c r="IA57" s="499"/>
      <c r="IB57" s="499"/>
      <c r="IC57" s="499"/>
      <c r="ID57" s="499"/>
      <c r="IE57" s="499"/>
      <c r="IF57" s="499"/>
      <c r="IG57" s="499"/>
      <c r="IH57" s="499"/>
      <c r="II57" s="499"/>
      <c r="IJ57" s="499"/>
      <c r="IK57" s="499"/>
      <c r="IL57" s="499"/>
      <c r="IM57" s="499"/>
      <c r="IN57" s="499"/>
      <c r="IO57" s="499"/>
      <c r="IP57" s="499"/>
      <c r="IQ57" s="499"/>
      <c r="IR57" s="499"/>
      <c r="IS57" s="499"/>
      <c r="IT57" s="499"/>
      <c r="IU57" s="499"/>
      <c r="IV57" s="499"/>
    </row>
    <row r="58" spans="1:256" s="86" customFormat="1" ht="41.25" customHeight="1">
      <c r="A58" s="4"/>
      <c r="B58" s="499"/>
      <c r="C58" s="499"/>
      <c r="D58" s="499"/>
      <c r="E58" s="499"/>
      <c r="F58" s="499"/>
      <c r="G58" s="499"/>
      <c r="H58" s="499"/>
      <c r="I58" s="499"/>
      <c r="J58" s="499"/>
      <c r="K58" s="499"/>
      <c r="L58" s="499"/>
      <c r="M58" s="499"/>
      <c r="N58" s="499"/>
      <c r="O58" s="499"/>
      <c r="P58" s="499"/>
      <c r="Q58" s="499"/>
      <c r="R58" s="499"/>
      <c r="S58" s="499"/>
      <c r="T58" s="499"/>
      <c r="U58" s="499"/>
      <c r="V58" s="499"/>
      <c r="W58" s="499"/>
      <c r="X58" s="499"/>
      <c r="Y58" s="499"/>
      <c r="Z58" s="499"/>
      <c r="AA58" s="499"/>
      <c r="AB58" s="499"/>
      <c r="AC58" s="499"/>
      <c r="AD58" s="499"/>
      <c r="AE58" s="499"/>
      <c r="AF58" s="499"/>
      <c r="AG58" s="499"/>
      <c r="AH58" s="499"/>
      <c r="AI58" s="499"/>
      <c r="AJ58" s="499"/>
      <c r="AK58" s="499"/>
      <c r="AL58" s="499"/>
      <c r="AM58" s="499"/>
      <c r="AN58" s="499"/>
      <c r="AO58" s="499"/>
      <c r="AP58" s="499"/>
      <c r="AQ58" s="499"/>
      <c r="AR58" s="499"/>
      <c r="AS58" s="499"/>
      <c r="AT58" s="499"/>
      <c r="AU58" s="499"/>
      <c r="AV58" s="499"/>
      <c r="AW58" s="499"/>
      <c r="AX58" s="499"/>
      <c r="AY58" s="499"/>
      <c r="AZ58" s="499"/>
      <c r="BA58" s="499"/>
      <c r="BB58" s="499"/>
      <c r="BC58" s="499"/>
      <c r="BD58" s="499"/>
      <c r="BE58" s="499"/>
      <c r="BF58" s="499"/>
      <c r="BG58" s="499"/>
      <c r="BH58" s="499"/>
      <c r="BI58" s="499"/>
      <c r="BJ58" s="499"/>
      <c r="BK58" s="499"/>
      <c r="BL58" s="499"/>
      <c r="BM58" s="499"/>
      <c r="BN58" s="499"/>
      <c r="BO58" s="499"/>
      <c r="BP58" s="499"/>
      <c r="BQ58" s="499"/>
      <c r="BR58" s="499"/>
      <c r="BS58" s="499"/>
      <c r="BT58" s="499"/>
      <c r="BU58" s="499"/>
      <c r="BV58" s="499"/>
      <c r="BW58" s="499"/>
      <c r="BX58" s="499"/>
      <c r="BY58" s="499"/>
      <c r="BZ58" s="499"/>
      <c r="CA58" s="499"/>
      <c r="CB58" s="499"/>
      <c r="CC58" s="499"/>
      <c r="CD58" s="499"/>
      <c r="CE58" s="499"/>
      <c r="CF58" s="499"/>
      <c r="CG58" s="499"/>
      <c r="CH58" s="499"/>
      <c r="CI58" s="499"/>
      <c r="CJ58" s="499"/>
      <c r="CK58" s="499"/>
      <c r="CL58" s="499"/>
      <c r="CM58" s="499"/>
      <c r="CN58" s="499"/>
      <c r="CO58" s="499"/>
      <c r="CP58" s="499"/>
      <c r="CQ58" s="499"/>
      <c r="CR58" s="499"/>
      <c r="CS58" s="499"/>
      <c r="CT58" s="499"/>
      <c r="CU58" s="499"/>
      <c r="CV58" s="499"/>
      <c r="CW58" s="499"/>
      <c r="CX58" s="499"/>
      <c r="CY58" s="499"/>
      <c r="CZ58" s="499"/>
      <c r="DA58" s="499"/>
      <c r="DB58" s="499"/>
      <c r="DC58" s="499"/>
      <c r="DD58" s="499"/>
      <c r="DE58" s="499"/>
      <c r="DF58" s="499"/>
      <c r="DG58" s="499"/>
      <c r="DH58" s="499"/>
      <c r="DI58" s="499"/>
      <c r="DJ58" s="499"/>
      <c r="DK58" s="499"/>
      <c r="DL58" s="499"/>
      <c r="DM58" s="499"/>
      <c r="DN58" s="499"/>
      <c r="DO58" s="499"/>
      <c r="DP58" s="499"/>
      <c r="DQ58" s="499"/>
      <c r="DR58" s="499"/>
      <c r="DS58" s="499"/>
      <c r="DT58" s="499"/>
      <c r="DU58" s="499"/>
      <c r="DV58" s="499"/>
      <c r="DW58" s="499"/>
      <c r="DX58" s="499"/>
      <c r="DY58" s="499"/>
      <c r="DZ58" s="499"/>
      <c r="EA58" s="499"/>
      <c r="EB58" s="499"/>
      <c r="EC58" s="499"/>
      <c r="ED58" s="499"/>
      <c r="EE58" s="499"/>
      <c r="EF58" s="499"/>
      <c r="EG58" s="499"/>
      <c r="EH58" s="499"/>
      <c r="EI58" s="499"/>
      <c r="EJ58" s="499"/>
      <c r="EK58" s="499"/>
      <c r="EL58" s="499"/>
      <c r="EM58" s="499"/>
      <c r="EN58" s="499"/>
      <c r="EO58" s="499"/>
      <c r="EP58" s="499"/>
      <c r="EQ58" s="499"/>
      <c r="ER58" s="499"/>
      <c r="ES58" s="499"/>
      <c r="ET58" s="499"/>
      <c r="EU58" s="499"/>
      <c r="EV58" s="499"/>
      <c r="EW58" s="499"/>
      <c r="EX58" s="499"/>
      <c r="EY58" s="499"/>
      <c r="EZ58" s="499"/>
      <c r="FA58" s="499"/>
      <c r="FB58" s="499"/>
      <c r="FC58" s="499"/>
      <c r="FD58" s="499"/>
      <c r="FE58" s="499"/>
      <c r="FF58" s="499"/>
      <c r="FG58" s="499"/>
      <c r="FH58" s="499"/>
      <c r="FI58" s="499"/>
      <c r="FJ58" s="499"/>
      <c r="FK58" s="499"/>
      <c r="FL58" s="499"/>
      <c r="FM58" s="499"/>
      <c r="FN58" s="499"/>
      <c r="FO58" s="499"/>
      <c r="FP58" s="499"/>
      <c r="FQ58" s="499"/>
      <c r="FR58" s="499"/>
      <c r="FS58" s="499"/>
      <c r="FT58" s="499"/>
      <c r="FU58" s="499"/>
      <c r="FV58" s="499"/>
      <c r="FW58" s="499"/>
      <c r="FX58" s="499"/>
      <c r="FY58" s="499"/>
      <c r="FZ58" s="499"/>
      <c r="GA58" s="499"/>
      <c r="GB58" s="499"/>
      <c r="GC58" s="499"/>
      <c r="GD58" s="499"/>
      <c r="GE58" s="499"/>
      <c r="GF58" s="499"/>
      <c r="GG58" s="499"/>
      <c r="GH58" s="499"/>
      <c r="GI58" s="499"/>
      <c r="GJ58" s="499"/>
      <c r="GK58" s="499"/>
      <c r="GL58" s="499"/>
      <c r="GM58" s="499"/>
      <c r="GN58" s="499"/>
      <c r="GO58" s="499"/>
      <c r="GP58" s="499"/>
      <c r="GQ58" s="499"/>
      <c r="GR58" s="499"/>
      <c r="GS58" s="499"/>
      <c r="GT58" s="499"/>
      <c r="GU58" s="499"/>
      <c r="GV58" s="499"/>
      <c r="GW58" s="499"/>
      <c r="GX58" s="499"/>
      <c r="GY58" s="499"/>
      <c r="GZ58" s="499"/>
      <c r="HA58" s="499"/>
      <c r="HB58" s="499"/>
      <c r="HC58" s="499"/>
      <c r="HD58" s="499"/>
      <c r="HE58" s="499"/>
      <c r="HF58" s="499"/>
      <c r="HG58" s="499"/>
      <c r="HH58" s="499"/>
      <c r="HI58" s="499"/>
      <c r="HJ58" s="499"/>
      <c r="HK58" s="499"/>
      <c r="HL58" s="499"/>
      <c r="HM58" s="499"/>
      <c r="HN58" s="499"/>
      <c r="HO58" s="499"/>
      <c r="HP58" s="499"/>
      <c r="HQ58" s="499"/>
      <c r="HR58" s="499"/>
      <c r="HS58" s="499"/>
      <c r="HT58" s="499"/>
      <c r="HU58" s="499"/>
      <c r="HV58" s="499"/>
      <c r="HW58" s="499"/>
      <c r="HX58" s="499"/>
      <c r="HY58" s="499"/>
      <c r="HZ58" s="499"/>
      <c r="IA58" s="499"/>
      <c r="IB58" s="499"/>
      <c r="IC58" s="499"/>
      <c r="ID58" s="499"/>
      <c r="IE58" s="499"/>
      <c r="IF58" s="499"/>
      <c r="IG58" s="499"/>
      <c r="IH58" s="499"/>
      <c r="II58" s="499"/>
      <c r="IJ58" s="499"/>
      <c r="IK58" s="499"/>
      <c r="IL58" s="499"/>
      <c r="IM58" s="499"/>
      <c r="IN58" s="499"/>
      <c r="IO58" s="499"/>
      <c r="IP58" s="499"/>
      <c r="IQ58" s="499"/>
      <c r="IR58" s="499"/>
      <c r="IS58" s="499"/>
      <c r="IT58" s="499"/>
      <c r="IU58" s="499"/>
      <c r="IV58" s="499"/>
    </row>
    <row r="59" spans="1:256" s="86" customFormat="1" ht="27.75" customHeight="1">
      <c r="A59" s="4"/>
      <c r="B59" s="502" t="s">
        <v>903</v>
      </c>
      <c r="C59" s="502"/>
      <c r="D59" s="502"/>
      <c r="E59" s="502"/>
      <c r="F59" s="502"/>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85"/>
      <c r="CJ59" s="85"/>
      <c r="CK59" s="85"/>
      <c r="CL59" s="85"/>
      <c r="CM59" s="85"/>
      <c r="CN59" s="85"/>
      <c r="CO59" s="85"/>
      <c r="CP59" s="85"/>
      <c r="CQ59" s="85"/>
      <c r="CR59" s="85"/>
      <c r="CS59" s="85"/>
      <c r="CT59" s="85"/>
      <c r="CU59" s="85"/>
      <c r="CV59" s="85"/>
      <c r="CW59" s="85"/>
      <c r="CX59" s="85"/>
      <c r="CY59" s="85"/>
      <c r="CZ59" s="85"/>
      <c r="DA59" s="85"/>
      <c r="DB59" s="85"/>
      <c r="DC59" s="85"/>
      <c r="DD59" s="85"/>
      <c r="DE59" s="85"/>
      <c r="DF59" s="85"/>
      <c r="DG59" s="85"/>
      <c r="DH59" s="85"/>
      <c r="DI59" s="85"/>
      <c r="DJ59" s="85"/>
      <c r="DK59" s="85"/>
      <c r="DL59" s="85"/>
      <c r="DM59" s="85"/>
      <c r="DN59" s="85"/>
      <c r="DO59" s="85"/>
      <c r="DP59" s="85"/>
      <c r="DQ59" s="85"/>
      <c r="DR59" s="85"/>
      <c r="DS59" s="85"/>
      <c r="DT59" s="85"/>
      <c r="DU59" s="85"/>
      <c r="DV59" s="85"/>
      <c r="DW59" s="85"/>
      <c r="DX59" s="85"/>
      <c r="DY59" s="85"/>
      <c r="DZ59" s="85"/>
      <c r="EA59" s="85"/>
      <c r="EB59" s="85"/>
      <c r="EC59" s="85"/>
      <c r="ED59" s="85"/>
      <c r="EE59" s="85"/>
      <c r="EF59" s="85"/>
      <c r="EG59" s="85"/>
      <c r="EH59" s="85"/>
      <c r="EI59" s="85"/>
      <c r="EJ59" s="85"/>
      <c r="EK59" s="85"/>
      <c r="EL59" s="85"/>
      <c r="EM59" s="85"/>
      <c r="EN59" s="85"/>
      <c r="EO59" s="85"/>
      <c r="EP59" s="85"/>
      <c r="EQ59" s="85"/>
      <c r="ER59" s="85"/>
      <c r="ES59" s="85"/>
      <c r="ET59" s="85"/>
      <c r="EU59" s="85"/>
      <c r="EV59" s="85"/>
      <c r="EW59" s="85"/>
      <c r="EX59" s="85"/>
      <c r="EY59" s="85"/>
      <c r="EZ59" s="85"/>
      <c r="FA59" s="85"/>
      <c r="FB59" s="85"/>
      <c r="FC59" s="85"/>
      <c r="FD59" s="85"/>
      <c r="FE59" s="85"/>
      <c r="FF59" s="85"/>
      <c r="FG59" s="85"/>
      <c r="FH59" s="85"/>
      <c r="FI59" s="85"/>
      <c r="FJ59" s="85"/>
      <c r="FK59" s="85"/>
      <c r="FL59" s="85"/>
      <c r="FM59" s="85"/>
      <c r="FN59" s="85"/>
      <c r="FO59" s="85"/>
      <c r="FP59" s="85"/>
      <c r="FQ59" s="85"/>
      <c r="FR59" s="85"/>
      <c r="FS59" s="85"/>
      <c r="FT59" s="85"/>
      <c r="FU59" s="85"/>
      <c r="FV59" s="85"/>
      <c r="FW59" s="85"/>
      <c r="FX59" s="85"/>
      <c r="FY59" s="85"/>
      <c r="FZ59" s="85"/>
      <c r="GA59" s="85"/>
      <c r="GB59" s="85"/>
      <c r="GC59" s="85"/>
      <c r="GD59" s="85"/>
      <c r="GE59" s="85"/>
      <c r="GF59" s="85"/>
      <c r="GG59" s="85"/>
      <c r="GH59" s="85"/>
      <c r="GI59" s="85"/>
      <c r="GJ59" s="85"/>
      <c r="GK59" s="85"/>
      <c r="GL59" s="85"/>
      <c r="GM59" s="85"/>
      <c r="GN59" s="85"/>
      <c r="GO59" s="85"/>
      <c r="GP59" s="85"/>
      <c r="GQ59" s="85"/>
      <c r="GR59" s="85"/>
      <c r="GS59" s="85"/>
      <c r="GT59" s="85"/>
      <c r="GU59" s="85"/>
      <c r="GV59" s="85"/>
      <c r="GW59" s="85"/>
      <c r="GX59" s="85"/>
      <c r="GY59" s="85"/>
      <c r="GZ59" s="85"/>
      <c r="HA59" s="85"/>
      <c r="HB59" s="85"/>
      <c r="HC59" s="85"/>
      <c r="HD59" s="85"/>
      <c r="HE59" s="85"/>
      <c r="HF59" s="85"/>
      <c r="HG59" s="85"/>
      <c r="HH59" s="85"/>
      <c r="HI59" s="85"/>
      <c r="HJ59" s="85"/>
      <c r="HK59" s="85"/>
      <c r="HL59" s="85"/>
      <c r="HM59" s="85"/>
      <c r="HN59" s="85"/>
      <c r="HO59" s="85"/>
      <c r="HP59" s="85"/>
      <c r="HQ59" s="85"/>
      <c r="HR59" s="85"/>
      <c r="HS59" s="85"/>
      <c r="HT59" s="85"/>
      <c r="HU59" s="85"/>
      <c r="HV59" s="85"/>
      <c r="HW59" s="85"/>
      <c r="HX59" s="85"/>
      <c r="HY59" s="85"/>
      <c r="HZ59" s="85"/>
      <c r="IA59" s="85"/>
      <c r="IB59" s="85"/>
      <c r="IC59" s="85"/>
      <c r="ID59" s="85"/>
      <c r="IE59" s="85"/>
      <c r="IF59" s="85"/>
      <c r="IG59" s="85"/>
      <c r="IH59" s="85"/>
      <c r="II59" s="85"/>
      <c r="IJ59" s="85"/>
      <c r="IK59" s="85"/>
      <c r="IL59" s="85"/>
      <c r="IM59" s="85"/>
      <c r="IN59" s="85"/>
      <c r="IO59" s="85"/>
      <c r="IP59" s="85"/>
      <c r="IQ59" s="85"/>
      <c r="IR59" s="85"/>
      <c r="IS59" s="85"/>
      <c r="IT59" s="85"/>
      <c r="IU59" s="85"/>
      <c r="IV59" s="85"/>
    </row>
    <row r="60" spans="1:256" s="86" customFormat="1" ht="26.25" customHeight="1">
      <c r="A60" s="4"/>
      <c r="B60" s="513" t="s">
        <v>1105</v>
      </c>
      <c r="C60" s="513"/>
      <c r="D60" s="513"/>
      <c r="E60" s="513"/>
      <c r="F60" s="513"/>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5"/>
      <c r="BY60" s="85"/>
      <c r="BZ60" s="85"/>
      <c r="CA60" s="85"/>
      <c r="CB60" s="85"/>
      <c r="CC60" s="85"/>
      <c r="CD60" s="85"/>
      <c r="CE60" s="85"/>
      <c r="CF60" s="85"/>
      <c r="CG60" s="85"/>
      <c r="CH60" s="85"/>
      <c r="CI60" s="85"/>
      <c r="CJ60" s="85"/>
      <c r="CK60" s="85"/>
      <c r="CL60" s="85"/>
      <c r="CM60" s="85"/>
      <c r="CN60" s="85"/>
      <c r="CO60" s="85"/>
      <c r="CP60" s="85"/>
      <c r="CQ60" s="85"/>
      <c r="CR60" s="85"/>
      <c r="CS60" s="85"/>
      <c r="CT60" s="85"/>
      <c r="CU60" s="85"/>
      <c r="CV60" s="85"/>
      <c r="CW60" s="85"/>
      <c r="CX60" s="85"/>
      <c r="CY60" s="85"/>
      <c r="CZ60" s="85"/>
      <c r="DA60" s="85"/>
      <c r="DB60" s="85"/>
      <c r="DC60" s="85"/>
      <c r="DD60" s="85"/>
      <c r="DE60" s="85"/>
      <c r="DF60" s="85"/>
      <c r="DG60" s="85"/>
      <c r="DH60" s="85"/>
      <c r="DI60" s="85"/>
      <c r="DJ60" s="85"/>
      <c r="DK60" s="85"/>
      <c r="DL60" s="85"/>
      <c r="DM60" s="85"/>
      <c r="DN60" s="85"/>
      <c r="DO60" s="85"/>
      <c r="DP60" s="85"/>
      <c r="DQ60" s="85"/>
      <c r="DR60" s="85"/>
      <c r="DS60" s="85"/>
      <c r="DT60" s="85"/>
      <c r="DU60" s="85"/>
      <c r="DV60" s="85"/>
      <c r="DW60" s="85"/>
      <c r="DX60" s="85"/>
      <c r="DY60" s="85"/>
      <c r="DZ60" s="85"/>
      <c r="EA60" s="85"/>
      <c r="EB60" s="85"/>
      <c r="EC60" s="85"/>
      <c r="ED60" s="85"/>
      <c r="EE60" s="85"/>
      <c r="EF60" s="85"/>
      <c r="EG60" s="85"/>
      <c r="EH60" s="85"/>
      <c r="EI60" s="85"/>
      <c r="EJ60" s="85"/>
      <c r="EK60" s="85"/>
      <c r="EL60" s="85"/>
      <c r="EM60" s="85"/>
      <c r="EN60" s="85"/>
      <c r="EO60" s="85"/>
      <c r="EP60" s="85"/>
      <c r="EQ60" s="85"/>
      <c r="ER60" s="85"/>
      <c r="ES60" s="85"/>
      <c r="ET60" s="85"/>
      <c r="EU60" s="85"/>
      <c r="EV60" s="85"/>
      <c r="EW60" s="85"/>
      <c r="EX60" s="85"/>
      <c r="EY60" s="85"/>
      <c r="EZ60" s="85"/>
      <c r="FA60" s="85"/>
      <c r="FB60" s="85"/>
      <c r="FC60" s="85"/>
      <c r="FD60" s="85"/>
      <c r="FE60" s="85"/>
      <c r="FF60" s="85"/>
      <c r="FG60" s="85"/>
      <c r="FH60" s="85"/>
      <c r="FI60" s="85"/>
      <c r="FJ60" s="85"/>
      <c r="FK60" s="85"/>
      <c r="FL60" s="85"/>
      <c r="FM60" s="85"/>
      <c r="FN60" s="85"/>
      <c r="FO60" s="85"/>
      <c r="FP60" s="85"/>
      <c r="FQ60" s="85"/>
      <c r="FR60" s="85"/>
      <c r="FS60" s="85"/>
      <c r="FT60" s="85"/>
      <c r="FU60" s="85"/>
      <c r="FV60" s="85"/>
      <c r="FW60" s="85"/>
      <c r="FX60" s="85"/>
      <c r="FY60" s="85"/>
      <c r="FZ60" s="85"/>
      <c r="GA60" s="85"/>
      <c r="GB60" s="85"/>
      <c r="GC60" s="85"/>
      <c r="GD60" s="85"/>
      <c r="GE60" s="85"/>
      <c r="GF60" s="85"/>
      <c r="GG60" s="85"/>
      <c r="GH60" s="85"/>
      <c r="GI60" s="85"/>
      <c r="GJ60" s="85"/>
      <c r="GK60" s="85"/>
      <c r="GL60" s="85"/>
      <c r="GM60" s="85"/>
      <c r="GN60" s="85"/>
      <c r="GO60" s="85"/>
      <c r="GP60" s="85"/>
      <c r="GQ60" s="85"/>
      <c r="GR60" s="85"/>
      <c r="GS60" s="85"/>
      <c r="GT60" s="85"/>
      <c r="GU60" s="85"/>
      <c r="GV60" s="85"/>
      <c r="GW60" s="85"/>
      <c r="GX60" s="85"/>
      <c r="GY60" s="85"/>
      <c r="GZ60" s="85"/>
      <c r="HA60" s="85"/>
      <c r="HB60" s="85"/>
      <c r="HC60" s="85"/>
      <c r="HD60" s="85"/>
      <c r="HE60" s="85"/>
      <c r="HF60" s="85"/>
      <c r="HG60" s="85"/>
      <c r="HH60" s="85"/>
      <c r="HI60" s="85"/>
      <c r="HJ60" s="85"/>
      <c r="HK60" s="85"/>
      <c r="HL60" s="85"/>
      <c r="HM60" s="85"/>
      <c r="HN60" s="85"/>
      <c r="HO60" s="85"/>
      <c r="HP60" s="85"/>
      <c r="HQ60" s="85"/>
      <c r="HR60" s="85"/>
      <c r="HS60" s="85"/>
      <c r="HT60" s="85"/>
      <c r="HU60" s="85"/>
      <c r="HV60" s="85"/>
      <c r="HW60" s="85"/>
      <c r="HX60" s="85"/>
      <c r="HY60" s="85"/>
      <c r="HZ60" s="85"/>
      <c r="IA60" s="85"/>
      <c r="IB60" s="85"/>
      <c r="IC60" s="85"/>
      <c r="ID60" s="85"/>
      <c r="IE60" s="85"/>
      <c r="IF60" s="85"/>
      <c r="IG60" s="85"/>
      <c r="IH60" s="85"/>
      <c r="II60" s="85"/>
      <c r="IJ60" s="85"/>
      <c r="IK60" s="85"/>
      <c r="IL60" s="85"/>
      <c r="IM60" s="85"/>
      <c r="IN60" s="85"/>
      <c r="IO60" s="85"/>
      <c r="IP60" s="85"/>
      <c r="IQ60" s="85"/>
      <c r="IR60" s="85"/>
      <c r="IS60" s="85"/>
      <c r="IT60" s="85"/>
      <c r="IU60" s="85"/>
      <c r="IV60" s="85"/>
    </row>
    <row r="61" spans="1:256" s="86" customFormat="1" ht="26.25" customHeight="1">
      <c r="A61" s="4"/>
      <c r="B61" s="514" t="s">
        <v>1106</v>
      </c>
      <c r="C61" s="514"/>
      <c r="D61" s="514"/>
      <c r="E61" s="514"/>
      <c r="F61" s="514"/>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85"/>
      <c r="CJ61" s="85"/>
      <c r="CK61" s="85"/>
      <c r="CL61" s="85"/>
      <c r="CM61" s="85"/>
      <c r="CN61" s="85"/>
      <c r="CO61" s="85"/>
      <c r="CP61" s="85"/>
      <c r="CQ61" s="85"/>
      <c r="CR61" s="85"/>
      <c r="CS61" s="85"/>
      <c r="CT61" s="85"/>
      <c r="CU61" s="85"/>
      <c r="CV61" s="85"/>
      <c r="CW61" s="85"/>
      <c r="CX61" s="85"/>
      <c r="CY61" s="85"/>
      <c r="CZ61" s="85"/>
      <c r="DA61" s="85"/>
      <c r="DB61" s="85"/>
      <c r="DC61" s="85"/>
      <c r="DD61" s="85"/>
      <c r="DE61" s="85"/>
      <c r="DF61" s="85"/>
      <c r="DG61" s="85"/>
      <c r="DH61" s="85"/>
      <c r="DI61" s="85"/>
      <c r="DJ61" s="85"/>
      <c r="DK61" s="85"/>
      <c r="DL61" s="85"/>
      <c r="DM61" s="85"/>
      <c r="DN61" s="85"/>
      <c r="DO61" s="85"/>
      <c r="DP61" s="85"/>
      <c r="DQ61" s="85"/>
      <c r="DR61" s="85"/>
      <c r="DS61" s="85"/>
      <c r="DT61" s="85"/>
      <c r="DU61" s="85"/>
      <c r="DV61" s="85"/>
      <c r="DW61" s="85"/>
      <c r="DX61" s="85"/>
      <c r="DY61" s="85"/>
      <c r="DZ61" s="85"/>
      <c r="EA61" s="85"/>
      <c r="EB61" s="85"/>
      <c r="EC61" s="85"/>
      <c r="ED61" s="85"/>
      <c r="EE61" s="85"/>
      <c r="EF61" s="85"/>
      <c r="EG61" s="85"/>
      <c r="EH61" s="85"/>
      <c r="EI61" s="85"/>
      <c r="EJ61" s="85"/>
      <c r="EK61" s="85"/>
      <c r="EL61" s="85"/>
      <c r="EM61" s="85"/>
      <c r="EN61" s="85"/>
      <c r="EO61" s="85"/>
      <c r="EP61" s="85"/>
      <c r="EQ61" s="85"/>
      <c r="ER61" s="85"/>
      <c r="ES61" s="85"/>
      <c r="ET61" s="85"/>
      <c r="EU61" s="85"/>
      <c r="EV61" s="85"/>
      <c r="EW61" s="85"/>
      <c r="EX61" s="85"/>
      <c r="EY61" s="85"/>
      <c r="EZ61" s="85"/>
      <c r="FA61" s="85"/>
      <c r="FB61" s="85"/>
      <c r="FC61" s="85"/>
      <c r="FD61" s="85"/>
      <c r="FE61" s="85"/>
      <c r="FF61" s="85"/>
      <c r="FG61" s="85"/>
      <c r="FH61" s="85"/>
      <c r="FI61" s="85"/>
      <c r="FJ61" s="85"/>
      <c r="FK61" s="85"/>
      <c r="FL61" s="85"/>
      <c r="FM61" s="85"/>
      <c r="FN61" s="85"/>
      <c r="FO61" s="85"/>
      <c r="FP61" s="85"/>
      <c r="FQ61" s="85"/>
      <c r="FR61" s="85"/>
      <c r="FS61" s="85"/>
      <c r="FT61" s="85"/>
      <c r="FU61" s="85"/>
      <c r="FV61" s="85"/>
      <c r="FW61" s="85"/>
      <c r="FX61" s="85"/>
      <c r="FY61" s="85"/>
      <c r="FZ61" s="85"/>
      <c r="GA61" s="85"/>
      <c r="GB61" s="85"/>
      <c r="GC61" s="85"/>
      <c r="GD61" s="85"/>
      <c r="GE61" s="85"/>
      <c r="GF61" s="85"/>
      <c r="GG61" s="85"/>
      <c r="GH61" s="85"/>
      <c r="GI61" s="85"/>
      <c r="GJ61" s="85"/>
      <c r="GK61" s="85"/>
      <c r="GL61" s="85"/>
      <c r="GM61" s="85"/>
      <c r="GN61" s="85"/>
      <c r="GO61" s="85"/>
      <c r="GP61" s="85"/>
      <c r="GQ61" s="85"/>
      <c r="GR61" s="85"/>
      <c r="GS61" s="85"/>
      <c r="GT61" s="85"/>
      <c r="GU61" s="85"/>
      <c r="GV61" s="85"/>
      <c r="GW61" s="85"/>
      <c r="GX61" s="85"/>
      <c r="GY61" s="85"/>
      <c r="GZ61" s="85"/>
      <c r="HA61" s="85"/>
      <c r="HB61" s="85"/>
      <c r="HC61" s="85"/>
      <c r="HD61" s="85"/>
      <c r="HE61" s="85"/>
      <c r="HF61" s="85"/>
      <c r="HG61" s="85"/>
      <c r="HH61" s="85"/>
      <c r="HI61" s="85"/>
      <c r="HJ61" s="85"/>
      <c r="HK61" s="85"/>
      <c r="HL61" s="85"/>
      <c r="HM61" s="85"/>
      <c r="HN61" s="85"/>
      <c r="HO61" s="85"/>
      <c r="HP61" s="85"/>
      <c r="HQ61" s="85"/>
      <c r="HR61" s="85"/>
      <c r="HS61" s="85"/>
      <c r="HT61" s="85"/>
      <c r="HU61" s="85"/>
      <c r="HV61" s="85"/>
      <c r="HW61" s="85"/>
      <c r="HX61" s="85"/>
      <c r="HY61" s="85"/>
      <c r="HZ61" s="85"/>
      <c r="IA61" s="85"/>
      <c r="IB61" s="85"/>
      <c r="IC61" s="85"/>
      <c r="ID61" s="85"/>
      <c r="IE61" s="85"/>
      <c r="IF61" s="85"/>
      <c r="IG61" s="85"/>
      <c r="IH61" s="85"/>
      <c r="II61" s="85"/>
      <c r="IJ61" s="85"/>
      <c r="IK61" s="85"/>
      <c r="IL61" s="85"/>
      <c r="IM61" s="85"/>
      <c r="IN61" s="85"/>
      <c r="IO61" s="85"/>
      <c r="IP61" s="85"/>
      <c r="IQ61" s="85"/>
      <c r="IR61" s="85"/>
      <c r="IS61" s="85"/>
      <c r="IT61" s="85"/>
      <c r="IU61" s="85"/>
      <c r="IV61" s="85"/>
    </row>
    <row r="62" spans="1:256" s="86" customFormat="1" ht="54.75" customHeight="1">
      <c r="A62" s="4"/>
      <c r="B62" s="500"/>
      <c r="C62" s="482" t="s">
        <v>647</v>
      </c>
      <c r="D62" s="482" t="s">
        <v>649</v>
      </c>
      <c r="E62" s="482" t="s">
        <v>648</v>
      </c>
      <c r="F62" s="482" t="s">
        <v>690</v>
      </c>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5"/>
      <c r="BY62" s="85"/>
      <c r="BZ62" s="85"/>
      <c r="CA62" s="85"/>
      <c r="CB62" s="85"/>
      <c r="CC62" s="85"/>
      <c r="CD62" s="85"/>
      <c r="CE62" s="85"/>
      <c r="CF62" s="85"/>
      <c r="CG62" s="85"/>
      <c r="CH62" s="85"/>
      <c r="CI62" s="85"/>
      <c r="CJ62" s="85"/>
      <c r="CK62" s="85"/>
      <c r="CL62" s="85"/>
      <c r="CM62" s="85"/>
      <c r="CN62" s="85"/>
      <c r="CO62" s="85"/>
      <c r="CP62" s="85"/>
      <c r="CQ62" s="85"/>
      <c r="CR62" s="85"/>
      <c r="CS62" s="85"/>
      <c r="CT62" s="85"/>
      <c r="CU62" s="85"/>
      <c r="CV62" s="85"/>
      <c r="CW62" s="85"/>
      <c r="CX62" s="85"/>
      <c r="CY62" s="85"/>
      <c r="CZ62" s="85"/>
      <c r="DA62" s="85"/>
      <c r="DB62" s="85"/>
      <c r="DC62" s="85"/>
      <c r="DD62" s="85"/>
      <c r="DE62" s="85"/>
      <c r="DF62" s="85"/>
      <c r="DG62" s="85"/>
      <c r="DH62" s="85"/>
      <c r="DI62" s="85"/>
      <c r="DJ62" s="85"/>
      <c r="DK62" s="85"/>
      <c r="DL62" s="85"/>
      <c r="DM62" s="85"/>
      <c r="DN62" s="85"/>
      <c r="DO62" s="85"/>
      <c r="DP62" s="85"/>
      <c r="DQ62" s="85"/>
      <c r="DR62" s="85"/>
      <c r="DS62" s="85"/>
      <c r="DT62" s="85"/>
      <c r="DU62" s="85"/>
      <c r="DV62" s="85"/>
      <c r="DW62" s="85"/>
      <c r="DX62" s="85"/>
      <c r="DY62" s="85"/>
      <c r="DZ62" s="85"/>
      <c r="EA62" s="85"/>
      <c r="EB62" s="85"/>
      <c r="EC62" s="85"/>
      <c r="ED62" s="85"/>
      <c r="EE62" s="85"/>
      <c r="EF62" s="85"/>
      <c r="EG62" s="85"/>
      <c r="EH62" s="85"/>
      <c r="EI62" s="85"/>
      <c r="EJ62" s="85"/>
      <c r="EK62" s="85"/>
      <c r="EL62" s="85"/>
      <c r="EM62" s="85"/>
      <c r="EN62" s="85"/>
      <c r="EO62" s="85"/>
      <c r="EP62" s="85"/>
      <c r="EQ62" s="85"/>
      <c r="ER62" s="85"/>
      <c r="ES62" s="85"/>
      <c r="ET62" s="85"/>
      <c r="EU62" s="85"/>
      <c r="EV62" s="85"/>
      <c r="EW62" s="85"/>
      <c r="EX62" s="85"/>
      <c r="EY62" s="85"/>
      <c r="EZ62" s="85"/>
      <c r="FA62" s="85"/>
      <c r="FB62" s="85"/>
      <c r="FC62" s="85"/>
      <c r="FD62" s="85"/>
      <c r="FE62" s="85"/>
      <c r="FF62" s="85"/>
      <c r="FG62" s="85"/>
      <c r="FH62" s="85"/>
      <c r="FI62" s="85"/>
      <c r="FJ62" s="85"/>
      <c r="FK62" s="85"/>
      <c r="FL62" s="85"/>
      <c r="FM62" s="85"/>
      <c r="FN62" s="85"/>
      <c r="FO62" s="85"/>
      <c r="FP62" s="85"/>
      <c r="FQ62" s="85"/>
      <c r="FR62" s="85"/>
      <c r="FS62" s="85"/>
      <c r="FT62" s="85"/>
      <c r="FU62" s="85"/>
      <c r="FV62" s="85"/>
      <c r="FW62" s="85"/>
      <c r="FX62" s="85"/>
      <c r="FY62" s="85"/>
      <c r="FZ62" s="85"/>
      <c r="GA62" s="85"/>
      <c r="GB62" s="85"/>
      <c r="GC62" s="85"/>
      <c r="GD62" s="85"/>
      <c r="GE62" s="85"/>
      <c r="GF62" s="85"/>
      <c r="GG62" s="85"/>
      <c r="GH62" s="85"/>
      <c r="GI62" s="85"/>
      <c r="GJ62" s="85"/>
      <c r="GK62" s="85"/>
      <c r="GL62" s="85"/>
      <c r="GM62" s="85"/>
      <c r="GN62" s="85"/>
      <c r="GO62" s="85"/>
      <c r="GP62" s="85"/>
      <c r="GQ62" s="85"/>
      <c r="GR62" s="85"/>
      <c r="GS62" s="85"/>
      <c r="GT62" s="85"/>
      <c r="GU62" s="85"/>
      <c r="GV62" s="85"/>
      <c r="GW62" s="85"/>
      <c r="GX62" s="85"/>
      <c r="GY62" s="85"/>
      <c r="GZ62" s="85"/>
      <c r="HA62" s="85"/>
      <c r="HB62" s="85"/>
      <c r="HC62" s="85"/>
      <c r="HD62" s="85"/>
      <c r="HE62" s="85"/>
      <c r="HF62" s="85"/>
      <c r="HG62" s="85"/>
      <c r="HH62" s="85"/>
      <c r="HI62" s="85"/>
      <c r="HJ62" s="85"/>
      <c r="HK62" s="85"/>
      <c r="HL62" s="85"/>
      <c r="HM62" s="85"/>
      <c r="HN62" s="85"/>
      <c r="HO62" s="85"/>
      <c r="HP62" s="85"/>
      <c r="HQ62" s="85"/>
      <c r="HR62" s="85"/>
      <c r="HS62" s="85"/>
      <c r="HT62" s="85"/>
      <c r="HU62" s="85"/>
      <c r="HV62" s="85"/>
      <c r="HW62" s="85"/>
      <c r="HX62" s="85"/>
      <c r="HY62" s="85"/>
      <c r="HZ62" s="85"/>
      <c r="IA62" s="85"/>
      <c r="IB62" s="85"/>
      <c r="IC62" s="85"/>
      <c r="ID62" s="85"/>
      <c r="IE62" s="85"/>
      <c r="IF62" s="85"/>
      <c r="IG62" s="85"/>
      <c r="IH62" s="85"/>
      <c r="II62" s="85"/>
      <c r="IJ62" s="85"/>
      <c r="IK62" s="85"/>
      <c r="IL62" s="85"/>
      <c r="IM62" s="85"/>
      <c r="IN62" s="85"/>
      <c r="IO62" s="85"/>
      <c r="IP62" s="85"/>
      <c r="IQ62" s="85"/>
      <c r="IR62" s="85"/>
      <c r="IS62" s="85"/>
      <c r="IT62" s="85"/>
      <c r="IU62" s="85"/>
      <c r="IV62" s="85"/>
    </row>
    <row r="63" spans="1:256" s="86" customFormat="1" ht="24" customHeight="1">
      <c r="A63" s="4"/>
      <c r="B63" s="501"/>
      <c r="C63" s="483"/>
      <c r="D63" s="483"/>
      <c r="E63" s="483"/>
      <c r="F63" s="483"/>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c r="DB63" s="85"/>
      <c r="DC63" s="85"/>
      <c r="DD63" s="85"/>
      <c r="DE63" s="85"/>
      <c r="DF63" s="85"/>
      <c r="DG63" s="85"/>
      <c r="DH63" s="85"/>
      <c r="DI63" s="85"/>
      <c r="DJ63" s="85"/>
      <c r="DK63" s="85"/>
      <c r="DL63" s="85"/>
      <c r="DM63" s="85"/>
      <c r="DN63" s="85"/>
      <c r="DO63" s="85"/>
      <c r="DP63" s="85"/>
      <c r="DQ63" s="85"/>
      <c r="DR63" s="85"/>
      <c r="DS63" s="85"/>
      <c r="DT63" s="85"/>
      <c r="DU63" s="85"/>
      <c r="DV63" s="85"/>
      <c r="DW63" s="85"/>
      <c r="DX63" s="85"/>
      <c r="DY63" s="85"/>
      <c r="DZ63" s="85"/>
      <c r="EA63" s="85"/>
      <c r="EB63" s="85"/>
      <c r="EC63" s="85"/>
      <c r="ED63" s="85"/>
      <c r="EE63" s="85"/>
      <c r="EF63" s="85"/>
      <c r="EG63" s="85"/>
      <c r="EH63" s="85"/>
      <c r="EI63" s="85"/>
      <c r="EJ63" s="85"/>
      <c r="EK63" s="85"/>
      <c r="EL63" s="85"/>
      <c r="EM63" s="85"/>
      <c r="EN63" s="85"/>
      <c r="EO63" s="85"/>
      <c r="EP63" s="85"/>
      <c r="EQ63" s="85"/>
      <c r="ER63" s="85"/>
      <c r="ES63" s="85"/>
      <c r="ET63" s="85"/>
      <c r="EU63" s="85"/>
      <c r="EV63" s="85"/>
      <c r="EW63" s="85"/>
      <c r="EX63" s="85"/>
      <c r="EY63" s="85"/>
      <c r="EZ63" s="85"/>
      <c r="FA63" s="85"/>
      <c r="FB63" s="85"/>
      <c r="FC63" s="85"/>
      <c r="FD63" s="85"/>
      <c r="FE63" s="85"/>
      <c r="FF63" s="85"/>
      <c r="FG63" s="85"/>
      <c r="FH63" s="85"/>
      <c r="FI63" s="85"/>
      <c r="FJ63" s="85"/>
      <c r="FK63" s="85"/>
      <c r="FL63" s="85"/>
      <c r="FM63" s="85"/>
      <c r="FN63" s="85"/>
      <c r="FO63" s="85"/>
      <c r="FP63" s="85"/>
      <c r="FQ63" s="85"/>
      <c r="FR63" s="85"/>
      <c r="FS63" s="85"/>
      <c r="FT63" s="85"/>
      <c r="FU63" s="85"/>
      <c r="FV63" s="85"/>
      <c r="FW63" s="85"/>
      <c r="FX63" s="85"/>
      <c r="FY63" s="85"/>
      <c r="FZ63" s="85"/>
      <c r="GA63" s="85"/>
      <c r="GB63" s="85"/>
      <c r="GC63" s="85"/>
      <c r="GD63" s="85"/>
      <c r="GE63" s="85"/>
      <c r="GF63" s="85"/>
      <c r="GG63" s="85"/>
      <c r="GH63" s="85"/>
      <c r="GI63" s="85"/>
      <c r="GJ63" s="85"/>
      <c r="GK63" s="85"/>
      <c r="GL63" s="85"/>
      <c r="GM63" s="85"/>
      <c r="GN63" s="85"/>
      <c r="GO63" s="85"/>
      <c r="GP63" s="85"/>
      <c r="GQ63" s="85"/>
      <c r="GR63" s="85"/>
      <c r="GS63" s="85"/>
      <c r="GT63" s="85"/>
      <c r="GU63" s="85"/>
      <c r="GV63" s="85"/>
      <c r="GW63" s="85"/>
      <c r="GX63" s="85"/>
      <c r="GY63" s="85"/>
      <c r="GZ63" s="85"/>
      <c r="HA63" s="85"/>
      <c r="HB63" s="85"/>
      <c r="HC63" s="85"/>
      <c r="HD63" s="85"/>
      <c r="HE63" s="85"/>
      <c r="HF63" s="85"/>
      <c r="HG63" s="85"/>
      <c r="HH63" s="85"/>
      <c r="HI63" s="85"/>
      <c r="HJ63" s="85"/>
      <c r="HK63" s="85"/>
      <c r="HL63" s="85"/>
      <c r="HM63" s="85"/>
      <c r="HN63" s="85"/>
      <c r="HO63" s="85"/>
      <c r="HP63" s="85"/>
      <c r="HQ63" s="85"/>
      <c r="HR63" s="85"/>
      <c r="HS63" s="85"/>
      <c r="HT63" s="85"/>
      <c r="HU63" s="85"/>
      <c r="HV63" s="85"/>
      <c r="HW63" s="85"/>
      <c r="HX63" s="85"/>
      <c r="HY63" s="85"/>
      <c r="HZ63" s="85"/>
      <c r="IA63" s="85"/>
      <c r="IB63" s="85"/>
      <c r="IC63" s="85"/>
      <c r="ID63" s="85"/>
      <c r="IE63" s="85"/>
      <c r="IF63" s="85"/>
      <c r="IG63" s="85"/>
      <c r="IH63" s="85"/>
      <c r="II63" s="85"/>
      <c r="IJ63" s="85"/>
      <c r="IK63" s="85"/>
      <c r="IL63" s="85"/>
      <c r="IM63" s="85"/>
      <c r="IN63" s="85"/>
      <c r="IO63" s="85"/>
      <c r="IP63" s="85"/>
      <c r="IQ63" s="85"/>
      <c r="IR63" s="85"/>
      <c r="IS63" s="85"/>
      <c r="IT63" s="85"/>
      <c r="IU63" s="85"/>
      <c r="IV63" s="85"/>
    </row>
    <row r="64" spans="1:256" s="86" customFormat="1" ht="51.75" customHeight="1">
      <c r="A64" s="87" t="s">
        <v>679</v>
      </c>
      <c r="B64" s="88" t="s">
        <v>1107</v>
      </c>
      <c r="C64" s="89">
        <v>177</v>
      </c>
      <c r="D64" s="89">
        <v>241</v>
      </c>
      <c r="E64" s="89">
        <v>574</v>
      </c>
      <c r="F64" s="89">
        <f t="shared" ref="F64:F69" si="2">SUM(C64:E64)</f>
        <v>992</v>
      </c>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c r="DB64" s="85"/>
      <c r="DC64" s="85"/>
      <c r="DD64" s="85"/>
      <c r="DE64" s="85"/>
      <c r="DF64" s="85"/>
      <c r="DG64" s="85"/>
      <c r="DH64" s="85"/>
      <c r="DI64" s="85"/>
      <c r="DJ64" s="85"/>
      <c r="DK64" s="85"/>
      <c r="DL64" s="85"/>
      <c r="DM64" s="85"/>
      <c r="DN64" s="85"/>
      <c r="DO64" s="85"/>
      <c r="DP64" s="85"/>
      <c r="DQ64" s="85"/>
      <c r="DR64" s="85"/>
      <c r="DS64" s="85"/>
      <c r="DT64" s="85"/>
      <c r="DU64" s="85"/>
      <c r="DV64" s="85"/>
      <c r="DW64" s="85"/>
      <c r="DX64" s="85"/>
      <c r="DY64" s="85"/>
      <c r="DZ64" s="85"/>
      <c r="EA64" s="85"/>
      <c r="EB64" s="85"/>
      <c r="EC64" s="85"/>
      <c r="ED64" s="85"/>
      <c r="EE64" s="85"/>
      <c r="EF64" s="85"/>
      <c r="EG64" s="85"/>
      <c r="EH64" s="85"/>
      <c r="EI64" s="85"/>
      <c r="EJ64" s="85"/>
      <c r="EK64" s="85"/>
      <c r="EL64" s="85"/>
      <c r="EM64" s="85"/>
      <c r="EN64" s="85"/>
      <c r="EO64" s="85"/>
      <c r="EP64" s="85"/>
      <c r="EQ64" s="85"/>
      <c r="ER64" s="85"/>
      <c r="ES64" s="85"/>
      <c r="ET64" s="85"/>
      <c r="EU64" s="85"/>
      <c r="EV64" s="85"/>
      <c r="EW64" s="85"/>
      <c r="EX64" s="85"/>
      <c r="EY64" s="85"/>
      <c r="EZ64" s="85"/>
      <c r="FA64" s="85"/>
      <c r="FB64" s="85"/>
      <c r="FC64" s="85"/>
      <c r="FD64" s="85"/>
      <c r="FE64" s="85"/>
      <c r="FF64" s="85"/>
      <c r="FG64" s="85"/>
      <c r="FH64" s="85"/>
      <c r="FI64" s="85"/>
      <c r="FJ64" s="85"/>
      <c r="FK64" s="85"/>
      <c r="FL64" s="85"/>
      <c r="FM64" s="85"/>
      <c r="FN64" s="85"/>
      <c r="FO64" s="85"/>
      <c r="FP64" s="85"/>
      <c r="FQ64" s="85"/>
      <c r="FR64" s="85"/>
      <c r="FS64" s="85"/>
      <c r="FT64" s="85"/>
      <c r="FU64" s="85"/>
      <c r="FV64" s="85"/>
      <c r="FW64" s="85"/>
      <c r="FX64" s="85"/>
      <c r="FY64" s="85"/>
      <c r="FZ64" s="85"/>
      <c r="GA64" s="85"/>
      <c r="GB64" s="85"/>
      <c r="GC64" s="85"/>
      <c r="GD64" s="85"/>
      <c r="GE64" s="85"/>
      <c r="GF64" s="85"/>
      <c r="GG64" s="85"/>
      <c r="GH64" s="85"/>
      <c r="GI64" s="85"/>
      <c r="GJ64" s="85"/>
      <c r="GK64" s="85"/>
      <c r="GL64" s="85"/>
      <c r="GM64" s="85"/>
      <c r="GN64" s="85"/>
      <c r="GO64" s="85"/>
      <c r="GP64" s="85"/>
      <c r="GQ64" s="85"/>
      <c r="GR64" s="85"/>
      <c r="GS64" s="85"/>
      <c r="GT64" s="85"/>
      <c r="GU64" s="85"/>
      <c r="GV64" s="85"/>
      <c r="GW64" s="85"/>
      <c r="GX64" s="85"/>
      <c r="GY64" s="85"/>
      <c r="GZ64" s="85"/>
      <c r="HA64" s="85"/>
      <c r="HB64" s="85"/>
      <c r="HC64" s="85"/>
      <c r="HD64" s="85"/>
      <c r="HE64" s="85"/>
      <c r="HF64" s="85"/>
      <c r="HG64" s="85"/>
      <c r="HH64" s="85"/>
      <c r="HI64" s="85"/>
      <c r="HJ64" s="85"/>
      <c r="HK64" s="85"/>
      <c r="HL64" s="85"/>
      <c r="HM64" s="85"/>
      <c r="HN64" s="85"/>
      <c r="HO64" s="85"/>
      <c r="HP64" s="85"/>
      <c r="HQ64" s="85"/>
      <c r="HR64" s="85"/>
      <c r="HS64" s="85"/>
      <c r="HT64" s="85"/>
      <c r="HU64" s="85"/>
      <c r="HV64" s="85"/>
      <c r="HW64" s="85"/>
      <c r="HX64" s="85"/>
      <c r="HY64" s="85"/>
      <c r="HZ64" s="85"/>
      <c r="IA64" s="85"/>
      <c r="IB64" s="85"/>
      <c r="IC64" s="85"/>
      <c r="ID64" s="85"/>
      <c r="IE64" s="85"/>
      <c r="IF64" s="85"/>
      <c r="IG64" s="85"/>
      <c r="IH64" s="85"/>
      <c r="II64" s="85"/>
      <c r="IJ64" s="85"/>
      <c r="IK64" s="85"/>
      <c r="IL64" s="85"/>
      <c r="IM64" s="85"/>
      <c r="IN64" s="85"/>
      <c r="IO64" s="85"/>
      <c r="IP64" s="85"/>
      <c r="IQ64" s="85"/>
      <c r="IR64" s="85"/>
      <c r="IS64" s="85"/>
      <c r="IT64" s="85"/>
      <c r="IU64" s="85"/>
      <c r="IV64" s="85"/>
    </row>
    <row r="65" spans="1:256" s="86" customFormat="1" ht="119.25" customHeight="1">
      <c r="A65" s="87" t="s">
        <v>680</v>
      </c>
      <c r="B65" s="90" t="s">
        <v>1108</v>
      </c>
      <c r="C65" s="89">
        <v>0</v>
      </c>
      <c r="D65" s="89">
        <v>0</v>
      </c>
      <c r="E65" s="89">
        <v>0</v>
      </c>
      <c r="F65" s="89">
        <f t="shared" si="2"/>
        <v>0</v>
      </c>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c r="DB65" s="85"/>
      <c r="DC65" s="85"/>
      <c r="DD65" s="85"/>
      <c r="DE65" s="85"/>
      <c r="DF65" s="85"/>
      <c r="DG65" s="85"/>
      <c r="DH65" s="85"/>
      <c r="DI65" s="85"/>
      <c r="DJ65" s="85"/>
      <c r="DK65" s="85"/>
      <c r="DL65" s="85"/>
      <c r="DM65" s="85"/>
      <c r="DN65" s="85"/>
      <c r="DO65" s="85"/>
      <c r="DP65" s="85"/>
      <c r="DQ65" s="85"/>
      <c r="DR65" s="85"/>
      <c r="DS65" s="85"/>
      <c r="DT65" s="85"/>
      <c r="DU65" s="85"/>
      <c r="DV65" s="85"/>
      <c r="DW65" s="85"/>
      <c r="DX65" s="85"/>
      <c r="DY65" s="85"/>
      <c r="DZ65" s="85"/>
      <c r="EA65" s="85"/>
      <c r="EB65" s="85"/>
      <c r="EC65" s="85"/>
      <c r="ED65" s="85"/>
      <c r="EE65" s="85"/>
      <c r="EF65" s="85"/>
      <c r="EG65" s="85"/>
      <c r="EH65" s="85"/>
      <c r="EI65" s="85"/>
      <c r="EJ65" s="85"/>
      <c r="EK65" s="85"/>
      <c r="EL65" s="85"/>
      <c r="EM65" s="85"/>
      <c r="EN65" s="85"/>
      <c r="EO65" s="85"/>
      <c r="EP65" s="85"/>
      <c r="EQ65" s="85"/>
      <c r="ER65" s="85"/>
      <c r="ES65" s="85"/>
      <c r="ET65" s="85"/>
      <c r="EU65" s="85"/>
      <c r="EV65" s="85"/>
      <c r="EW65" s="85"/>
      <c r="EX65" s="85"/>
      <c r="EY65" s="85"/>
      <c r="EZ65" s="85"/>
      <c r="FA65" s="85"/>
      <c r="FB65" s="85"/>
      <c r="FC65" s="85"/>
      <c r="FD65" s="85"/>
      <c r="FE65" s="85"/>
      <c r="FF65" s="85"/>
      <c r="FG65" s="85"/>
      <c r="FH65" s="85"/>
      <c r="FI65" s="85"/>
      <c r="FJ65" s="85"/>
      <c r="FK65" s="85"/>
      <c r="FL65" s="85"/>
      <c r="FM65" s="85"/>
      <c r="FN65" s="85"/>
      <c r="FO65" s="85"/>
      <c r="FP65" s="85"/>
      <c r="FQ65" s="85"/>
      <c r="FR65" s="85"/>
      <c r="FS65" s="85"/>
      <c r="FT65" s="85"/>
      <c r="FU65" s="85"/>
      <c r="FV65" s="85"/>
      <c r="FW65" s="85"/>
      <c r="FX65" s="85"/>
      <c r="FY65" s="85"/>
      <c r="FZ65" s="85"/>
      <c r="GA65" s="85"/>
      <c r="GB65" s="85"/>
      <c r="GC65" s="85"/>
      <c r="GD65" s="85"/>
      <c r="GE65" s="85"/>
      <c r="GF65" s="85"/>
      <c r="GG65" s="85"/>
      <c r="GH65" s="85"/>
      <c r="GI65" s="85"/>
      <c r="GJ65" s="85"/>
      <c r="GK65" s="85"/>
      <c r="GL65" s="85"/>
      <c r="GM65" s="85"/>
      <c r="GN65" s="85"/>
      <c r="GO65" s="85"/>
      <c r="GP65" s="85"/>
      <c r="GQ65" s="85"/>
      <c r="GR65" s="85"/>
      <c r="GS65" s="85"/>
      <c r="GT65" s="85"/>
      <c r="GU65" s="85"/>
      <c r="GV65" s="85"/>
      <c r="GW65" s="85"/>
      <c r="GX65" s="85"/>
      <c r="GY65" s="85"/>
      <c r="GZ65" s="85"/>
      <c r="HA65" s="85"/>
      <c r="HB65" s="85"/>
      <c r="HC65" s="85"/>
      <c r="HD65" s="85"/>
      <c r="HE65" s="85"/>
      <c r="HF65" s="85"/>
      <c r="HG65" s="85"/>
      <c r="HH65" s="85"/>
      <c r="HI65" s="85"/>
      <c r="HJ65" s="85"/>
      <c r="HK65" s="85"/>
      <c r="HL65" s="85"/>
      <c r="HM65" s="85"/>
      <c r="HN65" s="85"/>
      <c r="HO65" s="85"/>
      <c r="HP65" s="85"/>
      <c r="HQ65" s="85"/>
      <c r="HR65" s="85"/>
      <c r="HS65" s="85"/>
      <c r="HT65" s="85"/>
      <c r="HU65" s="85"/>
      <c r="HV65" s="85"/>
      <c r="HW65" s="85"/>
      <c r="HX65" s="85"/>
      <c r="HY65" s="85"/>
      <c r="HZ65" s="85"/>
      <c r="IA65" s="85"/>
      <c r="IB65" s="85"/>
      <c r="IC65" s="85"/>
      <c r="ID65" s="85"/>
      <c r="IE65" s="85"/>
      <c r="IF65" s="85"/>
      <c r="IG65" s="85"/>
      <c r="IH65" s="85"/>
      <c r="II65" s="85"/>
      <c r="IJ65" s="85"/>
      <c r="IK65" s="85"/>
      <c r="IL65" s="85"/>
      <c r="IM65" s="85"/>
      <c r="IN65" s="85"/>
      <c r="IO65" s="85"/>
      <c r="IP65" s="85"/>
      <c r="IQ65" s="85"/>
      <c r="IR65" s="85"/>
      <c r="IS65" s="85"/>
      <c r="IT65" s="85"/>
      <c r="IU65" s="85"/>
      <c r="IV65" s="85"/>
    </row>
    <row r="66" spans="1:256" s="86" customFormat="1" ht="27.75" customHeight="1">
      <c r="A66" s="87" t="s">
        <v>681</v>
      </c>
      <c r="B66" s="88" t="s">
        <v>1110</v>
      </c>
      <c r="C66" s="89">
        <f>(C64-C65)</f>
        <v>177</v>
      </c>
      <c r="D66" s="89">
        <f>(D64-D65)</f>
        <v>241</v>
      </c>
      <c r="E66" s="89">
        <f>(E64-E65)</f>
        <v>574</v>
      </c>
      <c r="F66" s="89">
        <f t="shared" si="2"/>
        <v>992</v>
      </c>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c r="DB66" s="85"/>
      <c r="DC66" s="85"/>
      <c r="DD66" s="85"/>
      <c r="DE66" s="85"/>
      <c r="DF66" s="85"/>
      <c r="DG66" s="85"/>
      <c r="DH66" s="85"/>
      <c r="DI66" s="85"/>
      <c r="DJ66" s="85"/>
      <c r="DK66" s="85"/>
      <c r="DL66" s="85"/>
      <c r="DM66" s="85"/>
      <c r="DN66" s="85"/>
      <c r="DO66" s="85"/>
      <c r="DP66" s="85"/>
      <c r="DQ66" s="85"/>
      <c r="DR66" s="85"/>
      <c r="DS66" s="85"/>
      <c r="DT66" s="85"/>
      <c r="DU66" s="85"/>
      <c r="DV66" s="85"/>
      <c r="DW66" s="85"/>
      <c r="DX66" s="85"/>
      <c r="DY66" s="85"/>
      <c r="DZ66" s="85"/>
      <c r="EA66" s="85"/>
      <c r="EB66" s="85"/>
      <c r="EC66" s="85"/>
      <c r="ED66" s="85"/>
      <c r="EE66" s="85"/>
      <c r="EF66" s="85"/>
      <c r="EG66" s="85"/>
      <c r="EH66" s="85"/>
      <c r="EI66" s="85"/>
      <c r="EJ66" s="85"/>
      <c r="EK66" s="85"/>
      <c r="EL66" s="85"/>
      <c r="EM66" s="85"/>
      <c r="EN66" s="85"/>
      <c r="EO66" s="85"/>
      <c r="EP66" s="85"/>
      <c r="EQ66" s="85"/>
      <c r="ER66" s="85"/>
      <c r="ES66" s="85"/>
      <c r="ET66" s="85"/>
      <c r="EU66" s="85"/>
      <c r="EV66" s="85"/>
      <c r="EW66" s="85"/>
      <c r="EX66" s="85"/>
      <c r="EY66" s="85"/>
      <c r="EZ66" s="85"/>
      <c r="FA66" s="85"/>
      <c r="FB66" s="85"/>
      <c r="FC66" s="85"/>
      <c r="FD66" s="85"/>
      <c r="FE66" s="85"/>
      <c r="FF66" s="85"/>
      <c r="FG66" s="85"/>
      <c r="FH66" s="85"/>
      <c r="FI66" s="85"/>
      <c r="FJ66" s="85"/>
      <c r="FK66" s="85"/>
      <c r="FL66" s="85"/>
      <c r="FM66" s="85"/>
      <c r="FN66" s="85"/>
      <c r="FO66" s="85"/>
      <c r="FP66" s="85"/>
      <c r="FQ66" s="85"/>
      <c r="FR66" s="85"/>
      <c r="FS66" s="85"/>
      <c r="FT66" s="85"/>
      <c r="FU66" s="85"/>
      <c r="FV66" s="85"/>
      <c r="FW66" s="85"/>
      <c r="FX66" s="85"/>
      <c r="FY66" s="85"/>
      <c r="FZ66" s="85"/>
      <c r="GA66" s="85"/>
      <c r="GB66" s="85"/>
      <c r="GC66" s="85"/>
      <c r="GD66" s="85"/>
      <c r="GE66" s="85"/>
      <c r="GF66" s="85"/>
      <c r="GG66" s="85"/>
      <c r="GH66" s="85"/>
      <c r="GI66" s="85"/>
      <c r="GJ66" s="85"/>
      <c r="GK66" s="85"/>
      <c r="GL66" s="85"/>
      <c r="GM66" s="85"/>
      <c r="GN66" s="85"/>
      <c r="GO66" s="85"/>
      <c r="GP66" s="85"/>
      <c r="GQ66" s="85"/>
      <c r="GR66" s="85"/>
      <c r="GS66" s="85"/>
      <c r="GT66" s="85"/>
      <c r="GU66" s="85"/>
      <c r="GV66" s="85"/>
      <c r="GW66" s="85"/>
      <c r="GX66" s="85"/>
      <c r="GY66" s="85"/>
      <c r="GZ66" s="85"/>
      <c r="HA66" s="85"/>
      <c r="HB66" s="85"/>
      <c r="HC66" s="85"/>
      <c r="HD66" s="85"/>
      <c r="HE66" s="85"/>
      <c r="HF66" s="85"/>
      <c r="HG66" s="85"/>
      <c r="HH66" s="85"/>
      <c r="HI66" s="85"/>
      <c r="HJ66" s="85"/>
      <c r="HK66" s="85"/>
      <c r="HL66" s="85"/>
      <c r="HM66" s="85"/>
      <c r="HN66" s="85"/>
      <c r="HO66" s="85"/>
      <c r="HP66" s="85"/>
      <c r="HQ66" s="85"/>
      <c r="HR66" s="85"/>
      <c r="HS66" s="85"/>
      <c r="HT66" s="85"/>
      <c r="HU66" s="85"/>
      <c r="HV66" s="85"/>
      <c r="HW66" s="85"/>
      <c r="HX66" s="85"/>
      <c r="HY66" s="85"/>
      <c r="HZ66" s="85"/>
      <c r="IA66" s="85"/>
      <c r="IB66" s="85"/>
      <c r="IC66" s="85"/>
      <c r="ID66" s="85"/>
      <c r="IE66" s="85"/>
      <c r="IF66" s="85"/>
      <c r="IG66" s="85"/>
      <c r="IH66" s="85"/>
      <c r="II66" s="85"/>
      <c r="IJ66" s="85"/>
      <c r="IK66" s="85"/>
      <c r="IL66" s="85"/>
      <c r="IM66" s="85"/>
      <c r="IN66" s="85"/>
      <c r="IO66" s="85"/>
      <c r="IP66" s="85"/>
      <c r="IQ66" s="85"/>
      <c r="IR66" s="85"/>
      <c r="IS66" s="85"/>
      <c r="IT66" s="85"/>
      <c r="IU66" s="85"/>
      <c r="IV66" s="85"/>
    </row>
    <row r="67" spans="1:256" s="86" customFormat="1" ht="51.75" customHeight="1">
      <c r="A67" s="87" t="s">
        <v>682</v>
      </c>
      <c r="B67" s="91" t="s">
        <v>1109</v>
      </c>
      <c r="C67" s="89">
        <v>117</v>
      </c>
      <c r="D67" s="89">
        <v>158</v>
      </c>
      <c r="E67" s="89">
        <v>372</v>
      </c>
      <c r="F67" s="89">
        <f t="shared" si="2"/>
        <v>647</v>
      </c>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c r="DB67" s="85"/>
      <c r="DC67" s="85"/>
      <c r="DD67" s="85"/>
      <c r="DE67" s="85"/>
      <c r="DF67" s="85"/>
      <c r="DG67" s="85"/>
      <c r="DH67" s="85"/>
      <c r="DI67" s="85"/>
      <c r="DJ67" s="85"/>
      <c r="DK67" s="85"/>
      <c r="DL67" s="85"/>
      <c r="DM67" s="85"/>
      <c r="DN67" s="85"/>
      <c r="DO67" s="85"/>
      <c r="DP67" s="85"/>
      <c r="DQ67" s="85"/>
      <c r="DR67" s="85"/>
      <c r="DS67" s="85"/>
      <c r="DT67" s="85"/>
      <c r="DU67" s="85"/>
      <c r="DV67" s="85"/>
      <c r="DW67" s="85"/>
      <c r="DX67" s="85"/>
      <c r="DY67" s="85"/>
      <c r="DZ67" s="85"/>
      <c r="EA67" s="85"/>
      <c r="EB67" s="85"/>
      <c r="EC67" s="85"/>
      <c r="ED67" s="85"/>
      <c r="EE67" s="85"/>
      <c r="EF67" s="85"/>
      <c r="EG67" s="85"/>
      <c r="EH67" s="85"/>
      <c r="EI67" s="85"/>
      <c r="EJ67" s="85"/>
      <c r="EK67" s="85"/>
      <c r="EL67" s="85"/>
      <c r="EM67" s="85"/>
      <c r="EN67" s="85"/>
      <c r="EO67" s="85"/>
      <c r="EP67" s="85"/>
      <c r="EQ67" s="85"/>
      <c r="ER67" s="85"/>
      <c r="ES67" s="85"/>
      <c r="ET67" s="85"/>
      <c r="EU67" s="85"/>
      <c r="EV67" s="85"/>
      <c r="EW67" s="85"/>
      <c r="EX67" s="85"/>
      <c r="EY67" s="85"/>
      <c r="EZ67" s="85"/>
      <c r="FA67" s="85"/>
      <c r="FB67" s="85"/>
      <c r="FC67" s="85"/>
      <c r="FD67" s="85"/>
      <c r="FE67" s="85"/>
      <c r="FF67" s="85"/>
      <c r="FG67" s="85"/>
      <c r="FH67" s="85"/>
      <c r="FI67" s="85"/>
      <c r="FJ67" s="85"/>
      <c r="FK67" s="85"/>
      <c r="FL67" s="85"/>
      <c r="FM67" s="85"/>
      <c r="FN67" s="85"/>
      <c r="FO67" s="85"/>
      <c r="FP67" s="85"/>
      <c r="FQ67" s="85"/>
      <c r="FR67" s="85"/>
      <c r="FS67" s="85"/>
      <c r="FT67" s="85"/>
      <c r="FU67" s="85"/>
      <c r="FV67" s="85"/>
      <c r="FW67" s="85"/>
      <c r="FX67" s="85"/>
      <c r="FY67" s="85"/>
      <c r="FZ67" s="85"/>
      <c r="GA67" s="85"/>
      <c r="GB67" s="85"/>
      <c r="GC67" s="85"/>
      <c r="GD67" s="85"/>
      <c r="GE67" s="85"/>
      <c r="GF67" s="85"/>
      <c r="GG67" s="85"/>
      <c r="GH67" s="85"/>
      <c r="GI67" s="85"/>
      <c r="GJ67" s="85"/>
      <c r="GK67" s="85"/>
      <c r="GL67" s="85"/>
      <c r="GM67" s="85"/>
      <c r="GN67" s="85"/>
      <c r="GO67" s="85"/>
      <c r="GP67" s="85"/>
      <c r="GQ67" s="85"/>
      <c r="GR67" s="85"/>
      <c r="GS67" s="85"/>
      <c r="GT67" s="85"/>
      <c r="GU67" s="85"/>
      <c r="GV67" s="85"/>
      <c r="GW67" s="85"/>
      <c r="GX67" s="85"/>
      <c r="GY67" s="85"/>
      <c r="GZ67" s="85"/>
      <c r="HA67" s="85"/>
      <c r="HB67" s="85"/>
      <c r="HC67" s="85"/>
      <c r="HD67" s="85"/>
      <c r="HE67" s="85"/>
      <c r="HF67" s="85"/>
      <c r="HG67" s="85"/>
      <c r="HH67" s="85"/>
      <c r="HI67" s="85"/>
      <c r="HJ67" s="85"/>
      <c r="HK67" s="85"/>
      <c r="HL67" s="85"/>
      <c r="HM67" s="85"/>
      <c r="HN67" s="85"/>
      <c r="HO67" s="85"/>
      <c r="HP67" s="85"/>
      <c r="HQ67" s="85"/>
      <c r="HR67" s="85"/>
      <c r="HS67" s="85"/>
      <c r="HT67" s="85"/>
      <c r="HU67" s="85"/>
      <c r="HV67" s="85"/>
      <c r="HW67" s="85"/>
      <c r="HX67" s="85"/>
      <c r="HY67" s="85"/>
      <c r="HZ67" s="85"/>
      <c r="IA67" s="85"/>
      <c r="IB67" s="85"/>
      <c r="IC67" s="85"/>
      <c r="ID67" s="85"/>
      <c r="IE67" s="85"/>
      <c r="IF67" s="85"/>
      <c r="IG67" s="85"/>
      <c r="IH67" s="85"/>
      <c r="II67" s="85"/>
      <c r="IJ67" s="85"/>
      <c r="IK67" s="85"/>
      <c r="IL67" s="85"/>
      <c r="IM67" s="85"/>
      <c r="IN67" s="85"/>
      <c r="IO67" s="85"/>
      <c r="IP67" s="85"/>
      <c r="IQ67" s="85"/>
      <c r="IR67" s="85"/>
      <c r="IS67" s="85"/>
      <c r="IT67" s="85"/>
      <c r="IU67" s="85"/>
      <c r="IV67" s="85"/>
    </row>
    <row r="68" spans="1:256" s="86" customFormat="1" ht="63.75" customHeight="1">
      <c r="A68" s="87" t="s">
        <v>683</v>
      </c>
      <c r="B68" s="91" t="s">
        <v>1111</v>
      </c>
      <c r="C68" s="89">
        <v>14</v>
      </c>
      <c r="D68" s="89">
        <v>24</v>
      </c>
      <c r="E68" s="89">
        <v>45</v>
      </c>
      <c r="F68" s="89">
        <f t="shared" si="2"/>
        <v>83</v>
      </c>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c r="DB68" s="85"/>
      <c r="DC68" s="85"/>
      <c r="DD68" s="85"/>
      <c r="DE68" s="85"/>
      <c r="DF68" s="85"/>
      <c r="DG68" s="85"/>
      <c r="DH68" s="85"/>
      <c r="DI68" s="85"/>
      <c r="DJ68" s="85"/>
      <c r="DK68" s="85"/>
      <c r="DL68" s="85"/>
      <c r="DM68" s="85"/>
      <c r="DN68" s="85"/>
      <c r="DO68" s="85"/>
      <c r="DP68" s="85"/>
      <c r="DQ68" s="85"/>
      <c r="DR68" s="85"/>
      <c r="DS68" s="85"/>
      <c r="DT68" s="85"/>
      <c r="DU68" s="85"/>
      <c r="DV68" s="85"/>
      <c r="DW68" s="85"/>
      <c r="DX68" s="85"/>
      <c r="DY68" s="85"/>
      <c r="DZ68" s="85"/>
      <c r="EA68" s="85"/>
      <c r="EB68" s="85"/>
      <c r="EC68" s="85"/>
      <c r="ED68" s="85"/>
      <c r="EE68" s="85"/>
      <c r="EF68" s="85"/>
      <c r="EG68" s="85"/>
      <c r="EH68" s="85"/>
      <c r="EI68" s="85"/>
      <c r="EJ68" s="85"/>
      <c r="EK68" s="85"/>
      <c r="EL68" s="85"/>
      <c r="EM68" s="85"/>
      <c r="EN68" s="85"/>
      <c r="EO68" s="85"/>
      <c r="EP68" s="85"/>
      <c r="EQ68" s="85"/>
      <c r="ER68" s="85"/>
      <c r="ES68" s="85"/>
      <c r="ET68" s="85"/>
      <c r="EU68" s="85"/>
      <c r="EV68" s="85"/>
      <c r="EW68" s="85"/>
      <c r="EX68" s="85"/>
      <c r="EY68" s="85"/>
      <c r="EZ68" s="85"/>
      <c r="FA68" s="85"/>
      <c r="FB68" s="85"/>
      <c r="FC68" s="85"/>
      <c r="FD68" s="85"/>
      <c r="FE68" s="85"/>
      <c r="FF68" s="85"/>
      <c r="FG68" s="85"/>
      <c r="FH68" s="85"/>
      <c r="FI68" s="85"/>
      <c r="FJ68" s="85"/>
      <c r="FK68" s="85"/>
      <c r="FL68" s="85"/>
      <c r="FM68" s="85"/>
      <c r="FN68" s="85"/>
      <c r="FO68" s="85"/>
      <c r="FP68" s="85"/>
      <c r="FQ68" s="85"/>
      <c r="FR68" s="85"/>
      <c r="FS68" s="85"/>
      <c r="FT68" s="85"/>
      <c r="FU68" s="85"/>
      <c r="FV68" s="85"/>
      <c r="FW68" s="85"/>
      <c r="FX68" s="85"/>
      <c r="FY68" s="85"/>
      <c r="FZ68" s="85"/>
      <c r="GA68" s="85"/>
      <c r="GB68" s="85"/>
      <c r="GC68" s="85"/>
      <c r="GD68" s="85"/>
      <c r="GE68" s="85"/>
      <c r="GF68" s="85"/>
      <c r="GG68" s="85"/>
      <c r="GH68" s="85"/>
      <c r="GI68" s="85"/>
      <c r="GJ68" s="85"/>
      <c r="GK68" s="85"/>
      <c r="GL68" s="85"/>
      <c r="GM68" s="85"/>
      <c r="GN68" s="85"/>
      <c r="GO68" s="85"/>
      <c r="GP68" s="85"/>
      <c r="GQ68" s="85"/>
      <c r="GR68" s="85"/>
      <c r="GS68" s="85"/>
      <c r="GT68" s="85"/>
      <c r="GU68" s="85"/>
      <c r="GV68" s="85"/>
      <c r="GW68" s="85"/>
      <c r="GX68" s="85"/>
      <c r="GY68" s="85"/>
      <c r="GZ68" s="85"/>
      <c r="HA68" s="85"/>
      <c r="HB68" s="85"/>
      <c r="HC68" s="85"/>
      <c r="HD68" s="85"/>
      <c r="HE68" s="85"/>
      <c r="HF68" s="85"/>
      <c r="HG68" s="85"/>
      <c r="HH68" s="85"/>
      <c r="HI68" s="85"/>
      <c r="HJ68" s="85"/>
      <c r="HK68" s="85"/>
      <c r="HL68" s="85"/>
      <c r="HM68" s="85"/>
      <c r="HN68" s="85"/>
      <c r="HO68" s="85"/>
      <c r="HP68" s="85"/>
      <c r="HQ68" s="85"/>
      <c r="HR68" s="85"/>
      <c r="HS68" s="85"/>
      <c r="HT68" s="85"/>
      <c r="HU68" s="85"/>
      <c r="HV68" s="85"/>
      <c r="HW68" s="85"/>
      <c r="HX68" s="85"/>
      <c r="HY68" s="85"/>
      <c r="HZ68" s="85"/>
      <c r="IA68" s="85"/>
      <c r="IB68" s="85"/>
      <c r="IC68" s="85"/>
      <c r="ID68" s="85"/>
      <c r="IE68" s="85"/>
      <c r="IF68" s="85"/>
      <c r="IG68" s="85"/>
      <c r="IH68" s="85"/>
      <c r="II68" s="85"/>
      <c r="IJ68" s="85"/>
      <c r="IK68" s="85"/>
      <c r="IL68" s="85"/>
      <c r="IM68" s="85"/>
      <c r="IN68" s="85"/>
      <c r="IO68" s="85"/>
      <c r="IP68" s="85"/>
      <c r="IQ68" s="85"/>
      <c r="IR68" s="85"/>
      <c r="IS68" s="85"/>
      <c r="IT68" s="85"/>
      <c r="IU68" s="85"/>
      <c r="IV68" s="85"/>
    </row>
    <row r="69" spans="1:256" s="86" customFormat="1" ht="68.25" customHeight="1">
      <c r="A69" s="87" t="s">
        <v>684</v>
      </c>
      <c r="B69" s="91" t="s">
        <v>1112</v>
      </c>
      <c r="C69" s="89">
        <v>1</v>
      </c>
      <c r="D69" s="89">
        <v>4</v>
      </c>
      <c r="E69" s="89">
        <v>8</v>
      </c>
      <c r="F69" s="89">
        <f t="shared" si="2"/>
        <v>13</v>
      </c>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c r="DB69" s="85"/>
      <c r="DC69" s="85"/>
      <c r="DD69" s="85"/>
      <c r="DE69" s="85"/>
      <c r="DF69" s="85"/>
      <c r="DG69" s="85"/>
      <c r="DH69" s="85"/>
      <c r="DI69" s="85"/>
      <c r="DJ69" s="85"/>
      <c r="DK69" s="85"/>
      <c r="DL69" s="85"/>
      <c r="DM69" s="85"/>
      <c r="DN69" s="85"/>
      <c r="DO69" s="85"/>
      <c r="DP69" s="85"/>
      <c r="DQ69" s="85"/>
      <c r="DR69" s="85"/>
      <c r="DS69" s="85"/>
      <c r="DT69" s="85"/>
      <c r="DU69" s="85"/>
      <c r="DV69" s="85"/>
      <c r="DW69" s="85"/>
      <c r="DX69" s="85"/>
      <c r="DY69" s="85"/>
      <c r="DZ69" s="85"/>
      <c r="EA69" s="85"/>
      <c r="EB69" s="85"/>
      <c r="EC69" s="85"/>
      <c r="ED69" s="85"/>
      <c r="EE69" s="85"/>
      <c r="EF69" s="85"/>
      <c r="EG69" s="85"/>
      <c r="EH69" s="85"/>
      <c r="EI69" s="85"/>
      <c r="EJ69" s="85"/>
      <c r="EK69" s="85"/>
      <c r="EL69" s="85"/>
      <c r="EM69" s="85"/>
      <c r="EN69" s="85"/>
      <c r="EO69" s="85"/>
      <c r="EP69" s="85"/>
      <c r="EQ69" s="85"/>
      <c r="ER69" s="85"/>
      <c r="ES69" s="85"/>
      <c r="ET69" s="85"/>
      <c r="EU69" s="85"/>
      <c r="EV69" s="85"/>
      <c r="EW69" s="85"/>
      <c r="EX69" s="85"/>
      <c r="EY69" s="85"/>
      <c r="EZ69" s="85"/>
      <c r="FA69" s="85"/>
      <c r="FB69" s="85"/>
      <c r="FC69" s="85"/>
      <c r="FD69" s="85"/>
      <c r="FE69" s="85"/>
      <c r="FF69" s="85"/>
      <c r="FG69" s="85"/>
      <c r="FH69" s="85"/>
      <c r="FI69" s="85"/>
      <c r="FJ69" s="85"/>
      <c r="FK69" s="85"/>
      <c r="FL69" s="85"/>
      <c r="FM69" s="85"/>
      <c r="FN69" s="85"/>
      <c r="FO69" s="85"/>
      <c r="FP69" s="85"/>
      <c r="FQ69" s="85"/>
      <c r="FR69" s="85"/>
      <c r="FS69" s="85"/>
      <c r="FT69" s="85"/>
      <c r="FU69" s="85"/>
      <c r="FV69" s="85"/>
      <c r="FW69" s="85"/>
      <c r="FX69" s="85"/>
      <c r="FY69" s="85"/>
      <c r="FZ69" s="85"/>
      <c r="GA69" s="85"/>
      <c r="GB69" s="85"/>
      <c r="GC69" s="85"/>
      <c r="GD69" s="85"/>
      <c r="GE69" s="85"/>
      <c r="GF69" s="85"/>
      <c r="GG69" s="85"/>
      <c r="GH69" s="85"/>
      <c r="GI69" s="85"/>
      <c r="GJ69" s="85"/>
      <c r="GK69" s="85"/>
      <c r="GL69" s="85"/>
      <c r="GM69" s="85"/>
      <c r="GN69" s="85"/>
      <c r="GO69" s="85"/>
      <c r="GP69" s="85"/>
      <c r="GQ69" s="85"/>
      <c r="GR69" s="85"/>
      <c r="GS69" s="85"/>
      <c r="GT69" s="85"/>
      <c r="GU69" s="85"/>
      <c r="GV69" s="85"/>
      <c r="GW69" s="85"/>
      <c r="GX69" s="85"/>
      <c r="GY69" s="85"/>
      <c r="GZ69" s="85"/>
      <c r="HA69" s="85"/>
      <c r="HB69" s="85"/>
      <c r="HC69" s="85"/>
      <c r="HD69" s="85"/>
      <c r="HE69" s="85"/>
      <c r="HF69" s="85"/>
      <c r="HG69" s="85"/>
      <c r="HH69" s="85"/>
      <c r="HI69" s="85"/>
      <c r="HJ69" s="85"/>
      <c r="HK69" s="85"/>
      <c r="HL69" s="85"/>
      <c r="HM69" s="85"/>
      <c r="HN69" s="85"/>
      <c r="HO69" s="85"/>
      <c r="HP69" s="85"/>
      <c r="HQ69" s="85"/>
      <c r="HR69" s="85"/>
      <c r="HS69" s="85"/>
      <c r="HT69" s="85"/>
      <c r="HU69" s="85"/>
      <c r="HV69" s="85"/>
      <c r="HW69" s="85"/>
      <c r="HX69" s="85"/>
      <c r="HY69" s="85"/>
      <c r="HZ69" s="85"/>
      <c r="IA69" s="85"/>
      <c r="IB69" s="85"/>
      <c r="IC69" s="85"/>
      <c r="ID69" s="85"/>
      <c r="IE69" s="85"/>
      <c r="IF69" s="85"/>
      <c r="IG69" s="85"/>
      <c r="IH69" s="85"/>
      <c r="II69" s="85"/>
      <c r="IJ69" s="85"/>
      <c r="IK69" s="85"/>
      <c r="IL69" s="85"/>
      <c r="IM69" s="85"/>
      <c r="IN69" s="85"/>
      <c r="IO69" s="85"/>
      <c r="IP69" s="85"/>
      <c r="IQ69" s="85"/>
      <c r="IR69" s="85"/>
      <c r="IS69" s="85"/>
      <c r="IT69" s="85"/>
      <c r="IU69" s="85"/>
      <c r="IV69" s="85"/>
    </row>
    <row r="70" spans="1:256" s="86" customFormat="1" ht="36" customHeight="1">
      <c r="A70" s="87" t="s">
        <v>685</v>
      </c>
      <c r="B70" s="91" t="s">
        <v>688</v>
      </c>
      <c r="C70" s="89">
        <f>SUM(C67:C69)</f>
        <v>132</v>
      </c>
      <c r="D70" s="89">
        <f>SUM(D67:D69)</f>
        <v>186</v>
      </c>
      <c r="E70" s="89">
        <f>SUM(E67:E69)</f>
        <v>425</v>
      </c>
      <c r="F70" s="89">
        <f>SUM(F67:F69)</f>
        <v>743</v>
      </c>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c r="DB70" s="85"/>
      <c r="DC70" s="85"/>
      <c r="DD70" s="85"/>
      <c r="DE70" s="85"/>
      <c r="DF70" s="85"/>
      <c r="DG70" s="85"/>
      <c r="DH70" s="85"/>
      <c r="DI70" s="85"/>
      <c r="DJ70" s="85"/>
      <c r="DK70" s="85"/>
      <c r="DL70" s="85"/>
      <c r="DM70" s="85"/>
      <c r="DN70" s="85"/>
      <c r="DO70" s="85"/>
      <c r="DP70" s="85"/>
      <c r="DQ70" s="85"/>
      <c r="DR70" s="85"/>
      <c r="DS70" s="85"/>
      <c r="DT70" s="85"/>
      <c r="DU70" s="85"/>
      <c r="DV70" s="85"/>
      <c r="DW70" s="85"/>
      <c r="DX70" s="85"/>
      <c r="DY70" s="85"/>
      <c r="DZ70" s="85"/>
      <c r="EA70" s="85"/>
      <c r="EB70" s="85"/>
      <c r="EC70" s="85"/>
      <c r="ED70" s="85"/>
      <c r="EE70" s="85"/>
      <c r="EF70" s="85"/>
      <c r="EG70" s="85"/>
      <c r="EH70" s="85"/>
      <c r="EI70" s="85"/>
      <c r="EJ70" s="85"/>
      <c r="EK70" s="85"/>
      <c r="EL70" s="85"/>
      <c r="EM70" s="85"/>
      <c r="EN70" s="85"/>
      <c r="EO70" s="85"/>
      <c r="EP70" s="85"/>
      <c r="EQ70" s="85"/>
      <c r="ER70" s="85"/>
      <c r="ES70" s="85"/>
      <c r="ET70" s="85"/>
      <c r="EU70" s="85"/>
      <c r="EV70" s="85"/>
      <c r="EW70" s="85"/>
      <c r="EX70" s="85"/>
      <c r="EY70" s="85"/>
      <c r="EZ70" s="85"/>
      <c r="FA70" s="85"/>
      <c r="FB70" s="85"/>
      <c r="FC70" s="85"/>
      <c r="FD70" s="85"/>
      <c r="FE70" s="85"/>
      <c r="FF70" s="85"/>
      <c r="FG70" s="85"/>
      <c r="FH70" s="85"/>
      <c r="FI70" s="85"/>
      <c r="FJ70" s="85"/>
      <c r="FK70" s="85"/>
      <c r="FL70" s="85"/>
      <c r="FM70" s="85"/>
      <c r="FN70" s="85"/>
      <c r="FO70" s="85"/>
      <c r="FP70" s="85"/>
      <c r="FQ70" s="85"/>
      <c r="FR70" s="85"/>
      <c r="FS70" s="85"/>
      <c r="FT70" s="85"/>
      <c r="FU70" s="85"/>
      <c r="FV70" s="85"/>
      <c r="FW70" s="85"/>
      <c r="FX70" s="85"/>
      <c r="FY70" s="85"/>
      <c r="FZ70" s="85"/>
      <c r="GA70" s="85"/>
      <c r="GB70" s="85"/>
      <c r="GC70" s="85"/>
      <c r="GD70" s="85"/>
      <c r="GE70" s="85"/>
      <c r="GF70" s="85"/>
      <c r="GG70" s="85"/>
      <c r="GH70" s="85"/>
      <c r="GI70" s="85"/>
      <c r="GJ70" s="85"/>
      <c r="GK70" s="85"/>
      <c r="GL70" s="85"/>
      <c r="GM70" s="85"/>
      <c r="GN70" s="85"/>
      <c r="GO70" s="85"/>
      <c r="GP70" s="85"/>
      <c r="GQ70" s="85"/>
      <c r="GR70" s="85"/>
      <c r="GS70" s="85"/>
      <c r="GT70" s="85"/>
      <c r="GU70" s="85"/>
      <c r="GV70" s="85"/>
      <c r="GW70" s="85"/>
      <c r="GX70" s="85"/>
      <c r="GY70" s="85"/>
      <c r="GZ70" s="85"/>
      <c r="HA70" s="85"/>
      <c r="HB70" s="85"/>
      <c r="HC70" s="85"/>
      <c r="HD70" s="85"/>
      <c r="HE70" s="85"/>
      <c r="HF70" s="85"/>
      <c r="HG70" s="85"/>
      <c r="HH70" s="85"/>
      <c r="HI70" s="85"/>
      <c r="HJ70" s="85"/>
      <c r="HK70" s="85"/>
      <c r="HL70" s="85"/>
      <c r="HM70" s="85"/>
      <c r="HN70" s="85"/>
      <c r="HO70" s="85"/>
      <c r="HP70" s="85"/>
      <c r="HQ70" s="85"/>
      <c r="HR70" s="85"/>
      <c r="HS70" s="85"/>
      <c r="HT70" s="85"/>
      <c r="HU70" s="85"/>
      <c r="HV70" s="85"/>
      <c r="HW70" s="85"/>
      <c r="HX70" s="85"/>
      <c r="HY70" s="85"/>
      <c r="HZ70" s="85"/>
      <c r="IA70" s="85"/>
      <c r="IB70" s="85"/>
      <c r="IC70" s="85"/>
      <c r="ID70" s="85"/>
      <c r="IE70" s="85"/>
      <c r="IF70" s="85"/>
      <c r="IG70" s="85"/>
      <c r="IH70" s="85"/>
      <c r="II70" s="85"/>
      <c r="IJ70" s="85"/>
      <c r="IK70" s="85"/>
      <c r="IL70" s="85"/>
      <c r="IM70" s="85"/>
      <c r="IN70" s="85"/>
      <c r="IO70" s="85"/>
      <c r="IP70" s="85"/>
      <c r="IQ70" s="85"/>
      <c r="IR70" s="85"/>
      <c r="IS70" s="85"/>
      <c r="IT70" s="85"/>
      <c r="IU70" s="85"/>
      <c r="IV70" s="85"/>
    </row>
    <row r="71" spans="1:256" s="86" customFormat="1" ht="43.5" customHeight="1">
      <c r="A71" s="87" t="s">
        <v>686</v>
      </c>
      <c r="B71" s="91" t="s">
        <v>1113</v>
      </c>
      <c r="C71" s="446">
        <f>C70/C66</f>
        <v>0.74576271186440679</v>
      </c>
      <c r="D71" s="446">
        <f>D70/D66</f>
        <v>0.77178423236514526</v>
      </c>
      <c r="E71" s="446">
        <f>E70/E66</f>
        <v>0.74041811846689898</v>
      </c>
      <c r="F71" s="446">
        <f>F70/F66</f>
        <v>0.748991935483871</v>
      </c>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c r="DB71" s="85"/>
      <c r="DC71" s="85"/>
      <c r="DD71" s="85"/>
      <c r="DE71" s="85"/>
      <c r="DF71" s="85"/>
      <c r="DG71" s="85"/>
      <c r="DH71" s="85"/>
      <c r="DI71" s="85"/>
      <c r="DJ71" s="85"/>
      <c r="DK71" s="85"/>
      <c r="DL71" s="85"/>
      <c r="DM71" s="85"/>
      <c r="DN71" s="85"/>
      <c r="DO71" s="85"/>
      <c r="DP71" s="85"/>
      <c r="DQ71" s="85"/>
      <c r="DR71" s="85"/>
      <c r="DS71" s="85"/>
      <c r="DT71" s="85"/>
      <c r="DU71" s="85"/>
      <c r="DV71" s="85"/>
      <c r="DW71" s="85"/>
      <c r="DX71" s="85"/>
      <c r="DY71" s="85"/>
      <c r="DZ71" s="85"/>
      <c r="EA71" s="85"/>
      <c r="EB71" s="85"/>
      <c r="EC71" s="85"/>
      <c r="ED71" s="85"/>
      <c r="EE71" s="85"/>
      <c r="EF71" s="85"/>
      <c r="EG71" s="85"/>
      <c r="EH71" s="85"/>
      <c r="EI71" s="85"/>
      <c r="EJ71" s="85"/>
      <c r="EK71" s="85"/>
      <c r="EL71" s="85"/>
      <c r="EM71" s="85"/>
      <c r="EN71" s="85"/>
      <c r="EO71" s="85"/>
      <c r="EP71" s="85"/>
      <c r="EQ71" s="85"/>
      <c r="ER71" s="85"/>
      <c r="ES71" s="85"/>
      <c r="ET71" s="85"/>
      <c r="EU71" s="85"/>
      <c r="EV71" s="85"/>
      <c r="EW71" s="85"/>
      <c r="EX71" s="85"/>
      <c r="EY71" s="85"/>
      <c r="EZ71" s="85"/>
      <c r="FA71" s="85"/>
      <c r="FB71" s="85"/>
      <c r="FC71" s="85"/>
      <c r="FD71" s="85"/>
      <c r="FE71" s="85"/>
      <c r="FF71" s="85"/>
      <c r="FG71" s="85"/>
      <c r="FH71" s="85"/>
      <c r="FI71" s="85"/>
      <c r="FJ71" s="85"/>
      <c r="FK71" s="85"/>
      <c r="FL71" s="85"/>
      <c r="FM71" s="85"/>
      <c r="FN71" s="85"/>
      <c r="FO71" s="85"/>
      <c r="FP71" s="85"/>
      <c r="FQ71" s="85"/>
      <c r="FR71" s="85"/>
      <c r="FS71" s="85"/>
      <c r="FT71" s="85"/>
      <c r="FU71" s="85"/>
      <c r="FV71" s="85"/>
      <c r="FW71" s="85"/>
      <c r="FX71" s="85"/>
      <c r="FY71" s="85"/>
      <c r="FZ71" s="85"/>
      <c r="GA71" s="85"/>
      <c r="GB71" s="85"/>
      <c r="GC71" s="85"/>
      <c r="GD71" s="85"/>
      <c r="GE71" s="85"/>
      <c r="GF71" s="85"/>
      <c r="GG71" s="85"/>
      <c r="GH71" s="85"/>
      <c r="GI71" s="85"/>
      <c r="GJ71" s="85"/>
      <c r="GK71" s="85"/>
      <c r="GL71" s="85"/>
      <c r="GM71" s="85"/>
      <c r="GN71" s="85"/>
      <c r="GO71" s="85"/>
      <c r="GP71" s="85"/>
      <c r="GQ71" s="85"/>
      <c r="GR71" s="85"/>
      <c r="GS71" s="85"/>
      <c r="GT71" s="85"/>
      <c r="GU71" s="85"/>
      <c r="GV71" s="85"/>
      <c r="GW71" s="85"/>
      <c r="GX71" s="85"/>
      <c r="GY71" s="85"/>
      <c r="GZ71" s="85"/>
      <c r="HA71" s="85"/>
      <c r="HB71" s="85"/>
      <c r="HC71" s="85"/>
      <c r="HD71" s="85"/>
      <c r="HE71" s="85"/>
      <c r="HF71" s="85"/>
      <c r="HG71" s="85"/>
      <c r="HH71" s="85"/>
      <c r="HI71" s="85"/>
      <c r="HJ71" s="85"/>
      <c r="HK71" s="85"/>
      <c r="HL71" s="85"/>
      <c r="HM71" s="85"/>
      <c r="HN71" s="85"/>
      <c r="HO71" s="85"/>
      <c r="HP71" s="85"/>
      <c r="HQ71" s="85"/>
      <c r="HR71" s="85"/>
      <c r="HS71" s="85"/>
      <c r="HT71" s="85"/>
      <c r="HU71" s="85"/>
      <c r="HV71" s="85"/>
      <c r="HW71" s="85"/>
      <c r="HX71" s="85"/>
      <c r="HY71" s="85"/>
      <c r="HZ71" s="85"/>
      <c r="IA71" s="85"/>
      <c r="IB71" s="85"/>
      <c r="IC71" s="85"/>
      <c r="ID71" s="85"/>
      <c r="IE71" s="85"/>
      <c r="IF71" s="85"/>
      <c r="IG71" s="85"/>
      <c r="IH71" s="85"/>
      <c r="II71" s="85"/>
      <c r="IJ71" s="85"/>
      <c r="IK71" s="85"/>
      <c r="IL71" s="85"/>
      <c r="IM71" s="85"/>
      <c r="IN71" s="85"/>
      <c r="IO71" s="85"/>
      <c r="IP71" s="85"/>
      <c r="IQ71" s="85"/>
      <c r="IR71" s="85"/>
      <c r="IS71" s="85"/>
      <c r="IT71" s="85"/>
      <c r="IU71" s="85"/>
      <c r="IV71" s="85"/>
    </row>
    <row r="72" spans="1:256" s="86" customFormat="1" ht="21" customHeight="1">
      <c r="A72" s="87"/>
      <c r="B72" s="92"/>
      <c r="C72" s="93"/>
      <c r="D72" s="93"/>
      <c r="E72" s="93"/>
      <c r="F72" s="93"/>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c r="DB72" s="85"/>
      <c r="DC72" s="85"/>
      <c r="DD72" s="85"/>
      <c r="DE72" s="85"/>
      <c r="DF72" s="85"/>
      <c r="DG72" s="85"/>
      <c r="DH72" s="85"/>
      <c r="DI72" s="85"/>
      <c r="DJ72" s="85"/>
      <c r="DK72" s="85"/>
      <c r="DL72" s="85"/>
      <c r="DM72" s="85"/>
      <c r="DN72" s="85"/>
      <c r="DO72" s="85"/>
      <c r="DP72" s="85"/>
      <c r="DQ72" s="85"/>
      <c r="DR72" s="85"/>
      <c r="DS72" s="85"/>
      <c r="DT72" s="85"/>
      <c r="DU72" s="85"/>
      <c r="DV72" s="85"/>
      <c r="DW72" s="85"/>
      <c r="DX72" s="85"/>
      <c r="DY72" s="85"/>
      <c r="DZ72" s="85"/>
      <c r="EA72" s="85"/>
      <c r="EB72" s="85"/>
      <c r="EC72" s="85"/>
      <c r="ED72" s="85"/>
      <c r="EE72" s="85"/>
      <c r="EF72" s="85"/>
      <c r="EG72" s="85"/>
      <c r="EH72" s="85"/>
      <c r="EI72" s="85"/>
      <c r="EJ72" s="85"/>
      <c r="EK72" s="85"/>
      <c r="EL72" s="85"/>
      <c r="EM72" s="85"/>
      <c r="EN72" s="85"/>
      <c r="EO72" s="85"/>
      <c r="EP72" s="85"/>
      <c r="EQ72" s="85"/>
      <c r="ER72" s="85"/>
      <c r="ES72" s="85"/>
      <c r="ET72" s="85"/>
      <c r="EU72" s="85"/>
      <c r="EV72" s="85"/>
      <c r="EW72" s="85"/>
      <c r="EX72" s="85"/>
      <c r="EY72" s="85"/>
      <c r="EZ72" s="85"/>
      <c r="FA72" s="85"/>
      <c r="FB72" s="85"/>
      <c r="FC72" s="85"/>
      <c r="FD72" s="85"/>
      <c r="FE72" s="85"/>
      <c r="FF72" s="85"/>
      <c r="FG72" s="85"/>
      <c r="FH72" s="85"/>
      <c r="FI72" s="85"/>
      <c r="FJ72" s="85"/>
      <c r="FK72" s="85"/>
      <c r="FL72" s="85"/>
      <c r="FM72" s="85"/>
      <c r="FN72" s="85"/>
      <c r="FO72" s="85"/>
      <c r="FP72" s="85"/>
      <c r="FQ72" s="85"/>
      <c r="FR72" s="85"/>
      <c r="FS72" s="85"/>
      <c r="FT72" s="85"/>
      <c r="FU72" s="85"/>
      <c r="FV72" s="85"/>
      <c r="FW72" s="85"/>
      <c r="FX72" s="85"/>
      <c r="FY72" s="85"/>
      <c r="FZ72" s="85"/>
      <c r="GA72" s="85"/>
      <c r="GB72" s="85"/>
      <c r="GC72" s="85"/>
      <c r="GD72" s="85"/>
      <c r="GE72" s="85"/>
      <c r="GF72" s="85"/>
      <c r="GG72" s="85"/>
      <c r="GH72" s="85"/>
      <c r="GI72" s="85"/>
      <c r="GJ72" s="85"/>
      <c r="GK72" s="85"/>
      <c r="GL72" s="85"/>
      <c r="GM72" s="85"/>
      <c r="GN72" s="85"/>
      <c r="GO72" s="85"/>
      <c r="GP72" s="85"/>
      <c r="GQ72" s="85"/>
      <c r="GR72" s="85"/>
      <c r="GS72" s="85"/>
      <c r="GT72" s="85"/>
      <c r="GU72" s="85"/>
      <c r="GV72" s="85"/>
      <c r="GW72" s="85"/>
      <c r="GX72" s="85"/>
      <c r="GY72" s="85"/>
      <c r="GZ72" s="85"/>
      <c r="HA72" s="85"/>
      <c r="HB72" s="85"/>
      <c r="HC72" s="85"/>
      <c r="HD72" s="85"/>
      <c r="HE72" s="85"/>
      <c r="HF72" s="85"/>
      <c r="HG72" s="85"/>
      <c r="HH72" s="85"/>
      <c r="HI72" s="85"/>
      <c r="HJ72" s="85"/>
      <c r="HK72" s="85"/>
      <c r="HL72" s="85"/>
      <c r="HM72" s="85"/>
      <c r="HN72" s="85"/>
      <c r="HO72" s="85"/>
      <c r="HP72" s="85"/>
      <c r="HQ72" s="85"/>
      <c r="HR72" s="85"/>
      <c r="HS72" s="85"/>
      <c r="HT72" s="85"/>
      <c r="HU72" s="85"/>
      <c r="HV72" s="85"/>
      <c r="HW72" s="85"/>
      <c r="HX72" s="85"/>
      <c r="HY72" s="85"/>
      <c r="HZ72" s="85"/>
      <c r="IA72" s="85"/>
      <c r="IB72" s="85"/>
      <c r="IC72" s="85"/>
      <c r="ID72" s="85"/>
      <c r="IE72" s="85"/>
      <c r="IF72" s="85"/>
      <c r="IG72" s="85"/>
      <c r="IH72" s="85"/>
      <c r="II72" s="85"/>
      <c r="IJ72" s="85"/>
      <c r="IK72" s="85"/>
      <c r="IL72" s="85"/>
      <c r="IM72" s="85"/>
      <c r="IN72" s="85"/>
      <c r="IO72" s="85"/>
      <c r="IP72" s="85"/>
      <c r="IQ72" s="85"/>
      <c r="IR72" s="85"/>
      <c r="IS72" s="85"/>
      <c r="IT72" s="85"/>
      <c r="IU72" s="85"/>
      <c r="IV72" s="85"/>
    </row>
    <row r="73" spans="1:256" s="86" customFormat="1" ht="18.75" customHeight="1">
      <c r="A73" s="4"/>
      <c r="B73" s="486" t="s">
        <v>1114</v>
      </c>
      <c r="C73" s="487"/>
      <c r="D73" s="487"/>
      <c r="E73" s="487"/>
      <c r="F73" s="487"/>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c r="DB73" s="85"/>
      <c r="DC73" s="85"/>
      <c r="DD73" s="85"/>
      <c r="DE73" s="85"/>
      <c r="DF73" s="85"/>
      <c r="DG73" s="85"/>
      <c r="DH73" s="85"/>
      <c r="DI73" s="85"/>
      <c r="DJ73" s="85"/>
      <c r="DK73" s="85"/>
      <c r="DL73" s="85"/>
      <c r="DM73" s="85"/>
      <c r="DN73" s="85"/>
      <c r="DO73" s="85"/>
      <c r="DP73" s="85"/>
      <c r="DQ73" s="85"/>
      <c r="DR73" s="85"/>
      <c r="DS73" s="85"/>
      <c r="DT73" s="85"/>
      <c r="DU73" s="85"/>
      <c r="DV73" s="85"/>
      <c r="DW73" s="85"/>
      <c r="DX73" s="85"/>
      <c r="DY73" s="85"/>
      <c r="DZ73" s="85"/>
      <c r="EA73" s="85"/>
      <c r="EB73" s="85"/>
      <c r="EC73" s="85"/>
      <c r="ED73" s="85"/>
      <c r="EE73" s="85"/>
      <c r="EF73" s="85"/>
      <c r="EG73" s="85"/>
      <c r="EH73" s="85"/>
      <c r="EI73" s="85"/>
      <c r="EJ73" s="85"/>
      <c r="EK73" s="85"/>
      <c r="EL73" s="85"/>
      <c r="EM73" s="85"/>
      <c r="EN73" s="85"/>
      <c r="EO73" s="85"/>
      <c r="EP73" s="85"/>
      <c r="EQ73" s="85"/>
      <c r="ER73" s="85"/>
      <c r="ES73" s="85"/>
      <c r="ET73" s="85"/>
      <c r="EU73" s="85"/>
      <c r="EV73" s="85"/>
      <c r="EW73" s="85"/>
      <c r="EX73" s="85"/>
      <c r="EY73" s="85"/>
      <c r="EZ73" s="85"/>
      <c r="FA73" s="85"/>
      <c r="FB73" s="85"/>
      <c r="FC73" s="85"/>
      <c r="FD73" s="85"/>
      <c r="FE73" s="85"/>
      <c r="FF73" s="85"/>
      <c r="FG73" s="85"/>
      <c r="FH73" s="85"/>
      <c r="FI73" s="85"/>
      <c r="FJ73" s="85"/>
      <c r="FK73" s="85"/>
      <c r="FL73" s="85"/>
      <c r="FM73" s="85"/>
      <c r="FN73" s="85"/>
      <c r="FO73" s="85"/>
      <c r="FP73" s="85"/>
      <c r="FQ73" s="85"/>
      <c r="FR73" s="85"/>
      <c r="FS73" s="85"/>
      <c r="FT73" s="85"/>
      <c r="FU73" s="85"/>
      <c r="FV73" s="85"/>
      <c r="FW73" s="85"/>
      <c r="FX73" s="85"/>
      <c r="FY73" s="85"/>
      <c r="FZ73" s="85"/>
      <c r="GA73" s="85"/>
      <c r="GB73" s="85"/>
      <c r="GC73" s="85"/>
      <c r="GD73" s="85"/>
      <c r="GE73" s="85"/>
      <c r="GF73" s="85"/>
      <c r="GG73" s="85"/>
      <c r="GH73" s="85"/>
      <c r="GI73" s="85"/>
      <c r="GJ73" s="85"/>
      <c r="GK73" s="85"/>
      <c r="GL73" s="85"/>
      <c r="GM73" s="85"/>
      <c r="GN73" s="85"/>
      <c r="GO73" s="85"/>
      <c r="GP73" s="85"/>
      <c r="GQ73" s="85"/>
      <c r="GR73" s="85"/>
      <c r="GS73" s="85"/>
      <c r="GT73" s="85"/>
      <c r="GU73" s="85"/>
      <c r="GV73" s="85"/>
      <c r="GW73" s="85"/>
      <c r="GX73" s="85"/>
      <c r="GY73" s="85"/>
      <c r="GZ73" s="85"/>
      <c r="HA73" s="85"/>
      <c r="HB73" s="85"/>
      <c r="HC73" s="85"/>
      <c r="HD73" s="85"/>
      <c r="HE73" s="85"/>
      <c r="HF73" s="85"/>
      <c r="HG73" s="85"/>
      <c r="HH73" s="85"/>
      <c r="HI73" s="85"/>
      <c r="HJ73" s="85"/>
      <c r="HK73" s="85"/>
      <c r="HL73" s="85"/>
      <c r="HM73" s="85"/>
      <c r="HN73" s="85"/>
      <c r="HO73" s="85"/>
      <c r="HP73" s="85"/>
      <c r="HQ73" s="85"/>
      <c r="HR73" s="85"/>
      <c r="HS73" s="85"/>
      <c r="HT73" s="85"/>
      <c r="HU73" s="85"/>
      <c r="HV73" s="85"/>
      <c r="HW73" s="85"/>
      <c r="HX73" s="85"/>
      <c r="HY73" s="85"/>
      <c r="HZ73" s="85"/>
      <c r="IA73" s="85"/>
      <c r="IB73" s="85"/>
      <c r="IC73" s="85"/>
      <c r="ID73" s="85"/>
      <c r="IE73" s="85"/>
      <c r="IF73" s="85"/>
      <c r="IG73" s="85"/>
      <c r="IH73" s="85"/>
      <c r="II73" s="85"/>
      <c r="IJ73" s="85"/>
      <c r="IK73" s="85"/>
      <c r="IL73" s="85"/>
      <c r="IM73" s="85"/>
      <c r="IN73" s="85"/>
      <c r="IO73" s="85"/>
      <c r="IP73" s="85"/>
      <c r="IQ73" s="85"/>
      <c r="IR73" s="85"/>
      <c r="IS73" s="85"/>
      <c r="IT73" s="85"/>
      <c r="IU73" s="85"/>
      <c r="IV73" s="85"/>
    </row>
    <row r="74" spans="1:256" s="86" customFormat="1" ht="54.75" customHeight="1">
      <c r="A74" s="4"/>
      <c r="B74" s="489"/>
      <c r="C74" s="488" t="s">
        <v>647</v>
      </c>
      <c r="D74" s="488" t="s">
        <v>649</v>
      </c>
      <c r="E74" s="488" t="s">
        <v>648</v>
      </c>
      <c r="F74" s="488" t="s">
        <v>690</v>
      </c>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c r="DB74" s="85"/>
      <c r="DC74" s="85"/>
      <c r="DD74" s="85"/>
      <c r="DE74" s="85"/>
      <c r="DF74" s="85"/>
      <c r="DG74" s="85"/>
      <c r="DH74" s="85"/>
      <c r="DI74" s="85"/>
      <c r="DJ74" s="85"/>
      <c r="DK74" s="85"/>
      <c r="DL74" s="85"/>
      <c r="DM74" s="85"/>
      <c r="DN74" s="85"/>
      <c r="DO74" s="85"/>
      <c r="DP74" s="85"/>
      <c r="DQ74" s="85"/>
      <c r="DR74" s="85"/>
      <c r="DS74" s="85"/>
      <c r="DT74" s="85"/>
      <c r="DU74" s="85"/>
      <c r="DV74" s="85"/>
      <c r="DW74" s="85"/>
      <c r="DX74" s="85"/>
      <c r="DY74" s="85"/>
      <c r="DZ74" s="85"/>
      <c r="EA74" s="85"/>
      <c r="EB74" s="85"/>
      <c r="EC74" s="85"/>
      <c r="ED74" s="85"/>
      <c r="EE74" s="85"/>
      <c r="EF74" s="85"/>
      <c r="EG74" s="85"/>
      <c r="EH74" s="85"/>
      <c r="EI74" s="85"/>
      <c r="EJ74" s="85"/>
      <c r="EK74" s="85"/>
      <c r="EL74" s="85"/>
      <c r="EM74" s="85"/>
      <c r="EN74" s="85"/>
      <c r="EO74" s="85"/>
      <c r="EP74" s="85"/>
      <c r="EQ74" s="85"/>
      <c r="ER74" s="85"/>
      <c r="ES74" s="85"/>
      <c r="ET74" s="85"/>
      <c r="EU74" s="85"/>
      <c r="EV74" s="85"/>
      <c r="EW74" s="85"/>
      <c r="EX74" s="85"/>
      <c r="EY74" s="85"/>
      <c r="EZ74" s="85"/>
      <c r="FA74" s="85"/>
      <c r="FB74" s="85"/>
      <c r="FC74" s="85"/>
      <c r="FD74" s="85"/>
      <c r="FE74" s="85"/>
      <c r="FF74" s="85"/>
      <c r="FG74" s="85"/>
      <c r="FH74" s="85"/>
      <c r="FI74" s="85"/>
      <c r="FJ74" s="85"/>
      <c r="FK74" s="85"/>
      <c r="FL74" s="85"/>
      <c r="FM74" s="85"/>
      <c r="FN74" s="85"/>
      <c r="FO74" s="85"/>
      <c r="FP74" s="85"/>
      <c r="FQ74" s="85"/>
      <c r="FR74" s="85"/>
      <c r="FS74" s="85"/>
      <c r="FT74" s="85"/>
      <c r="FU74" s="85"/>
      <c r="FV74" s="85"/>
      <c r="FW74" s="85"/>
      <c r="FX74" s="85"/>
      <c r="FY74" s="85"/>
      <c r="FZ74" s="85"/>
      <c r="GA74" s="85"/>
      <c r="GB74" s="85"/>
      <c r="GC74" s="85"/>
      <c r="GD74" s="85"/>
      <c r="GE74" s="85"/>
      <c r="GF74" s="85"/>
      <c r="GG74" s="85"/>
      <c r="GH74" s="85"/>
      <c r="GI74" s="85"/>
      <c r="GJ74" s="85"/>
      <c r="GK74" s="85"/>
      <c r="GL74" s="85"/>
      <c r="GM74" s="85"/>
      <c r="GN74" s="85"/>
      <c r="GO74" s="85"/>
      <c r="GP74" s="85"/>
      <c r="GQ74" s="85"/>
      <c r="GR74" s="85"/>
      <c r="GS74" s="85"/>
      <c r="GT74" s="85"/>
      <c r="GU74" s="85"/>
      <c r="GV74" s="85"/>
      <c r="GW74" s="85"/>
      <c r="GX74" s="85"/>
      <c r="GY74" s="85"/>
      <c r="GZ74" s="85"/>
      <c r="HA74" s="85"/>
      <c r="HB74" s="85"/>
      <c r="HC74" s="85"/>
      <c r="HD74" s="85"/>
      <c r="HE74" s="85"/>
      <c r="HF74" s="85"/>
      <c r="HG74" s="85"/>
      <c r="HH74" s="85"/>
      <c r="HI74" s="85"/>
      <c r="HJ74" s="85"/>
      <c r="HK74" s="85"/>
      <c r="HL74" s="85"/>
      <c r="HM74" s="85"/>
      <c r="HN74" s="85"/>
      <c r="HO74" s="85"/>
      <c r="HP74" s="85"/>
      <c r="HQ74" s="85"/>
      <c r="HR74" s="85"/>
      <c r="HS74" s="85"/>
      <c r="HT74" s="85"/>
      <c r="HU74" s="85"/>
      <c r="HV74" s="85"/>
      <c r="HW74" s="85"/>
      <c r="HX74" s="85"/>
      <c r="HY74" s="85"/>
      <c r="HZ74" s="85"/>
      <c r="IA74" s="85"/>
      <c r="IB74" s="85"/>
      <c r="IC74" s="85"/>
      <c r="ID74" s="85"/>
      <c r="IE74" s="85"/>
      <c r="IF74" s="85"/>
      <c r="IG74" s="85"/>
      <c r="IH74" s="85"/>
      <c r="II74" s="85"/>
      <c r="IJ74" s="85"/>
      <c r="IK74" s="85"/>
      <c r="IL74" s="85"/>
      <c r="IM74" s="85"/>
      <c r="IN74" s="85"/>
      <c r="IO74" s="85"/>
      <c r="IP74" s="85"/>
      <c r="IQ74" s="85"/>
      <c r="IR74" s="85"/>
      <c r="IS74" s="85"/>
      <c r="IT74" s="85"/>
      <c r="IU74" s="85"/>
      <c r="IV74" s="85"/>
    </row>
    <row r="75" spans="1:256" s="86" customFormat="1" ht="25.5" customHeight="1">
      <c r="A75" s="4"/>
      <c r="B75" s="489"/>
      <c r="C75" s="488"/>
      <c r="D75" s="488"/>
      <c r="E75" s="488"/>
      <c r="F75" s="488"/>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c r="DB75" s="85"/>
      <c r="DC75" s="85"/>
      <c r="DD75" s="85"/>
      <c r="DE75" s="85"/>
      <c r="DF75" s="85"/>
      <c r="DG75" s="85"/>
      <c r="DH75" s="85"/>
      <c r="DI75" s="85"/>
      <c r="DJ75" s="85"/>
      <c r="DK75" s="85"/>
      <c r="DL75" s="85"/>
      <c r="DM75" s="85"/>
      <c r="DN75" s="85"/>
      <c r="DO75" s="85"/>
      <c r="DP75" s="85"/>
      <c r="DQ75" s="85"/>
      <c r="DR75" s="85"/>
      <c r="DS75" s="85"/>
      <c r="DT75" s="85"/>
      <c r="DU75" s="85"/>
      <c r="DV75" s="85"/>
      <c r="DW75" s="85"/>
      <c r="DX75" s="85"/>
      <c r="DY75" s="85"/>
      <c r="DZ75" s="85"/>
      <c r="EA75" s="85"/>
      <c r="EB75" s="85"/>
      <c r="EC75" s="85"/>
      <c r="ED75" s="85"/>
      <c r="EE75" s="85"/>
      <c r="EF75" s="85"/>
      <c r="EG75" s="85"/>
      <c r="EH75" s="85"/>
      <c r="EI75" s="85"/>
      <c r="EJ75" s="85"/>
      <c r="EK75" s="85"/>
      <c r="EL75" s="85"/>
      <c r="EM75" s="85"/>
      <c r="EN75" s="85"/>
      <c r="EO75" s="85"/>
      <c r="EP75" s="85"/>
      <c r="EQ75" s="85"/>
      <c r="ER75" s="85"/>
      <c r="ES75" s="85"/>
      <c r="ET75" s="85"/>
      <c r="EU75" s="85"/>
      <c r="EV75" s="85"/>
      <c r="EW75" s="85"/>
      <c r="EX75" s="85"/>
      <c r="EY75" s="85"/>
      <c r="EZ75" s="85"/>
      <c r="FA75" s="85"/>
      <c r="FB75" s="85"/>
      <c r="FC75" s="85"/>
      <c r="FD75" s="85"/>
      <c r="FE75" s="85"/>
      <c r="FF75" s="85"/>
      <c r="FG75" s="85"/>
      <c r="FH75" s="85"/>
      <c r="FI75" s="85"/>
      <c r="FJ75" s="85"/>
      <c r="FK75" s="85"/>
      <c r="FL75" s="85"/>
      <c r="FM75" s="85"/>
      <c r="FN75" s="85"/>
      <c r="FO75" s="85"/>
      <c r="FP75" s="85"/>
      <c r="FQ75" s="85"/>
      <c r="FR75" s="85"/>
      <c r="FS75" s="85"/>
      <c r="FT75" s="85"/>
      <c r="FU75" s="85"/>
      <c r="FV75" s="85"/>
      <c r="FW75" s="85"/>
      <c r="FX75" s="85"/>
      <c r="FY75" s="85"/>
      <c r="FZ75" s="85"/>
      <c r="GA75" s="85"/>
      <c r="GB75" s="85"/>
      <c r="GC75" s="85"/>
      <c r="GD75" s="85"/>
      <c r="GE75" s="85"/>
      <c r="GF75" s="85"/>
      <c r="GG75" s="85"/>
      <c r="GH75" s="85"/>
      <c r="GI75" s="85"/>
      <c r="GJ75" s="85"/>
      <c r="GK75" s="85"/>
      <c r="GL75" s="85"/>
      <c r="GM75" s="85"/>
      <c r="GN75" s="85"/>
      <c r="GO75" s="85"/>
      <c r="GP75" s="85"/>
      <c r="GQ75" s="85"/>
      <c r="GR75" s="85"/>
      <c r="GS75" s="85"/>
      <c r="GT75" s="85"/>
      <c r="GU75" s="85"/>
      <c r="GV75" s="85"/>
      <c r="GW75" s="85"/>
      <c r="GX75" s="85"/>
      <c r="GY75" s="85"/>
      <c r="GZ75" s="85"/>
      <c r="HA75" s="85"/>
      <c r="HB75" s="85"/>
      <c r="HC75" s="85"/>
      <c r="HD75" s="85"/>
      <c r="HE75" s="85"/>
      <c r="HF75" s="85"/>
      <c r="HG75" s="85"/>
      <c r="HH75" s="85"/>
      <c r="HI75" s="85"/>
      <c r="HJ75" s="85"/>
      <c r="HK75" s="85"/>
      <c r="HL75" s="85"/>
      <c r="HM75" s="85"/>
      <c r="HN75" s="85"/>
      <c r="HO75" s="85"/>
      <c r="HP75" s="85"/>
      <c r="HQ75" s="85"/>
      <c r="HR75" s="85"/>
      <c r="HS75" s="85"/>
      <c r="HT75" s="85"/>
      <c r="HU75" s="85"/>
      <c r="HV75" s="85"/>
      <c r="HW75" s="85"/>
      <c r="HX75" s="85"/>
      <c r="HY75" s="85"/>
      <c r="HZ75" s="85"/>
      <c r="IA75" s="85"/>
      <c r="IB75" s="85"/>
      <c r="IC75" s="85"/>
      <c r="ID75" s="85"/>
      <c r="IE75" s="85"/>
      <c r="IF75" s="85"/>
      <c r="IG75" s="85"/>
      <c r="IH75" s="85"/>
      <c r="II75" s="85"/>
      <c r="IJ75" s="85"/>
      <c r="IK75" s="85"/>
      <c r="IL75" s="85"/>
      <c r="IM75" s="85"/>
      <c r="IN75" s="85"/>
      <c r="IO75" s="85"/>
      <c r="IP75" s="85"/>
      <c r="IQ75" s="85"/>
      <c r="IR75" s="85"/>
      <c r="IS75" s="85"/>
      <c r="IT75" s="85"/>
      <c r="IU75" s="85"/>
      <c r="IV75" s="85"/>
    </row>
    <row r="76" spans="1:256" s="86" customFormat="1" ht="54.75" customHeight="1">
      <c r="A76" s="94" t="s">
        <v>679</v>
      </c>
      <c r="B76" s="95" t="s">
        <v>1115</v>
      </c>
      <c r="C76" s="96">
        <v>194</v>
      </c>
      <c r="D76" s="96">
        <v>221</v>
      </c>
      <c r="E76" s="96">
        <v>506</v>
      </c>
      <c r="F76" s="36">
        <f t="shared" ref="F76:F82" si="3">SUM(C76:E76)</f>
        <v>921</v>
      </c>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c r="DB76" s="85"/>
      <c r="DC76" s="85"/>
      <c r="DD76" s="85"/>
      <c r="DE76" s="85"/>
      <c r="DF76" s="85"/>
      <c r="DG76" s="85"/>
      <c r="DH76" s="85"/>
      <c r="DI76" s="85"/>
      <c r="DJ76" s="85"/>
      <c r="DK76" s="85"/>
      <c r="DL76" s="85"/>
      <c r="DM76" s="85"/>
      <c r="DN76" s="85"/>
      <c r="DO76" s="85"/>
      <c r="DP76" s="85"/>
      <c r="DQ76" s="85"/>
      <c r="DR76" s="85"/>
      <c r="DS76" s="85"/>
      <c r="DT76" s="85"/>
      <c r="DU76" s="85"/>
      <c r="DV76" s="85"/>
      <c r="DW76" s="85"/>
      <c r="DX76" s="85"/>
      <c r="DY76" s="85"/>
      <c r="DZ76" s="85"/>
      <c r="EA76" s="85"/>
      <c r="EB76" s="85"/>
      <c r="EC76" s="85"/>
      <c r="ED76" s="85"/>
      <c r="EE76" s="85"/>
      <c r="EF76" s="85"/>
      <c r="EG76" s="85"/>
      <c r="EH76" s="85"/>
      <c r="EI76" s="85"/>
      <c r="EJ76" s="85"/>
      <c r="EK76" s="85"/>
      <c r="EL76" s="85"/>
      <c r="EM76" s="85"/>
      <c r="EN76" s="85"/>
      <c r="EO76" s="85"/>
      <c r="EP76" s="85"/>
      <c r="EQ76" s="85"/>
      <c r="ER76" s="85"/>
      <c r="ES76" s="85"/>
      <c r="ET76" s="85"/>
      <c r="EU76" s="85"/>
      <c r="EV76" s="85"/>
      <c r="EW76" s="85"/>
      <c r="EX76" s="85"/>
      <c r="EY76" s="85"/>
      <c r="EZ76" s="85"/>
      <c r="FA76" s="85"/>
      <c r="FB76" s="85"/>
      <c r="FC76" s="85"/>
      <c r="FD76" s="85"/>
      <c r="FE76" s="85"/>
      <c r="FF76" s="85"/>
      <c r="FG76" s="85"/>
      <c r="FH76" s="85"/>
      <c r="FI76" s="85"/>
      <c r="FJ76" s="85"/>
      <c r="FK76" s="85"/>
      <c r="FL76" s="85"/>
      <c r="FM76" s="85"/>
      <c r="FN76" s="85"/>
      <c r="FO76" s="85"/>
      <c r="FP76" s="85"/>
      <c r="FQ76" s="85"/>
      <c r="FR76" s="85"/>
      <c r="FS76" s="85"/>
      <c r="FT76" s="85"/>
      <c r="FU76" s="85"/>
      <c r="FV76" s="85"/>
      <c r="FW76" s="85"/>
      <c r="FX76" s="85"/>
      <c r="FY76" s="85"/>
      <c r="FZ76" s="85"/>
      <c r="GA76" s="85"/>
      <c r="GB76" s="85"/>
      <c r="GC76" s="85"/>
      <c r="GD76" s="85"/>
      <c r="GE76" s="85"/>
      <c r="GF76" s="85"/>
      <c r="GG76" s="85"/>
      <c r="GH76" s="85"/>
      <c r="GI76" s="85"/>
      <c r="GJ76" s="85"/>
      <c r="GK76" s="85"/>
      <c r="GL76" s="85"/>
      <c r="GM76" s="85"/>
      <c r="GN76" s="85"/>
      <c r="GO76" s="85"/>
      <c r="GP76" s="85"/>
      <c r="GQ76" s="85"/>
      <c r="GR76" s="85"/>
      <c r="GS76" s="85"/>
      <c r="GT76" s="85"/>
      <c r="GU76" s="85"/>
      <c r="GV76" s="85"/>
      <c r="GW76" s="85"/>
      <c r="GX76" s="85"/>
      <c r="GY76" s="85"/>
      <c r="GZ76" s="85"/>
      <c r="HA76" s="85"/>
      <c r="HB76" s="85"/>
      <c r="HC76" s="85"/>
      <c r="HD76" s="85"/>
      <c r="HE76" s="85"/>
      <c r="HF76" s="85"/>
      <c r="HG76" s="85"/>
      <c r="HH76" s="85"/>
      <c r="HI76" s="85"/>
      <c r="HJ76" s="85"/>
      <c r="HK76" s="85"/>
      <c r="HL76" s="85"/>
      <c r="HM76" s="85"/>
      <c r="HN76" s="85"/>
      <c r="HO76" s="85"/>
      <c r="HP76" s="85"/>
      <c r="HQ76" s="85"/>
      <c r="HR76" s="85"/>
      <c r="HS76" s="85"/>
      <c r="HT76" s="85"/>
      <c r="HU76" s="85"/>
      <c r="HV76" s="85"/>
      <c r="HW76" s="85"/>
      <c r="HX76" s="85"/>
      <c r="HY76" s="85"/>
      <c r="HZ76" s="85"/>
      <c r="IA76" s="85"/>
      <c r="IB76" s="85"/>
      <c r="IC76" s="85"/>
      <c r="ID76" s="85"/>
      <c r="IE76" s="85"/>
      <c r="IF76" s="85"/>
      <c r="IG76" s="85"/>
      <c r="IH76" s="85"/>
      <c r="II76" s="85"/>
      <c r="IJ76" s="85"/>
      <c r="IK76" s="85"/>
      <c r="IL76" s="85"/>
      <c r="IM76" s="85"/>
      <c r="IN76" s="85"/>
      <c r="IO76" s="85"/>
      <c r="IP76" s="85"/>
      <c r="IQ76" s="85"/>
      <c r="IR76" s="85"/>
      <c r="IS76" s="85"/>
      <c r="IT76" s="85"/>
      <c r="IU76" s="85"/>
      <c r="IV76" s="85"/>
    </row>
    <row r="77" spans="1:256" s="86" customFormat="1" ht="120" customHeight="1">
      <c r="A77" s="94" t="s">
        <v>680</v>
      </c>
      <c r="B77" s="97" t="s">
        <v>1116</v>
      </c>
      <c r="C77" s="96">
        <v>0</v>
      </c>
      <c r="D77" s="96">
        <v>0</v>
      </c>
      <c r="E77" s="96">
        <v>0</v>
      </c>
      <c r="F77" s="36">
        <f t="shared" si="3"/>
        <v>0</v>
      </c>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c r="DB77" s="85"/>
      <c r="DC77" s="85"/>
      <c r="DD77" s="85"/>
      <c r="DE77" s="85"/>
      <c r="DF77" s="85"/>
      <c r="DG77" s="85"/>
      <c r="DH77" s="85"/>
      <c r="DI77" s="85"/>
      <c r="DJ77" s="85"/>
      <c r="DK77" s="85"/>
      <c r="DL77" s="85"/>
      <c r="DM77" s="85"/>
      <c r="DN77" s="85"/>
      <c r="DO77" s="85"/>
      <c r="DP77" s="85"/>
      <c r="DQ77" s="85"/>
      <c r="DR77" s="85"/>
      <c r="DS77" s="85"/>
      <c r="DT77" s="85"/>
      <c r="DU77" s="85"/>
      <c r="DV77" s="85"/>
      <c r="DW77" s="85"/>
      <c r="DX77" s="85"/>
      <c r="DY77" s="85"/>
      <c r="DZ77" s="85"/>
      <c r="EA77" s="85"/>
      <c r="EB77" s="85"/>
      <c r="EC77" s="85"/>
      <c r="ED77" s="85"/>
      <c r="EE77" s="85"/>
      <c r="EF77" s="85"/>
      <c r="EG77" s="85"/>
      <c r="EH77" s="85"/>
      <c r="EI77" s="85"/>
      <c r="EJ77" s="85"/>
      <c r="EK77" s="85"/>
      <c r="EL77" s="85"/>
      <c r="EM77" s="85"/>
      <c r="EN77" s="85"/>
      <c r="EO77" s="85"/>
      <c r="EP77" s="85"/>
      <c r="EQ77" s="85"/>
      <c r="ER77" s="85"/>
      <c r="ES77" s="85"/>
      <c r="ET77" s="85"/>
      <c r="EU77" s="85"/>
      <c r="EV77" s="85"/>
      <c r="EW77" s="85"/>
      <c r="EX77" s="85"/>
      <c r="EY77" s="85"/>
      <c r="EZ77" s="85"/>
      <c r="FA77" s="85"/>
      <c r="FB77" s="85"/>
      <c r="FC77" s="85"/>
      <c r="FD77" s="85"/>
      <c r="FE77" s="85"/>
      <c r="FF77" s="85"/>
      <c r="FG77" s="85"/>
      <c r="FH77" s="85"/>
      <c r="FI77" s="85"/>
      <c r="FJ77" s="85"/>
      <c r="FK77" s="85"/>
      <c r="FL77" s="85"/>
      <c r="FM77" s="85"/>
      <c r="FN77" s="85"/>
      <c r="FO77" s="85"/>
      <c r="FP77" s="85"/>
      <c r="FQ77" s="85"/>
      <c r="FR77" s="85"/>
      <c r="FS77" s="85"/>
      <c r="FT77" s="85"/>
      <c r="FU77" s="85"/>
      <c r="FV77" s="85"/>
      <c r="FW77" s="85"/>
      <c r="FX77" s="85"/>
      <c r="FY77" s="85"/>
      <c r="FZ77" s="85"/>
      <c r="GA77" s="85"/>
      <c r="GB77" s="85"/>
      <c r="GC77" s="85"/>
      <c r="GD77" s="85"/>
      <c r="GE77" s="85"/>
      <c r="GF77" s="85"/>
      <c r="GG77" s="85"/>
      <c r="GH77" s="85"/>
      <c r="GI77" s="85"/>
      <c r="GJ77" s="85"/>
      <c r="GK77" s="85"/>
      <c r="GL77" s="85"/>
      <c r="GM77" s="85"/>
      <c r="GN77" s="85"/>
      <c r="GO77" s="85"/>
      <c r="GP77" s="85"/>
      <c r="GQ77" s="85"/>
      <c r="GR77" s="85"/>
      <c r="GS77" s="85"/>
      <c r="GT77" s="85"/>
      <c r="GU77" s="85"/>
      <c r="GV77" s="85"/>
      <c r="GW77" s="85"/>
      <c r="GX77" s="85"/>
      <c r="GY77" s="85"/>
      <c r="GZ77" s="85"/>
      <c r="HA77" s="85"/>
      <c r="HB77" s="85"/>
      <c r="HC77" s="85"/>
      <c r="HD77" s="85"/>
      <c r="HE77" s="85"/>
      <c r="HF77" s="85"/>
      <c r="HG77" s="85"/>
      <c r="HH77" s="85"/>
      <c r="HI77" s="85"/>
      <c r="HJ77" s="85"/>
      <c r="HK77" s="85"/>
      <c r="HL77" s="85"/>
      <c r="HM77" s="85"/>
      <c r="HN77" s="85"/>
      <c r="HO77" s="85"/>
      <c r="HP77" s="85"/>
      <c r="HQ77" s="85"/>
      <c r="HR77" s="85"/>
      <c r="HS77" s="85"/>
      <c r="HT77" s="85"/>
      <c r="HU77" s="85"/>
      <c r="HV77" s="85"/>
      <c r="HW77" s="85"/>
      <c r="HX77" s="85"/>
      <c r="HY77" s="85"/>
      <c r="HZ77" s="85"/>
      <c r="IA77" s="85"/>
      <c r="IB77" s="85"/>
      <c r="IC77" s="85"/>
      <c r="ID77" s="85"/>
      <c r="IE77" s="85"/>
      <c r="IF77" s="85"/>
      <c r="IG77" s="85"/>
      <c r="IH77" s="85"/>
      <c r="II77" s="85"/>
      <c r="IJ77" s="85"/>
      <c r="IK77" s="85"/>
      <c r="IL77" s="85"/>
      <c r="IM77" s="85"/>
      <c r="IN77" s="85"/>
      <c r="IO77" s="85"/>
      <c r="IP77" s="85"/>
      <c r="IQ77" s="85"/>
      <c r="IR77" s="85"/>
      <c r="IS77" s="85"/>
      <c r="IT77" s="85"/>
      <c r="IU77" s="85"/>
      <c r="IV77" s="85"/>
    </row>
    <row r="78" spans="1:256" s="86" customFormat="1" ht="34.5" customHeight="1">
      <c r="A78" s="94" t="s">
        <v>681</v>
      </c>
      <c r="B78" s="95" t="s">
        <v>1117</v>
      </c>
      <c r="C78" s="36">
        <f>(C76-C77)</f>
        <v>194</v>
      </c>
      <c r="D78" s="36">
        <f>(D76-D77)</f>
        <v>221</v>
      </c>
      <c r="E78" s="36">
        <f>(E76-E77)</f>
        <v>506</v>
      </c>
      <c r="F78" s="36">
        <f t="shared" si="3"/>
        <v>921</v>
      </c>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c r="DB78" s="85"/>
      <c r="DC78" s="85"/>
      <c r="DD78" s="85"/>
      <c r="DE78" s="85"/>
      <c r="DF78" s="85"/>
      <c r="DG78" s="85"/>
      <c r="DH78" s="85"/>
      <c r="DI78" s="85"/>
      <c r="DJ78" s="85"/>
      <c r="DK78" s="85"/>
      <c r="DL78" s="85"/>
      <c r="DM78" s="85"/>
      <c r="DN78" s="85"/>
      <c r="DO78" s="85"/>
      <c r="DP78" s="85"/>
      <c r="DQ78" s="85"/>
      <c r="DR78" s="85"/>
      <c r="DS78" s="85"/>
      <c r="DT78" s="85"/>
      <c r="DU78" s="85"/>
      <c r="DV78" s="85"/>
      <c r="DW78" s="85"/>
      <c r="DX78" s="85"/>
      <c r="DY78" s="85"/>
      <c r="DZ78" s="85"/>
      <c r="EA78" s="85"/>
      <c r="EB78" s="85"/>
      <c r="EC78" s="85"/>
      <c r="ED78" s="85"/>
      <c r="EE78" s="85"/>
      <c r="EF78" s="85"/>
      <c r="EG78" s="85"/>
      <c r="EH78" s="85"/>
      <c r="EI78" s="85"/>
      <c r="EJ78" s="85"/>
      <c r="EK78" s="85"/>
      <c r="EL78" s="85"/>
      <c r="EM78" s="85"/>
      <c r="EN78" s="85"/>
      <c r="EO78" s="85"/>
      <c r="EP78" s="85"/>
      <c r="EQ78" s="85"/>
      <c r="ER78" s="85"/>
      <c r="ES78" s="85"/>
      <c r="ET78" s="85"/>
      <c r="EU78" s="85"/>
      <c r="EV78" s="85"/>
      <c r="EW78" s="85"/>
      <c r="EX78" s="85"/>
      <c r="EY78" s="85"/>
      <c r="EZ78" s="85"/>
      <c r="FA78" s="85"/>
      <c r="FB78" s="85"/>
      <c r="FC78" s="85"/>
      <c r="FD78" s="85"/>
      <c r="FE78" s="85"/>
      <c r="FF78" s="85"/>
      <c r="FG78" s="85"/>
      <c r="FH78" s="85"/>
      <c r="FI78" s="85"/>
      <c r="FJ78" s="85"/>
      <c r="FK78" s="85"/>
      <c r="FL78" s="85"/>
      <c r="FM78" s="85"/>
      <c r="FN78" s="85"/>
      <c r="FO78" s="85"/>
      <c r="FP78" s="85"/>
      <c r="FQ78" s="85"/>
      <c r="FR78" s="85"/>
      <c r="FS78" s="85"/>
      <c r="FT78" s="85"/>
      <c r="FU78" s="85"/>
      <c r="FV78" s="85"/>
      <c r="FW78" s="85"/>
      <c r="FX78" s="85"/>
      <c r="FY78" s="85"/>
      <c r="FZ78" s="85"/>
      <c r="GA78" s="85"/>
      <c r="GB78" s="85"/>
      <c r="GC78" s="85"/>
      <c r="GD78" s="85"/>
      <c r="GE78" s="85"/>
      <c r="GF78" s="85"/>
      <c r="GG78" s="85"/>
      <c r="GH78" s="85"/>
      <c r="GI78" s="85"/>
      <c r="GJ78" s="85"/>
      <c r="GK78" s="85"/>
      <c r="GL78" s="85"/>
      <c r="GM78" s="85"/>
      <c r="GN78" s="85"/>
      <c r="GO78" s="85"/>
      <c r="GP78" s="85"/>
      <c r="GQ78" s="85"/>
      <c r="GR78" s="85"/>
      <c r="GS78" s="85"/>
      <c r="GT78" s="85"/>
      <c r="GU78" s="85"/>
      <c r="GV78" s="85"/>
      <c r="GW78" s="85"/>
      <c r="GX78" s="85"/>
      <c r="GY78" s="85"/>
      <c r="GZ78" s="85"/>
      <c r="HA78" s="85"/>
      <c r="HB78" s="85"/>
      <c r="HC78" s="85"/>
      <c r="HD78" s="85"/>
      <c r="HE78" s="85"/>
      <c r="HF78" s="85"/>
      <c r="HG78" s="85"/>
      <c r="HH78" s="85"/>
      <c r="HI78" s="85"/>
      <c r="HJ78" s="85"/>
      <c r="HK78" s="85"/>
      <c r="HL78" s="85"/>
      <c r="HM78" s="85"/>
      <c r="HN78" s="85"/>
      <c r="HO78" s="85"/>
      <c r="HP78" s="85"/>
      <c r="HQ78" s="85"/>
      <c r="HR78" s="85"/>
      <c r="HS78" s="85"/>
      <c r="HT78" s="85"/>
      <c r="HU78" s="85"/>
      <c r="HV78" s="85"/>
      <c r="HW78" s="85"/>
      <c r="HX78" s="85"/>
      <c r="HY78" s="85"/>
      <c r="HZ78" s="85"/>
      <c r="IA78" s="85"/>
      <c r="IB78" s="85"/>
      <c r="IC78" s="85"/>
      <c r="ID78" s="85"/>
      <c r="IE78" s="85"/>
      <c r="IF78" s="85"/>
      <c r="IG78" s="85"/>
      <c r="IH78" s="85"/>
      <c r="II78" s="85"/>
      <c r="IJ78" s="85"/>
      <c r="IK78" s="85"/>
      <c r="IL78" s="85"/>
      <c r="IM78" s="85"/>
      <c r="IN78" s="85"/>
      <c r="IO78" s="85"/>
      <c r="IP78" s="85"/>
      <c r="IQ78" s="85"/>
      <c r="IR78" s="85"/>
      <c r="IS78" s="85"/>
      <c r="IT78" s="85"/>
      <c r="IU78" s="85"/>
      <c r="IV78" s="85"/>
    </row>
    <row r="79" spans="1:256" s="86" customFormat="1" ht="52.5" customHeight="1">
      <c r="A79" s="94" t="s">
        <v>682</v>
      </c>
      <c r="B79" s="95" t="s">
        <v>1118</v>
      </c>
      <c r="C79" s="96">
        <v>120</v>
      </c>
      <c r="D79" s="96">
        <v>146</v>
      </c>
      <c r="E79" s="96">
        <v>311</v>
      </c>
      <c r="F79" s="36">
        <f t="shared" si="3"/>
        <v>577</v>
      </c>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c r="DB79" s="85"/>
      <c r="DC79" s="85"/>
      <c r="DD79" s="85"/>
      <c r="DE79" s="85"/>
      <c r="DF79" s="85"/>
      <c r="DG79" s="85"/>
      <c r="DH79" s="85"/>
      <c r="DI79" s="85"/>
      <c r="DJ79" s="85"/>
      <c r="DK79" s="85"/>
      <c r="DL79" s="85"/>
      <c r="DM79" s="85"/>
      <c r="DN79" s="85"/>
      <c r="DO79" s="85"/>
      <c r="DP79" s="85"/>
      <c r="DQ79" s="85"/>
      <c r="DR79" s="85"/>
      <c r="DS79" s="85"/>
      <c r="DT79" s="85"/>
      <c r="DU79" s="85"/>
      <c r="DV79" s="85"/>
      <c r="DW79" s="85"/>
      <c r="DX79" s="85"/>
      <c r="DY79" s="85"/>
      <c r="DZ79" s="85"/>
      <c r="EA79" s="85"/>
      <c r="EB79" s="85"/>
      <c r="EC79" s="85"/>
      <c r="ED79" s="85"/>
      <c r="EE79" s="85"/>
      <c r="EF79" s="85"/>
      <c r="EG79" s="85"/>
      <c r="EH79" s="85"/>
      <c r="EI79" s="85"/>
      <c r="EJ79" s="85"/>
      <c r="EK79" s="85"/>
      <c r="EL79" s="85"/>
      <c r="EM79" s="85"/>
      <c r="EN79" s="85"/>
      <c r="EO79" s="85"/>
      <c r="EP79" s="85"/>
      <c r="EQ79" s="85"/>
      <c r="ER79" s="85"/>
      <c r="ES79" s="85"/>
      <c r="ET79" s="85"/>
      <c r="EU79" s="85"/>
      <c r="EV79" s="85"/>
      <c r="EW79" s="85"/>
      <c r="EX79" s="85"/>
      <c r="EY79" s="85"/>
      <c r="EZ79" s="85"/>
      <c r="FA79" s="85"/>
      <c r="FB79" s="85"/>
      <c r="FC79" s="85"/>
      <c r="FD79" s="85"/>
      <c r="FE79" s="85"/>
      <c r="FF79" s="85"/>
      <c r="FG79" s="85"/>
      <c r="FH79" s="85"/>
      <c r="FI79" s="85"/>
      <c r="FJ79" s="85"/>
      <c r="FK79" s="85"/>
      <c r="FL79" s="85"/>
      <c r="FM79" s="85"/>
      <c r="FN79" s="85"/>
      <c r="FO79" s="85"/>
      <c r="FP79" s="85"/>
      <c r="FQ79" s="85"/>
      <c r="FR79" s="85"/>
      <c r="FS79" s="85"/>
      <c r="FT79" s="85"/>
      <c r="FU79" s="85"/>
      <c r="FV79" s="85"/>
      <c r="FW79" s="85"/>
      <c r="FX79" s="85"/>
      <c r="FY79" s="85"/>
      <c r="FZ79" s="85"/>
      <c r="GA79" s="85"/>
      <c r="GB79" s="85"/>
      <c r="GC79" s="85"/>
      <c r="GD79" s="85"/>
      <c r="GE79" s="85"/>
      <c r="GF79" s="85"/>
      <c r="GG79" s="85"/>
      <c r="GH79" s="85"/>
      <c r="GI79" s="85"/>
      <c r="GJ79" s="85"/>
      <c r="GK79" s="85"/>
      <c r="GL79" s="85"/>
      <c r="GM79" s="85"/>
      <c r="GN79" s="85"/>
      <c r="GO79" s="85"/>
      <c r="GP79" s="85"/>
      <c r="GQ79" s="85"/>
      <c r="GR79" s="85"/>
      <c r="GS79" s="85"/>
      <c r="GT79" s="85"/>
      <c r="GU79" s="85"/>
      <c r="GV79" s="85"/>
      <c r="GW79" s="85"/>
      <c r="GX79" s="85"/>
      <c r="GY79" s="85"/>
      <c r="GZ79" s="85"/>
      <c r="HA79" s="85"/>
      <c r="HB79" s="85"/>
      <c r="HC79" s="85"/>
      <c r="HD79" s="85"/>
      <c r="HE79" s="85"/>
      <c r="HF79" s="85"/>
      <c r="HG79" s="85"/>
      <c r="HH79" s="85"/>
      <c r="HI79" s="85"/>
      <c r="HJ79" s="85"/>
      <c r="HK79" s="85"/>
      <c r="HL79" s="85"/>
      <c r="HM79" s="85"/>
      <c r="HN79" s="85"/>
      <c r="HO79" s="85"/>
      <c r="HP79" s="85"/>
      <c r="HQ79" s="85"/>
      <c r="HR79" s="85"/>
      <c r="HS79" s="85"/>
      <c r="HT79" s="85"/>
      <c r="HU79" s="85"/>
      <c r="HV79" s="85"/>
      <c r="HW79" s="85"/>
      <c r="HX79" s="85"/>
      <c r="HY79" s="85"/>
      <c r="HZ79" s="85"/>
      <c r="IA79" s="85"/>
      <c r="IB79" s="85"/>
      <c r="IC79" s="85"/>
      <c r="ID79" s="85"/>
      <c r="IE79" s="85"/>
      <c r="IF79" s="85"/>
      <c r="IG79" s="85"/>
      <c r="IH79" s="85"/>
      <c r="II79" s="85"/>
      <c r="IJ79" s="85"/>
      <c r="IK79" s="85"/>
      <c r="IL79" s="85"/>
      <c r="IM79" s="85"/>
      <c r="IN79" s="85"/>
      <c r="IO79" s="85"/>
      <c r="IP79" s="85"/>
      <c r="IQ79" s="85"/>
      <c r="IR79" s="85"/>
      <c r="IS79" s="85"/>
      <c r="IT79" s="85"/>
      <c r="IU79" s="85"/>
      <c r="IV79" s="85"/>
    </row>
    <row r="80" spans="1:256" s="86" customFormat="1" ht="68.25" customHeight="1">
      <c r="A80" s="94" t="s">
        <v>683</v>
      </c>
      <c r="B80" s="95" t="s">
        <v>1119</v>
      </c>
      <c r="C80" s="96">
        <v>16</v>
      </c>
      <c r="D80" s="96">
        <v>20</v>
      </c>
      <c r="E80" s="96">
        <v>50</v>
      </c>
      <c r="F80" s="36">
        <f t="shared" si="3"/>
        <v>86</v>
      </c>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c r="DB80" s="85"/>
      <c r="DC80" s="85"/>
      <c r="DD80" s="85"/>
      <c r="DE80" s="85"/>
      <c r="DF80" s="85"/>
      <c r="DG80" s="85"/>
      <c r="DH80" s="85"/>
      <c r="DI80" s="85"/>
      <c r="DJ80" s="85"/>
      <c r="DK80" s="85"/>
      <c r="DL80" s="85"/>
      <c r="DM80" s="85"/>
      <c r="DN80" s="85"/>
      <c r="DO80" s="85"/>
      <c r="DP80" s="85"/>
      <c r="DQ80" s="85"/>
      <c r="DR80" s="85"/>
      <c r="DS80" s="85"/>
      <c r="DT80" s="85"/>
      <c r="DU80" s="85"/>
      <c r="DV80" s="85"/>
      <c r="DW80" s="85"/>
      <c r="DX80" s="85"/>
      <c r="DY80" s="85"/>
      <c r="DZ80" s="85"/>
      <c r="EA80" s="85"/>
      <c r="EB80" s="85"/>
      <c r="EC80" s="85"/>
      <c r="ED80" s="85"/>
      <c r="EE80" s="85"/>
      <c r="EF80" s="85"/>
      <c r="EG80" s="85"/>
      <c r="EH80" s="85"/>
      <c r="EI80" s="85"/>
      <c r="EJ80" s="85"/>
      <c r="EK80" s="85"/>
      <c r="EL80" s="85"/>
      <c r="EM80" s="85"/>
      <c r="EN80" s="85"/>
      <c r="EO80" s="85"/>
      <c r="EP80" s="85"/>
      <c r="EQ80" s="85"/>
      <c r="ER80" s="85"/>
      <c r="ES80" s="85"/>
      <c r="ET80" s="85"/>
      <c r="EU80" s="85"/>
      <c r="EV80" s="85"/>
      <c r="EW80" s="85"/>
      <c r="EX80" s="85"/>
      <c r="EY80" s="85"/>
      <c r="EZ80" s="85"/>
      <c r="FA80" s="85"/>
      <c r="FB80" s="85"/>
      <c r="FC80" s="85"/>
      <c r="FD80" s="85"/>
      <c r="FE80" s="85"/>
      <c r="FF80" s="85"/>
      <c r="FG80" s="85"/>
      <c r="FH80" s="85"/>
      <c r="FI80" s="85"/>
      <c r="FJ80" s="85"/>
      <c r="FK80" s="85"/>
      <c r="FL80" s="85"/>
      <c r="FM80" s="85"/>
      <c r="FN80" s="85"/>
      <c r="FO80" s="85"/>
      <c r="FP80" s="85"/>
      <c r="FQ80" s="85"/>
      <c r="FR80" s="85"/>
      <c r="FS80" s="85"/>
      <c r="FT80" s="85"/>
      <c r="FU80" s="85"/>
      <c r="FV80" s="85"/>
      <c r="FW80" s="85"/>
      <c r="FX80" s="85"/>
      <c r="FY80" s="85"/>
      <c r="FZ80" s="85"/>
      <c r="GA80" s="85"/>
      <c r="GB80" s="85"/>
      <c r="GC80" s="85"/>
      <c r="GD80" s="85"/>
      <c r="GE80" s="85"/>
      <c r="GF80" s="85"/>
      <c r="GG80" s="85"/>
      <c r="GH80" s="85"/>
      <c r="GI80" s="85"/>
      <c r="GJ80" s="85"/>
      <c r="GK80" s="85"/>
      <c r="GL80" s="85"/>
      <c r="GM80" s="85"/>
      <c r="GN80" s="85"/>
      <c r="GO80" s="85"/>
      <c r="GP80" s="85"/>
      <c r="GQ80" s="85"/>
      <c r="GR80" s="85"/>
      <c r="GS80" s="85"/>
      <c r="GT80" s="85"/>
      <c r="GU80" s="85"/>
      <c r="GV80" s="85"/>
      <c r="GW80" s="85"/>
      <c r="GX80" s="85"/>
      <c r="GY80" s="85"/>
      <c r="GZ80" s="85"/>
      <c r="HA80" s="85"/>
      <c r="HB80" s="85"/>
      <c r="HC80" s="85"/>
      <c r="HD80" s="85"/>
      <c r="HE80" s="85"/>
      <c r="HF80" s="85"/>
      <c r="HG80" s="85"/>
      <c r="HH80" s="85"/>
      <c r="HI80" s="85"/>
      <c r="HJ80" s="85"/>
      <c r="HK80" s="85"/>
      <c r="HL80" s="85"/>
      <c r="HM80" s="85"/>
      <c r="HN80" s="85"/>
      <c r="HO80" s="85"/>
      <c r="HP80" s="85"/>
      <c r="HQ80" s="85"/>
      <c r="HR80" s="85"/>
      <c r="HS80" s="85"/>
      <c r="HT80" s="85"/>
      <c r="HU80" s="85"/>
      <c r="HV80" s="85"/>
      <c r="HW80" s="85"/>
      <c r="HX80" s="85"/>
      <c r="HY80" s="85"/>
      <c r="HZ80" s="85"/>
      <c r="IA80" s="85"/>
      <c r="IB80" s="85"/>
      <c r="IC80" s="85"/>
      <c r="ID80" s="85"/>
      <c r="IE80" s="85"/>
      <c r="IF80" s="85"/>
      <c r="IG80" s="85"/>
      <c r="IH80" s="85"/>
      <c r="II80" s="85"/>
      <c r="IJ80" s="85"/>
      <c r="IK80" s="85"/>
      <c r="IL80" s="85"/>
      <c r="IM80" s="85"/>
      <c r="IN80" s="85"/>
      <c r="IO80" s="85"/>
      <c r="IP80" s="85"/>
      <c r="IQ80" s="85"/>
      <c r="IR80" s="85"/>
      <c r="IS80" s="85"/>
      <c r="IT80" s="85"/>
      <c r="IU80" s="85"/>
      <c r="IV80" s="85"/>
    </row>
    <row r="81" spans="1:256" s="86" customFormat="1" ht="65.25" customHeight="1">
      <c r="A81" s="94" t="s">
        <v>684</v>
      </c>
      <c r="B81" s="91" t="s">
        <v>1120</v>
      </c>
      <c r="C81" s="96">
        <v>5</v>
      </c>
      <c r="D81" s="96">
        <v>2</v>
      </c>
      <c r="E81" s="96">
        <v>6</v>
      </c>
      <c r="F81" s="36">
        <f t="shared" si="3"/>
        <v>13</v>
      </c>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c r="DB81" s="85"/>
      <c r="DC81" s="85"/>
      <c r="DD81" s="85"/>
      <c r="DE81" s="85"/>
      <c r="DF81" s="85"/>
      <c r="DG81" s="85"/>
      <c r="DH81" s="85"/>
      <c r="DI81" s="85"/>
      <c r="DJ81" s="85"/>
      <c r="DK81" s="85"/>
      <c r="DL81" s="85"/>
      <c r="DM81" s="85"/>
      <c r="DN81" s="85"/>
      <c r="DO81" s="85"/>
      <c r="DP81" s="85"/>
      <c r="DQ81" s="85"/>
      <c r="DR81" s="85"/>
      <c r="DS81" s="85"/>
      <c r="DT81" s="85"/>
      <c r="DU81" s="85"/>
      <c r="DV81" s="85"/>
      <c r="DW81" s="85"/>
      <c r="DX81" s="85"/>
      <c r="DY81" s="85"/>
      <c r="DZ81" s="85"/>
      <c r="EA81" s="85"/>
      <c r="EB81" s="85"/>
      <c r="EC81" s="85"/>
      <c r="ED81" s="85"/>
      <c r="EE81" s="85"/>
      <c r="EF81" s="85"/>
      <c r="EG81" s="85"/>
      <c r="EH81" s="85"/>
      <c r="EI81" s="85"/>
      <c r="EJ81" s="85"/>
      <c r="EK81" s="85"/>
      <c r="EL81" s="85"/>
      <c r="EM81" s="85"/>
      <c r="EN81" s="85"/>
      <c r="EO81" s="85"/>
      <c r="EP81" s="85"/>
      <c r="EQ81" s="85"/>
      <c r="ER81" s="85"/>
      <c r="ES81" s="85"/>
      <c r="ET81" s="85"/>
      <c r="EU81" s="85"/>
      <c r="EV81" s="85"/>
      <c r="EW81" s="85"/>
      <c r="EX81" s="85"/>
      <c r="EY81" s="85"/>
      <c r="EZ81" s="85"/>
      <c r="FA81" s="85"/>
      <c r="FB81" s="85"/>
      <c r="FC81" s="85"/>
      <c r="FD81" s="85"/>
      <c r="FE81" s="85"/>
      <c r="FF81" s="85"/>
      <c r="FG81" s="85"/>
      <c r="FH81" s="85"/>
      <c r="FI81" s="85"/>
      <c r="FJ81" s="85"/>
      <c r="FK81" s="85"/>
      <c r="FL81" s="85"/>
      <c r="FM81" s="85"/>
      <c r="FN81" s="85"/>
      <c r="FO81" s="85"/>
      <c r="FP81" s="85"/>
      <c r="FQ81" s="85"/>
      <c r="FR81" s="85"/>
      <c r="FS81" s="85"/>
      <c r="FT81" s="85"/>
      <c r="FU81" s="85"/>
      <c r="FV81" s="85"/>
      <c r="FW81" s="85"/>
      <c r="FX81" s="85"/>
      <c r="FY81" s="85"/>
      <c r="FZ81" s="85"/>
      <c r="GA81" s="85"/>
      <c r="GB81" s="85"/>
      <c r="GC81" s="85"/>
      <c r="GD81" s="85"/>
      <c r="GE81" s="85"/>
      <c r="GF81" s="85"/>
      <c r="GG81" s="85"/>
      <c r="GH81" s="85"/>
      <c r="GI81" s="85"/>
      <c r="GJ81" s="85"/>
      <c r="GK81" s="85"/>
      <c r="GL81" s="85"/>
      <c r="GM81" s="85"/>
      <c r="GN81" s="85"/>
      <c r="GO81" s="85"/>
      <c r="GP81" s="85"/>
      <c r="GQ81" s="85"/>
      <c r="GR81" s="85"/>
      <c r="GS81" s="85"/>
      <c r="GT81" s="85"/>
      <c r="GU81" s="85"/>
      <c r="GV81" s="85"/>
      <c r="GW81" s="85"/>
      <c r="GX81" s="85"/>
      <c r="GY81" s="85"/>
      <c r="GZ81" s="85"/>
      <c r="HA81" s="85"/>
      <c r="HB81" s="85"/>
      <c r="HC81" s="85"/>
      <c r="HD81" s="85"/>
      <c r="HE81" s="85"/>
      <c r="HF81" s="85"/>
      <c r="HG81" s="85"/>
      <c r="HH81" s="85"/>
      <c r="HI81" s="85"/>
      <c r="HJ81" s="85"/>
      <c r="HK81" s="85"/>
      <c r="HL81" s="85"/>
      <c r="HM81" s="85"/>
      <c r="HN81" s="85"/>
      <c r="HO81" s="85"/>
      <c r="HP81" s="85"/>
      <c r="HQ81" s="85"/>
      <c r="HR81" s="85"/>
      <c r="HS81" s="85"/>
      <c r="HT81" s="85"/>
      <c r="HU81" s="85"/>
      <c r="HV81" s="85"/>
      <c r="HW81" s="85"/>
      <c r="HX81" s="85"/>
      <c r="HY81" s="85"/>
      <c r="HZ81" s="85"/>
      <c r="IA81" s="85"/>
      <c r="IB81" s="85"/>
      <c r="IC81" s="85"/>
      <c r="ID81" s="85"/>
      <c r="IE81" s="85"/>
      <c r="IF81" s="85"/>
      <c r="IG81" s="85"/>
      <c r="IH81" s="85"/>
      <c r="II81" s="85"/>
      <c r="IJ81" s="85"/>
      <c r="IK81" s="85"/>
      <c r="IL81" s="85"/>
      <c r="IM81" s="85"/>
      <c r="IN81" s="85"/>
      <c r="IO81" s="85"/>
      <c r="IP81" s="85"/>
      <c r="IQ81" s="85"/>
      <c r="IR81" s="85"/>
      <c r="IS81" s="85"/>
      <c r="IT81" s="85"/>
      <c r="IU81" s="85"/>
      <c r="IV81" s="85"/>
    </row>
    <row r="82" spans="1:256" s="86" customFormat="1" ht="31.5" customHeight="1">
      <c r="A82" s="94" t="s">
        <v>685</v>
      </c>
      <c r="B82" s="91" t="s">
        <v>688</v>
      </c>
      <c r="C82" s="36">
        <f>SUM(C79:C81)</f>
        <v>141</v>
      </c>
      <c r="D82" s="36">
        <f>SUM(D79:D81)</f>
        <v>168</v>
      </c>
      <c r="E82" s="36">
        <f>SUM(E79:E81)</f>
        <v>367</v>
      </c>
      <c r="F82" s="36">
        <f t="shared" si="3"/>
        <v>676</v>
      </c>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c r="DB82" s="85"/>
      <c r="DC82" s="85"/>
      <c r="DD82" s="85"/>
      <c r="DE82" s="85"/>
      <c r="DF82" s="85"/>
      <c r="DG82" s="85"/>
      <c r="DH82" s="85"/>
      <c r="DI82" s="85"/>
      <c r="DJ82" s="85"/>
      <c r="DK82" s="85"/>
      <c r="DL82" s="85"/>
      <c r="DM82" s="85"/>
      <c r="DN82" s="85"/>
      <c r="DO82" s="85"/>
      <c r="DP82" s="85"/>
      <c r="DQ82" s="85"/>
      <c r="DR82" s="85"/>
      <c r="DS82" s="85"/>
      <c r="DT82" s="85"/>
      <c r="DU82" s="85"/>
      <c r="DV82" s="85"/>
      <c r="DW82" s="85"/>
      <c r="DX82" s="85"/>
      <c r="DY82" s="85"/>
      <c r="DZ82" s="85"/>
      <c r="EA82" s="85"/>
      <c r="EB82" s="85"/>
      <c r="EC82" s="85"/>
      <c r="ED82" s="85"/>
      <c r="EE82" s="85"/>
      <c r="EF82" s="85"/>
      <c r="EG82" s="85"/>
      <c r="EH82" s="85"/>
      <c r="EI82" s="85"/>
      <c r="EJ82" s="85"/>
      <c r="EK82" s="85"/>
      <c r="EL82" s="85"/>
      <c r="EM82" s="85"/>
      <c r="EN82" s="85"/>
      <c r="EO82" s="85"/>
      <c r="EP82" s="85"/>
      <c r="EQ82" s="85"/>
      <c r="ER82" s="85"/>
      <c r="ES82" s="85"/>
      <c r="ET82" s="85"/>
      <c r="EU82" s="85"/>
      <c r="EV82" s="85"/>
      <c r="EW82" s="85"/>
      <c r="EX82" s="85"/>
      <c r="EY82" s="85"/>
      <c r="EZ82" s="85"/>
      <c r="FA82" s="85"/>
      <c r="FB82" s="85"/>
      <c r="FC82" s="85"/>
      <c r="FD82" s="85"/>
      <c r="FE82" s="85"/>
      <c r="FF82" s="85"/>
      <c r="FG82" s="85"/>
      <c r="FH82" s="85"/>
      <c r="FI82" s="85"/>
      <c r="FJ82" s="85"/>
      <c r="FK82" s="85"/>
      <c r="FL82" s="85"/>
      <c r="FM82" s="85"/>
      <c r="FN82" s="85"/>
      <c r="FO82" s="85"/>
      <c r="FP82" s="85"/>
      <c r="FQ82" s="85"/>
      <c r="FR82" s="85"/>
      <c r="FS82" s="85"/>
      <c r="FT82" s="85"/>
      <c r="FU82" s="85"/>
      <c r="FV82" s="85"/>
      <c r="FW82" s="85"/>
      <c r="FX82" s="85"/>
      <c r="FY82" s="85"/>
      <c r="FZ82" s="85"/>
      <c r="GA82" s="85"/>
      <c r="GB82" s="85"/>
      <c r="GC82" s="85"/>
      <c r="GD82" s="85"/>
      <c r="GE82" s="85"/>
      <c r="GF82" s="85"/>
      <c r="GG82" s="85"/>
      <c r="GH82" s="85"/>
      <c r="GI82" s="85"/>
      <c r="GJ82" s="85"/>
      <c r="GK82" s="85"/>
      <c r="GL82" s="85"/>
      <c r="GM82" s="85"/>
      <c r="GN82" s="85"/>
      <c r="GO82" s="85"/>
      <c r="GP82" s="85"/>
      <c r="GQ82" s="85"/>
      <c r="GR82" s="85"/>
      <c r="GS82" s="85"/>
      <c r="GT82" s="85"/>
      <c r="GU82" s="85"/>
      <c r="GV82" s="85"/>
      <c r="GW82" s="85"/>
      <c r="GX82" s="85"/>
      <c r="GY82" s="85"/>
      <c r="GZ82" s="85"/>
      <c r="HA82" s="85"/>
      <c r="HB82" s="85"/>
      <c r="HC82" s="85"/>
      <c r="HD82" s="85"/>
      <c r="HE82" s="85"/>
      <c r="HF82" s="85"/>
      <c r="HG82" s="85"/>
      <c r="HH82" s="85"/>
      <c r="HI82" s="85"/>
      <c r="HJ82" s="85"/>
      <c r="HK82" s="85"/>
      <c r="HL82" s="85"/>
      <c r="HM82" s="85"/>
      <c r="HN82" s="85"/>
      <c r="HO82" s="85"/>
      <c r="HP82" s="85"/>
      <c r="HQ82" s="85"/>
      <c r="HR82" s="85"/>
      <c r="HS82" s="85"/>
      <c r="HT82" s="85"/>
      <c r="HU82" s="85"/>
      <c r="HV82" s="85"/>
      <c r="HW82" s="85"/>
      <c r="HX82" s="85"/>
      <c r="HY82" s="85"/>
      <c r="HZ82" s="85"/>
      <c r="IA82" s="85"/>
      <c r="IB82" s="85"/>
      <c r="IC82" s="85"/>
      <c r="ID82" s="85"/>
      <c r="IE82" s="85"/>
      <c r="IF82" s="85"/>
      <c r="IG82" s="85"/>
      <c r="IH82" s="85"/>
      <c r="II82" s="85"/>
      <c r="IJ82" s="85"/>
      <c r="IK82" s="85"/>
      <c r="IL82" s="85"/>
      <c r="IM82" s="85"/>
      <c r="IN82" s="85"/>
      <c r="IO82" s="85"/>
      <c r="IP82" s="85"/>
      <c r="IQ82" s="85"/>
      <c r="IR82" s="85"/>
      <c r="IS82" s="85"/>
      <c r="IT82" s="85"/>
      <c r="IU82" s="85"/>
      <c r="IV82" s="85"/>
    </row>
    <row r="83" spans="1:256" s="86" customFormat="1" ht="37.5" customHeight="1">
      <c r="A83" s="94" t="s">
        <v>686</v>
      </c>
      <c r="B83" s="91" t="s">
        <v>1121</v>
      </c>
      <c r="C83" s="447">
        <f>C82/C78</f>
        <v>0.72680412371134018</v>
      </c>
      <c r="D83" s="447">
        <f>D82/D78</f>
        <v>0.76018099547511309</v>
      </c>
      <c r="E83" s="447">
        <f>E82/E78</f>
        <v>0.72529644268774707</v>
      </c>
      <c r="F83" s="447">
        <f>F82/F78</f>
        <v>0.73398479913137893</v>
      </c>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c r="DB83" s="85"/>
      <c r="DC83" s="85"/>
      <c r="DD83" s="85"/>
      <c r="DE83" s="85"/>
      <c r="DF83" s="85"/>
      <c r="DG83" s="85"/>
      <c r="DH83" s="85"/>
      <c r="DI83" s="85"/>
      <c r="DJ83" s="85"/>
      <c r="DK83" s="85"/>
      <c r="DL83" s="85"/>
      <c r="DM83" s="85"/>
      <c r="DN83" s="85"/>
      <c r="DO83" s="85"/>
      <c r="DP83" s="85"/>
      <c r="DQ83" s="85"/>
      <c r="DR83" s="85"/>
      <c r="DS83" s="85"/>
      <c r="DT83" s="85"/>
      <c r="DU83" s="85"/>
      <c r="DV83" s="85"/>
      <c r="DW83" s="85"/>
      <c r="DX83" s="85"/>
      <c r="DY83" s="85"/>
      <c r="DZ83" s="85"/>
      <c r="EA83" s="85"/>
      <c r="EB83" s="85"/>
      <c r="EC83" s="85"/>
      <c r="ED83" s="85"/>
      <c r="EE83" s="85"/>
      <c r="EF83" s="85"/>
      <c r="EG83" s="85"/>
      <c r="EH83" s="85"/>
      <c r="EI83" s="85"/>
      <c r="EJ83" s="85"/>
      <c r="EK83" s="85"/>
      <c r="EL83" s="85"/>
      <c r="EM83" s="85"/>
      <c r="EN83" s="85"/>
      <c r="EO83" s="85"/>
      <c r="EP83" s="85"/>
      <c r="EQ83" s="85"/>
      <c r="ER83" s="85"/>
      <c r="ES83" s="85"/>
      <c r="ET83" s="85"/>
      <c r="EU83" s="85"/>
      <c r="EV83" s="85"/>
      <c r="EW83" s="85"/>
      <c r="EX83" s="85"/>
      <c r="EY83" s="85"/>
      <c r="EZ83" s="85"/>
      <c r="FA83" s="85"/>
      <c r="FB83" s="85"/>
      <c r="FC83" s="85"/>
      <c r="FD83" s="85"/>
      <c r="FE83" s="85"/>
      <c r="FF83" s="85"/>
      <c r="FG83" s="85"/>
      <c r="FH83" s="85"/>
      <c r="FI83" s="85"/>
      <c r="FJ83" s="85"/>
      <c r="FK83" s="85"/>
      <c r="FL83" s="85"/>
      <c r="FM83" s="85"/>
      <c r="FN83" s="85"/>
      <c r="FO83" s="85"/>
      <c r="FP83" s="85"/>
      <c r="FQ83" s="85"/>
      <c r="FR83" s="85"/>
      <c r="FS83" s="85"/>
      <c r="FT83" s="85"/>
      <c r="FU83" s="85"/>
      <c r="FV83" s="85"/>
      <c r="FW83" s="85"/>
      <c r="FX83" s="85"/>
      <c r="FY83" s="85"/>
      <c r="FZ83" s="85"/>
      <c r="GA83" s="85"/>
      <c r="GB83" s="85"/>
      <c r="GC83" s="85"/>
      <c r="GD83" s="85"/>
      <c r="GE83" s="85"/>
      <c r="GF83" s="85"/>
      <c r="GG83" s="85"/>
      <c r="GH83" s="85"/>
      <c r="GI83" s="85"/>
      <c r="GJ83" s="85"/>
      <c r="GK83" s="85"/>
      <c r="GL83" s="85"/>
      <c r="GM83" s="85"/>
      <c r="GN83" s="85"/>
      <c r="GO83" s="85"/>
      <c r="GP83" s="85"/>
      <c r="GQ83" s="85"/>
      <c r="GR83" s="85"/>
      <c r="GS83" s="85"/>
      <c r="GT83" s="85"/>
      <c r="GU83" s="85"/>
      <c r="GV83" s="85"/>
      <c r="GW83" s="85"/>
      <c r="GX83" s="85"/>
      <c r="GY83" s="85"/>
      <c r="GZ83" s="85"/>
      <c r="HA83" s="85"/>
      <c r="HB83" s="85"/>
      <c r="HC83" s="85"/>
      <c r="HD83" s="85"/>
      <c r="HE83" s="85"/>
      <c r="HF83" s="85"/>
      <c r="HG83" s="85"/>
      <c r="HH83" s="85"/>
      <c r="HI83" s="85"/>
      <c r="HJ83" s="85"/>
      <c r="HK83" s="85"/>
      <c r="HL83" s="85"/>
      <c r="HM83" s="85"/>
      <c r="HN83" s="85"/>
      <c r="HO83" s="85"/>
      <c r="HP83" s="85"/>
      <c r="HQ83" s="85"/>
      <c r="HR83" s="85"/>
      <c r="HS83" s="85"/>
      <c r="HT83" s="85"/>
      <c r="HU83" s="85"/>
      <c r="HV83" s="85"/>
      <c r="HW83" s="85"/>
      <c r="HX83" s="85"/>
      <c r="HY83" s="85"/>
      <c r="HZ83" s="85"/>
      <c r="IA83" s="85"/>
      <c r="IB83" s="85"/>
      <c r="IC83" s="85"/>
      <c r="ID83" s="85"/>
      <c r="IE83" s="85"/>
      <c r="IF83" s="85"/>
      <c r="IG83" s="85"/>
      <c r="IH83" s="85"/>
      <c r="II83" s="85"/>
      <c r="IJ83" s="85"/>
      <c r="IK83" s="85"/>
      <c r="IL83" s="85"/>
      <c r="IM83" s="85"/>
      <c r="IN83" s="85"/>
      <c r="IO83" s="85"/>
      <c r="IP83" s="85"/>
      <c r="IQ83" s="85"/>
      <c r="IR83" s="85"/>
      <c r="IS83" s="85"/>
      <c r="IT83" s="85"/>
      <c r="IU83" s="85"/>
      <c r="IV83" s="85"/>
    </row>
    <row r="84" spans="1:256" ht="21.75" customHeight="1">
      <c r="A84" s="4"/>
      <c r="B84" s="24" t="s">
        <v>334</v>
      </c>
      <c r="C84" s="3"/>
      <c r="D84" s="3"/>
      <c r="E84" s="3"/>
      <c r="F84" s="98"/>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row>
    <row r="85" spans="1:256" ht="32.25" customHeight="1">
      <c r="A85" s="99"/>
      <c r="B85" s="499" t="s">
        <v>1122</v>
      </c>
      <c r="C85" s="499"/>
      <c r="D85" s="499"/>
      <c r="E85" s="499"/>
      <c r="F85" s="499"/>
    </row>
    <row r="86" spans="1:256" ht="13">
      <c r="A86" s="99"/>
      <c r="B86" s="517"/>
      <c r="C86" s="517"/>
      <c r="D86" s="517"/>
      <c r="E86" s="100" t="s">
        <v>1124</v>
      </c>
      <c r="F86" s="100" t="s">
        <v>1123</v>
      </c>
    </row>
    <row r="87" spans="1:256" s="103" customFormat="1" ht="23.25" customHeight="1">
      <c r="A87" s="5" t="s">
        <v>80</v>
      </c>
      <c r="B87" s="484" t="s">
        <v>689</v>
      </c>
      <c r="C87" s="485"/>
      <c r="D87" s="485"/>
      <c r="E87" s="101"/>
      <c r="F87" s="102"/>
    </row>
    <row r="88" spans="1:256" s="103" customFormat="1" ht="94.5" customHeight="1">
      <c r="A88" s="104" t="s">
        <v>273</v>
      </c>
      <c r="B88" s="518" t="s">
        <v>691</v>
      </c>
      <c r="C88" s="519"/>
      <c r="D88" s="519"/>
      <c r="E88" s="101"/>
      <c r="F88" s="102"/>
    </row>
    <row r="89" spans="1:256" s="103" customFormat="1" ht="13.5" customHeight="1">
      <c r="A89" s="104" t="s">
        <v>274</v>
      </c>
      <c r="B89" s="484" t="s">
        <v>687</v>
      </c>
      <c r="C89" s="485"/>
      <c r="D89" s="485"/>
      <c r="E89" s="102">
        <f>E87-E88</f>
        <v>0</v>
      </c>
      <c r="F89" s="102">
        <f>F87-F88</f>
        <v>0</v>
      </c>
    </row>
    <row r="90" spans="1:256" s="103" customFormat="1" ht="16.5" customHeight="1">
      <c r="A90" s="104" t="s">
        <v>275</v>
      </c>
      <c r="B90" s="484" t="s">
        <v>692</v>
      </c>
      <c r="C90" s="485"/>
      <c r="D90" s="485"/>
      <c r="E90" s="105"/>
      <c r="F90" s="102"/>
    </row>
    <row r="91" spans="1:256" s="103" customFormat="1" ht="27.75" customHeight="1">
      <c r="A91" s="5" t="s">
        <v>276</v>
      </c>
      <c r="B91" s="484" t="s">
        <v>693</v>
      </c>
      <c r="C91" s="485"/>
      <c r="D91" s="485"/>
      <c r="E91" s="105"/>
      <c r="F91" s="102"/>
    </row>
    <row r="92" spans="1:256" s="103" customFormat="1" ht="13.5" customHeight="1">
      <c r="A92" s="5" t="s">
        <v>277</v>
      </c>
      <c r="B92" s="484" t="s">
        <v>694</v>
      </c>
      <c r="C92" s="485"/>
      <c r="D92" s="485"/>
      <c r="E92" s="105"/>
      <c r="F92" s="102"/>
    </row>
    <row r="93" spans="1:256" s="103" customFormat="1" ht="27" customHeight="1">
      <c r="A93" s="5" t="s">
        <v>278</v>
      </c>
      <c r="B93" s="484" t="s">
        <v>695</v>
      </c>
      <c r="C93" s="485"/>
      <c r="D93" s="485"/>
      <c r="E93" s="105"/>
      <c r="F93" s="102"/>
    </row>
    <row r="94" spans="1:256" s="103" customFormat="1" ht="12.75" customHeight="1">
      <c r="A94" s="5" t="s">
        <v>279</v>
      </c>
      <c r="B94" s="484" t="s">
        <v>696</v>
      </c>
      <c r="C94" s="485"/>
      <c r="D94" s="485"/>
      <c r="E94" s="105"/>
      <c r="F94" s="102"/>
    </row>
    <row r="95" spans="1:256" s="103" customFormat="1" ht="12.75" customHeight="1">
      <c r="A95" s="5" t="s">
        <v>280</v>
      </c>
      <c r="B95" s="484" t="s">
        <v>697</v>
      </c>
      <c r="C95" s="485"/>
      <c r="D95" s="485"/>
      <c r="E95" s="105"/>
      <c r="F95" s="102"/>
    </row>
    <row r="96" spans="1:256" s="103" customFormat="1" ht="12.75" customHeight="1">
      <c r="A96" s="5" t="s">
        <v>281</v>
      </c>
      <c r="B96" s="484" t="s">
        <v>698</v>
      </c>
      <c r="C96" s="485"/>
      <c r="D96" s="485"/>
      <c r="E96" s="105"/>
      <c r="F96" s="102"/>
    </row>
    <row r="97" spans="1:6" ht="13">
      <c r="B97" s="24" t="s">
        <v>904</v>
      </c>
    </row>
    <row r="98" spans="1:6" ht="30.75" customHeight="1">
      <c r="B98" s="463" t="s">
        <v>1125</v>
      </c>
      <c r="C98" s="481"/>
      <c r="D98" s="481"/>
      <c r="E98" s="481"/>
      <c r="F98" s="481"/>
    </row>
    <row r="99" spans="1:6" ht="18" customHeight="1">
      <c r="B99" s="512" t="s">
        <v>905</v>
      </c>
      <c r="C99" s="512"/>
      <c r="D99" s="512"/>
      <c r="E99" s="512"/>
      <c r="F99" s="512"/>
    </row>
    <row r="100" spans="1:6" ht="88.5" customHeight="1">
      <c r="B100" s="515" t="s">
        <v>906</v>
      </c>
      <c r="C100" s="515"/>
      <c r="D100" s="515"/>
      <c r="E100" s="515"/>
      <c r="F100" s="516"/>
    </row>
    <row r="101" spans="1:6" ht="59.25" customHeight="1">
      <c r="A101" s="5" t="s">
        <v>282</v>
      </c>
      <c r="B101" s="479" t="s">
        <v>1126</v>
      </c>
      <c r="C101" s="480"/>
      <c r="D101" s="480"/>
      <c r="E101" s="480"/>
      <c r="F101" s="106">
        <v>0.85</v>
      </c>
    </row>
    <row r="102" spans="1:6"/>
    <row r="104" spans="1:6" ht="65.25" hidden="1" customHeight="1"/>
    <row r="105" spans="1:6" ht="51.75" hidden="1" customHeight="1"/>
    <row r="106" spans="1:6"/>
    <row r="107" spans="1:6"/>
    <row r="108" spans="1:6"/>
    <row r="109" spans="1:6"/>
    <row r="110" spans="1:6"/>
    <row r="111" spans="1:6"/>
    <row r="112" spans="1:6"/>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sheetData>
  <mergeCells count="56">
    <mergeCell ref="B100:F100"/>
    <mergeCell ref="B86:D86"/>
    <mergeCell ref="B85:F85"/>
    <mergeCell ref="B88:D88"/>
    <mergeCell ref="B87:D87"/>
    <mergeCell ref="B89:D89"/>
    <mergeCell ref="B96:D96"/>
    <mergeCell ref="B40:C40"/>
    <mergeCell ref="B54:F54"/>
    <mergeCell ref="B30:C30"/>
    <mergeCell ref="B31:C31"/>
    <mergeCell ref="B99:F99"/>
    <mergeCell ref="E74:E75"/>
    <mergeCell ref="B56:IV58"/>
    <mergeCell ref="B60:F60"/>
    <mergeCell ref="B61:F61"/>
    <mergeCell ref="B26:F26"/>
    <mergeCell ref="B29:F29"/>
    <mergeCell ref="B55:F55"/>
    <mergeCell ref="F62:F63"/>
    <mergeCell ref="B62:B63"/>
    <mergeCell ref="B27:F27"/>
    <mergeCell ref="B28:F28"/>
    <mergeCell ref="B59:F59"/>
    <mergeCell ref="B36:C36"/>
    <mergeCell ref="B37:C37"/>
    <mergeCell ref="B38:C38"/>
    <mergeCell ref="B39:C39"/>
    <mergeCell ref="B33:C33"/>
    <mergeCell ref="B35:C35"/>
    <mergeCell ref="B32:C32"/>
    <mergeCell ref="B34:C34"/>
    <mergeCell ref="A1:F1"/>
    <mergeCell ref="B3:F3"/>
    <mergeCell ref="C6:D6"/>
    <mergeCell ref="E6:F6"/>
    <mergeCell ref="B25:F25"/>
    <mergeCell ref="B4:F4"/>
    <mergeCell ref="B5:F5"/>
    <mergeCell ref="B6:B7"/>
    <mergeCell ref="B101:E101"/>
    <mergeCell ref="B98:F98"/>
    <mergeCell ref="E62:E63"/>
    <mergeCell ref="B92:D92"/>
    <mergeCell ref="B93:D93"/>
    <mergeCell ref="B94:D94"/>
    <mergeCell ref="B95:D95"/>
    <mergeCell ref="B73:F73"/>
    <mergeCell ref="C62:C63"/>
    <mergeCell ref="D62:D63"/>
    <mergeCell ref="F74:F75"/>
    <mergeCell ref="B90:D90"/>
    <mergeCell ref="B91:D91"/>
    <mergeCell ref="B74:B75"/>
    <mergeCell ref="C74:C75"/>
    <mergeCell ref="D74:D75"/>
  </mergeCells>
  <phoneticPr fontId="0" type="noConversion"/>
  <hyperlinks>
    <hyperlink ref="B5:F5" r:id="rId1" display="Note: Report students formerly designated as “first professional” in the graduate cells. For information on reporting study abroad students please see this link. " xr:uid="{00000000-0004-0000-0100-000000000000}"/>
  </hyperlinks>
  <pageMargins left="0.75" right="0.75" top="1" bottom="1" header="0.5" footer="0.5"/>
  <pageSetup scale="75" orientation="portrait" r:id="rId2"/>
  <headerFooter alignWithMargins="0">
    <oddHeader>&amp;LCommon Data Set 2021-2022</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7"/>
  <sheetViews>
    <sheetView showGridLines="0" showRowColHeaders="0" showRuler="0" view="pageLayout" topLeftCell="B178" zoomScale="80" zoomScaleNormal="100" zoomScalePageLayoutView="80" workbookViewId="0">
      <selection activeCell="B200" sqref="B200"/>
    </sheetView>
  </sheetViews>
  <sheetFormatPr defaultColWidth="0" defaultRowHeight="12.5" zeroHeight="1"/>
  <cols>
    <col min="1" max="1" width="4.453125" style="4" customWidth="1"/>
    <col min="2" max="2" width="29" style="3" customWidth="1"/>
    <col min="3" max="6" width="14.81640625" style="3" customWidth="1"/>
    <col min="7" max="7" width="8.54296875" style="3" customWidth="1"/>
    <col min="8" max="8" width="0.81640625" style="3" customWidth="1"/>
    <col min="9" max="16384" width="0" style="3" hidden="1"/>
  </cols>
  <sheetData>
    <row r="1" spans="1:6" ht="18">
      <c r="A1" s="462" t="s">
        <v>283</v>
      </c>
      <c r="B1" s="568"/>
      <c r="C1" s="568"/>
      <c r="D1" s="568"/>
      <c r="E1" s="568"/>
      <c r="F1" s="568"/>
    </row>
    <row r="2" spans="1:6" ht="15.5">
      <c r="B2" s="77" t="s">
        <v>699</v>
      </c>
    </row>
    <row r="3" spans="1:6">
      <c r="A3" s="577" t="s">
        <v>422</v>
      </c>
      <c r="B3" s="513" t="s">
        <v>1088</v>
      </c>
      <c r="C3" s="579"/>
      <c r="D3" s="579"/>
      <c r="E3" s="579"/>
      <c r="F3" s="579"/>
    </row>
    <row r="4" spans="1:6" ht="19.5" customHeight="1">
      <c r="A4" s="578"/>
      <c r="B4" s="579"/>
      <c r="C4" s="579"/>
      <c r="D4" s="579"/>
      <c r="E4" s="579"/>
      <c r="F4" s="579"/>
    </row>
    <row r="5" spans="1:6" ht="15.75" customHeight="1">
      <c r="A5" s="107"/>
      <c r="B5" s="499" t="s">
        <v>700</v>
      </c>
      <c r="C5" s="499"/>
      <c r="D5" s="499"/>
      <c r="E5" s="499"/>
      <c r="F5" s="499"/>
    </row>
    <row r="6" spans="1:6" ht="60" customHeight="1">
      <c r="A6" s="108"/>
      <c r="B6" s="563" t="s">
        <v>722</v>
      </c>
      <c r="C6" s="563"/>
      <c r="D6" s="563"/>
      <c r="E6" s="563"/>
      <c r="F6" s="563"/>
    </row>
    <row r="7" spans="1:6" ht="24" customHeight="1">
      <c r="B7" s="563" t="s">
        <v>1089</v>
      </c>
      <c r="C7" s="563"/>
      <c r="D7" s="563"/>
      <c r="E7" s="563"/>
      <c r="F7" s="563"/>
    </row>
    <row r="8" spans="1:6" ht="13">
      <c r="A8" s="5"/>
      <c r="B8" s="465" t="s">
        <v>218</v>
      </c>
      <c r="C8" s="466"/>
      <c r="D8" s="467"/>
      <c r="E8" s="418">
        <v>2798</v>
      </c>
    </row>
    <row r="9" spans="1:6" ht="13">
      <c r="A9" s="5"/>
      <c r="B9" s="542" t="s">
        <v>219</v>
      </c>
      <c r="C9" s="543"/>
      <c r="D9" s="544"/>
      <c r="E9" s="417">
        <v>5741</v>
      </c>
    </row>
    <row r="10" spans="1:6" ht="13">
      <c r="A10" s="5"/>
      <c r="B10" s="20"/>
      <c r="C10" s="109"/>
      <c r="D10" s="109"/>
      <c r="E10" s="20"/>
    </row>
    <row r="11" spans="1:6" ht="13">
      <c r="A11" s="5"/>
      <c r="B11" s="542" t="s">
        <v>220</v>
      </c>
      <c r="C11" s="543"/>
      <c r="D11" s="544"/>
      <c r="E11" s="417">
        <v>2270</v>
      </c>
    </row>
    <row r="12" spans="1:6" ht="13">
      <c r="A12" s="5"/>
      <c r="B12" s="542" t="s">
        <v>513</v>
      </c>
      <c r="C12" s="543"/>
      <c r="D12" s="544"/>
      <c r="E12" s="417">
        <v>4742</v>
      </c>
    </row>
    <row r="13" spans="1:6" ht="13">
      <c r="A13" s="5"/>
      <c r="B13" s="20"/>
      <c r="C13" s="12"/>
      <c r="D13" s="12"/>
      <c r="E13" s="20"/>
    </row>
    <row r="14" spans="1:6" ht="13">
      <c r="A14" s="5"/>
      <c r="B14" s="542" t="s">
        <v>506</v>
      </c>
      <c r="C14" s="543"/>
      <c r="D14" s="544"/>
      <c r="E14" s="417">
        <v>318</v>
      </c>
    </row>
    <row r="15" spans="1:6" ht="13">
      <c r="A15" s="5"/>
      <c r="B15" s="571" t="s">
        <v>507</v>
      </c>
      <c r="C15" s="543"/>
      <c r="D15" s="544"/>
      <c r="E15" s="417">
        <v>0</v>
      </c>
    </row>
    <row r="16" spans="1:6" ht="13">
      <c r="A16" s="5"/>
      <c r="B16" s="20"/>
      <c r="C16" s="12"/>
      <c r="D16" s="12"/>
      <c r="E16" s="20"/>
    </row>
    <row r="17" spans="1:7" ht="13">
      <c r="A17" s="5"/>
      <c r="B17" s="557" t="s">
        <v>508</v>
      </c>
      <c r="C17" s="543"/>
      <c r="D17" s="544"/>
      <c r="E17" s="417">
        <v>671</v>
      </c>
    </row>
    <row r="18" spans="1:7" ht="13">
      <c r="A18" s="5"/>
      <c r="B18" s="571" t="s">
        <v>509</v>
      </c>
      <c r="C18" s="543"/>
      <c r="D18" s="544"/>
      <c r="E18" s="417">
        <v>5</v>
      </c>
    </row>
    <row r="19" spans="1:7"/>
    <row r="20" spans="1:7" ht="18" customHeight="1">
      <c r="A20" s="414"/>
      <c r="B20" s="557" t="s">
        <v>1139</v>
      </c>
      <c r="C20" s="543"/>
      <c r="D20" s="544"/>
      <c r="E20" s="415">
        <f>SUM(E8:E9)</f>
        <v>8539</v>
      </c>
      <c r="F20" s="416"/>
      <c r="G20" s="416"/>
    </row>
    <row r="21" spans="1:7" ht="16.5" customHeight="1">
      <c r="A21" s="414"/>
      <c r="B21" s="557" t="s">
        <v>1140</v>
      </c>
      <c r="C21" s="543"/>
      <c r="D21" s="544"/>
      <c r="E21" s="415">
        <f>SUM(E11:E12)</f>
        <v>7012</v>
      </c>
      <c r="F21" s="416"/>
      <c r="G21" s="416"/>
    </row>
    <row r="22" spans="1:7" ht="13.5" customHeight="1">
      <c r="A22" s="414"/>
      <c r="B22" s="557" t="s">
        <v>1141</v>
      </c>
      <c r="C22" s="543"/>
      <c r="D22" s="544"/>
      <c r="E22" s="415">
        <f>SUM(E14:E19)</f>
        <v>994</v>
      </c>
      <c r="F22" s="416"/>
      <c r="G22" s="416"/>
    </row>
    <row r="23" spans="1:7">
      <c r="A23" s="414"/>
      <c r="B23" s="416"/>
      <c r="C23" s="416"/>
      <c r="D23" s="416"/>
      <c r="E23" s="416"/>
      <c r="F23" s="416"/>
      <c r="G23" s="416"/>
    </row>
    <row r="24" spans="1:7" ht="13">
      <c r="A24" s="5" t="s">
        <v>423</v>
      </c>
      <c r="B24" s="524" t="s">
        <v>701</v>
      </c>
      <c r="C24" s="513"/>
      <c r="D24" s="513"/>
      <c r="E24" s="513"/>
      <c r="F24" s="548"/>
    </row>
    <row r="25" spans="1:7" ht="13">
      <c r="A25" s="5"/>
      <c r="B25" s="563" t="s">
        <v>907</v>
      </c>
      <c r="C25" s="563"/>
      <c r="D25" s="563"/>
      <c r="E25" s="563"/>
      <c r="F25" s="563"/>
    </row>
    <row r="26" spans="1:7" ht="13">
      <c r="A26" s="5"/>
      <c r="B26" s="93"/>
      <c r="C26" s="93"/>
      <c r="D26" s="93"/>
      <c r="E26" s="93"/>
      <c r="F26" s="93"/>
    </row>
    <row r="27" spans="1:7" ht="13">
      <c r="A27" s="5"/>
      <c r="B27" s="110"/>
      <c r="C27" s="111"/>
      <c r="D27" s="112" t="s">
        <v>353</v>
      </c>
      <c r="E27" s="112" t="s">
        <v>354</v>
      </c>
    </row>
    <row r="28" spans="1:7" ht="13">
      <c r="A28" s="5"/>
      <c r="B28" s="554" t="s">
        <v>284</v>
      </c>
      <c r="C28" s="554"/>
      <c r="D28" s="37"/>
      <c r="E28" s="37"/>
    </row>
    <row r="29" spans="1:7" ht="13">
      <c r="A29" s="5"/>
      <c r="B29" s="113"/>
      <c r="C29" s="113"/>
      <c r="D29" s="114"/>
      <c r="E29" s="114"/>
    </row>
    <row r="30" spans="1:7" ht="13">
      <c r="A30" s="5"/>
      <c r="B30" s="572" t="s">
        <v>1090</v>
      </c>
      <c r="C30" s="572"/>
      <c r="D30" s="572"/>
      <c r="E30" s="8"/>
      <c r="F30" s="12"/>
    </row>
    <row r="31" spans="1:7" ht="13">
      <c r="A31" s="5"/>
      <c r="B31" s="115"/>
      <c r="C31" s="115"/>
      <c r="D31" s="115"/>
      <c r="E31" s="116"/>
      <c r="F31" s="12"/>
    </row>
    <row r="32" spans="1:7" ht="13">
      <c r="A32" s="5"/>
      <c r="B32" s="564" t="s">
        <v>702</v>
      </c>
      <c r="C32" s="564"/>
      <c r="D32" s="564"/>
      <c r="E32" s="100" t="s">
        <v>73</v>
      </c>
      <c r="F32" s="12"/>
    </row>
    <row r="33" spans="1:6" ht="13">
      <c r="A33" s="5"/>
      <c r="B33" s="571" t="s">
        <v>703</v>
      </c>
      <c r="C33" s="573"/>
      <c r="D33" s="574"/>
      <c r="E33" s="434">
        <v>150</v>
      </c>
      <c r="F33" s="12"/>
    </row>
    <row r="34" spans="1:6" ht="13">
      <c r="A34" s="5"/>
      <c r="B34" s="575" t="s">
        <v>704</v>
      </c>
      <c r="C34" s="575"/>
      <c r="D34" s="575"/>
      <c r="E34" s="37">
        <v>67</v>
      </c>
      <c r="F34" s="12"/>
    </row>
    <row r="35" spans="1:6" ht="13">
      <c r="A35" s="5"/>
      <c r="B35" s="575" t="s">
        <v>705</v>
      </c>
      <c r="C35" s="575"/>
      <c r="D35" s="575"/>
      <c r="E35" s="37">
        <v>67</v>
      </c>
    </row>
    <row r="36" spans="1:6" ht="13">
      <c r="A36" s="5"/>
      <c r="B36" s="576"/>
      <c r="C36" s="522"/>
      <c r="D36" s="522"/>
      <c r="E36" s="117"/>
      <c r="F36" s="114"/>
    </row>
    <row r="37" spans="1:6" ht="13">
      <c r="A37" s="5"/>
      <c r="B37" s="118" t="s">
        <v>445</v>
      </c>
      <c r="C37" s="20"/>
      <c r="D37" s="112" t="s">
        <v>353</v>
      </c>
      <c r="E37" s="114" t="s">
        <v>354</v>
      </c>
    </row>
    <row r="38" spans="1:6" ht="12.75" customHeight="1">
      <c r="A38" s="5"/>
      <c r="B38" s="555" t="s">
        <v>446</v>
      </c>
      <c r="C38" s="556"/>
      <c r="D38" s="37"/>
      <c r="E38" s="442" t="s">
        <v>1142</v>
      </c>
    </row>
    <row r="39" spans="1:6" ht="13">
      <c r="A39" s="5"/>
      <c r="B39" s="555" t="s">
        <v>447</v>
      </c>
      <c r="C39" s="556"/>
      <c r="D39" s="37"/>
      <c r="E39" s="442" t="s">
        <v>1142</v>
      </c>
    </row>
    <row r="40" spans="1:6" ht="33.75" customHeight="1">
      <c r="B40" s="21"/>
      <c r="C40" s="21"/>
      <c r="D40" s="21"/>
    </row>
    <row r="41" spans="1:6" ht="14.25" customHeight="1">
      <c r="A41" s="119"/>
      <c r="B41" s="77" t="s">
        <v>706</v>
      </c>
    </row>
    <row r="42" spans="1:6" ht="14.25" customHeight="1">
      <c r="A42" s="119"/>
      <c r="B42" s="77"/>
    </row>
    <row r="43" spans="1:6" ht="13.5" customHeight="1">
      <c r="A43" s="5" t="s">
        <v>421</v>
      </c>
      <c r="B43" s="24" t="s">
        <v>481</v>
      </c>
    </row>
    <row r="44" spans="1:6" ht="13">
      <c r="A44" s="5"/>
      <c r="B44" s="580" t="s">
        <v>707</v>
      </c>
      <c r="C44" s="580"/>
      <c r="D44" s="580"/>
      <c r="E44" s="580"/>
      <c r="F44" s="580"/>
    </row>
    <row r="45" spans="1:6" ht="30" customHeight="1">
      <c r="A45" s="37" t="s">
        <v>1142</v>
      </c>
      <c r="B45" s="558" t="s">
        <v>285</v>
      </c>
      <c r="C45" s="559"/>
      <c r="D45" s="559"/>
      <c r="F45" s="12"/>
    </row>
    <row r="46" spans="1:6">
      <c r="A46" s="37"/>
      <c r="B46" s="581" t="s">
        <v>317</v>
      </c>
      <c r="C46" s="582"/>
      <c r="D46" s="582"/>
      <c r="F46" s="12"/>
    </row>
    <row r="47" spans="1:6">
      <c r="A47" s="37"/>
      <c r="B47" s="558" t="s">
        <v>318</v>
      </c>
      <c r="C47" s="559"/>
      <c r="D47" s="559"/>
      <c r="F47" s="12"/>
    </row>
    <row r="48" spans="1:6" ht="12.75" customHeight="1"/>
    <row r="49" spans="1:6" ht="13">
      <c r="A49" s="5" t="s">
        <v>424</v>
      </c>
      <c r="B49" s="550" t="s">
        <v>600</v>
      </c>
      <c r="C49" s="550"/>
      <c r="D49" s="550"/>
      <c r="E49" s="550"/>
      <c r="F49" s="548"/>
    </row>
    <row r="50" spans="1:6" ht="54.75" customHeight="1">
      <c r="A50" s="37"/>
      <c r="B50" s="547" t="s">
        <v>319</v>
      </c>
      <c r="C50" s="547"/>
      <c r="D50" s="114"/>
      <c r="F50" s="12"/>
    </row>
    <row r="51" spans="1:6">
      <c r="A51" s="37" t="s">
        <v>1142</v>
      </c>
      <c r="B51" s="553" t="s">
        <v>320</v>
      </c>
      <c r="C51" s="547"/>
      <c r="D51" s="114"/>
      <c r="F51" s="12"/>
    </row>
    <row r="52" spans="1:6">
      <c r="A52" s="37"/>
      <c r="B52" s="547" t="s">
        <v>321</v>
      </c>
      <c r="C52" s="547"/>
      <c r="D52" s="114"/>
      <c r="F52" s="12"/>
    </row>
    <row r="53" spans="1:6"/>
    <row r="54" spans="1:6" ht="13">
      <c r="A54" s="5" t="s">
        <v>425</v>
      </c>
      <c r="B54" s="524" t="s">
        <v>708</v>
      </c>
      <c r="C54" s="513"/>
      <c r="D54" s="513"/>
      <c r="E54" s="513"/>
      <c r="F54" s="548"/>
    </row>
    <row r="55" spans="1:6" ht="23">
      <c r="A55" s="5"/>
      <c r="B55" s="120"/>
      <c r="C55" s="121" t="s">
        <v>601</v>
      </c>
      <c r="D55" s="122" t="s">
        <v>602</v>
      </c>
      <c r="E55" s="123"/>
      <c r="F55" s="8"/>
    </row>
    <row r="56" spans="1:6" ht="13">
      <c r="A56" s="5"/>
      <c r="B56" s="124" t="s">
        <v>603</v>
      </c>
      <c r="C56" s="448">
        <v>17</v>
      </c>
      <c r="D56" s="457">
        <v>17</v>
      </c>
      <c r="F56" s="8"/>
    </row>
    <row r="57" spans="1:6" ht="13">
      <c r="A57" s="5"/>
      <c r="B57" s="124" t="s">
        <v>604</v>
      </c>
      <c r="C57" s="448">
        <v>4</v>
      </c>
      <c r="D57" s="457">
        <v>4</v>
      </c>
      <c r="F57" s="8"/>
    </row>
    <row r="58" spans="1:6" ht="13">
      <c r="A58" s="5"/>
      <c r="B58" s="124" t="s">
        <v>605</v>
      </c>
      <c r="C58" s="448">
        <v>3</v>
      </c>
      <c r="D58" s="457">
        <v>3</v>
      </c>
      <c r="F58" s="8"/>
    </row>
    <row r="59" spans="1:6" ht="13">
      <c r="A59" s="5"/>
      <c r="B59" s="124" t="s">
        <v>606</v>
      </c>
      <c r="C59" s="448">
        <v>2</v>
      </c>
      <c r="D59" s="457">
        <v>2</v>
      </c>
      <c r="F59" s="8"/>
    </row>
    <row r="60" spans="1:6" ht="25">
      <c r="A60" s="5"/>
      <c r="B60" s="125" t="s">
        <v>482</v>
      </c>
      <c r="C60" s="448">
        <v>2</v>
      </c>
      <c r="D60" s="457">
        <v>2</v>
      </c>
      <c r="F60" s="8"/>
    </row>
    <row r="61" spans="1:6" ht="13">
      <c r="A61" s="5"/>
      <c r="B61" s="124" t="s">
        <v>607</v>
      </c>
      <c r="C61" s="448">
        <v>2</v>
      </c>
      <c r="D61" s="457">
        <v>2</v>
      </c>
      <c r="F61" s="8"/>
    </row>
    <row r="62" spans="1:6" ht="13">
      <c r="A62" s="5"/>
      <c r="B62" s="124" t="s">
        <v>608</v>
      </c>
      <c r="C62" s="448">
        <v>3</v>
      </c>
      <c r="D62" s="457">
        <v>3</v>
      </c>
      <c r="F62" s="8"/>
    </row>
    <row r="63" spans="1:6" ht="13">
      <c r="A63" s="5"/>
      <c r="B63" s="124" t="s">
        <v>609</v>
      </c>
      <c r="C63" s="448">
        <v>1</v>
      </c>
      <c r="D63" s="457">
        <v>1</v>
      </c>
      <c r="F63" s="8"/>
    </row>
    <row r="64" spans="1:6" ht="13">
      <c r="A64" s="5"/>
      <c r="B64" s="126" t="s">
        <v>610</v>
      </c>
      <c r="C64" s="448">
        <v>2</v>
      </c>
      <c r="D64" s="457">
        <v>2</v>
      </c>
      <c r="F64" s="8"/>
    </row>
    <row r="65" spans="1:6" ht="13">
      <c r="A65" s="5"/>
      <c r="B65" s="127" t="s">
        <v>271</v>
      </c>
      <c r="C65" s="38"/>
      <c r="D65" s="38"/>
      <c r="F65" s="8"/>
    </row>
    <row r="66" spans="1:6" ht="44.25" customHeight="1">
      <c r="A66" s="5"/>
      <c r="B66" s="127" t="s">
        <v>272</v>
      </c>
      <c r="C66" s="38"/>
      <c r="D66" s="38"/>
      <c r="F66" s="8"/>
    </row>
    <row r="67" spans="1:6" ht="13">
      <c r="A67" s="5"/>
      <c r="B67" s="128" t="s">
        <v>709</v>
      </c>
      <c r="C67" s="37"/>
      <c r="D67" s="38"/>
      <c r="F67" s="8"/>
    </row>
    <row r="68" spans="1:6" ht="21" customHeight="1"/>
    <row r="69" spans="1:6" ht="15.5">
      <c r="B69" s="129" t="s">
        <v>710</v>
      </c>
    </row>
    <row r="70" spans="1:6" ht="13">
      <c r="A70" s="5" t="s">
        <v>426</v>
      </c>
      <c r="B70" s="549" t="s">
        <v>711</v>
      </c>
      <c r="C70" s="550"/>
      <c r="D70" s="550"/>
      <c r="E70" s="550"/>
      <c r="F70" s="551"/>
    </row>
    <row r="71" spans="1:6" ht="13">
      <c r="A71" s="37"/>
      <c r="B71" s="569" t="s">
        <v>420</v>
      </c>
      <c r="C71" s="570"/>
      <c r="D71" s="570"/>
      <c r="E71" s="130"/>
      <c r="F71" s="12"/>
    </row>
    <row r="72" spans="1:6" ht="13">
      <c r="A72" s="5"/>
      <c r="B72" s="552" t="s">
        <v>335</v>
      </c>
      <c r="C72" s="552"/>
      <c r="D72" s="552"/>
      <c r="E72" s="130"/>
      <c r="F72" s="12"/>
    </row>
    <row r="73" spans="1:6" ht="13">
      <c r="A73" s="37"/>
      <c r="B73" s="562" t="s">
        <v>713</v>
      </c>
      <c r="C73" s="562"/>
      <c r="D73" s="562"/>
      <c r="E73" s="130"/>
      <c r="F73" s="12"/>
    </row>
    <row r="74" spans="1:6" ht="28.5" customHeight="1">
      <c r="A74" s="37"/>
      <c r="B74" s="562" t="s">
        <v>712</v>
      </c>
      <c r="C74" s="562"/>
      <c r="D74" s="562"/>
      <c r="E74" s="130"/>
      <c r="F74" s="12"/>
    </row>
    <row r="75" spans="1:6">
      <c r="A75" s="37"/>
      <c r="B75" s="131" t="s">
        <v>643</v>
      </c>
      <c r="C75" s="132"/>
      <c r="D75" s="132"/>
      <c r="E75" s="133"/>
      <c r="F75" s="12"/>
    </row>
    <row r="76" spans="1:6">
      <c r="B76" s="565"/>
      <c r="C76" s="565"/>
      <c r="D76" s="565"/>
      <c r="E76" s="565"/>
      <c r="F76" s="565"/>
    </row>
    <row r="77" spans="1:6">
      <c r="B77" s="21"/>
      <c r="C77" s="21"/>
      <c r="D77" s="21"/>
    </row>
    <row r="78" spans="1:6" ht="13">
      <c r="A78" s="5" t="s">
        <v>427</v>
      </c>
      <c r="B78" s="545" t="s">
        <v>714</v>
      </c>
      <c r="C78" s="545"/>
      <c r="D78" s="545"/>
      <c r="E78" s="545"/>
      <c r="F78" s="546"/>
    </row>
    <row r="79" spans="1:6" ht="13">
      <c r="A79" s="5"/>
      <c r="B79" s="134"/>
      <c r="C79" s="96" t="s">
        <v>611</v>
      </c>
      <c r="D79" s="96" t="s">
        <v>612</v>
      </c>
      <c r="E79" s="96" t="s">
        <v>613</v>
      </c>
      <c r="F79" s="96" t="s">
        <v>614</v>
      </c>
    </row>
    <row r="80" spans="1:6" ht="14">
      <c r="A80" s="5"/>
      <c r="B80" s="135" t="s">
        <v>615</v>
      </c>
      <c r="C80" s="136"/>
      <c r="D80" s="136"/>
      <c r="E80" s="136"/>
      <c r="F80" s="137"/>
    </row>
    <row r="81" spans="1:6" ht="25">
      <c r="A81" s="5"/>
      <c r="B81" s="138" t="s">
        <v>448</v>
      </c>
      <c r="C81" s="442" t="s">
        <v>1142</v>
      </c>
      <c r="D81" s="442"/>
      <c r="E81" s="442"/>
      <c r="F81" s="37"/>
    </row>
    <row r="82" spans="1:6" ht="13">
      <c r="A82" s="5"/>
      <c r="B82" s="139" t="s">
        <v>616</v>
      </c>
      <c r="C82" s="448"/>
      <c r="D82" s="448"/>
      <c r="E82" s="448" t="s">
        <v>1142</v>
      </c>
      <c r="F82" s="37"/>
    </row>
    <row r="83" spans="1:6" ht="13">
      <c r="A83" s="5"/>
      <c r="B83" s="127" t="s">
        <v>449</v>
      </c>
      <c r="C83" s="448" t="s">
        <v>1142</v>
      </c>
      <c r="D83" s="448"/>
      <c r="E83" s="448"/>
      <c r="F83" s="37"/>
    </row>
    <row r="84" spans="1:6" ht="13">
      <c r="A84" s="5"/>
      <c r="B84" s="139" t="s">
        <v>618</v>
      </c>
      <c r="C84" s="440"/>
      <c r="D84" s="448"/>
      <c r="E84" s="448" t="s">
        <v>1142</v>
      </c>
      <c r="F84" s="37"/>
    </row>
    <row r="85" spans="1:6" ht="13">
      <c r="A85" s="5"/>
      <c r="B85" s="140" t="s">
        <v>450</v>
      </c>
      <c r="C85" s="448"/>
      <c r="D85" s="448" t="s">
        <v>1142</v>
      </c>
      <c r="E85" s="448"/>
      <c r="F85" s="37"/>
    </row>
    <row r="86" spans="1:6" ht="13">
      <c r="A86" s="5"/>
      <c r="B86" s="139" t="s">
        <v>617</v>
      </c>
      <c r="C86" s="448"/>
      <c r="D86" s="448" t="s">
        <v>1142</v>
      </c>
      <c r="E86" s="448"/>
      <c r="F86" s="37"/>
    </row>
    <row r="87" spans="1:6" ht="14">
      <c r="A87" s="5"/>
      <c r="B87" s="135" t="s">
        <v>619</v>
      </c>
      <c r="C87" s="458"/>
      <c r="D87" s="458"/>
      <c r="E87" s="458"/>
      <c r="F87" s="137"/>
    </row>
    <row r="88" spans="1:6" ht="13">
      <c r="A88" s="5"/>
      <c r="B88" s="139" t="s">
        <v>620</v>
      </c>
      <c r="C88" s="448"/>
      <c r="D88" s="448"/>
      <c r="E88" s="448" t="s">
        <v>1142</v>
      </c>
      <c r="F88" s="37"/>
    </row>
    <row r="89" spans="1:6" ht="13">
      <c r="A89" s="5"/>
      <c r="B89" s="139" t="s">
        <v>621</v>
      </c>
      <c r="C89" s="448"/>
      <c r="D89" s="448" t="s">
        <v>1142</v>
      </c>
      <c r="E89" s="448"/>
      <c r="F89" s="37"/>
    </row>
    <row r="90" spans="1:6" ht="13">
      <c r="A90" s="5"/>
      <c r="B90" s="139" t="s">
        <v>622</v>
      </c>
      <c r="C90" s="448"/>
      <c r="D90" s="448"/>
      <c r="E90" s="448" t="s">
        <v>1142</v>
      </c>
      <c r="F90" s="37"/>
    </row>
    <row r="91" spans="1:6" ht="13">
      <c r="A91" s="5"/>
      <c r="B91" s="139" t="s">
        <v>623</v>
      </c>
      <c r="C91" s="448" t="s">
        <v>1142</v>
      </c>
      <c r="D91" s="448"/>
      <c r="E91" s="448"/>
      <c r="F91" s="37"/>
    </row>
    <row r="92" spans="1:6" ht="13.5" customHeight="1">
      <c r="A92" s="5"/>
      <c r="B92" s="140" t="s">
        <v>451</v>
      </c>
      <c r="C92" s="448"/>
      <c r="D92" s="448"/>
      <c r="E92" s="448" t="s">
        <v>1142</v>
      </c>
      <c r="F92" s="37"/>
    </row>
    <row r="93" spans="1:6" ht="13">
      <c r="A93" s="5"/>
      <c r="B93" s="139" t="s">
        <v>624</v>
      </c>
      <c r="C93" s="448"/>
      <c r="D93" s="448"/>
      <c r="E93" s="448" t="s">
        <v>1142</v>
      </c>
      <c r="F93" s="37"/>
    </row>
    <row r="94" spans="1:6" ht="13">
      <c r="A94" s="5"/>
      <c r="B94" s="139" t="s">
        <v>625</v>
      </c>
      <c r="C94" s="448"/>
      <c r="D94" s="448"/>
      <c r="E94" s="448" t="s">
        <v>1142</v>
      </c>
      <c r="F94" s="37"/>
    </row>
    <row r="95" spans="1:6" ht="13">
      <c r="A95" s="5"/>
      <c r="B95" s="139" t="s">
        <v>626</v>
      </c>
      <c r="C95" s="442"/>
      <c r="D95" s="448"/>
      <c r="E95" s="448" t="s">
        <v>1142</v>
      </c>
      <c r="F95" s="37"/>
    </row>
    <row r="96" spans="1:6" ht="13">
      <c r="A96" s="5"/>
      <c r="B96" s="141" t="s">
        <v>627</v>
      </c>
      <c r="C96" s="442"/>
      <c r="D96" s="448"/>
      <c r="E96" s="448" t="s">
        <v>1142</v>
      </c>
      <c r="F96" s="37"/>
    </row>
    <row r="97" spans="1:8" ht="13">
      <c r="A97" s="5"/>
      <c r="B97" s="140" t="s">
        <v>452</v>
      </c>
      <c r="C97" s="442"/>
      <c r="D97" s="448"/>
      <c r="E97" s="448" t="s">
        <v>1142</v>
      </c>
      <c r="F97" s="37"/>
    </row>
    <row r="98" spans="1:8" ht="13">
      <c r="A98" s="5"/>
      <c r="B98" s="139" t="s">
        <v>629</v>
      </c>
      <c r="C98" s="442"/>
      <c r="D98" s="448"/>
      <c r="E98" s="448" t="s">
        <v>1142</v>
      </c>
      <c r="F98" s="37"/>
    </row>
    <row r="99" spans="1:8" ht="13">
      <c r="A99" s="5"/>
      <c r="B99" s="139" t="s">
        <v>630</v>
      </c>
      <c r="C99" s="442"/>
      <c r="D99" s="448"/>
      <c r="E99" s="448" t="s">
        <v>1142</v>
      </c>
      <c r="F99" s="37"/>
      <c r="H99" s="144"/>
    </row>
    <row r="100" spans="1:8" ht="13">
      <c r="A100" s="5"/>
      <c r="B100" s="140" t="s">
        <v>453</v>
      </c>
      <c r="C100" s="442"/>
      <c r="D100" s="448" t="s">
        <v>1142</v>
      </c>
      <c r="E100" s="448"/>
      <c r="F100" s="37"/>
      <c r="H100" s="144"/>
    </row>
    <row r="101" spans="1:8" ht="39.75" customHeight="1">
      <c r="H101" s="143"/>
    </row>
    <row r="102" spans="1:8" ht="16.5" customHeight="1">
      <c r="B102" s="77" t="s">
        <v>715</v>
      </c>
      <c r="H102" s="143"/>
    </row>
    <row r="103" spans="1:8" ht="26.25" customHeight="1">
      <c r="A103" s="5"/>
      <c r="B103" s="142" t="s">
        <v>443</v>
      </c>
      <c r="C103" s="143"/>
      <c r="D103" s="143"/>
      <c r="E103" s="143"/>
      <c r="F103" s="143"/>
      <c r="G103" s="143"/>
      <c r="H103" s="149"/>
    </row>
    <row r="104" spans="1:8" ht="12.75" customHeight="1">
      <c r="A104" s="5"/>
      <c r="B104" s="605"/>
      <c r="C104" s="606"/>
      <c r="D104" s="607"/>
      <c r="E104" s="112" t="s">
        <v>353</v>
      </c>
      <c r="F104" s="112" t="s">
        <v>354</v>
      </c>
      <c r="G104" s="143"/>
      <c r="H104" s="149"/>
    </row>
    <row r="105" spans="1:8" ht="24" customHeight="1">
      <c r="A105" s="5"/>
      <c r="B105" s="560" t="s">
        <v>908</v>
      </c>
      <c r="C105" s="475"/>
      <c r="D105" s="604"/>
      <c r="E105" s="36" t="s">
        <v>1142</v>
      </c>
      <c r="F105" s="145"/>
      <c r="G105" s="143"/>
      <c r="H105" s="149"/>
    </row>
    <row r="106" spans="1:8" ht="12.75" customHeight="1">
      <c r="A106" s="5"/>
      <c r="B106" s="146"/>
      <c r="C106" s="15"/>
      <c r="D106" s="15"/>
      <c r="E106" s="147"/>
      <c r="F106" s="148"/>
      <c r="G106" s="143"/>
      <c r="H106" s="149"/>
    </row>
    <row r="107" spans="1:8" ht="12.75" customHeight="1">
      <c r="A107" s="5" t="s">
        <v>444</v>
      </c>
      <c r="B107" s="612" t="s">
        <v>1127</v>
      </c>
      <c r="C107" s="613"/>
      <c r="D107" s="613"/>
      <c r="E107" s="613"/>
      <c r="F107" s="614"/>
      <c r="G107" s="149"/>
      <c r="H107" s="149"/>
    </row>
    <row r="108" spans="1:8" ht="12.75" customHeight="1">
      <c r="A108" s="5"/>
      <c r="B108" s="566"/>
      <c r="C108" s="608" t="s">
        <v>586</v>
      </c>
      <c r="D108" s="609"/>
      <c r="E108" s="609"/>
      <c r="F108" s="610"/>
      <c r="G108" s="611"/>
      <c r="H108" s="149"/>
    </row>
    <row r="109" spans="1:8" ht="26">
      <c r="A109" s="5"/>
      <c r="B109" s="567"/>
      <c r="C109" s="150" t="s">
        <v>319</v>
      </c>
      <c r="D109" s="150" t="s">
        <v>320</v>
      </c>
      <c r="E109" s="150" t="s">
        <v>597</v>
      </c>
      <c r="F109" s="151" t="s">
        <v>598</v>
      </c>
      <c r="G109" s="152" t="s">
        <v>587</v>
      </c>
      <c r="H109" s="149"/>
    </row>
    <row r="110" spans="1:8" ht="13">
      <c r="A110" s="5"/>
      <c r="B110" s="153" t="s">
        <v>496</v>
      </c>
      <c r="C110" s="36"/>
      <c r="D110" s="36" t="s">
        <v>1142</v>
      </c>
      <c r="E110" s="36"/>
      <c r="F110" s="36"/>
      <c r="G110" s="154"/>
      <c r="H110" s="149"/>
    </row>
    <row r="111" spans="1:8" ht="12.75" customHeight="1">
      <c r="A111" s="5"/>
      <c r="B111" s="153" t="s">
        <v>716</v>
      </c>
      <c r="C111" s="36"/>
      <c r="D111" s="36"/>
      <c r="E111" s="36"/>
      <c r="F111" s="36"/>
      <c r="G111" s="154"/>
      <c r="H111" s="149"/>
    </row>
    <row r="112" spans="1:8" ht="39" customHeight="1">
      <c r="A112" s="5"/>
      <c r="B112" s="153" t="s">
        <v>717</v>
      </c>
      <c r="C112" s="36"/>
      <c r="D112" s="36"/>
      <c r="E112" s="36"/>
      <c r="F112" s="36"/>
      <c r="G112" s="154"/>
      <c r="H112" s="149"/>
    </row>
    <row r="113" spans="1:8" ht="12" customHeight="1">
      <c r="A113" s="5"/>
      <c r="B113" s="155" t="s">
        <v>497</v>
      </c>
      <c r="C113" s="36"/>
      <c r="D113" s="36"/>
      <c r="E113" s="36"/>
      <c r="F113" s="36"/>
      <c r="G113" s="154"/>
      <c r="H113" s="149"/>
    </row>
    <row r="114" spans="1:8" s="164" customFormat="1" ht="14.25" customHeight="1">
      <c r="A114" s="5"/>
      <c r="B114" s="156" t="s">
        <v>492</v>
      </c>
      <c r="C114" s="36"/>
      <c r="D114" s="36"/>
      <c r="E114" s="36"/>
      <c r="F114" s="36"/>
      <c r="G114" s="154"/>
      <c r="H114" s="149"/>
    </row>
    <row r="115" spans="1:8" s="164" customFormat="1" ht="12.75" customHeight="1">
      <c r="A115" s="5"/>
      <c r="B115" s="157"/>
      <c r="C115" s="18"/>
      <c r="D115" s="18"/>
      <c r="E115" s="18"/>
      <c r="F115" s="18"/>
      <c r="G115" s="158"/>
      <c r="H115" s="149"/>
    </row>
    <row r="116" spans="1:8" s="164" customFormat="1" ht="12.75" customHeight="1">
      <c r="A116" s="159" t="s">
        <v>352</v>
      </c>
      <c r="B116" s="561" t="s">
        <v>1128</v>
      </c>
      <c r="C116" s="561"/>
      <c r="D116" s="561"/>
      <c r="E116" s="561"/>
      <c r="F116" s="561"/>
      <c r="G116" s="561"/>
      <c r="H116" s="149"/>
    </row>
    <row r="117" spans="1:8" s="164" customFormat="1" ht="12.75" customHeight="1">
      <c r="A117" s="159"/>
      <c r="B117" s="160"/>
      <c r="C117" s="160"/>
      <c r="D117" s="160"/>
      <c r="E117" s="160"/>
      <c r="F117" s="160"/>
      <c r="G117" s="160"/>
      <c r="H117" s="149"/>
    </row>
    <row r="118" spans="1:8" s="164" customFormat="1" ht="12.75" customHeight="1">
      <c r="A118" s="161"/>
      <c r="B118" s="603" t="s">
        <v>636</v>
      </c>
      <c r="C118" s="603"/>
      <c r="D118" s="603"/>
      <c r="E118" s="162"/>
      <c r="F118" s="160"/>
      <c r="G118" s="163"/>
      <c r="H118" s="149"/>
    </row>
    <row r="119" spans="1:8" s="164" customFormat="1" ht="12.75" customHeight="1">
      <c r="A119" s="161"/>
      <c r="B119" s="603" t="s">
        <v>637</v>
      </c>
      <c r="C119" s="603"/>
      <c r="D119" s="603"/>
      <c r="E119" s="162"/>
      <c r="F119" s="160"/>
      <c r="G119" s="163"/>
      <c r="H119" s="149"/>
    </row>
    <row r="120" spans="1:8" s="164" customFormat="1" ht="12.75" customHeight="1">
      <c r="A120" s="161"/>
      <c r="B120" s="603" t="s">
        <v>638</v>
      </c>
      <c r="C120" s="603"/>
      <c r="D120" s="603"/>
      <c r="E120" s="162"/>
      <c r="F120" s="160"/>
      <c r="G120" s="163"/>
      <c r="H120" s="149"/>
    </row>
    <row r="121" spans="1:8" s="164" customFormat="1" ht="12.75" customHeight="1">
      <c r="A121" s="159"/>
      <c r="B121" s="146"/>
      <c r="C121" s="146"/>
      <c r="D121" s="146"/>
      <c r="E121" s="160"/>
      <c r="F121" s="160"/>
      <c r="G121" s="165"/>
      <c r="H121" s="149"/>
    </row>
    <row r="122" spans="1:8" s="164" customFormat="1" ht="12.75" customHeight="1">
      <c r="A122" s="159" t="s">
        <v>352</v>
      </c>
      <c r="B122" s="560" t="s">
        <v>1129</v>
      </c>
      <c r="C122" s="560"/>
      <c r="D122" s="560"/>
      <c r="E122" s="560"/>
      <c r="F122" s="560"/>
      <c r="G122" s="560"/>
      <c r="H122" s="149"/>
    </row>
    <row r="123" spans="1:8" s="164" customFormat="1" ht="12.75" customHeight="1">
      <c r="A123" s="159"/>
      <c r="B123" s="560"/>
      <c r="C123" s="560"/>
      <c r="D123" s="560"/>
      <c r="E123" s="560"/>
      <c r="F123" s="560"/>
      <c r="G123" s="560"/>
      <c r="H123" s="149"/>
    </row>
    <row r="124" spans="1:8" s="164" customFormat="1" ht="12.75" customHeight="1">
      <c r="A124" s="159"/>
      <c r="B124" s="560"/>
      <c r="C124" s="560"/>
      <c r="D124" s="560"/>
      <c r="E124" s="560"/>
      <c r="F124" s="560"/>
      <c r="G124" s="560"/>
      <c r="H124" s="149"/>
    </row>
    <row r="125" spans="1:8" s="164" customFormat="1" ht="12.75" customHeight="1">
      <c r="A125" s="159"/>
      <c r="B125" s="166"/>
      <c r="C125" s="166"/>
      <c r="D125" s="166"/>
      <c r="E125" s="166"/>
      <c r="F125" s="166"/>
      <c r="G125" s="166"/>
      <c r="H125" s="149"/>
    </row>
    <row r="126" spans="1:8" s="164" customFormat="1" ht="12.75" customHeight="1">
      <c r="A126" s="161"/>
      <c r="B126" s="540" t="s">
        <v>639</v>
      </c>
      <c r="C126" s="540"/>
      <c r="D126" s="540"/>
      <c r="E126" s="162"/>
      <c r="F126" s="160"/>
      <c r="G126" s="165"/>
      <c r="H126" s="149"/>
    </row>
    <row r="127" spans="1:8" s="164" customFormat="1" ht="12.75" customHeight="1">
      <c r="A127" s="161"/>
      <c r="B127" s="540" t="s">
        <v>640</v>
      </c>
      <c r="C127" s="540"/>
      <c r="D127" s="540"/>
      <c r="E127" s="162"/>
      <c r="F127" s="160"/>
      <c r="G127" s="165"/>
      <c r="H127" s="149"/>
    </row>
    <row r="128" spans="1:8" s="164" customFormat="1" ht="12.75" customHeight="1">
      <c r="A128" s="161"/>
      <c r="B128" s="540" t="s">
        <v>641</v>
      </c>
      <c r="C128" s="540"/>
      <c r="D128" s="540"/>
      <c r="E128" s="162"/>
      <c r="F128" s="160"/>
      <c r="G128" s="165"/>
      <c r="H128" s="149"/>
    </row>
    <row r="129" spans="1:8" s="164" customFormat="1" ht="13.5" customHeight="1">
      <c r="A129" s="159"/>
      <c r="B129" s="146"/>
      <c r="C129" s="146"/>
      <c r="D129" s="146"/>
      <c r="E129" s="160"/>
      <c r="F129" s="17"/>
      <c r="G129" s="158"/>
      <c r="H129" s="149"/>
    </row>
    <row r="130" spans="1:8" s="164" customFormat="1" ht="12.75" customHeight="1">
      <c r="A130" s="159" t="s">
        <v>328</v>
      </c>
      <c r="B130" s="560" t="s">
        <v>718</v>
      </c>
      <c r="C130" s="560"/>
      <c r="D130" s="560"/>
      <c r="E130" s="560"/>
      <c r="F130" s="560"/>
      <c r="G130" s="560"/>
      <c r="H130" s="149"/>
    </row>
    <row r="131" spans="1:8" s="164" customFormat="1" ht="15.75" customHeight="1">
      <c r="A131" s="159"/>
      <c r="B131" s="146"/>
      <c r="C131" s="146"/>
      <c r="D131" s="146"/>
      <c r="E131" s="146"/>
      <c r="F131" s="146"/>
      <c r="G131" s="146"/>
      <c r="H131" s="149"/>
    </row>
    <row r="132" spans="1:8" s="164" customFormat="1" ht="12.75" customHeight="1">
      <c r="A132" s="159"/>
      <c r="B132" s="146"/>
      <c r="C132" s="167" t="s">
        <v>70</v>
      </c>
      <c r="D132" s="167" t="s">
        <v>71</v>
      </c>
      <c r="E132" s="168"/>
      <c r="F132" s="168"/>
      <c r="G132" s="146"/>
      <c r="H132" s="149"/>
    </row>
    <row r="133" spans="1:8" s="164" customFormat="1" ht="28.5" customHeight="1">
      <c r="A133" s="159"/>
      <c r="B133" s="169" t="s">
        <v>498</v>
      </c>
      <c r="C133" s="161"/>
      <c r="D133" s="161"/>
      <c r="E133" s="170"/>
      <c r="F133" s="170"/>
      <c r="G133" s="158"/>
      <c r="H133" s="149"/>
    </row>
    <row r="134" spans="1:8" s="164" customFormat="1" ht="15" customHeight="1">
      <c r="A134" s="159"/>
      <c r="B134" s="169" t="s">
        <v>499</v>
      </c>
      <c r="C134" s="161"/>
      <c r="D134" s="161"/>
      <c r="E134" s="170"/>
      <c r="F134" s="170"/>
      <c r="G134" s="158"/>
      <c r="H134" s="149"/>
    </row>
    <row r="135" spans="1:8" s="164" customFormat="1" ht="12.75" customHeight="1">
      <c r="A135" s="159"/>
      <c r="B135" s="169" t="s">
        <v>500</v>
      </c>
      <c r="C135" s="161"/>
      <c r="D135" s="161"/>
      <c r="E135" s="170"/>
      <c r="F135" s="170"/>
      <c r="G135" s="158"/>
      <c r="H135" s="149"/>
    </row>
    <row r="136" spans="1:8" s="164" customFormat="1" ht="12.75" customHeight="1">
      <c r="A136" s="159"/>
      <c r="B136" s="111" t="s">
        <v>501</v>
      </c>
      <c r="C136" s="161"/>
      <c r="D136" s="171"/>
      <c r="E136" s="170"/>
      <c r="F136" s="170"/>
      <c r="G136" s="158"/>
      <c r="H136" s="149"/>
    </row>
    <row r="137" spans="1:8" ht="25">
      <c r="A137" s="159"/>
      <c r="B137" s="81" t="s">
        <v>719</v>
      </c>
      <c r="C137" s="441" t="s">
        <v>1142</v>
      </c>
      <c r="D137" s="441"/>
      <c r="E137" s="170"/>
      <c r="F137" s="170"/>
      <c r="G137" s="158"/>
      <c r="H137" s="149"/>
    </row>
    <row r="138" spans="1:8" ht="13">
      <c r="A138" s="159"/>
      <c r="B138" s="111" t="s">
        <v>502</v>
      </c>
      <c r="C138" s="441"/>
      <c r="D138" s="441" t="s">
        <v>1142</v>
      </c>
      <c r="E138" s="170"/>
      <c r="F138" s="170"/>
      <c r="G138" s="158"/>
      <c r="H138" s="149"/>
    </row>
    <row r="139" spans="1:8" ht="13">
      <c r="A139" s="159"/>
      <c r="B139" s="111" t="s">
        <v>322</v>
      </c>
      <c r="C139" s="161"/>
      <c r="D139" s="161"/>
      <c r="E139" s="170"/>
      <c r="F139" s="170"/>
      <c r="G139" s="158"/>
      <c r="H139" s="149"/>
    </row>
    <row r="140" spans="1:8" ht="13">
      <c r="A140" s="5"/>
      <c r="B140" s="157"/>
      <c r="C140" s="18"/>
      <c r="D140" s="18"/>
      <c r="E140" s="18"/>
      <c r="F140" s="18"/>
      <c r="G140" s="149"/>
      <c r="H140" s="149"/>
    </row>
    <row r="141" spans="1:8" ht="13">
      <c r="A141" s="5" t="s">
        <v>329</v>
      </c>
      <c r="B141" s="521" t="s">
        <v>909</v>
      </c>
      <c r="C141" s="522"/>
      <c r="D141" s="522"/>
      <c r="E141" s="522"/>
      <c r="F141" s="522"/>
      <c r="G141" s="149"/>
      <c r="H141" s="149"/>
    </row>
    <row r="142" spans="1:8" ht="12.75" customHeight="1">
      <c r="A142" s="5"/>
      <c r="B142" s="110"/>
      <c r="C142" s="111"/>
      <c r="D142" s="111"/>
      <c r="E142" s="111"/>
      <c r="F142" s="111"/>
      <c r="G142" s="149"/>
    </row>
    <row r="143" spans="1:8" ht="12" customHeight="1">
      <c r="A143" s="37"/>
      <c r="B143" s="172" t="s">
        <v>353</v>
      </c>
      <c r="C143" s="114"/>
      <c r="D143" s="114"/>
      <c r="E143" s="20"/>
      <c r="F143" s="20"/>
      <c r="G143" s="149"/>
    </row>
    <row r="144" spans="1:8" ht="27" customHeight="1">
      <c r="A144" s="37"/>
      <c r="B144" s="173" t="s">
        <v>354</v>
      </c>
      <c r="C144" s="174"/>
      <c r="D144" s="174"/>
      <c r="E144" s="149"/>
      <c r="F144" s="149"/>
      <c r="G144" s="149"/>
    </row>
    <row r="145" spans="1:7" ht="13.5" customHeight="1">
      <c r="C145" s="175"/>
      <c r="D145" s="22"/>
      <c r="E145" s="8"/>
      <c r="F145" s="12"/>
    </row>
    <row r="146" spans="1:7" ht="39.75" customHeight="1">
      <c r="A146" s="5" t="s">
        <v>491</v>
      </c>
      <c r="B146" s="615" t="s">
        <v>495</v>
      </c>
      <c r="C146" s="615"/>
      <c r="D146" s="615"/>
      <c r="E146" s="615"/>
      <c r="F146" s="176"/>
    </row>
    <row r="147" spans="1:7" ht="13">
      <c r="A147" s="5"/>
      <c r="B147" s="513" t="s">
        <v>494</v>
      </c>
      <c r="C147" s="513"/>
      <c r="D147" s="513"/>
      <c r="E147" s="513"/>
      <c r="F147" s="176"/>
    </row>
    <row r="148" spans="1:7" ht="15.75" customHeight="1">
      <c r="A148" s="5"/>
      <c r="B148" s="7"/>
      <c r="C148" s="7"/>
      <c r="D148" s="7"/>
      <c r="E148" s="177"/>
      <c r="F148" s="12"/>
    </row>
    <row r="149" spans="1:7" ht="12.75" customHeight="1">
      <c r="A149" s="5" t="s">
        <v>493</v>
      </c>
      <c r="B149" s="513" t="s">
        <v>330</v>
      </c>
      <c r="C149" s="513"/>
      <c r="D149" s="597"/>
      <c r="E149" s="598"/>
      <c r="F149" s="599"/>
    </row>
    <row r="150" spans="1:7" ht="13">
      <c r="A150" s="5"/>
      <c r="B150" s="513"/>
      <c r="C150" s="513"/>
      <c r="D150" s="600"/>
      <c r="E150" s="601"/>
      <c r="F150" s="602"/>
    </row>
    <row r="151" spans="1:7" ht="13">
      <c r="A151" s="5"/>
      <c r="B151" s="178"/>
      <c r="C151" s="178"/>
      <c r="D151" s="178"/>
      <c r="E151" s="177"/>
      <c r="F151" s="12"/>
    </row>
    <row r="152" spans="1:7" ht="13">
      <c r="A152" s="14" t="s">
        <v>503</v>
      </c>
      <c r="B152" s="520" t="s">
        <v>720</v>
      </c>
      <c r="C152" s="520"/>
      <c r="D152" s="520"/>
      <c r="E152" s="520"/>
      <c r="F152" s="520"/>
      <c r="G152" s="149"/>
    </row>
    <row r="153" spans="1:7" ht="13">
      <c r="A153" s="179"/>
      <c r="B153" s="180" t="s">
        <v>6</v>
      </c>
      <c r="C153" s="181"/>
      <c r="D153" s="181"/>
      <c r="E153" s="182"/>
      <c r="F153" s="149"/>
    </row>
    <row r="154" spans="1:7" ht="13">
      <c r="A154" s="179"/>
      <c r="B154" s="540" t="s">
        <v>442</v>
      </c>
      <c r="C154" s="541"/>
      <c r="D154" s="541"/>
      <c r="E154" s="114"/>
      <c r="F154" s="149"/>
    </row>
    <row r="155" spans="1:7" ht="13">
      <c r="A155" s="179"/>
      <c r="B155" s="180" t="s">
        <v>492</v>
      </c>
      <c r="C155" s="181"/>
      <c r="D155" s="181"/>
      <c r="E155" s="114"/>
    </row>
    <row r="156" spans="1:7" ht="13">
      <c r="A156" s="179"/>
      <c r="B156" s="180" t="s">
        <v>7</v>
      </c>
      <c r="C156" s="181"/>
      <c r="D156" s="181"/>
      <c r="E156" s="114"/>
    </row>
    <row r="157" spans="1:7" ht="13">
      <c r="A157" s="179"/>
      <c r="B157" s="132" t="s">
        <v>8</v>
      </c>
      <c r="C157" s="181"/>
      <c r="D157" s="181"/>
      <c r="E157" s="177"/>
      <c r="F157" s="12"/>
    </row>
    <row r="158" spans="1:7" ht="13">
      <c r="A158" s="179"/>
      <c r="B158" s="180" t="s">
        <v>9</v>
      </c>
      <c r="C158" s="22"/>
      <c r="D158" s="22"/>
      <c r="E158" s="114"/>
    </row>
    <row r="159" spans="1:7" ht="13">
      <c r="A159" s="179"/>
      <c r="B159" s="180" t="s">
        <v>10</v>
      </c>
      <c r="C159" s="472"/>
      <c r="D159" s="472"/>
      <c r="E159" s="472"/>
      <c r="F159" s="472"/>
    </row>
    <row r="160" spans="1:7" ht="13">
      <c r="A160" s="5"/>
      <c r="B160" s="7"/>
      <c r="C160" s="7"/>
      <c r="D160" s="7"/>
      <c r="E160" s="177"/>
      <c r="F160" s="12"/>
    </row>
    <row r="161" spans="1:6" ht="13">
      <c r="A161" s="5"/>
      <c r="B161" s="7"/>
      <c r="C161" s="7"/>
      <c r="D161" s="7"/>
      <c r="E161" s="177"/>
      <c r="F161" s="12"/>
    </row>
    <row r="162" spans="1:6" ht="13">
      <c r="A162" s="5"/>
      <c r="B162" s="7"/>
      <c r="C162" s="7"/>
      <c r="D162" s="7"/>
      <c r="E162" s="177"/>
      <c r="F162" s="12"/>
    </row>
    <row r="163" spans="1:6" ht="13">
      <c r="A163" s="5"/>
      <c r="B163" s="7"/>
      <c r="C163" s="7"/>
      <c r="D163" s="7"/>
      <c r="E163" s="177"/>
      <c r="F163" s="12"/>
    </row>
    <row r="164" spans="1:6" ht="13">
      <c r="A164" s="5"/>
      <c r="B164" s="7"/>
      <c r="C164" s="7"/>
      <c r="D164" s="7"/>
      <c r="E164" s="177"/>
      <c r="F164" s="12"/>
    </row>
    <row r="165" spans="1:6" ht="13">
      <c r="A165" s="5"/>
      <c r="B165" s="7"/>
      <c r="C165" s="7"/>
      <c r="D165" s="7"/>
      <c r="E165" s="177"/>
      <c r="F165" s="12"/>
    </row>
    <row r="166" spans="1:6" ht="13">
      <c r="A166" s="5"/>
      <c r="B166" s="7"/>
      <c r="C166" s="7"/>
      <c r="D166" s="7"/>
      <c r="E166" s="177"/>
      <c r="F166" s="12"/>
    </row>
    <row r="167" spans="1:6" ht="13">
      <c r="A167" s="5"/>
      <c r="B167" s="7"/>
      <c r="C167" s="7"/>
      <c r="D167" s="7"/>
      <c r="E167" s="177"/>
      <c r="F167" s="12"/>
    </row>
    <row r="168" spans="1:6" ht="13">
      <c r="A168" s="5"/>
      <c r="B168" s="7"/>
      <c r="C168" s="7"/>
      <c r="D168" s="7"/>
      <c r="E168" s="177"/>
      <c r="F168" s="12"/>
    </row>
    <row r="169" spans="1:6" ht="13">
      <c r="A169" s="5"/>
      <c r="B169" s="7"/>
      <c r="C169" s="7"/>
      <c r="D169" s="7"/>
      <c r="E169" s="177"/>
      <c r="F169" s="12"/>
    </row>
    <row r="170" spans="1:6" ht="13">
      <c r="A170" s="5"/>
      <c r="B170" s="7"/>
      <c r="C170" s="7"/>
      <c r="D170" s="7"/>
      <c r="E170" s="177"/>
      <c r="F170" s="12"/>
    </row>
    <row r="171" spans="1:6" ht="13">
      <c r="A171" s="5"/>
      <c r="B171" s="7"/>
      <c r="C171" s="7"/>
      <c r="D171" s="7"/>
      <c r="E171" s="177"/>
      <c r="F171" s="12"/>
    </row>
    <row r="172" spans="1:6" ht="13">
      <c r="A172" s="5"/>
      <c r="B172" s="7"/>
      <c r="C172" s="7"/>
      <c r="D172" s="7"/>
      <c r="E172" s="177"/>
      <c r="F172" s="12"/>
    </row>
    <row r="173" spans="1:6" ht="13">
      <c r="A173" s="5"/>
      <c r="B173" s="7"/>
      <c r="C173" s="7"/>
      <c r="D173" s="7"/>
      <c r="E173" s="177"/>
      <c r="F173" s="12"/>
    </row>
    <row r="174" spans="1:6" ht="13">
      <c r="A174" s="5"/>
      <c r="B174" s="7"/>
      <c r="C174" s="7"/>
      <c r="D174" s="7"/>
      <c r="E174" s="177"/>
      <c r="F174" s="12"/>
    </row>
    <row r="175" spans="1:6" ht="39" customHeight="1">
      <c r="A175" s="5"/>
      <c r="B175" s="7"/>
      <c r="C175" s="7"/>
      <c r="D175" s="7"/>
      <c r="E175" s="177"/>
      <c r="F175" s="12"/>
    </row>
    <row r="176" spans="1:6" ht="15" customHeight="1">
      <c r="A176" s="5"/>
      <c r="B176" s="7"/>
      <c r="C176" s="7"/>
      <c r="D176" s="7"/>
      <c r="E176" s="177"/>
      <c r="F176" s="12"/>
    </row>
    <row r="177" spans="1:11" ht="31.5" customHeight="1">
      <c r="A177" s="5"/>
      <c r="C177" s="7"/>
      <c r="D177" s="7"/>
      <c r="E177" s="177"/>
      <c r="F177" s="12"/>
      <c r="H177" s="184"/>
      <c r="I177" s="21"/>
      <c r="J177" s="21"/>
      <c r="K177" s="21"/>
    </row>
    <row r="178" spans="1:11" ht="27" customHeight="1">
      <c r="B178" s="77" t="s">
        <v>721</v>
      </c>
      <c r="C178" s="175"/>
      <c r="D178" s="183"/>
      <c r="F178" s="12"/>
      <c r="H178" s="185"/>
    </row>
    <row r="179" spans="1:11" ht="29.25" customHeight="1">
      <c r="B179" s="589" t="s">
        <v>1091</v>
      </c>
      <c r="C179" s="463"/>
      <c r="D179" s="463"/>
      <c r="E179" s="463"/>
      <c r="F179" s="463"/>
      <c r="H179" s="185"/>
    </row>
    <row r="180" spans="1:11" ht="13.5" customHeight="1">
      <c r="B180" s="77"/>
      <c r="C180" s="175"/>
      <c r="D180" s="183"/>
      <c r="F180" s="12"/>
      <c r="H180" s="185"/>
    </row>
    <row r="181" spans="1:11" ht="29.25" customHeight="1">
      <c r="A181" s="5" t="s">
        <v>428</v>
      </c>
      <c r="B181" s="595" t="s">
        <v>1092</v>
      </c>
      <c r="C181" s="595"/>
      <c r="D181" s="595"/>
      <c r="E181" s="595"/>
      <c r="F181" s="595"/>
      <c r="H181" s="185"/>
    </row>
    <row r="182" spans="1:11" ht="27" customHeight="1">
      <c r="A182" s="5"/>
      <c r="B182" s="589" t="s">
        <v>735</v>
      </c>
      <c r="C182" s="529"/>
      <c r="D182" s="529"/>
      <c r="E182" s="529"/>
      <c r="F182" s="529"/>
      <c r="H182" s="185"/>
    </row>
    <row r="183" spans="1:11" ht="14.25" customHeight="1">
      <c r="A183" s="5"/>
      <c r="B183" s="529" t="s">
        <v>725</v>
      </c>
      <c r="C183" s="529"/>
      <c r="D183" s="529"/>
      <c r="E183" s="529"/>
      <c r="F183" s="529"/>
      <c r="H183" s="185"/>
    </row>
    <row r="184" spans="1:11" ht="13.5" customHeight="1">
      <c r="A184" s="5"/>
      <c r="B184" s="529" t="s">
        <v>723</v>
      </c>
      <c r="C184" s="529"/>
      <c r="D184" s="529"/>
      <c r="E184" s="529"/>
      <c r="F184" s="529"/>
      <c r="H184" s="185"/>
    </row>
    <row r="185" spans="1:11" ht="13">
      <c r="A185" s="5"/>
      <c r="B185" s="529" t="s">
        <v>726</v>
      </c>
      <c r="C185" s="529"/>
      <c r="D185" s="529"/>
      <c r="E185" s="529"/>
      <c r="F185" s="529"/>
    </row>
    <row r="186" spans="1:11" ht="13">
      <c r="A186" s="5"/>
      <c r="B186" s="594" t="s">
        <v>727</v>
      </c>
      <c r="C186" s="594"/>
      <c r="D186" s="594"/>
      <c r="E186" s="594"/>
      <c r="F186" s="594"/>
    </row>
    <row r="187" spans="1:11" ht="13">
      <c r="A187" s="5"/>
      <c r="B187" s="594" t="s">
        <v>724</v>
      </c>
      <c r="C187" s="594"/>
      <c r="D187" s="594"/>
      <c r="E187" s="594"/>
      <c r="F187" s="594"/>
    </row>
    <row r="188" spans="1:11" ht="13">
      <c r="A188" s="5"/>
      <c r="B188" s="186"/>
      <c r="C188" s="16"/>
      <c r="D188" s="16"/>
      <c r="E188" s="16"/>
      <c r="F188" s="16"/>
    </row>
    <row r="189" spans="1:11" ht="12.75" customHeight="1">
      <c r="A189" s="5"/>
      <c r="B189" s="187"/>
      <c r="C189" s="188" t="s">
        <v>728</v>
      </c>
      <c r="D189" s="189" t="s">
        <v>42</v>
      </c>
      <c r="E189" s="17"/>
      <c r="F189" s="190"/>
    </row>
    <row r="190" spans="1:11" ht="13">
      <c r="A190" s="5"/>
      <c r="B190" s="191" t="s">
        <v>729</v>
      </c>
      <c r="C190" s="192">
        <v>0.26</v>
      </c>
      <c r="D190" s="193">
        <v>259</v>
      </c>
      <c r="E190" s="7"/>
      <c r="F190" s="190"/>
    </row>
    <row r="191" spans="1:11" ht="13">
      <c r="A191" s="5"/>
      <c r="B191" s="191" t="s">
        <v>730</v>
      </c>
      <c r="C191" s="192">
        <v>0.1</v>
      </c>
      <c r="D191" s="193">
        <v>98</v>
      </c>
      <c r="E191" s="7"/>
      <c r="F191" s="190"/>
    </row>
    <row r="192" spans="1:11" ht="13">
      <c r="A192" s="5"/>
      <c r="B192" s="186"/>
      <c r="C192" s="16"/>
      <c r="D192" s="16"/>
      <c r="E192" s="16"/>
      <c r="F192" s="16"/>
    </row>
    <row r="193" spans="1:7" ht="13">
      <c r="A193" s="5"/>
      <c r="B193" s="529" t="s">
        <v>731</v>
      </c>
      <c r="C193" s="529"/>
      <c r="D193" s="529"/>
      <c r="E193" s="529"/>
      <c r="F193" s="529"/>
      <c r="G193" s="529"/>
    </row>
    <row r="194" spans="1:7" ht="13">
      <c r="A194" s="5"/>
      <c r="B194" s="529"/>
      <c r="C194" s="529"/>
      <c r="D194" s="529"/>
      <c r="E194" s="529"/>
      <c r="F194" s="529"/>
      <c r="G194" s="529"/>
    </row>
    <row r="195" spans="1:7" ht="13">
      <c r="A195" s="5"/>
      <c r="B195" s="529"/>
      <c r="C195" s="529"/>
      <c r="D195" s="529"/>
      <c r="E195" s="529"/>
      <c r="F195" s="529"/>
      <c r="G195" s="529"/>
    </row>
    <row r="196" spans="1:7" ht="13">
      <c r="A196" s="5"/>
      <c r="B196" s="186"/>
      <c r="C196" s="16"/>
      <c r="D196" s="16"/>
      <c r="E196" s="16"/>
      <c r="F196" s="16"/>
    </row>
    <row r="197" spans="1:7" ht="13">
      <c r="A197" s="5"/>
      <c r="B197" s="100" t="s">
        <v>732</v>
      </c>
      <c r="C197" s="100" t="s">
        <v>183</v>
      </c>
      <c r="D197" s="100" t="s">
        <v>184</v>
      </c>
    </row>
    <row r="198" spans="1:7" ht="13">
      <c r="A198" s="5"/>
      <c r="B198" s="194" t="s">
        <v>661</v>
      </c>
      <c r="C198" s="195">
        <v>1120</v>
      </c>
      <c r="D198" s="195">
        <v>1320</v>
      </c>
    </row>
    <row r="199" spans="1:7" ht="25">
      <c r="A199" s="5"/>
      <c r="B199" s="196" t="s">
        <v>646</v>
      </c>
      <c r="C199" s="37">
        <v>550</v>
      </c>
      <c r="D199" s="37">
        <v>660</v>
      </c>
      <c r="F199" s="16"/>
    </row>
    <row r="200" spans="1:7" ht="13">
      <c r="A200" s="5"/>
      <c r="B200" s="197" t="s">
        <v>292</v>
      </c>
      <c r="C200" s="37">
        <v>570</v>
      </c>
      <c r="D200" s="37">
        <v>670</v>
      </c>
    </row>
    <row r="201" spans="1:7" ht="13">
      <c r="A201" s="5"/>
      <c r="B201" s="197" t="s">
        <v>185</v>
      </c>
      <c r="C201" s="37">
        <v>24</v>
      </c>
      <c r="D201" s="37">
        <v>31</v>
      </c>
    </row>
    <row r="202" spans="1:7" ht="13">
      <c r="A202" s="5"/>
      <c r="B202" s="197" t="s">
        <v>187</v>
      </c>
      <c r="C202" s="37">
        <v>23</v>
      </c>
      <c r="D202" s="37">
        <v>29</v>
      </c>
    </row>
    <row r="203" spans="1:7" ht="13">
      <c r="A203" s="5"/>
      <c r="B203" s="197" t="s">
        <v>186</v>
      </c>
      <c r="C203" s="37">
        <v>23</v>
      </c>
      <c r="D203" s="37">
        <v>33</v>
      </c>
    </row>
    <row r="204" spans="1:7" ht="13">
      <c r="A204" s="5"/>
      <c r="B204" s="194" t="s">
        <v>323</v>
      </c>
      <c r="C204" s="37"/>
      <c r="D204" s="37"/>
    </row>
    <row r="205" spans="1:7">
      <c r="C205" s="198"/>
      <c r="D205" s="198"/>
    </row>
    <row r="206" spans="1:7" ht="13">
      <c r="B206" s="530" t="s">
        <v>221</v>
      </c>
      <c r="C206" s="531"/>
      <c r="D206" s="531"/>
      <c r="E206" s="531"/>
      <c r="F206" s="531"/>
      <c r="G206" s="531"/>
    </row>
    <row r="207" spans="1:7">
      <c r="C207" s="198"/>
      <c r="D207" s="198"/>
    </row>
    <row r="208" spans="1:7" ht="39">
      <c r="B208" s="199" t="s">
        <v>733</v>
      </c>
      <c r="C208" s="200" t="s">
        <v>646</v>
      </c>
      <c r="D208" s="199" t="s">
        <v>292</v>
      </c>
    </row>
    <row r="209" spans="1:7">
      <c r="B209" s="201" t="s">
        <v>188</v>
      </c>
      <c r="C209" s="202">
        <v>0.151</v>
      </c>
      <c r="D209" s="202">
        <v>0.17</v>
      </c>
    </row>
    <row r="210" spans="1:7">
      <c r="B210" s="201" t="s">
        <v>189</v>
      </c>
      <c r="C210" s="202">
        <v>0.432</v>
      </c>
      <c r="D210" s="202">
        <v>0.42499999999999999</v>
      </c>
    </row>
    <row r="211" spans="1:7">
      <c r="B211" s="201" t="s">
        <v>293</v>
      </c>
      <c r="C211" s="202">
        <v>0.32400000000000001</v>
      </c>
      <c r="D211" s="202">
        <v>0.32</v>
      </c>
    </row>
    <row r="212" spans="1:7">
      <c r="B212" s="201" t="s">
        <v>294</v>
      </c>
      <c r="C212" s="202">
        <v>8.8999999999999996E-2</v>
      </c>
      <c r="D212" s="202">
        <v>8.5000000000000006E-2</v>
      </c>
    </row>
    <row r="213" spans="1:7">
      <c r="B213" s="201" t="s">
        <v>295</v>
      </c>
      <c r="C213" s="202">
        <v>4.0000000000000001E-3</v>
      </c>
      <c r="D213" s="202"/>
    </row>
    <row r="214" spans="1:7">
      <c r="B214" s="201" t="s">
        <v>296</v>
      </c>
      <c r="C214" s="202"/>
      <c r="D214" s="202"/>
    </row>
    <row r="215" spans="1:7">
      <c r="B215" s="194" t="s">
        <v>474</v>
      </c>
      <c r="C215" s="202">
        <f>SUM(C209:C214)</f>
        <v>1</v>
      </c>
      <c r="D215" s="202">
        <f>SUM(D209:D214)</f>
        <v>1</v>
      </c>
    </row>
    <row r="216" spans="1:7">
      <c r="C216" s="198"/>
      <c r="D216" s="198"/>
    </row>
    <row r="217" spans="1:7" ht="13">
      <c r="A217" s="5"/>
      <c r="B217" s="100" t="s">
        <v>733</v>
      </c>
      <c r="C217" s="203" t="s">
        <v>661</v>
      </c>
      <c r="D217" s="204"/>
      <c r="E217" s="204"/>
      <c r="F217" s="204"/>
    </row>
    <row r="218" spans="1:7" ht="13">
      <c r="A218" s="5"/>
      <c r="B218" s="205" t="s">
        <v>662</v>
      </c>
      <c r="C218" s="206"/>
      <c r="D218" s="204"/>
      <c r="E218" s="204"/>
      <c r="F218" s="204"/>
    </row>
    <row r="219" spans="1:7" ht="13">
      <c r="A219" s="5"/>
      <c r="B219" s="205" t="s">
        <v>663</v>
      </c>
      <c r="C219" s="206"/>
      <c r="D219" s="204"/>
      <c r="E219" s="204"/>
      <c r="F219" s="204"/>
    </row>
    <row r="220" spans="1:7" ht="13">
      <c r="A220" s="5"/>
      <c r="B220" s="205" t="s">
        <v>664</v>
      </c>
      <c r="C220" s="206"/>
      <c r="D220" s="204"/>
      <c r="E220" s="204"/>
      <c r="F220" s="204"/>
    </row>
    <row r="221" spans="1:7" s="8" customFormat="1" ht="13">
      <c r="A221" s="5"/>
      <c r="B221" s="205" t="s">
        <v>665</v>
      </c>
      <c r="C221" s="206"/>
      <c r="D221" s="204"/>
      <c r="E221" s="204"/>
      <c r="F221" s="204"/>
      <c r="G221" s="3"/>
    </row>
    <row r="222" spans="1:7" ht="13">
      <c r="A222" s="5"/>
      <c r="B222" s="205" t="s">
        <v>666</v>
      </c>
      <c r="C222" s="206"/>
      <c r="D222" s="204"/>
      <c r="E222" s="204"/>
      <c r="F222" s="204"/>
    </row>
    <row r="223" spans="1:7" ht="13">
      <c r="A223" s="5"/>
      <c r="B223" s="205" t="s">
        <v>667</v>
      </c>
      <c r="C223" s="206"/>
      <c r="D223" s="204"/>
      <c r="E223" s="204"/>
      <c r="F223" s="204"/>
    </row>
    <row r="224" spans="1:7" ht="13">
      <c r="A224" s="5"/>
      <c r="B224" s="194" t="s">
        <v>474</v>
      </c>
      <c r="C224" s="207">
        <f>SUM(C218:C223)</f>
        <v>0</v>
      </c>
      <c r="D224" s="204"/>
      <c r="E224" s="204"/>
      <c r="F224" s="204"/>
    </row>
    <row r="225" spans="1:7" ht="13">
      <c r="A225" s="208"/>
      <c r="B225" s="10"/>
      <c r="C225" s="209"/>
      <c r="D225" s="187"/>
      <c r="E225" s="187"/>
      <c r="F225" s="187"/>
      <c r="G225" s="8"/>
    </row>
    <row r="226" spans="1:7" ht="13">
      <c r="A226" s="5"/>
      <c r="B226" s="100" t="s">
        <v>733</v>
      </c>
      <c r="C226" s="100" t="s">
        <v>185</v>
      </c>
      <c r="D226" s="100" t="s">
        <v>186</v>
      </c>
      <c r="E226" s="100" t="s">
        <v>187</v>
      </c>
    </row>
    <row r="227" spans="1:7" ht="13">
      <c r="A227" s="5"/>
      <c r="B227" s="201" t="s">
        <v>297</v>
      </c>
      <c r="C227" s="210">
        <v>0.36099999999999999</v>
      </c>
      <c r="D227" s="210">
        <v>0.439</v>
      </c>
      <c r="E227" s="210">
        <v>0.214</v>
      </c>
    </row>
    <row r="228" spans="1:7" ht="13">
      <c r="A228" s="5"/>
      <c r="B228" s="201" t="s">
        <v>298</v>
      </c>
      <c r="C228" s="210">
        <v>0.46400000000000002</v>
      </c>
      <c r="D228" s="210">
        <v>0.30599999999999999</v>
      </c>
      <c r="E228" s="210">
        <v>0.49</v>
      </c>
    </row>
    <row r="229" spans="1:7" ht="13">
      <c r="A229" s="5"/>
      <c r="B229" s="201" t="s">
        <v>299</v>
      </c>
      <c r="C229" s="210">
        <v>0.155</v>
      </c>
      <c r="D229" s="210">
        <v>0.184</v>
      </c>
      <c r="E229" s="210">
        <v>0.224</v>
      </c>
    </row>
    <row r="230" spans="1:7" ht="46.5" customHeight="1">
      <c r="A230" s="5"/>
      <c r="B230" s="211" t="s">
        <v>300</v>
      </c>
      <c r="C230" s="210">
        <v>2.1000000000000001E-2</v>
      </c>
      <c r="D230" s="210">
        <v>5.0999999999999997E-2</v>
      </c>
      <c r="E230" s="210">
        <v>7.0999999999999994E-2</v>
      </c>
    </row>
    <row r="231" spans="1:7" ht="14.25" customHeight="1">
      <c r="A231" s="5"/>
      <c r="B231" s="211" t="s">
        <v>301</v>
      </c>
      <c r="C231" s="210"/>
      <c r="D231" s="210">
        <v>0.02</v>
      </c>
      <c r="E231" s="210"/>
    </row>
    <row r="232" spans="1:7" ht="13">
      <c r="A232" s="5"/>
      <c r="B232" s="201" t="s">
        <v>302</v>
      </c>
      <c r="C232" s="210"/>
      <c r="D232" s="210"/>
      <c r="E232" s="210"/>
    </row>
    <row r="233" spans="1:7">
      <c r="B233" s="197" t="s">
        <v>474</v>
      </c>
      <c r="C233" s="202">
        <f>SUM(C227:C232)</f>
        <v>1.0009999999999999</v>
      </c>
      <c r="D233" s="202">
        <f>SUM(D227:D232)</f>
        <v>1</v>
      </c>
      <c r="E233" s="202">
        <f>SUM(E227:E232)</f>
        <v>0.99899999999999989</v>
      </c>
    </row>
    <row r="234" spans="1:7" ht="13">
      <c r="A234" s="5" t="s">
        <v>429</v>
      </c>
      <c r="B234" s="588" t="s">
        <v>734</v>
      </c>
      <c r="C234" s="463"/>
      <c r="D234" s="463"/>
      <c r="E234" s="463"/>
      <c r="F234" s="463"/>
    </row>
    <row r="235" spans="1:7" ht="13">
      <c r="A235" s="5"/>
      <c r="B235" s="532" t="s">
        <v>732</v>
      </c>
      <c r="C235" s="532"/>
      <c r="D235" s="532"/>
      <c r="E235" s="212" t="s">
        <v>728</v>
      </c>
      <c r="F235" s="16"/>
    </row>
    <row r="236" spans="1:7" ht="13">
      <c r="A236" s="5"/>
      <c r="B236" s="527" t="s">
        <v>303</v>
      </c>
      <c r="C236" s="527"/>
      <c r="D236" s="527"/>
      <c r="E236" s="213">
        <v>0.16</v>
      </c>
      <c r="F236" s="175"/>
    </row>
    <row r="237" spans="1:7" ht="26.25" customHeight="1">
      <c r="A237" s="5"/>
      <c r="B237" s="528" t="s">
        <v>304</v>
      </c>
      <c r="C237" s="528"/>
      <c r="D237" s="528"/>
      <c r="E237" s="213">
        <v>0.48699999999999999</v>
      </c>
      <c r="F237" s="175"/>
    </row>
    <row r="238" spans="1:7" ht="25.5" customHeight="1">
      <c r="A238" s="5"/>
      <c r="B238" s="528" t="s">
        <v>305</v>
      </c>
      <c r="C238" s="528"/>
      <c r="D238" s="528"/>
      <c r="E238" s="213">
        <v>0.84599999999999997</v>
      </c>
      <c r="F238" s="214" t="s">
        <v>355</v>
      </c>
    </row>
    <row r="239" spans="1:7" ht="38.25" customHeight="1">
      <c r="A239" s="5"/>
      <c r="B239" s="528" t="s">
        <v>204</v>
      </c>
      <c r="C239" s="528"/>
      <c r="D239" s="528"/>
      <c r="E239" s="213">
        <v>0.15</v>
      </c>
      <c r="F239" s="214" t="s">
        <v>356</v>
      </c>
    </row>
    <row r="240" spans="1:7" ht="13.5" customHeight="1">
      <c r="A240" s="5"/>
      <c r="B240" s="528" t="s">
        <v>205</v>
      </c>
      <c r="C240" s="528"/>
      <c r="D240" s="528"/>
      <c r="E240" s="213">
        <v>1.7999999999999999E-2</v>
      </c>
      <c r="F240" s="175"/>
    </row>
    <row r="241" spans="1:7" ht="15" customHeight="1">
      <c r="A241" s="5"/>
      <c r="B241" s="465" t="s">
        <v>483</v>
      </c>
      <c r="C241" s="466"/>
      <c r="D241" s="466"/>
      <c r="E241" s="459">
        <v>0.34</v>
      </c>
      <c r="F241" s="215"/>
    </row>
    <row r="242" spans="1:7">
      <c r="F242" s="12"/>
    </row>
    <row r="243" spans="1:7" ht="13">
      <c r="A243" s="5" t="s">
        <v>430</v>
      </c>
      <c r="B243" s="529" t="s">
        <v>510</v>
      </c>
      <c r="C243" s="529"/>
      <c r="D243" s="529"/>
      <c r="E243" s="529"/>
      <c r="F243" s="529"/>
    </row>
    <row r="244" spans="1:7" ht="13">
      <c r="A244" s="5"/>
      <c r="B244" s="216"/>
      <c r="C244" s="216"/>
      <c r="D244" s="216"/>
      <c r="E244" s="216"/>
      <c r="F244" s="216"/>
    </row>
    <row r="245" spans="1:7" ht="13">
      <c r="A245" s="5"/>
      <c r="B245" s="533" t="s">
        <v>733</v>
      </c>
      <c r="C245" s="533"/>
      <c r="D245" s="217" t="s">
        <v>728</v>
      </c>
      <c r="E245" s="216"/>
      <c r="F245" s="216"/>
    </row>
    <row r="246" spans="1:7" ht="13">
      <c r="A246" s="5"/>
      <c r="B246" s="596"/>
      <c r="C246" s="596"/>
      <c r="D246" s="202"/>
      <c r="F246" s="175"/>
    </row>
    <row r="247" spans="1:7" ht="13">
      <c r="A247" s="5"/>
      <c r="B247" s="526" t="s">
        <v>1169</v>
      </c>
      <c r="C247" s="526"/>
      <c r="D247" s="202">
        <v>0.39600000000000002</v>
      </c>
      <c r="F247" s="175"/>
    </row>
    <row r="248" spans="1:7" ht="13">
      <c r="A248" s="5"/>
      <c r="B248" s="526" t="s">
        <v>11</v>
      </c>
      <c r="C248" s="526"/>
      <c r="D248" s="202">
        <v>0.28499999999999998</v>
      </c>
      <c r="F248" s="175"/>
    </row>
    <row r="249" spans="1:7" ht="13">
      <c r="A249" s="5"/>
      <c r="B249" s="526" t="s">
        <v>12</v>
      </c>
      <c r="C249" s="526"/>
      <c r="D249" s="202">
        <v>0.19400000000000001</v>
      </c>
      <c r="F249" s="175"/>
    </row>
    <row r="250" spans="1:7" ht="13">
      <c r="A250" s="5"/>
      <c r="B250" s="526" t="s">
        <v>13</v>
      </c>
      <c r="C250" s="526"/>
      <c r="D250" s="202">
        <v>0.10299999999999999</v>
      </c>
      <c r="F250" s="175"/>
    </row>
    <row r="251" spans="1:7" ht="13">
      <c r="A251" s="5"/>
      <c r="B251" s="526" t="s">
        <v>14</v>
      </c>
      <c r="C251" s="526"/>
      <c r="D251" s="202">
        <v>0.02</v>
      </c>
      <c r="F251" s="175"/>
    </row>
    <row r="252" spans="1:7" ht="13">
      <c r="A252" s="5"/>
      <c r="B252" s="526" t="s">
        <v>15</v>
      </c>
      <c r="C252" s="526"/>
      <c r="D252" s="202"/>
      <c r="F252" s="175"/>
    </row>
    <row r="253" spans="1:7" s="8" customFormat="1" ht="31.5" customHeight="1">
      <c r="A253" s="5"/>
      <c r="B253" s="528" t="s">
        <v>206</v>
      </c>
      <c r="C253" s="528"/>
      <c r="D253" s="202"/>
      <c r="E253" s="3"/>
      <c r="F253" s="175"/>
      <c r="G253" s="3"/>
    </row>
    <row r="254" spans="1:7" s="8" customFormat="1" ht="27" customHeight="1">
      <c r="A254" s="5"/>
      <c r="B254" s="528" t="s">
        <v>207</v>
      </c>
      <c r="C254" s="528"/>
      <c r="D254" s="202"/>
      <c r="E254" s="3"/>
      <c r="F254" s="175"/>
      <c r="G254" s="3"/>
    </row>
    <row r="255" spans="1:7" ht="24.75" customHeight="1">
      <c r="B255" s="536" t="s">
        <v>474</v>
      </c>
      <c r="C255" s="537"/>
      <c r="D255" s="218">
        <f>SUM(D246:D254)</f>
        <v>0.998</v>
      </c>
      <c r="F255" s="8"/>
    </row>
    <row r="256" spans="1:7">
      <c r="B256" s="219"/>
      <c r="C256" s="219"/>
      <c r="D256" s="220"/>
      <c r="F256" s="8"/>
    </row>
    <row r="257" spans="1:8" ht="15" customHeight="1">
      <c r="A257" s="5" t="s">
        <v>431</v>
      </c>
      <c r="B257" s="479" t="s">
        <v>511</v>
      </c>
      <c r="C257" s="538"/>
      <c r="D257" s="538"/>
      <c r="E257" s="221">
        <v>3.6200000000000003E-2</v>
      </c>
      <c r="F257" s="222"/>
      <c r="G257" s="8"/>
    </row>
    <row r="258" spans="1:8" ht="13">
      <c r="A258" s="5"/>
      <c r="B258" s="539" t="s">
        <v>544</v>
      </c>
      <c r="C258" s="538"/>
      <c r="D258" s="538"/>
      <c r="E258" s="223">
        <v>0.999</v>
      </c>
      <c r="F258" s="175"/>
      <c r="G258" s="8"/>
    </row>
    <row r="259" spans="1:8">
      <c r="F259" s="8"/>
    </row>
    <row r="260" spans="1:8" ht="15.5">
      <c r="B260" s="77" t="s">
        <v>736</v>
      </c>
      <c r="F260" s="8"/>
    </row>
    <row r="261" spans="1:8" ht="15.5">
      <c r="B261" s="77"/>
      <c r="F261" s="8"/>
    </row>
    <row r="262" spans="1:8" s="227" customFormat="1" ht="13">
      <c r="A262" s="5" t="s">
        <v>432</v>
      </c>
      <c r="B262" s="24" t="s">
        <v>208</v>
      </c>
      <c r="C262" s="3"/>
      <c r="D262" s="3"/>
      <c r="E262" s="3"/>
      <c r="F262" s="8"/>
      <c r="G262" s="3"/>
    </row>
    <row r="263" spans="1:8" s="227" customFormat="1" ht="13">
      <c r="A263" s="5"/>
      <c r="B263" s="534" t="s">
        <v>1130</v>
      </c>
      <c r="C263" s="534"/>
      <c r="D263" s="534"/>
      <c r="E263" s="534"/>
      <c r="F263" s="534"/>
      <c r="G263" s="3"/>
    </row>
    <row r="264" spans="1:8" s="10" customFormat="1" ht="13">
      <c r="A264" s="5"/>
      <c r="B264" s="24"/>
      <c r="C264" s="3"/>
      <c r="D264" s="3"/>
      <c r="E264" s="3"/>
      <c r="F264" s="8"/>
      <c r="G264" s="3"/>
    </row>
    <row r="265" spans="1:8" s="10" customFormat="1" ht="13">
      <c r="A265" s="5"/>
      <c r="B265" s="24"/>
      <c r="C265" s="3"/>
      <c r="D265" s="224" t="s">
        <v>353</v>
      </c>
      <c r="E265" s="224" t="s">
        <v>354</v>
      </c>
      <c r="F265" s="8"/>
      <c r="G265" s="3"/>
    </row>
    <row r="266" spans="1:8" s="10" customFormat="1" ht="13">
      <c r="A266" s="14"/>
      <c r="B266" s="535" t="s">
        <v>209</v>
      </c>
      <c r="C266" s="535"/>
      <c r="D266" s="225" t="s">
        <v>1170</v>
      </c>
      <c r="E266" s="225"/>
      <c r="F266" s="118"/>
      <c r="G266" s="226"/>
    </row>
    <row r="267" spans="1:8" ht="14.25" customHeight="1">
      <c r="A267" s="14"/>
      <c r="B267" s="228"/>
      <c r="C267" s="228"/>
      <c r="D267" s="228"/>
      <c r="E267" s="228"/>
      <c r="F267" s="228"/>
      <c r="G267" s="226"/>
      <c r="H267" s="149"/>
    </row>
    <row r="268" spans="1:8" ht="13">
      <c r="A268" s="104"/>
      <c r="B268" s="590" t="s">
        <v>737</v>
      </c>
      <c r="C268" s="590"/>
      <c r="D268" s="229">
        <v>55</v>
      </c>
      <c r="E268" s="230"/>
      <c r="F268" s="111"/>
      <c r="G268" s="165"/>
    </row>
    <row r="269" spans="1:8" ht="27" customHeight="1">
      <c r="A269" s="104"/>
      <c r="B269" s="118"/>
      <c r="C269" s="133"/>
      <c r="D269" s="133"/>
      <c r="E269" s="111"/>
      <c r="F269" s="111"/>
      <c r="G269" s="165"/>
    </row>
    <row r="270" spans="1:8" ht="12.75" customHeight="1">
      <c r="A270" s="104"/>
      <c r="B270" s="118"/>
      <c r="C270" s="133"/>
      <c r="D270" s="224" t="s">
        <v>353</v>
      </c>
      <c r="E270" s="224" t="s">
        <v>354</v>
      </c>
      <c r="F270" s="111"/>
      <c r="G270" s="165"/>
    </row>
    <row r="271" spans="1:8" ht="12.75" customHeight="1">
      <c r="A271" s="5"/>
      <c r="B271" s="513" t="s">
        <v>210</v>
      </c>
      <c r="C271" s="513"/>
      <c r="D271" s="225" t="s">
        <v>1170</v>
      </c>
      <c r="E271" s="225"/>
      <c r="F271" s="17"/>
    </row>
    <row r="272" spans="1:8" ht="13">
      <c r="A272" s="5"/>
      <c r="B272" s="7"/>
      <c r="C272" s="114"/>
      <c r="D272" s="114"/>
      <c r="F272" s="12"/>
    </row>
    <row r="273" spans="1:8" ht="13">
      <c r="A273" s="5"/>
      <c r="B273" s="523" t="s">
        <v>16</v>
      </c>
      <c r="C273" s="523"/>
      <c r="D273" s="523"/>
      <c r="E273" s="523"/>
      <c r="F273" s="523"/>
    </row>
    <row r="274" spans="1:8" ht="13">
      <c r="A274" s="5"/>
      <c r="B274" s="231"/>
      <c r="C274" s="231"/>
      <c r="D274" s="231"/>
      <c r="E274" s="231"/>
      <c r="F274" s="231"/>
    </row>
    <row r="275" spans="1:8" ht="27" customHeight="1">
      <c r="A275" s="37"/>
      <c r="B275" s="132" t="s">
        <v>738</v>
      </c>
      <c r="C275" s="232"/>
      <c r="D275" s="114"/>
      <c r="F275" s="12"/>
    </row>
    <row r="276" spans="1:8">
      <c r="A276" s="37"/>
      <c r="B276" s="132" t="s">
        <v>739</v>
      </c>
      <c r="C276" s="232"/>
      <c r="D276" s="114"/>
      <c r="F276" s="12"/>
    </row>
    <row r="277" spans="1:8">
      <c r="A277" s="37"/>
      <c r="B277" s="132" t="s">
        <v>740</v>
      </c>
      <c r="C277" s="232"/>
      <c r="D277" s="114"/>
      <c r="F277" s="12"/>
    </row>
    <row r="278" spans="1:8" ht="13">
      <c r="A278" s="208"/>
      <c r="B278" s="118"/>
      <c r="C278" s="133"/>
      <c r="D278" s="224" t="s">
        <v>353</v>
      </c>
      <c r="E278" s="224" t="s">
        <v>354</v>
      </c>
      <c r="F278" s="12"/>
    </row>
    <row r="279" spans="1:8" ht="25.5" customHeight="1">
      <c r="A279" s="208"/>
      <c r="B279" s="524" t="s">
        <v>17</v>
      </c>
      <c r="C279" s="525"/>
      <c r="D279" s="460" t="s">
        <v>1142</v>
      </c>
      <c r="E279" s="225"/>
      <c r="F279" s="12"/>
      <c r="H279" s="149"/>
    </row>
    <row r="280" spans="1:8">
      <c r="B280" s="7"/>
      <c r="C280" s="114"/>
      <c r="D280" s="114"/>
      <c r="F280" s="12"/>
    </row>
    <row r="281" spans="1:8" ht="13">
      <c r="A281" s="5" t="s">
        <v>433</v>
      </c>
      <c r="B281" s="24" t="s">
        <v>211</v>
      </c>
      <c r="F281" s="8"/>
    </row>
    <row r="282" spans="1:8" ht="13">
      <c r="A282" s="5"/>
      <c r="B282" s="118"/>
      <c r="C282" s="133"/>
      <c r="D282" s="224" t="s">
        <v>353</v>
      </c>
      <c r="E282" s="224" t="s">
        <v>354</v>
      </c>
      <c r="F282" s="20"/>
      <c r="G282" s="149"/>
    </row>
    <row r="283" spans="1:8" ht="13">
      <c r="A283" s="5"/>
      <c r="B283" s="513" t="s">
        <v>212</v>
      </c>
      <c r="C283" s="479"/>
      <c r="D283" s="460" t="s">
        <v>1142</v>
      </c>
      <c r="E283" s="225"/>
      <c r="F283" s="12"/>
    </row>
    <row r="284" spans="1:8" ht="13">
      <c r="A284" s="5"/>
      <c r="B284" s="233"/>
      <c r="C284" s="234"/>
      <c r="F284" s="8"/>
    </row>
    <row r="285" spans="1:8" ht="13">
      <c r="A285" s="5"/>
      <c r="B285" s="235"/>
      <c r="C285" s="236" t="s">
        <v>741</v>
      </c>
      <c r="F285" s="8"/>
    </row>
    <row r="286" spans="1:8" ht="13">
      <c r="A286" s="5"/>
      <c r="B286" s="237" t="s">
        <v>742</v>
      </c>
      <c r="C286" s="461">
        <v>44256</v>
      </c>
      <c r="F286" s="8"/>
    </row>
    <row r="287" spans="1:8" ht="27" customHeight="1">
      <c r="A287" s="5"/>
      <c r="B287" s="237" t="s">
        <v>347</v>
      </c>
      <c r="C287" s="461">
        <v>44501</v>
      </c>
      <c r="F287" s="8"/>
      <c r="H287" s="149"/>
    </row>
    <row r="288" spans="1:8" ht="14.25" customHeight="1">
      <c r="A288" s="5"/>
      <c r="B288" s="233"/>
      <c r="C288" s="234"/>
      <c r="F288" s="8"/>
    </row>
    <row r="289" spans="1:7">
      <c r="B289" s="239"/>
      <c r="C289" s="227"/>
      <c r="D289" s="227"/>
      <c r="F289" s="8"/>
    </row>
    <row r="290" spans="1:7" ht="13">
      <c r="A290" s="5"/>
      <c r="B290" s="576"/>
      <c r="C290" s="522"/>
      <c r="D290" s="522"/>
      <c r="E290" s="112" t="s">
        <v>353</v>
      </c>
      <c r="F290" s="112" t="s">
        <v>354</v>
      </c>
      <c r="G290" s="149"/>
    </row>
    <row r="291" spans="1:7" ht="12.75" customHeight="1">
      <c r="A291" s="5" t="s">
        <v>434</v>
      </c>
      <c r="B291" s="524" t="s">
        <v>18</v>
      </c>
      <c r="C291" s="524"/>
      <c r="D291" s="524"/>
      <c r="E291" s="442" t="s">
        <v>1142</v>
      </c>
      <c r="F291" s="37"/>
    </row>
    <row r="292" spans="1:7">
      <c r="F292" s="8"/>
    </row>
    <row r="293" spans="1:7" ht="13">
      <c r="A293" s="5" t="s">
        <v>435</v>
      </c>
      <c r="B293" s="142" t="s">
        <v>545</v>
      </c>
      <c r="F293" s="8"/>
    </row>
    <row r="294" spans="1:7" ht="13">
      <c r="A294" s="5"/>
      <c r="B294" s="142"/>
      <c r="F294" s="8"/>
    </row>
    <row r="295" spans="1:7" ht="25">
      <c r="A295" s="37"/>
      <c r="B295" s="11" t="s">
        <v>546</v>
      </c>
      <c r="C295" s="176"/>
      <c r="D295" s="8"/>
      <c r="E295" s="8"/>
      <c r="F295" s="8"/>
    </row>
    <row r="296" spans="1:7">
      <c r="A296" s="37"/>
      <c r="B296" s="240" t="s">
        <v>547</v>
      </c>
      <c r="C296" s="241"/>
      <c r="D296" s="8"/>
      <c r="E296" s="8"/>
      <c r="F296" s="8"/>
    </row>
    <row r="297" spans="1:7" ht="12.75" customHeight="1">
      <c r="A297" s="37"/>
      <c r="B297" s="240" t="s">
        <v>548</v>
      </c>
      <c r="C297" s="242"/>
      <c r="D297" s="8"/>
      <c r="E297" s="8"/>
      <c r="F297" s="8"/>
    </row>
    <row r="298" spans="1:7">
      <c r="B298" s="8"/>
      <c r="C298" s="8"/>
      <c r="D298" s="8"/>
      <c r="E298" s="8"/>
      <c r="F298" s="8"/>
    </row>
    <row r="299" spans="1:7" ht="13">
      <c r="A299" s="5" t="s">
        <v>436</v>
      </c>
      <c r="B299" s="24" t="s">
        <v>484</v>
      </c>
      <c r="F299" s="8"/>
    </row>
    <row r="300" spans="1:7" ht="13">
      <c r="A300" s="5"/>
      <c r="B300" s="243"/>
      <c r="C300" s="234"/>
      <c r="D300" s="8"/>
      <c r="F300" s="8"/>
    </row>
    <row r="301" spans="1:7">
      <c r="A301" s="37"/>
      <c r="B301" s="11" t="s">
        <v>743</v>
      </c>
      <c r="C301" s="176"/>
      <c r="D301" s="8"/>
      <c r="E301" s="8"/>
      <c r="F301" s="8"/>
    </row>
    <row r="302" spans="1:7">
      <c r="A302" s="37"/>
      <c r="B302" s="240" t="s">
        <v>744</v>
      </c>
      <c r="C302" s="241"/>
      <c r="D302" s="8"/>
      <c r="E302" s="8"/>
      <c r="F302" s="8"/>
    </row>
    <row r="303" spans="1:7">
      <c r="A303" s="37"/>
      <c r="B303" s="240" t="s">
        <v>745</v>
      </c>
      <c r="C303" s="242"/>
      <c r="D303" s="22" t="s">
        <v>746</v>
      </c>
      <c r="E303" s="8"/>
      <c r="F303" s="8"/>
    </row>
    <row r="304" spans="1:7">
      <c r="A304" s="37"/>
      <c r="B304" s="240" t="s">
        <v>198</v>
      </c>
      <c r="C304" s="242"/>
      <c r="D304" s="8"/>
      <c r="E304" s="8"/>
      <c r="F304" s="8"/>
    </row>
    <row r="305" spans="1:6" ht="13">
      <c r="A305" s="5"/>
      <c r="B305" s="521"/>
      <c r="C305" s="522"/>
      <c r="D305" s="234"/>
      <c r="F305" s="8"/>
    </row>
    <row r="306" spans="1:6" ht="13">
      <c r="A306" s="5"/>
      <c r="B306" s="228" t="s">
        <v>747</v>
      </c>
      <c r="C306" s="176"/>
      <c r="D306" s="244"/>
      <c r="F306" s="8"/>
    </row>
    <row r="307" spans="1:6" ht="13">
      <c r="A307" s="5"/>
      <c r="B307" s="118" t="s">
        <v>748</v>
      </c>
      <c r="C307" s="176"/>
      <c r="D307" s="8"/>
      <c r="F307" s="8"/>
    </row>
    <row r="308" spans="1:6" ht="13">
      <c r="A308" s="5"/>
      <c r="B308" s="118"/>
      <c r="C308" s="8"/>
      <c r="D308" s="8"/>
      <c r="F308" s="8"/>
    </row>
    <row r="309" spans="1:6" ht="13">
      <c r="A309" s="5"/>
      <c r="B309" s="228" t="s">
        <v>19</v>
      </c>
      <c r="C309" s="245"/>
      <c r="D309" s="8"/>
      <c r="F309" s="8"/>
    </row>
    <row r="310" spans="1:6" ht="13">
      <c r="A310" s="5"/>
      <c r="B310" s="228"/>
      <c r="C310" s="245"/>
      <c r="D310" s="8"/>
      <c r="F310" s="8"/>
    </row>
    <row r="311" spans="1:6">
      <c r="A311" s="37"/>
      <c r="B311" s="172" t="s">
        <v>749</v>
      </c>
      <c r="C311" s="245"/>
      <c r="D311" s="8"/>
      <c r="F311" s="8"/>
    </row>
    <row r="312" spans="1:6">
      <c r="A312" s="37"/>
      <c r="B312" s="172" t="s">
        <v>750</v>
      </c>
      <c r="C312" s="245"/>
      <c r="D312" s="8"/>
      <c r="F312" s="8"/>
    </row>
    <row r="313" spans="1:6" ht="26.25" customHeight="1">
      <c r="A313" s="37" t="s">
        <v>1170</v>
      </c>
      <c r="B313" s="172" t="s">
        <v>354</v>
      </c>
      <c r="C313" s="245"/>
      <c r="D313" s="8"/>
      <c r="E313" s="8"/>
      <c r="F313" s="8"/>
    </row>
    <row r="314" spans="1:6">
      <c r="F314" s="8"/>
    </row>
    <row r="315" spans="1:6" ht="13">
      <c r="A315" s="5" t="s">
        <v>437</v>
      </c>
      <c r="B315" s="24" t="s">
        <v>213</v>
      </c>
      <c r="F315" s="8"/>
    </row>
    <row r="316" spans="1:6" ht="13">
      <c r="A316" s="5"/>
      <c r="B316" s="576"/>
      <c r="C316" s="522"/>
      <c r="D316" s="522"/>
      <c r="E316" s="246" t="s">
        <v>353</v>
      </c>
      <c r="F316" s="246" t="s">
        <v>354</v>
      </c>
    </row>
    <row r="317" spans="1:6" ht="13">
      <c r="A317" s="5"/>
      <c r="B317" s="513" t="s">
        <v>214</v>
      </c>
      <c r="C317" s="513"/>
      <c r="D317" s="479"/>
      <c r="E317" s="37" t="s">
        <v>1170</v>
      </c>
      <c r="F317" s="37"/>
    </row>
    <row r="318" spans="1:6" ht="38.25" customHeight="1">
      <c r="A318" s="5"/>
      <c r="B318" s="593" t="s">
        <v>215</v>
      </c>
      <c r="C318" s="593"/>
      <c r="D318" s="176"/>
      <c r="F318" s="12"/>
    </row>
    <row r="319" spans="1:6" ht="17.25" customHeight="1">
      <c r="F319" s="8"/>
    </row>
    <row r="320" spans="1:6" ht="13">
      <c r="A320" s="5" t="s">
        <v>438</v>
      </c>
      <c r="B320" s="24" t="s">
        <v>216</v>
      </c>
      <c r="F320" s="8"/>
    </row>
    <row r="321" spans="1:6" ht="13">
      <c r="A321" s="5"/>
      <c r="B321" s="576"/>
      <c r="C321" s="522"/>
      <c r="D321" s="522"/>
      <c r="E321" s="133" t="s">
        <v>353</v>
      </c>
      <c r="F321" s="133" t="s">
        <v>354</v>
      </c>
    </row>
    <row r="322" spans="1:6" ht="13">
      <c r="A322" s="5"/>
      <c r="B322" s="513" t="s">
        <v>576</v>
      </c>
      <c r="C322" s="513"/>
      <c r="D322" s="479"/>
      <c r="E322" s="37"/>
      <c r="F322" s="37"/>
    </row>
    <row r="323" spans="1:6">
      <c r="F323" s="8"/>
    </row>
    <row r="324" spans="1:6" ht="13">
      <c r="A324" s="5" t="s">
        <v>439</v>
      </c>
      <c r="B324" s="247" t="s">
        <v>751</v>
      </c>
      <c r="C324" s="228"/>
      <c r="D324" s="248"/>
      <c r="E324" s="249"/>
      <c r="F324" s="250"/>
    </row>
    <row r="325" spans="1:6">
      <c r="F325" s="8"/>
    </row>
    <row r="326" spans="1:6" ht="65.25" customHeight="1">
      <c r="B326" s="77" t="s">
        <v>752</v>
      </c>
      <c r="F326" s="8"/>
    </row>
    <row r="327" spans="1:6" ht="15.5">
      <c r="B327" s="77"/>
      <c r="F327" s="8"/>
    </row>
    <row r="328" spans="1:6" ht="13">
      <c r="A328" s="5" t="s">
        <v>440</v>
      </c>
      <c r="B328" s="24" t="s">
        <v>357</v>
      </c>
      <c r="F328" s="8"/>
    </row>
    <row r="329" spans="1:6" ht="13">
      <c r="A329" s="5"/>
      <c r="B329" s="576"/>
      <c r="C329" s="522"/>
      <c r="D329" s="522"/>
      <c r="E329" s="246" t="s">
        <v>353</v>
      </c>
      <c r="F329" s="246" t="s">
        <v>354</v>
      </c>
    </row>
    <row r="330" spans="1:6" ht="13">
      <c r="A330" s="5"/>
      <c r="B330" s="513" t="s">
        <v>358</v>
      </c>
      <c r="C330" s="513"/>
      <c r="D330" s="479"/>
      <c r="E330" s="37"/>
      <c r="F330" s="37"/>
    </row>
    <row r="331" spans="1:6" ht="13">
      <c r="A331" s="5"/>
      <c r="B331" s="513" t="s">
        <v>359</v>
      </c>
      <c r="C331" s="513"/>
      <c r="D331" s="513"/>
      <c r="E331" s="114"/>
      <c r="F331" s="114"/>
    </row>
    <row r="332" spans="1:6" ht="13">
      <c r="A332" s="5"/>
      <c r="B332" s="584" t="s">
        <v>360</v>
      </c>
      <c r="C332" s="585"/>
      <c r="D332" s="586"/>
      <c r="E332" s="251"/>
      <c r="F332" s="114"/>
    </row>
    <row r="333" spans="1:6" ht="13">
      <c r="A333" s="5"/>
      <c r="B333" s="584" t="s">
        <v>361</v>
      </c>
      <c r="C333" s="585"/>
      <c r="D333" s="586"/>
      <c r="E333" s="251"/>
      <c r="F333" s="114"/>
    </row>
    <row r="334" spans="1:6" ht="13">
      <c r="A334" s="5"/>
      <c r="B334" s="584" t="s">
        <v>362</v>
      </c>
      <c r="C334" s="585"/>
      <c r="D334" s="586"/>
      <c r="E334" s="251"/>
      <c r="F334" s="114"/>
    </row>
    <row r="335" spans="1:6" ht="13">
      <c r="A335" s="5"/>
      <c r="B335" s="584" t="s">
        <v>363</v>
      </c>
      <c r="C335" s="585"/>
      <c r="D335" s="586"/>
      <c r="E335" s="251"/>
      <c r="F335" s="114"/>
    </row>
    <row r="336" spans="1:6" ht="12.75" customHeight="1">
      <c r="A336" s="5"/>
      <c r="B336" s="7"/>
      <c r="C336" s="7"/>
      <c r="D336" s="7"/>
      <c r="E336" s="234"/>
      <c r="F336" s="114"/>
    </row>
    <row r="337" spans="1:7" ht="13">
      <c r="A337" s="5"/>
      <c r="B337" s="524" t="s">
        <v>1093</v>
      </c>
      <c r="C337" s="524"/>
      <c r="D337" s="524"/>
      <c r="E337" s="114"/>
      <c r="F337" s="114"/>
    </row>
    <row r="338" spans="1:7" ht="13">
      <c r="A338" s="5"/>
      <c r="B338" s="513" t="s">
        <v>364</v>
      </c>
      <c r="C338" s="513"/>
      <c r="D338" s="513"/>
      <c r="E338" s="251"/>
      <c r="F338" s="114"/>
    </row>
    <row r="339" spans="1:7" ht="13">
      <c r="A339" s="5"/>
      <c r="B339" s="513" t="s">
        <v>365</v>
      </c>
      <c r="C339" s="513"/>
      <c r="D339" s="513"/>
      <c r="E339" s="251"/>
      <c r="F339" s="114"/>
    </row>
    <row r="340" spans="1:7" ht="13">
      <c r="A340" s="5"/>
      <c r="B340" s="513" t="s">
        <v>366</v>
      </c>
      <c r="C340" s="513"/>
      <c r="D340" s="513"/>
      <c r="E340" s="513"/>
      <c r="F340" s="513"/>
    </row>
    <row r="341" spans="1:7" ht="13">
      <c r="A341" s="5"/>
      <c r="B341" s="591"/>
      <c r="C341" s="591"/>
      <c r="D341" s="591"/>
      <c r="E341" s="591"/>
      <c r="F341" s="591"/>
    </row>
    <row r="342" spans="1:7" ht="45" customHeight="1">
      <c r="F342" s="8"/>
    </row>
    <row r="343" spans="1:7">
      <c r="F343" s="8"/>
    </row>
    <row r="344" spans="1:7" ht="13">
      <c r="A344" s="5" t="s">
        <v>441</v>
      </c>
      <c r="B344" s="24" t="s">
        <v>217</v>
      </c>
      <c r="F344" s="8"/>
    </row>
    <row r="345" spans="1:7" ht="13">
      <c r="A345" s="5"/>
      <c r="B345" s="576"/>
      <c r="C345" s="522"/>
      <c r="D345" s="522"/>
      <c r="E345" s="246" t="s">
        <v>353</v>
      </c>
      <c r="F345" s="246" t="s">
        <v>354</v>
      </c>
    </row>
    <row r="346" spans="1:7" ht="13">
      <c r="A346" s="5"/>
      <c r="B346" s="513" t="s">
        <v>753</v>
      </c>
      <c r="C346" s="513"/>
      <c r="D346" s="479"/>
      <c r="E346" s="37"/>
      <c r="F346" s="37"/>
    </row>
    <row r="347" spans="1:7" ht="18.75" customHeight="1">
      <c r="A347" s="5"/>
      <c r="B347" s="583" t="s">
        <v>359</v>
      </c>
      <c r="C347" s="583"/>
      <c r="D347" s="583"/>
      <c r="E347" s="114"/>
    </row>
    <row r="348" spans="1:7" ht="27" customHeight="1">
      <c r="A348" s="5"/>
      <c r="B348" s="592" t="s">
        <v>367</v>
      </c>
      <c r="C348" s="592"/>
      <c r="D348" s="251"/>
      <c r="E348" s="234"/>
    </row>
    <row r="349" spans="1:7" ht="13">
      <c r="A349" s="5"/>
      <c r="B349" s="592" t="s">
        <v>368</v>
      </c>
      <c r="C349" s="592"/>
      <c r="D349" s="251"/>
      <c r="E349" s="234"/>
    </row>
    <row r="350" spans="1:7">
      <c r="F350" s="8"/>
    </row>
    <row r="351" spans="1:7">
      <c r="E351" s="246" t="s">
        <v>353</v>
      </c>
      <c r="F351" s="246" t="s">
        <v>354</v>
      </c>
    </row>
    <row r="352" spans="1:7" ht="13">
      <c r="A352" s="5"/>
      <c r="B352" s="587" t="s">
        <v>20</v>
      </c>
      <c r="C352" s="587"/>
      <c r="D352" s="587"/>
      <c r="E352" s="37"/>
      <c r="F352" s="37"/>
      <c r="G352" s="252"/>
    </row>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sheetData>
  <mergeCells count="131">
    <mergeCell ref="D149:F150"/>
    <mergeCell ref="B130:G130"/>
    <mergeCell ref="B118:D118"/>
    <mergeCell ref="B119:D119"/>
    <mergeCell ref="B120:D120"/>
    <mergeCell ref="B105:D105"/>
    <mergeCell ref="B104:D104"/>
    <mergeCell ref="C108:G108"/>
    <mergeCell ref="B107:F107"/>
    <mergeCell ref="B147:E147"/>
    <mergeCell ref="B146:E146"/>
    <mergeCell ref="B149:C150"/>
    <mergeCell ref="B128:D128"/>
    <mergeCell ref="B127:D127"/>
    <mergeCell ref="B247:C247"/>
    <mergeCell ref="B248:C248"/>
    <mergeCell ref="B184:F184"/>
    <mergeCell ref="B185:F185"/>
    <mergeCell ref="B186:F186"/>
    <mergeCell ref="B187:F187"/>
    <mergeCell ref="B181:F181"/>
    <mergeCell ref="B246:C246"/>
    <mergeCell ref="C159:F159"/>
    <mergeCell ref="B316:D316"/>
    <mergeCell ref="B317:D317"/>
    <mergeCell ref="B318:C318"/>
    <mergeCell ref="B321:D321"/>
    <mergeCell ref="B322:D322"/>
    <mergeCell ref="B332:D332"/>
    <mergeCell ref="B333:D333"/>
    <mergeCell ref="B329:D329"/>
    <mergeCell ref="B251:C251"/>
    <mergeCell ref="B252:C252"/>
    <mergeCell ref="B254:C254"/>
    <mergeCell ref="B253:C253"/>
    <mergeCell ref="B346:D346"/>
    <mergeCell ref="B347:D347"/>
    <mergeCell ref="B339:D339"/>
    <mergeCell ref="B334:D334"/>
    <mergeCell ref="B335:D335"/>
    <mergeCell ref="B352:D352"/>
    <mergeCell ref="B234:F234"/>
    <mergeCell ref="B179:F179"/>
    <mergeCell ref="B345:D345"/>
    <mergeCell ref="B305:C305"/>
    <mergeCell ref="B268:C268"/>
    <mergeCell ref="B182:F182"/>
    <mergeCell ref="B183:F183"/>
    <mergeCell ref="B283:C283"/>
    <mergeCell ref="B340:F340"/>
    <mergeCell ref="B341:F341"/>
    <mergeCell ref="B348:C348"/>
    <mergeCell ref="B349:C349"/>
    <mergeCell ref="B337:D337"/>
    <mergeCell ref="B338:D338"/>
    <mergeCell ref="B330:D330"/>
    <mergeCell ref="B331:D331"/>
    <mergeCell ref="B290:D290"/>
    <mergeCell ref="B291:D291"/>
    <mergeCell ref="A1:F1"/>
    <mergeCell ref="B8:D8"/>
    <mergeCell ref="B9:D9"/>
    <mergeCell ref="B11:D11"/>
    <mergeCell ref="B71:D71"/>
    <mergeCell ref="B14:D14"/>
    <mergeCell ref="B15:D15"/>
    <mergeCell ref="B24:F24"/>
    <mergeCell ref="B17:D17"/>
    <mergeCell ref="B18:D18"/>
    <mergeCell ref="B30:D30"/>
    <mergeCell ref="B33:D33"/>
    <mergeCell ref="B34:D34"/>
    <mergeCell ref="B35:D35"/>
    <mergeCell ref="B49:F49"/>
    <mergeCell ref="B36:D36"/>
    <mergeCell ref="A3:A4"/>
    <mergeCell ref="B3:F4"/>
    <mergeCell ref="B5:F5"/>
    <mergeCell ref="B6:F6"/>
    <mergeCell ref="B7:F7"/>
    <mergeCell ref="B44:F44"/>
    <mergeCell ref="B45:D45"/>
    <mergeCell ref="B46:D46"/>
    <mergeCell ref="B12:D12"/>
    <mergeCell ref="B78:F78"/>
    <mergeCell ref="B50:C50"/>
    <mergeCell ref="B54:F54"/>
    <mergeCell ref="B70:F70"/>
    <mergeCell ref="B72:D72"/>
    <mergeCell ref="B51:C51"/>
    <mergeCell ref="B52:C52"/>
    <mergeCell ref="B126:D126"/>
    <mergeCell ref="B28:C28"/>
    <mergeCell ref="B38:C38"/>
    <mergeCell ref="B39:C39"/>
    <mergeCell ref="B20:D20"/>
    <mergeCell ref="B47:D47"/>
    <mergeCell ref="B122:G124"/>
    <mergeCell ref="B116:G116"/>
    <mergeCell ref="B73:D73"/>
    <mergeCell ref="B74:D74"/>
    <mergeCell ref="B25:F25"/>
    <mergeCell ref="B32:D32"/>
    <mergeCell ref="B76:F76"/>
    <mergeCell ref="B21:D21"/>
    <mergeCell ref="B22:D22"/>
    <mergeCell ref="B108:B109"/>
    <mergeCell ref="B152:F152"/>
    <mergeCell ref="B141:F141"/>
    <mergeCell ref="B271:C271"/>
    <mergeCell ref="B273:F273"/>
    <mergeCell ref="B279:C279"/>
    <mergeCell ref="B249:C249"/>
    <mergeCell ref="B250:C250"/>
    <mergeCell ref="B236:D236"/>
    <mergeCell ref="B237:D237"/>
    <mergeCell ref="B238:D238"/>
    <mergeCell ref="B239:D239"/>
    <mergeCell ref="B240:D240"/>
    <mergeCell ref="B243:F243"/>
    <mergeCell ref="B193:G195"/>
    <mergeCell ref="B206:G206"/>
    <mergeCell ref="B235:D235"/>
    <mergeCell ref="B241:D241"/>
    <mergeCell ref="B245:C245"/>
    <mergeCell ref="B263:F263"/>
    <mergeCell ref="B266:C266"/>
    <mergeCell ref="B255:C255"/>
    <mergeCell ref="B257:D257"/>
    <mergeCell ref="B258:D258"/>
    <mergeCell ref="B154:D154"/>
  </mergeCells>
  <phoneticPr fontId="0" type="noConversion"/>
  <pageMargins left="0.75" right="0.75" top="1" bottom="1" header="0.5" footer="0.5"/>
  <pageSetup scale="75" fitToWidth="0" fitToHeight="0" orientation="portrait" r:id="rId1"/>
  <headerFooter alignWithMargins="0">
    <oddHeader>&amp;LCommon Data Set 2021-2022</oddHeader>
    <oddFooter>&amp;LCDS-C&amp;C
&amp;RPage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5"/>
  <sheetViews>
    <sheetView showGridLines="0" showRowColHeaders="0" showRuler="0" view="pageLayout" topLeftCell="B23" zoomScale="80" zoomScaleNormal="100" zoomScalePageLayoutView="80" workbookViewId="0">
      <selection activeCell="B42" sqref="B42:G42"/>
    </sheetView>
  </sheetViews>
  <sheetFormatPr defaultColWidth="0" defaultRowHeight="12.5" zeroHeight="1"/>
  <cols>
    <col min="1" max="1" width="4.453125" style="4" customWidth="1"/>
    <col min="2" max="2" width="22.81640625" style="3" customWidth="1"/>
    <col min="3" max="7" width="12.81640625" style="3" customWidth="1"/>
    <col min="8" max="8" width="9.1796875" style="3" customWidth="1"/>
    <col min="9" max="16384" width="0" style="3" hidden="1"/>
  </cols>
  <sheetData>
    <row r="1" spans="1:7" ht="18">
      <c r="A1" s="462" t="s">
        <v>369</v>
      </c>
      <c r="B1" s="462"/>
      <c r="C1" s="462"/>
      <c r="D1" s="462"/>
      <c r="E1" s="462"/>
      <c r="F1" s="462"/>
      <c r="G1" s="462"/>
    </row>
    <row r="2" spans="1:7"/>
    <row r="3" spans="1:7" ht="15.5">
      <c r="B3" s="77" t="s">
        <v>910</v>
      </c>
    </row>
    <row r="4" spans="1:7" ht="13">
      <c r="B4" s="576"/>
      <c r="C4" s="522"/>
      <c r="D4" s="522"/>
      <c r="E4" s="133" t="s">
        <v>353</v>
      </c>
      <c r="F4" s="133" t="s">
        <v>354</v>
      </c>
      <c r="G4" s="12"/>
    </row>
    <row r="5" spans="1:7" ht="26.25" customHeight="1">
      <c r="A5" s="5" t="s">
        <v>45</v>
      </c>
      <c r="B5" s="513" t="s">
        <v>754</v>
      </c>
      <c r="C5" s="513"/>
      <c r="D5" s="479"/>
      <c r="E5" s="37" t="s">
        <v>1142</v>
      </c>
      <c r="F5" s="37"/>
      <c r="G5" s="123"/>
    </row>
    <row r="6" spans="1:7" ht="41.25" customHeight="1">
      <c r="A6" s="5"/>
      <c r="B6" s="513" t="s">
        <v>755</v>
      </c>
      <c r="C6" s="513"/>
      <c r="D6" s="479"/>
      <c r="E6" s="37" t="s">
        <v>1142</v>
      </c>
      <c r="F6" s="37"/>
      <c r="G6" s="8"/>
    </row>
    <row r="7" spans="1:7">
      <c r="B7" s="7"/>
      <c r="C7" s="7"/>
      <c r="D7" s="7"/>
      <c r="E7" s="114"/>
      <c r="F7" s="114"/>
      <c r="G7" s="8"/>
    </row>
    <row r="8" spans="1:7" ht="29.25" customHeight="1">
      <c r="A8" s="208" t="s">
        <v>46</v>
      </c>
      <c r="B8" s="549" t="s">
        <v>1094</v>
      </c>
      <c r="C8" s="549"/>
      <c r="D8" s="549"/>
      <c r="E8" s="549"/>
      <c r="F8" s="549"/>
      <c r="G8" s="549"/>
    </row>
    <row r="9" spans="1:7" ht="26">
      <c r="A9" s="5"/>
      <c r="B9" s="253"/>
      <c r="C9" s="200" t="s">
        <v>370</v>
      </c>
      <c r="D9" s="200" t="s">
        <v>190</v>
      </c>
      <c r="E9" s="200" t="s">
        <v>191</v>
      </c>
      <c r="F9" s="254"/>
    </row>
    <row r="10" spans="1:7" ht="13">
      <c r="A10" s="5"/>
      <c r="B10" s="255" t="s">
        <v>170</v>
      </c>
      <c r="C10" s="256">
        <v>525</v>
      </c>
      <c r="D10" s="256">
        <v>363</v>
      </c>
      <c r="E10" s="256">
        <v>140</v>
      </c>
      <c r="F10" s="257"/>
    </row>
    <row r="11" spans="1:7" ht="13">
      <c r="A11" s="5"/>
      <c r="B11" s="255" t="s">
        <v>171</v>
      </c>
      <c r="C11" s="256">
        <v>999</v>
      </c>
      <c r="D11" s="256">
        <v>536</v>
      </c>
      <c r="E11" s="256">
        <v>233</v>
      </c>
      <c r="F11" s="257"/>
    </row>
    <row r="12" spans="1:7" ht="13">
      <c r="A12" s="5"/>
      <c r="B12" s="258" t="s">
        <v>192</v>
      </c>
      <c r="C12" s="259">
        <f>SUM(C10:C11)</f>
        <v>1524</v>
      </c>
      <c r="D12" s="259">
        <f>SUM(D10:D11)</f>
        <v>899</v>
      </c>
      <c r="E12" s="259">
        <f>SUM(E10:E11)</f>
        <v>373</v>
      </c>
      <c r="F12" s="257"/>
    </row>
    <row r="13" spans="1:7"/>
    <row r="14" spans="1:7" ht="15.5">
      <c r="B14" s="119" t="s">
        <v>756</v>
      </c>
      <c r="C14" s="4"/>
      <c r="D14" s="249"/>
    </row>
    <row r="15" spans="1:7" ht="13">
      <c r="A15" s="5" t="s">
        <v>47</v>
      </c>
      <c r="B15" s="578" t="s">
        <v>193</v>
      </c>
      <c r="C15" s="578"/>
      <c r="D15" s="578"/>
    </row>
    <row r="16" spans="1:7" ht="13">
      <c r="A16" s="5"/>
      <c r="B16" s="4"/>
      <c r="C16" s="4"/>
      <c r="D16" s="4"/>
    </row>
    <row r="17" spans="1:7" ht="15.5">
      <c r="A17" s="37" t="s">
        <v>1142</v>
      </c>
      <c r="B17" s="260" t="s">
        <v>194</v>
      </c>
      <c r="C17" s="261"/>
    </row>
    <row r="18" spans="1:7" ht="15.5">
      <c r="A18" s="37" t="s">
        <v>1142</v>
      </c>
      <c r="B18" s="260" t="s">
        <v>50</v>
      </c>
      <c r="C18" s="261"/>
    </row>
    <row r="19" spans="1:7" ht="15.5">
      <c r="A19" s="37" t="s">
        <v>1142</v>
      </c>
      <c r="B19" s="260" t="s">
        <v>195</v>
      </c>
      <c r="C19" s="261"/>
    </row>
    <row r="20" spans="1:7" ht="15.5">
      <c r="A20" s="37" t="s">
        <v>1142</v>
      </c>
      <c r="B20" s="260" t="s">
        <v>196</v>
      </c>
      <c r="C20" s="261"/>
    </row>
    <row r="21" spans="1:7" ht="12.75" customHeight="1">
      <c r="A21" s="5"/>
      <c r="B21" s="576"/>
      <c r="C21" s="522"/>
      <c r="D21" s="522"/>
      <c r="E21" s="133" t="s">
        <v>353</v>
      </c>
      <c r="F21" s="133" t="s">
        <v>354</v>
      </c>
      <c r="G21" s="12"/>
    </row>
    <row r="22" spans="1:7" ht="40.5" customHeight="1">
      <c r="A22" s="5" t="s">
        <v>48</v>
      </c>
      <c r="B22" s="513" t="s">
        <v>197</v>
      </c>
      <c r="C22" s="513"/>
      <c r="D22" s="479"/>
      <c r="E22" s="37" t="s">
        <v>1142</v>
      </c>
      <c r="F22" s="37"/>
      <c r="G22" s="12"/>
    </row>
    <row r="23" spans="1:7" ht="24.75" customHeight="1">
      <c r="A23" s="5"/>
      <c r="B23" s="583" t="s">
        <v>51</v>
      </c>
      <c r="C23" s="583"/>
      <c r="D23" s="583"/>
      <c r="E23" s="242"/>
      <c r="F23" s="114"/>
      <c r="G23" s="12"/>
    </row>
    <row r="24" spans="1:7"/>
    <row r="25" spans="1:7" ht="13">
      <c r="A25" s="5" t="s">
        <v>49</v>
      </c>
      <c r="B25" s="623" t="s">
        <v>336</v>
      </c>
      <c r="C25" s="623"/>
      <c r="D25" s="623"/>
      <c r="E25" s="623"/>
      <c r="F25" s="20"/>
    </row>
    <row r="26" spans="1:7" ht="13">
      <c r="A26" s="5"/>
      <c r="B26" s="412"/>
      <c r="C26" s="412"/>
      <c r="D26" s="412"/>
      <c r="E26" s="412"/>
      <c r="F26" s="262"/>
    </row>
    <row r="27" spans="1:7" ht="21">
      <c r="A27" s="5"/>
      <c r="B27" s="263"/>
      <c r="C27" s="264" t="s">
        <v>337</v>
      </c>
      <c r="D27" s="411" t="s">
        <v>338</v>
      </c>
      <c r="E27" s="411" t="s">
        <v>339</v>
      </c>
      <c r="F27" s="264" t="s">
        <v>340</v>
      </c>
      <c r="G27" s="264" t="s">
        <v>341</v>
      </c>
    </row>
    <row r="28" spans="1:7" ht="13">
      <c r="A28" s="5"/>
      <c r="B28" s="9" t="s">
        <v>342</v>
      </c>
      <c r="C28" s="442"/>
      <c r="D28" s="442"/>
      <c r="E28" s="448"/>
      <c r="F28" s="448" t="s">
        <v>1142</v>
      </c>
      <c r="G28" s="448"/>
    </row>
    <row r="29" spans="1:7" ht="13">
      <c r="A29" s="5"/>
      <c r="B29" s="9" t="s">
        <v>343</v>
      </c>
      <c r="C29" s="448" t="s">
        <v>1142</v>
      </c>
      <c r="D29" s="448"/>
      <c r="E29" s="448"/>
      <c r="F29" s="448"/>
      <c r="G29" s="448"/>
    </row>
    <row r="30" spans="1:7" ht="25">
      <c r="A30" s="5"/>
      <c r="B30" s="9" t="s">
        <v>344</v>
      </c>
      <c r="C30" s="448" t="s">
        <v>1142</v>
      </c>
      <c r="D30" s="448"/>
      <c r="E30" s="448"/>
      <c r="F30" s="448"/>
      <c r="G30" s="448"/>
    </row>
    <row r="31" spans="1:7" ht="13">
      <c r="A31" s="5"/>
      <c r="B31" s="9" t="s">
        <v>620</v>
      </c>
      <c r="C31" s="448"/>
      <c r="D31" s="448"/>
      <c r="E31" s="448"/>
      <c r="F31" s="448"/>
      <c r="G31" s="448" t="s">
        <v>1142</v>
      </c>
    </row>
    <row r="32" spans="1:7" ht="13">
      <c r="A32" s="5"/>
      <c r="B32" s="9" t="s">
        <v>618</v>
      </c>
      <c r="C32" s="448"/>
      <c r="D32" s="448"/>
      <c r="E32" s="448"/>
      <c r="F32" s="448" t="s">
        <v>1142</v>
      </c>
      <c r="G32" s="448"/>
    </row>
    <row r="33" spans="1:7" ht="40.5" customHeight="1">
      <c r="A33" s="5"/>
      <c r="B33" s="9" t="s">
        <v>345</v>
      </c>
      <c r="C33" s="448" t="s">
        <v>1142</v>
      </c>
      <c r="D33" s="448"/>
      <c r="E33" s="448"/>
      <c r="F33" s="448"/>
      <c r="G33" s="448"/>
    </row>
    <row r="34" spans="1:7"/>
    <row r="35" spans="1:7" ht="27" customHeight="1">
      <c r="A35" s="5" t="s">
        <v>53</v>
      </c>
      <c r="B35" s="513" t="s">
        <v>52</v>
      </c>
      <c r="C35" s="513"/>
      <c r="D35" s="513"/>
      <c r="E35" s="265"/>
      <c r="G35" s="12"/>
    </row>
    <row r="36" spans="1:7"/>
    <row r="37" spans="1:7" ht="26.25" customHeight="1">
      <c r="A37" s="5" t="s">
        <v>54</v>
      </c>
      <c r="B37" s="513" t="s">
        <v>757</v>
      </c>
      <c r="C37" s="513"/>
      <c r="D37" s="513"/>
      <c r="E37" s="265">
        <v>2.25</v>
      </c>
      <c r="G37" s="12"/>
    </row>
    <row r="38" spans="1:7"/>
    <row r="39" spans="1:7" ht="12.75" customHeight="1">
      <c r="A39" s="5" t="s">
        <v>55</v>
      </c>
      <c r="B39" s="513" t="s">
        <v>346</v>
      </c>
      <c r="C39" s="513"/>
      <c r="D39" s="513"/>
      <c r="E39" s="513"/>
      <c r="F39" s="513"/>
      <c r="G39" s="17"/>
    </row>
    <row r="40" spans="1:7" ht="13">
      <c r="A40" s="5"/>
      <c r="B40" s="591"/>
      <c r="C40" s="591"/>
      <c r="D40" s="591"/>
      <c r="E40" s="591"/>
      <c r="F40" s="591"/>
      <c r="G40" s="591"/>
    </row>
    <row r="41" spans="1:7"/>
    <row r="42" spans="1:7" ht="37.5" customHeight="1">
      <c r="A42" s="5" t="s">
        <v>57</v>
      </c>
      <c r="B42" s="601" t="s">
        <v>56</v>
      </c>
      <c r="C42" s="601"/>
      <c r="D42" s="601"/>
      <c r="E42" s="601"/>
      <c r="F42" s="601"/>
      <c r="G42" s="601"/>
    </row>
    <row r="43" spans="1:7" ht="21">
      <c r="A43" s="5" t="s">
        <v>57</v>
      </c>
      <c r="B43" s="266"/>
      <c r="C43" s="264" t="s">
        <v>347</v>
      </c>
      <c r="D43" s="264" t="s">
        <v>348</v>
      </c>
      <c r="E43" s="264" t="s">
        <v>349</v>
      </c>
      <c r="F43" s="264" t="s">
        <v>350</v>
      </c>
      <c r="G43" s="264" t="s">
        <v>351</v>
      </c>
    </row>
    <row r="44" spans="1:7" ht="13">
      <c r="A44" s="5" t="s">
        <v>57</v>
      </c>
      <c r="B44" s="197" t="s">
        <v>194</v>
      </c>
      <c r="C44" s="449">
        <v>43160</v>
      </c>
      <c r="D44" s="449">
        <v>43327</v>
      </c>
      <c r="E44" s="450" t="s">
        <v>1161</v>
      </c>
      <c r="F44" s="449" t="s">
        <v>1162</v>
      </c>
      <c r="G44" s="451"/>
    </row>
    <row r="45" spans="1:7" ht="13">
      <c r="A45" s="5" t="s">
        <v>57</v>
      </c>
      <c r="B45" s="197" t="s">
        <v>50</v>
      </c>
      <c r="C45" s="449"/>
      <c r="D45" s="449">
        <v>43414</v>
      </c>
      <c r="E45" s="449" t="s">
        <v>1163</v>
      </c>
      <c r="F45" s="449"/>
      <c r="G45" s="451"/>
    </row>
    <row r="46" spans="1:7" ht="13">
      <c r="A46" s="5" t="s">
        <v>57</v>
      </c>
      <c r="B46" s="197" t="s">
        <v>195</v>
      </c>
      <c r="C46" s="449"/>
      <c r="D46" s="449">
        <v>43156</v>
      </c>
      <c r="E46" s="449" t="s">
        <v>1163</v>
      </c>
      <c r="F46" s="449"/>
      <c r="G46" s="451"/>
    </row>
    <row r="47" spans="1:7" ht="13">
      <c r="A47" s="5" t="s">
        <v>57</v>
      </c>
      <c r="B47" s="197" t="s">
        <v>196</v>
      </c>
      <c r="C47" s="449"/>
      <c r="D47" s="449">
        <v>43235</v>
      </c>
      <c r="E47" s="449" t="s">
        <v>1163</v>
      </c>
      <c r="F47" s="449"/>
      <c r="G47" s="451"/>
    </row>
    <row r="48" spans="1:7" ht="13">
      <c r="A48" s="5"/>
      <c r="B48" s="8"/>
      <c r="C48" s="267"/>
      <c r="D48" s="267"/>
      <c r="E48" s="267"/>
      <c r="F48" s="267"/>
      <c r="G48" s="23"/>
    </row>
    <row r="49" spans="1:7" ht="13">
      <c r="A49" s="5"/>
      <c r="B49" s="8"/>
      <c r="C49" s="267"/>
      <c r="D49" s="267"/>
      <c r="E49" s="267"/>
      <c r="F49" s="267"/>
      <c r="G49" s="23"/>
    </row>
    <row r="50" spans="1:7"/>
    <row r="51" spans="1:7" ht="12.75" customHeight="1">
      <c r="A51" s="5"/>
      <c r="B51" s="576"/>
      <c r="C51" s="522"/>
      <c r="D51" s="522"/>
      <c r="E51" s="112" t="s">
        <v>353</v>
      </c>
      <c r="F51" s="112" t="s">
        <v>354</v>
      </c>
      <c r="G51" s="12"/>
    </row>
    <row r="52" spans="1:7" ht="26.25" customHeight="1">
      <c r="A52" s="5" t="s">
        <v>58</v>
      </c>
      <c r="B52" s="513" t="s">
        <v>41</v>
      </c>
      <c r="C52" s="513"/>
      <c r="D52" s="479"/>
      <c r="E52" s="37"/>
      <c r="F52" s="37"/>
      <c r="G52" s="123"/>
    </row>
    <row r="53" spans="1:7">
      <c r="B53" s="7"/>
      <c r="C53" s="7"/>
      <c r="D53" s="7"/>
      <c r="E53" s="114"/>
      <c r="F53" s="114"/>
    </row>
    <row r="54" spans="1:7" ht="12.75" customHeight="1">
      <c r="A54" s="5" t="s">
        <v>59</v>
      </c>
      <c r="B54" s="513" t="s">
        <v>60</v>
      </c>
      <c r="C54" s="513"/>
      <c r="D54" s="513"/>
      <c r="E54" s="513"/>
      <c r="F54" s="513"/>
      <c r="G54" s="513"/>
    </row>
    <row r="55" spans="1:7" ht="13">
      <c r="A55" s="5"/>
      <c r="B55" s="591"/>
      <c r="C55" s="591"/>
      <c r="D55" s="591"/>
      <c r="E55" s="591"/>
      <c r="F55" s="591"/>
      <c r="G55" s="591"/>
    </row>
    <row r="56" spans="1:7"/>
    <row r="57" spans="1:7" ht="15.5">
      <c r="B57" s="626" t="s">
        <v>758</v>
      </c>
      <c r="C57" s="578"/>
    </row>
    <row r="58" spans="1:7" ht="27.75" customHeight="1">
      <c r="A58" s="5" t="s">
        <v>61</v>
      </c>
      <c r="B58" s="513" t="s">
        <v>62</v>
      </c>
      <c r="C58" s="513"/>
      <c r="D58" s="452" t="s">
        <v>1164</v>
      </c>
      <c r="G58" s="12"/>
    </row>
    <row r="59" spans="1:7"/>
    <row r="60" spans="1:7" ht="13">
      <c r="A60" s="5"/>
      <c r="B60" s="576"/>
      <c r="C60" s="522"/>
      <c r="D60" s="522"/>
      <c r="E60" s="246" t="s">
        <v>42</v>
      </c>
      <c r="F60" s="246" t="s">
        <v>63</v>
      </c>
    </row>
    <row r="61" spans="1:7" ht="26.25" customHeight="1">
      <c r="A61" s="5" t="s">
        <v>561</v>
      </c>
      <c r="B61" s="513" t="s">
        <v>759</v>
      </c>
      <c r="C61" s="513"/>
      <c r="D61" s="479"/>
      <c r="E61" s="448">
        <v>90</v>
      </c>
      <c r="F61" s="442" t="s">
        <v>152</v>
      </c>
    </row>
    <row r="62" spans="1:7"/>
    <row r="63" spans="1:7" ht="13">
      <c r="A63" s="5"/>
      <c r="B63" s="576"/>
      <c r="C63" s="522"/>
      <c r="D63" s="522"/>
      <c r="E63" s="246" t="s">
        <v>42</v>
      </c>
      <c r="F63" s="246" t="s">
        <v>63</v>
      </c>
    </row>
    <row r="64" spans="1:7" ht="27" customHeight="1">
      <c r="A64" s="5" t="s">
        <v>562</v>
      </c>
      <c r="B64" s="513" t="s">
        <v>760</v>
      </c>
      <c r="C64" s="513"/>
      <c r="D64" s="479"/>
      <c r="E64" s="448">
        <v>135</v>
      </c>
      <c r="F64" s="448" t="s">
        <v>152</v>
      </c>
    </row>
    <row r="65" spans="1:7">
      <c r="B65" s="21"/>
      <c r="C65" s="21"/>
      <c r="D65" s="21"/>
      <c r="E65" s="21"/>
      <c r="F65" s="21"/>
      <c r="G65" s="21"/>
    </row>
    <row r="66" spans="1:7" ht="27.75" customHeight="1">
      <c r="A66" s="5" t="s">
        <v>563</v>
      </c>
      <c r="B66" s="479" t="s">
        <v>43</v>
      </c>
      <c r="C66" s="538"/>
      <c r="D66" s="627"/>
      <c r="E66" s="268" t="s">
        <v>1165</v>
      </c>
      <c r="F66" s="269"/>
      <c r="G66" s="12"/>
    </row>
    <row r="67" spans="1:7" ht="13">
      <c r="A67" s="5"/>
      <c r="B67" s="269"/>
      <c r="C67" s="269"/>
      <c r="D67" s="269"/>
      <c r="E67" s="269"/>
      <c r="F67" s="269"/>
      <c r="G67" s="12"/>
    </row>
    <row r="68" spans="1:7" ht="26.25" customHeight="1">
      <c r="A68" s="5" t="s">
        <v>564</v>
      </c>
      <c r="B68" s="479" t="s">
        <v>761</v>
      </c>
      <c r="C68" s="538"/>
      <c r="D68" s="627"/>
      <c r="E68" s="452">
        <v>45</v>
      </c>
      <c r="F68" s="269"/>
      <c r="G68" s="12"/>
    </row>
    <row r="69" spans="1:7" ht="13">
      <c r="A69" s="5"/>
      <c r="B69" s="269"/>
      <c r="C69" s="269"/>
      <c r="D69" s="269"/>
      <c r="E69" s="269"/>
      <c r="F69" s="269"/>
      <c r="G69" s="12"/>
    </row>
    <row r="70" spans="1:7" ht="12.75" customHeight="1">
      <c r="A70" s="5" t="s">
        <v>565</v>
      </c>
      <c r="B70" s="513" t="s">
        <v>44</v>
      </c>
      <c r="C70" s="513"/>
      <c r="D70" s="513"/>
      <c r="E70" s="513"/>
      <c r="F70" s="513"/>
      <c r="G70" s="513"/>
    </row>
    <row r="71" spans="1:7" ht="13">
      <c r="A71" s="5"/>
      <c r="B71" s="591"/>
      <c r="C71" s="591"/>
      <c r="D71" s="591"/>
      <c r="E71" s="591"/>
      <c r="F71" s="591"/>
      <c r="G71" s="591"/>
    </row>
    <row r="72" spans="1:7" ht="13">
      <c r="A72" s="5"/>
      <c r="B72" s="7"/>
      <c r="C72" s="7"/>
      <c r="D72" s="7"/>
      <c r="E72" s="7"/>
      <c r="F72" s="7"/>
      <c r="G72" s="7"/>
    </row>
    <row r="73" spans="1:7" ht="15.5">
      <c r="A73" s="5"/>
      <c r="B73" s="77" t="s">
        <v>762</v>
      </c>
      <c r="C73" s="7"/>
      <c r="D73" s="7"/>
      <c r="E73" s="7"/>
      <c r="F73" s="7"/>
      <c r="G73" s="7"/>
    </row>
    <row r="74" spans="1:7" ht="13">
      <c r="A74" s="5" t="s">
        <v>650</v>
      </c>
      <c r="B74" s="3" t="s">
        <v>651</v>
      </c>
      <c r="F74" s="7"/>
      <c r="G74" s="7"/>
    </row>
    <row r="75" spans="1:7" ht="13">
      <c r="A75" s="5"/>
      <c r="F75" s="7"/>
      <c r="G75" s="7"/>
    </row>
    <row r="76" spans="1:7" ht="13">
      <c r="A76" s="5"/>
      <c r="B76" s="576"/>
      <c r="C76" s="522"/>
      <c r="D76" s="522"/>
      <c r="E76" s="176" t="s">
        <v>353</v>
      </c>
      <c r="F76" s="270" t="s">
        <v>354</v>
      </c>
      <c r="G76" s="7"/>
    </row>
    <row r="77" spans="1:7" ht="13">
      <c r="A77" s="5"/>
      <c r="B77" s="628" t="s">
        <v>652</v>
      </c>
      <c r="C77" s="628"/>
      <c r="D77" s="629"/>
      <c r="E77" s="442" t="s">
        <v>1142</v>
      </c>
      <c r="F77" s="36"/>
      <c r="G77" s="7"/>
    </row>
    <row r="78" spans="1:7" ht="13">
      <c r="A78" s="5"/>
      <c r="B78" s="628" t="s">
        <v>653</v>
      </c>
      <c r="C78" s="628"/>
      <c r="D78" s="629"/>
      <c r="E78" s="442" t="s">
        <v>1142</v>
      </c>
      <c r="F78" s="36"/>
      <c r="G78" s="7"/>
    </row>
    <row r="79" spans="1:7" ht="13">
      <c r="A79" s="5"/>
      <c r="B79" s="628" t="s">
        <v>654</v>
      </c>
      <c r="C79" s="628"/>
      <c r="D79" s="629"/>
      <c r="E79" s="448" t="s">
        <v>1142</v>
      </c>
      <c r="F79" s="36"/>
      <c r="G79" s="7"/>
    </row>
    <row r="80" spans="1:7" ht="13">
      <c r="A80" s="5"/>
      <c r="B80" s="20"/>
      <c r="C80" s="20"/>
      <c r="D80" s="20"/>
      <c r="E80" s="8"/>
      <c r="F80" s="7"/>
      <c r="G80" s="7"/>
    </row>
    <row r="81" spans="1:7" ht="13">
      <c r="B81" s="576"/>
      <c r="C81" s="522"/>
      <c r="D81" s="522"/>
      <c r="E81" s="229" t="s">
        <v>42</v>
      </c>
      <c r="F81" s="271" t="s">
        <v>63</v>
      </c>
      <c r="G81" s="7"/>
    </row>
    <row r="82" spans="1:7" ht="12.75" customHeight="1">
      <c r="A82" s="5" t="s">
        <v>655</v>
      </c>
      <c r="B82" s="638" t="s">
        <v>656</v>
      </c>
      <c r="C82" s="613"/>
      <c r="D82" s="613"/>
      <c r="E82" s="639">
        <v>135</v>
      </c>
      <c r="F82" s="642" t="s">
        <v>1166</v>
      </c>
      <c r="G82" s="7"/>
    </row>
    <row r="83" spans="1:7" ht="12.75" customHeight="1">
      <c r="A83" s="5"/>
      <c r="B83" s="612"/>
      <c r="C83" s="613"/>
      <c r="D83" s="613"/>
      <c r="E83" s="640"/>
      <c r="F83" s="643"/>
      <c r="G83" s="7"/>
    </row>
    <row r="84" spans="1:7" ht="12.75" customHeight="1">
      <c r="A84" s="5"/>
      <c r="B84" s="612"/>
      <c r="C84" s="613"/>
      <c r="D84" s="613"/>
      <c r="E84" s="641"/>
      <c r="F84" s="644"/>
      <c r="G84" s="7"/>
    </row>
    <row r="85" spans="1:7" ht="12.75" customHeight="1">
      <c r="A85" s="5"/>
      <c r="B85" s="144"/>
      <c r="C85" s="144"/>
      <c r="D85" s="144"/>
      <c r="E85" s="8"/>
      <c r="F85" s="7"/>
      <c r="G85" s="7"/>
    </row>
    <row r="86" spans="1:7" ht="12.75" customHeight="1">
      <c r="B86" s="576"/>
      <c r="C86" s="522"/>
      <c r="D86" s="522"/>
      <c r="E86" s="229" t="s">
        <v>42</v>
      </c>
      <c r="F86" s="271" t="s">
        <v>63</v>
      </c>
      <c r="G86" s="7"/>
    </row>
    <row r="87" spans="1:7" ht="12.75" customHeight="1">
      <c r="A87" s="5" t="s">
        <v>657</v>
      </c>
      <c r="B87" s="630" t="s">
        <v>763</v>
      </c>
      <c r="C87" s="631"/>
      <c r="D87" s="631"/>
      <c r="E87" s="622">
        <v>135</v>
      </c>
      <c r="F87" s="636" t="s">
        <v>1166</v>
      </c>
      <c r="G87" s="7"/>
    </row>
    <row r="88" spans="1:7" ht="12.75" customHeight="1">
      <c r="A88" s="5"/>
      <c r="B88" s="632"/>
      <c r="C88" s="633"/>
      <c r="D88" s="633"/>
      <c r="E88" s="622"/>
      <c r="F88" s="637"/>
      <c r="G88" s="7"/>
    </row>
    <row r="89" spans="1:7" ht="12.75" customHeight="1">
      <c r="A89" s="5"/>
      <c r="B89" s="632"/>
      <c r="C89" s="633"/>
      <c r="D89" s="633"/>
      <c r="E89" s="622"/>
      <c r="F89" s="637"/>
      <c r="G89" s="7"/>
    </row>
    <row r="90" spans="1:7" ht="12.75" customHeight="1">
      <c r="A90" s="5"/>
      <c r="B90" s="634"/>
      <c r="C90" s="635"/>
      <c r="D90" s="635"/>
      <c r="E90" s="622"/>
      <c r="F90" s="637"/>
      <c r="G90" s="7"/>
    </row>
    <row r="91" spans="1:7" ht="12.75" customHeight="1">
      <c r="A91" s="5"/>
      <c r="B91" s="272"/>
      <c r="C91" s="272"/>
      <c r="D91" s="272"/>
      <c r="E91" s="20"/>
      <c r="F91" s="7"/>
      <c r="G91" s="7"/>
    </row>
    <row r="92" spans="1:7" ht="12.75" customHeight="1">
      <c r="A92" s="5"/>
      <c r="B92" s="576"/>
      <c r="C92" s="522"/>
      <c r="D92" s="522"/>
      <c r="E92" s="176" t="s">
        <v>353</v>
      </c>
      <c r="F92" s="270" t="s">
        <v>354</v>
      </c>
      <c r="G92" s="7"/>
    </row>
    <row r="93" spans="1:7" ht="12.75" customHeight="1">
      <c r="A93" s="5" t="s">
        <v>658</v>
      </c>
      <c r="B93" s="617" t="s">
        <v>764</v>
      </c>
      <c r="C93" s="618"/>
      <c r="D93" s="618"/>
      <c r="E93" s="621" t="s">
        <v>1142</v>
      </c>
      <c r="F93" s="616"/>
      <c r="G93" s="7"/>
    </row>
    <row r="94" spans="1:7" ht="12.75" customHeight="1">
      <c r="A94" s="5"/>
      <c r="B94" s="619"/>
      <c r="C94" s="620"/>
      <c r="D94" s="620"/>
      <c r="E94" s="622"/>
      <c r="F94" s="616"/>
      <c r="G94" s="7"/>
    </row>
    <row r="95" spans="1:7" ht="12.75" customHeight="1">
      <c r="A95" s="5"/>
      <c r="B95" s="18"/>
      <c r="C95" s="18"/>
      <c r="D95" s="18"/>
      <c r="E95" s="20"/>
      <c r="F95" s="7"/>
      <c r="G95" s="7"/>
    </row>
    <row r="96" spans="1:7" ht="12.75" customHeight="1">
      <c r="A96" s="5"/>
      <c r="B96" s="623" t="s">
        <v>765</v>
      </c>
      <c r="C96" s="623"/>
      <c r="D96" s="623"/>
      <c r="E96" s="623"/>
      <c r="F96" s="623"/>
      <c r="G96" s="7"/>
    </row>
    <row r="97" spans="1:7" ht="12.75" customHeight="1">
      <c r="A97" s="5"/>
      <c r="B97" s="624" t="s">
        <v>1167</v>
      </c>
      <c r="C97" s="625"/>
      <c r="D97" s="625"/>
      <c r="E97" s="625"/>
      <c r="F97" s="625"/>
      <c r="G97" s="7"/>
    </row>
    <row r="98" spans="1:7" ht="12.75" customHeight="1">
      <c r="A98" s="5"/>
      <c r="B98" s="273"/>
      <c r="C98" s="273"/>
      <c r="D98" s="273"/>
      <c r="E98" s="273"/>
      <c r="F98" s="273"/>
      <c r="G98" s="7"/>
    </row>
    <row r="99" spans="1:7" ht="12.75" customHeight="1">
      <c r="A99" s="5" t="s">
        <v>659</v>
      </c>
      <c r="B99" s="623" t="s">
        <v>660</v>
      </c>
      <c r="C99" s="623"/>
      <c r="D99" s="623"/>
      <c r="E99" s="623"/>
      <c r="F99" s="623"/>
      <c r="G99" s="7"/>
    </row>
    <row r="100" spans="1:7" ht="12.75" customHeight="1">
      <c r="A100" s="5"/>
      <c r="B100" s="472"/>
      <c r="C100" s="472"/>
      <c r="D100" s="472"/>
      <c r="E100" s="472"/>
      <c r="F100" s="472"/>
      <c r="G100" s="7"/>
    </row>
    <row r="101" spans="1:7" ht="12.75" customHeight="1">
      <c r="B101" s="20"/>
      <c r="C101" s="20"/>
      <c r="D101" s="20"/>
      <c r="E101" s="20"/>
      <c r="F101" s="20"/>
    </row>
    <row r="115"/>
  </sheetData>
  <mergeCells count="49">
    <mergeCell ref="B87:D90"/>
    <mergeCell ref="B86:D86"/>
    <mergeCell ref="E87:E90"/>
    <mergeCell ref="F87:F90"/>
    <mergeCell ref="B82:D84"/>
    <mergeCell ref="E82:E84"/>
    <mergeCell ref="F82:F84"/>
    <mergeCell ref="B81:D81"/>
    <mergeCell ref="B77:D77"/>
    <mergeCell ref="B78:D78"/>
    <mergeCell ref="B79:D79"/>
    <mergeCell ref="B76:D76"/>
    <mergeCell ref="B37:D37"/>
    <mergeCell ref="B42:G42"/>
    <mergeCell ref="B39:F39"/>
    <mergeCell ref="B40:G40"/>
    <mergeCell ref="B54:G54"/>
    <mergeCell ref="B70:G70"/>
    <mergeCell ref="B71:G71"/>
    <mergeCell ref="B51:D51"/>
    <mergeCell ref="B52:D52"/>
    <mergeCell ref="B57:C57"/>
    <mergeCell ref="B55:G55"/>
    <mergeCell ref="B63:D63"/>
    <mergeCell ref="B64:D64"/>
    <mergeCell ref="B66:D66"/>
    <mergeCell ref="B68:D68"/>
    <mergeCell ref="B58:C58"/>
    <mergeCell ref="B97:F97"/>
    <mergeCell ref="B99:F99"/>
    <mergeCell ref="B100:F100"/>
    <mergeCell ref="A1:G1"/>
    <mergeCell ref="B8:G8"/>
    <mergeCell ref="B25:E25"/>
    <mergeCell ref="B35:D35"/>
    <mergeCell ref="B4:D4"/>
    <mergeCell ref="B5:D5"/>
    <mergeCell ref="B6:D6"/>
    <mergeCell ref="B23:D23"/>
    <mergeCell ref="B15:D15"/>
    <mergeCell ref="B21:D21"/>
    <mergeCell ref="B22:D22"/>
    <mergeCell ref="B60:D60"/>
    <mergeCell ref="B61:D61"/>
    <mergeCell ref="F93:F94"/>
    <mergeCell ref="B93:D94"/>
    <mergeCell ref="B92:D92"/>
    <mergeCell ref="E93:E94"/>
    <mergeCell ref="B96:F96"/>
  </mergeCells>
  <phoneticPr fontId="0" type="noConversion"/>
  <hyperlinks>
    <hyperlink ref="B97" r:id="rId1" xr:uid="{6B1ACF36-CC97-4749-94E5-9CD810234894}"/>
  </hyperlinks>
  <pageMargins left="0.75" right="0.75" top="1" bottom="1" header="0.5" footer="0.5"/>
  <pageSetup scale="75" orientation="portrait" r:id="rId2"/>
  <headerFooter alignWithMargins="0">
    <oddHeader>&amp;LCommon Data Set 2021-2022</oddHeader>
    <oddFooter>&amp;LCDS-D&amp;RPage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2"/>
  <sheetViews>
    <sheetView showGridLines="0" showRowColHeaders="0" showRuler="0" view="pageLayout" zoomScale="80" zoomScaleNormal="100" zoomScalePageLayoutView="80" workbookViewId="0">
      <selection activeCell="B9" sqref="B9"/>
    </sheetView>
  </sheetViews>
  <sheetFormatPr defaultColWidth="0" defaultRowHeight="12.5" zeroHeight="1"/>
  <cols>
    <col min="1" max="1" width="4.453125" style="4" customWidth="1"/>
    <col min="2" max="2" width="66.1796875" style="3" customWidth="1"/>
    <col min="3" max="3" width="12.81640625" style="3" customWidth="1"/>
    <col min="4" max="4" width="9.1796875" style="3" customWidth="1"/>
    <col min="5" max="16384" width="0" style="3" hidden="1"/>
  </cols>
  <sheetData>
    <row r="1" spans="1:3" ht="18">
      <c r="A1" s="462" t="s">
        <v>549</v>
      </c>
      <c r="B1" s="462"/>
      <c r="C1" s="462"/>
    </row>
    <row r="2" spans="1:3" ht="18">
      <c r="A2" s="274"/>
      <c r="B2" s="274"/>
      <c r="C2" s="274"/>
    </row>
    <row r="3" spans="1:3" ht="28.5" customHeight="1">
      <c r="A3" s="5" t="s">
        <v>454</v>
      </c>
      <c r="B3" s="474" t="s">
        <v>550</v>
      </c>
      <c r="C3" s="563"/>
    </row>
    <row r="4" spans="1:3" ht="13.5" customHeight="1">
      <c r="A4" s="5"/>
      <c r="B4" s="19"/>
      <c r="C4" s="93"/>
    </row>
    <row r="5" spans="1:3">
      <c r="A5" s="442"/>
      <c r="B5" s="22" t="s">
        <v>551</v>
      </c>
      <c r="C5" s="275"/>
    </row>
    <row r="6" spans="1:3">
      <c r="A6" s="442"/>
      <c r="B6" s="30" t="s">
        <v>324</v>
      </c>
      <c r="C6" s="275"/>
    </row>
    <row r="7" spans="1:3">
      <c r="A7" s="443" t="s">
        <v>1142</v>
      </c>
      <c r="B7" s="22" t="s">
        <v>552</v>
      </c>
      <c r="C7" s="275"/>
    </row>
    <row r="8" spans="1:3">
      <c r="A8" s="443" t="s">
        <v>1142</v>
      </c>
      <c r="B8" s="22" t="s">
        <v>553</v>
      </c>
      <c r="C8" s="275"/>
    </row>
    <row r="9" spans="1:3">
      <c r="A9" s="443" t="s">
        <v>1142</v>
      </c>
      <c r="B9" s="22" t="s">
        <v>554</v>
      </c>
      <c r="C9" s="275"/>
    </row>
    <row r="10" spans="1:3">
      <c r="A10" s="443"/>
      <c r="B10" s="22" t="s">
        <v>555</v>
      </c>
      <c r="C10" s="275"/>
    </row>
    <row r="11" spans="1:3">
      <c r="A11" s="443"/>
      <c r="B11" s="22" t="s">
        <v>556</v>
      </c>
      <c r="C11" s="275"/>
    </row>
    <row r="12" spans="1:3">
      <c r="A12" s="443"/>
      <c r="B12" s="22" t="s">
        <v>21</v>
      </c>
      <c r="C12" s="275"/>
    </row>
    <row r="13" spans="1:3">
      <c r="A13" s="443"/>
      <c r="B13" s="22" t="s">
        <v>22</v>
      </c>
      <c r="C13" s="275"/>
    </row>
    <row r="14" spans="1:3">
      <c r="A14" s="443" t="s">
        <v>1142</v>
      </c>
      <c r="B14" s="22" t="s">
        <v>23</v>
      </c>
      <c r="C14" s="275"/>
    </row>
    <row r="15" spans="1:3">
      <c r="A15" s="443" t="s">
        <v>1142</v>
      </c>
      <c r="B15" s="22" t="s">
        <v>24</v>
      </c>
      <c r="C15" s="275"/>
    </row>
    <row r="16" spans="1:3">
      <c r="A16" s="443" t="s">
        <v>1142</v>
      </c>
      <c r="B16" s="22" t="s">
        <v>25</v>
      </c>
      <c r="C16" s="275"/>
    </row>
    <row r="17" spans="1:3">
      <c r="A17" s="443" t="s">
        <v>1142</v>
      </c>
      <c r="B17" s="22" t="s">
        <v>26</v>
      </c>
      <c r="C17" s="275"/>
    </row>
    <row r="18" spans="1:3">
      <c r="A18" s="443" t="s">
        <v>1142</v>
      </c>
      <c r="B18" s="22" t="s">
        <v>27</v>
      </c>
      <c r="C18" s="275"/>
    </row>
    <row r="19" spans="1:3">
      <c r="A19" s="443" t="s">
        <v>1142</v>
      </c>
      <c r="B19" s="22" t="s">
        <v>28</v>
      </c>
      <c r="C19" s="275"/>
    </row>
    <row r="20" spans="1:3">
      <c r="A20" s="443" t="s">
        <v>1142</v>
      </c>
      <c r="B20" s="22" t="s">
        <v>29</v>
      </c>
      <c r="C20" s="275"/>
    </row>
    <row r="21" spans="1:3">
      <c r="A21" s="37"/>
      <c r="B21" s="22" t="s">
        <v>30</v>
      </c>
      <c r="C21" s="275"/>
    </row>
    <row r="22" spans="1:3">
      <c r="A22" s="37"/>
      <c r="B22" s="22" t="s">
        <v>31</v>
      </c>
      <c r="C22" s="275"/>
    </row>
    <row r="23" spans="1:3">
      <c r="B23" s="472"/>
      <c r="C23" s="472"/>
    </row>
    <row r="24" spans="1:3">
      <c r="B24" s="21"/>
      <c r="C24" s="21"/>
    </row>
    <row r="25" spans="1:3" ht="13">
      <c r="A25" s="5" t="s">
        <v>455</v>
      </c>
      <c r="B25" s="24" t="s">
        <v>766</v>
      </c>
    </row>
    <row r="26" spans="1:3"/>
    <row r="27" spans="1:3" ht="24.75" customHeight="1">
      <c r="A27" s="276" t="s">
        <v>456</v>
      </c>
      <c r="B27" s="269" t="s">
        <v>32</v>
      </c>
      <c r="C27" s="269"/>
    </row>
    <row r="28" spans="1:3">
      <c r="A28" s="443" t="s">
        <v>1142</v>
      </c>
      <c r="B28" s="22" t="s">
        <v>33</v>
      </c>
      <c r="C28" s="275"/>
    </row>
    <row r="29" spans="1:3">
      <c r="A29" s="443"/>
      <c r="B29" s="22" t="s">
        <v>34</v>
      </c>
      <c r="C29" s="275"/>
    </row>
    <row r="30" spans="1:3">
      <c r="A30" s="443" t="s">
        <v>1142</v>
      </c>
      <c r="B30" s="22" t="s">
        <v>35</v>
      </c>
      <c r="C30" s="275"/>
    </row>
    <row r="31" spans="1:3">
      <c r="A31" s="443"/>
      <c r="B31" s="22" t="s">
        <v>36</v>
      </c>
      <c r="C31" s="275"/>
    </row>
    <row r="32" spans="1:3">
      <c r="A32" s="443" t="s">
        <v>1142</v>
      </c>
      <c r="B32" s="22" t="s">
        <v>609</v>
      </c>
      <c r="C32" s="275"/>
    </row>
    <row r="33" spans="1:3">
      <c r="A33" s="443" t="s">
        <v>1142</v>
      </c>
      <c r="B33" s="22" t="s">
        <v>37</v>
      </c>
      <c r="C33" s="275"/>
    </row>
    <row r="34" spans="1:3">
      <c r="A34" s="443" t="s">
        <v>1142</v>
      </c>
      <c r="B34" s="22" t="s">
        <v>605</v>
      </c>
      <c r="C34" s="275"/>
    </row>
    <row r="35" spans="1:3">
      <c r="A35" s="443" t="s">
        <v>1142</v>
      </c>
      <c r="B35" s="22" t="s">
        <v>38</v>
      </c>
      <c r="C35" s="275"/>
    </row>
    <row r="36" spans="1:3">
      <c r="A36" s="443" t="s">
        <v>1142</v>
      </c>
      <c r="B36" s="22" t="s">
        <v>39</v>
      </c>
      <c r="C36" s="275"/>
    </row>
    <row r="37" spans="1:3">
      <c r="A37" s="443" t="s">
        <v>1142</v>
      </c>
      <c r="B37" s="22" t="s">
        <v>40</v>
      </c>
      <c r="C37" s="275"/>
    </row>
    <row r="38" spans="1:3">
      <c r="A38" s="36"/>
      <c r="B38" s="22" t="s">
        <v>157</v>
      </c>
      <c r="C38" s="275"/>
    </row>
    <row r="39" spans="1:3">
      <c r="B39" s="645"/>
      <c r="C39" s="645"/>
    </row>
    <row r="40" spans="1:3"/>
    <row r="41" spans="1:3" ht="15.5">
      <c r="B41" s="277"/>
    </row>
    <row r="42" spans="1:3"/>
  </sheetData>
  <mergeCells count="4">
    <mergeCell ref="A1:C1"/>
    <mergeCell ref="B3:C3"/>
    <mergeCell ref="B23:C23"/>
    <mergeCell ref="B39:C39"/>
  </mergeCells>
  <phoneticPr fontId="0" type="noConversion"/>
  <pageMargins left="0.75" right="0.75" top="1" bottom="1" header="0.5" footer="0.5"/>
  <pageSetup scale="75" orientation="portrait" r:id="rId1"/>
  <headerFooter alignWithMargins="0">
    <oddHeader>&amp;LCommon Data Set 2021-2022</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0"/>
  <sheetViews>
    <sheetView showGridLines="0" showRowColHeaders="0" showRuler="0" view="pageLayout" zoomScale="80" zoomScaleNormal="100" zoomScalePageLayoutView="80" workbookViewId="0">
      <selection activeCell="A23" sqref="A23"/>
    </sheetView>
  </sheetViews>
  <sheetFormatPr defaultColWidth="0" defaultRowHeight="12.5" zeroHeight="1"/>
  <cols>
    <col min="1" max="1" width="3.81640625" style="4" customWidth="1"/>
    <col min="2" max="2" width="27" style="3" customWidth="1"/>
    <col min="3" max="3" width="4.81640625" style="3" customWidth="1"/>
    <col min="4" max="4" width="10.81640625" style="3" customWidth="1"/>
    <col min="5" max="6" width="16.81640625" style="3" customWidth="1"/>
    <col min="7" max="7" width="9.1796875" style="3" customWidth="1"/>
    <col min="8" max="8" width="0.81640625" style="3" customWidth="1"/>
    <col min="9" max="16384" width="0" style="3" hidden="1"/>
  </cols>
  <sheetData>
    <row r="1" spans="1:6" ht="18">
      <c r="A1" s="462" t="s">
        <v>566</v>
      </c>
      <c r="B1" s="462"/>
      <c r="C1" s="462"/>
      <c r="D1" s="462"/>
      <c r="E1" s="548"/>
      <c r="F1" s="548"/>
    </row>
    <row r="2" spans="1:6" ht="8.25" customHeight="1"/>
    <row r="3" spans="1:6" ht="28.5" customHeight="1">
      <c r="A3" s="208" t="s">
        <v>251</v>
      </c>
      <c r="B3" s="652" t="s">
        <v>1095</v>
      </c>
      <c r="C3" s="652"/>
      <c r="D3" s="652"/>
      <c r="E3" s="653"/>
      <c r="F3" s="653"/>
    </row>
    <row r="4" spans="1:6" ht="37.5" customHeight="1">
      <c r="A4" s="5"/>
      <c r="B4" s="651"/>
      <c r="C4" s="651"/>
      <c r="D4" s="651"/>
      <c r="E4" s="278" t="s">
        <v>413</v>
      </c>
      <c r="F4" s="279" t="s">
        <v>172</v>
      </c>
    </row>
    <row r="5" spans="1:6" ht="39.75" customHeight="1">
      <c r="A5" s="5"/>
      <c r="B5" s="526" t="s">
        <v>325</v>
      </c>
      <c r="C5" s="575"/>
      <c r="D5" s="575"/>
      <c r="E5" s="192">
        <v>0.58651911468812801</v>
      </c>
      <c r="F5" s="280">
        <v>0.54940711462450498</v>
      </c>
    </row>
    <row r="6" spans="1:6" ht="13">
      <c r="A6" s="5"/>
      <c r="B6" s="528" t="s">
        <v>567</v>
      </c>
      <c r="C6" s="596"/>
      <c r="D6" s="596"/>
      <c r="E6" s="281">
        <v>0</v>
      </c>
      <c r="F6" s="280"/>
    </row>
    <row r="7" spans="1:6" ht="13">
      <c r="A7" s="5"/>
      <c r="B7" s="528" t="s">
        <v>568</v>
      </c>
      <c r="C7" s="596"/>
      <c r="D7" s="596"/>
      <c r="E7" s="281">
        <v>0</v>
      </c>
      <c r="F7" s="280"/>
    </row>
    <row r="8" spans="1:6" ht="24.75" customHeight="1">
      <c r="A8" s="5"/>
      <c r="B8" s="528" t="s">
        <v>569</v>
      </c>
      <c r="C8" s="596"/>
      <c r="D8" s="596"/>
      <c r="E8" s="281">
        <v>0.85613682092555299</v>
      </c>
      <c r="F8" s="280">
        <v>0.49081608928156201</v>
      </c>
    </row>
    <row r="9" spans="1:6" ht="13">
      <c r="A9" s="5"/>
      <c r="B9" s="528" t="s">
        <v>570</v>
      </c>
      <c r="C9" s="596"/>
      <c r="D9" s="596"/>
      <c r="E9" s="281">
        <v>0.14386317907444601</v>
      </c>
      <c r="F9" s="280">
        <v>0.50918391071843705</v>
      </c>
    </row>
    <row r="10" spans="1:6" ht="13">
      <c r="A10" s="5"/>
      <c r="B10" s="528" t="s">
        <v>571</v>
      </c>
      <c r="C10" s="596"/>
      <c r="D10" s="596"/>
      <c r="E10" s="281">
        <v>1.00603621730382E-3</v>
      </c>
      <c r="F10" s="280">
        <v>7.4633806091606594E-2</v>
      </c>
    </row>
    <row r="11" spans="1:6" ht="13">
      <c r="A11" s="5"/>
      <c r="B11" s="528" t="s">
        <v>572</v>
      </c>
      <c r="C11" s="596"/>
      <c r="D11" s="596"/>
      <c r="E11" s="282">
        <v>18</v>
      </c>
      <c r="F11" s="282">
        <v>18</v>
      </c>
    </row>
    <row r="12" spans="1:6" ht="13">
      <c r="A12" s="5"/>
      <c r="B12" s="528" t="s">
        <v>573</v>
      </c>
      <c r="C12" s="596"/>
      <c r="D12" s="596"/>
      <c r="E12" s="282">
        <v>20</v>
      </c>
      <c r="F12" s="282">
        <v>20</v>
      </c>
    </row>
    <row r="13" spans="1:6" ht="9.75" customHeight="1"/>
    <row r="14" spans="1:6" ht="13">
      <c r="A14" s="5" t="s">
        <v>250</v>
      </c>
      <c r="B14" s="588" t="s">
        <v>767</v>
      </c>
      <c r="C14" s="463"/>
      <c r="D14" s="463"/>
      <c r="E14" s="579"/>
      <c r="F14" s="579"/>
    </row>
    <row r="15" spans="1:6" ht="13">
      <c r="A15" s="5"/>
      <c r="B15" s="276"/>
      <c r="C15" s="16"/>
      <c r="D15" s="16"/>
      <c r="E15" s="144"/>
      <c r="F15" s="144"/>
    </row>
    <row r="16" spans="1:6">
      <c r="A16" s="442" t="s">
        <v>1142</v>
      </c>
      <c r="B16" s="172" t="s">
        <v>410</v>
      </c>
      <c r="C16" s="23"/>
      <c r="D16" s="16"/>
      <c r="E16" s="144"/>
      <c r="F16" s="144"/>
    </row>
    <row r="17" spans="1:4">
      <c r="A17" s="442" t="s">
        <v>1142</v>
      </c>
      <c r="B17" s="11" t="s">
        <v>574</v>
      </c>
      <c r="C17" s="23"/>
    </row>
    <row r="18" spans="1:4">
      <c r="A18" s="442"/>
      <c r="B18" s="11" t="s">
        <v>575</v>
      </c>
      <c r="C18" s="23"/>
    </row>
    <row r="19" spans="1:4">
      <c r="A19" s="442" t="s">
        <v>1142</v>
      </c>
      <c r="B19" s="11" t="s">
        <v>222</v>
      </c>
      <c r="C19" s="23"/>
    </row>
    <row r="20" spans="1:4">
      <c r="A20" s="442" t="s">
        <v>1142</v>
      </c>
      <c r="B20" s="11" t="s">
        <v>223</v>
      </c>
      <c r="C20" s="23"/>
    </row>
    <row r="21" spans="1:4" ht="12.75" customHeight="1">
      <c r="A21" s="442" t="s">
        <v>1142</v>
      </c>
      <c r="B21" s="662" t="s">
        <v>411</v>
      </c>
      <c r="C21" s="663"/>
      <c r="D21" s="663"/>
    </row>
    <row r="22" spans="1:4">
      <c r="A22" s="442" t="s">
        <v>1142</v>
      </c>
      <c r="B22" s="11" t="s">
        <v>224</v>
      </c>
      <c r="C22" s="23"/>
    </row>
    <row r="23" spans="1:4">
      <c r="A23" s="442" t="s">
        <v>1142</v>
      </c>
      <c r="B23" s="11" t="s">
        <v>225</v>
      </c>
      <c r="C23" s="23"/>
    </row>
    <row r="24" spans="1:4">
      <c r="A24" s="442"/>
      <c r="B24" s="11" t="s">
        <v>226</v>
      </c>
      <c r="C24" s="23"/>
    </row>
    <row r="25" spans="1:4">
      <c r="A25" s="442" t="s">
        <v>1142</v>
      </c>
      <c r="B25" s="132" t="s">
        <v>412</v>
      </c>
      <c r="C25" s="23"/>
    </row>
    <row r="26" spans="1:4">
      <c r="A26" s="442" t="s">
        <v>1142</v>
      </c>
      <c r="B26" s="11" t="s">
        <v>227</v>
      </c>
      <c r="C26" s="23"/>
    </row>
    <row r="27" spans="1:4">
      <c r="A27" s="442"/>
      <c r="B27" s="11" t="s">
        <v>228</v>
      </c>
      <c r="C27" s="23"/>
    </row>
    <row r="28" spans="1:4">
      <c r="A28" s="442"/>
      <c r="B28" s="11" t="s">
        <v>229</v>
      </c>
      <c r="C28" s="23"/>
    </row>
    <row r="29" spans="1:4">
      <c r="A29" s="442" t="s">
        <v>1142</v>
      </c>
      <c r="B29" s="11" t="s">
        <v>230</v>
      </c>
      <c r="C29" s="23"/>
    </row>
    <row r="30" spans="1:4">
      <c r="A30" s="442" t="s">
        <v>1142</v>
      </c>
      <c r="B30" s="11" t="s">
        <v>231</v>
      </c>
      <c r="C30" s="23"/>
    </row>
    <row r="31" spans="1:4">
      <c r="A31" s="442" t="s">
        <v>1142</v>
      </c>
      <c r="B31" s="11" t="s">
        <v>232</v>
      </c>
      <c r="C31" s="23"/>
    </row>
    <row r="32" spans="1:4">
      <c r="A32" s="442" t="s">
        <v>1142</v>
      </c>
      <c r="B32" s="11" t="s">
        <v>233</v>
      </c>
      <c r="C32" s="23"/>
    </row>
    <row r="33" spans="1:8">
      <c r="A33" s="442"/>
      <c r="B33" s="11" t="s">
        <v>234</v>
      </c>
      <c r="C33" s="23"/>
    </row>
    <row r="34" spans="1:8">
      <c r="A34" s="442"/>
      <c r="B34" s="11" t="s">
        <v>235</v>
      </c>
      <c r="C34" s="23"/>
    </row>
    <row r="35" spans="1:8">
      <c r="A35" s="442"/>
      <c r="B35" s="11" t="s">
        <v>236</v>
      </c>
      <c r="C35" s="23"/>
    </row>
    <row r="36" spans="1:8">
      <c r="A36" s="442"/>
      <c r="B36" s="11" t="s">
        <v>237</v>
      </c>
      <c r="C36" s="23"/>
    </row>
    <row r="37" spans="1:8" ht="12.75" customHeight="1"/>
    <row r="38" spans="1:8" ht="13">
      <c r="A38" s="5" t="s">
        <v>249</v>
      </c>
      <c r="B38" s="657" t="s">
        <v>512</v>
      </c>
      <c r="C38" s="601"/>
      <c r="D38" s="601"/>
      <c r="E38" s="658"/>
      <c r="F38" s="659"/>
    </row>
    <row r="39" spans="1:8" s="284" customFormat="1" ht="26">
      <c r="A39" s="5"/>
      <c r="B39" s="200"/>
      <c r="C39" s="656" t="s">
        <v>417</v>
      </c>
      <c r="D39" s="656"/>
      <c r="E39" s="283" t="s">
        <v>419</v>
      </c>
      <c r="F39" s="660" t="s">
        <v>418</v>
      </c>
      <c r="G39" s="661"/>
      <c r="H39" s="147"/>
    </row>
    <row r="40" spans="1:8" ht="13">
      <c r="A40" s="5"/>
      <c r="B40" s="237" t="s">
        <v>414</v>
      </c>
      <c r="C40" s="654" t="s">
        <v>1142</v>
      </c>
      <c r="D40" s="655"/>
      <c r="E40" s="451"/>
      <c r="F40" s="647"/>
      <c r="G40" s="648"/>
      <c r="H40" s="7"/>
    </row>
    <row r="41" spans="1:8" ht="13">
      <c r="A41" s="5"/>
      <c r="B41" s="237" t="s">
        <v>415</v>
      </c>
      <c r="C41" s="654"/>
      <c r="D41" s="655"/>
      <c r="E41" s="442" t="s">
        <v>1142</v>
      </c>
      <c r="F41" s="649" t="s">
        <v>1168</v>
      </c>
      <c r="G41" s="650"/>
      <c r="H41" s="7"/>
    </row>
    <row r="42" spans="1:8" ht="13">
      <c r="A42" s="5"/>
      <c r="B42" s="237" t="s">
        <v>416</v>
      </c>
      <c r="C42" s="654"/>
      <c r="D42" s="655"/>
      <c r="E42" s="442" t="s">
        <v>1142</v>
      </c>
      <c r="F42" s="649" t="s">
        <v>1168</v>
      </c>
      <c r="G42" s="650"/>
      <c r="H42" s="7"/>
    </row>
    <row r="43" spans="1:8" ht="9" customHeight="1"/>
    <row r="44" spans="1:8" ht="26.25" customHeight="1">
      <c r="A44" s="5" t="s">
        <v>248</v>
      </c>
      <c r="B44" s="588" t="s">
        <v>768</v>
      </c>
      <c r="C44" s="463"/>
      <c r="D44" s="463"/>
      <c r="E44" s="463"/>
      <c r="F44" s="463"/>
    </row>
    <row r="45" spans="1:8" ht="14.25" customHeight="1">
      <c r="A45" s="5"/>
      <c r="B45" s="276"/>
      <c r="C45" s="16"/>
      <c r="D45" s="16"/>
      <c r="E45" s="16"/>
      <c r="F45" s="16"/>
    </row>
    <row r="46" spans="1:8">
      <c r="A46" s="453" t="s">
        <v>1142</v>
      </c>
      <c r="B46" s="11" t="s">
        <v>238</v>
      </c>
      <c r="C46" s="285"/>
      <c r="D46" s="183"/>
    </row>
    <row r="47" spans="1:8">
      <c r="A47" s="453"/>
      <c r="B47" s="11" t="s">
        <v>239</v>
      </c>
      <c r="C47" s="285"/>
      <c r="D47" s="183"/>
    </row>
    <row r="48" spans="1:8">
      <c r="A48" s="453"/>
      <c r="B48" s="11" t="s">
        <v>240</v>
      </c>
      <c r="C48" s="285"/>
      <c r="D48" s="183"/>
    </row>
    <row r="49" spans="1:4" ht="13.5" customHeight="1">
      <c r="A49" s="453"/>
      <c r="B49" s="646" t="s">
        <v>241</v>
      </c>
      <c r="C49" s="547"/>
      <c r="D49" s="183"/>
    </row>
    <row r="50" spans="1:4">
      <c r="A50" s="453" t="s">
        <v>1142</v>
      </c>
      <c r="B50" s="646" t="s">
        <v>242</v>
      </c>
      <c r="C50" s="547"/>
      <c r="D50" s="183"/>
    </row>
    <row r="51" spans="1:4" ht="13.5" customHeight="1">
      <c r="A51" s="453" t="s">
        <v>1142</v>
      </c>
      <c r="B51" s="646" t="s">
        <v>243</v>
      </c>
      <c r="C51" s="547"/>
      <c r="D51" s="183"/>
    </row>
    <row r="52" spans="1:4" ht="12.75" customHeight="1">
      <c r="A52" s="453"/>
      <c r="B52" s="646" t="s">
        <v>244</v>
      </c>
      <c r="C52" s="547"/>
      <c r="D52" s="547"/>
    </row>
    <row r="53" spans="1:4">
      <c r="A53" s="453"/>
      <c r="B53" s="11" t="s">
        <v>245</v>
      </c>
      <c r="C53" s="285"/>
      <c r="D53" s="183"/>
    </row>
    <row r="54" spans="1:4">
      <c r="A54" s="453"/>
      <c r="B54" s="11" t="s">
        <v>246</v>
      </c>
      <c r="C54" s="285"/>
      <c r="D54" s="183"/>
    </row>
    <row r="55" spans="1:4">
      <c r="A55" s="453" t="s">
        <v>1142</v>
      </c>
      <c r="B55" s="132" t="s">
        <v>102</v>
      </c>
      <c r="C55" s="285"/>
      <c r="D55" s="183"/>
    </row>
    <row r="56" spans="1:4">
      <c r="A56" s="453" t="s">
        <v>1142</v>
      </c>
      <c r="B56" s="132" t="s">
        <v>103</v>
      </c>
      <c r="C56" s="285"/>
      <c r="D56" s="183"/>
    </row>
    <row r="57" spans="1:4" ht="13.5" customHeight="1">
      <c r="A57" s="442"/>
      <c r="B57" s="11" t="s">
        <v>247</v>
      </c>
      <c r="C57" s="285"/>
      <c r="D57" s="22"/>
    </row>
    <row r="58" spans="1:4" ht="13.5" customHeight="1">
      <c r="A58" s="5"/>
      <c r="B58" s="7"/>
      <c r="C58" s="23"/>
      <c r="D58" s="12"/>
    </row>
    <row r="59" spans="1:4" ht="3.75" customHeight="1">
      <c r="A59" s="5"/>
      <c r="B59" s="623"/>
      <c r="C59" s="623"/>
    </row>
    <row r="60" spans="1:4" ht="4.5" hidden="1" customHeight="1"/>
  </sheetData>
  <mergeCells count="28">
    <mergeCell ref="B59:C59"/>
    <mergeCell ref="B9:D9"/>
    <mergeCell ref="B10:D10"/>
    <mergeCell ref="B11:D11"/>
    <mergeCell ref="B12:D12"/>
    <mergeCell ref="C40:D40"/>
    <mergeCell ref="C41:D41"/>
    <mergeCell ref="C42:D42"/>
    <mergeCell ref="C39:D39"/>
    <mergeCell ref="B38:F38"/>
    <mergeCell ref="F39:G39"/>
    <mergeCell ref="B14:F14"/>
    <mergeCell ref="B21:D21"/>
    <mergeCell ref="B52:D52"/>
    <mergeCell ref="B51:C51"/>
    <mergeCell ref="B49:C49"/>
    <mergeCell ref="B8:D8"/>
    <mergeCell ref="A1:F1"/>
    <mergeCell ref="B4:D4"/>
    <mergeCell ref="B5:D5"/>
    <mergeCell ref="B7:D7"/>
    <mergeCell ref="B6:D6"/>
    <mergeCell ref="B3:F3"/>
    <mergeCell ref="B50:C50"/>
    <mergeCell ref="B44:F44"/>
    <mergeCell ref="F40:G40"/>
    <mergeCell ref="F41:G41"/>
    <mergeCell ref="F42:G42"/>
  </mergeCells>
  <phoneticPr fontId="0" type="noConversion"/>
  <pageMargins left="0.75" right="0.75" top="1" bottom="1" header="0.5" footer="0.5"/>
  <pageSetup scale="75" orientation="portrait" r:id="rId1"/>
  <headerFooter alignWithMargins="0">
    <oddHeader>&amp;LCommon Data Set 2021-2022</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7"/>
  <sheetViews>
    <sheetView showGridLines="0" showRowColHeaders="0" showRuler="0" view="pageLayout" zoomScale="40" zoomScaleNormal="100" zoomScalePageLayoutView="40" workbookViewId="0">
      <selection sqref="A1:E1"/>
    </sheetView>
  </sheetViews>
  <sheetFormatPr defaultColWidth="0" defaultRowHeight="12.5" zeroHeight="1"/>
  <cols>
    <col min="1" max="1" width="3.81640625" style="4" customWidth="1"/>
    <col min="2" max="2" width="31.81640625" style="3" customWidth="1"/>
    <col min="3" max="5" width="18.81640625" style="3" customWidth="1"/>
    <col min="6" max="6" width="0.81640625" style="3" customWidth="1"/>
    <col min="7" max="16384" width="0" style="3" hidden="1"/>
  </cols>
  <sheetData>
    <row r="1" spans="1:5" ht="18">
      <c r="A1" s="462" t="s">
        <v>388</v>
      </c>
      <c r="B1" s="462"/>
      <c r="C1" s="462"/>
      <c r="D1" s="462"/>
      <c r="E1" s="462"/>
    </row>
    <row r="2" spans="1:5" ht="6.75" customHeight="1">
      <c r="A2" s="274"/>
      <c r="B2" s="274"/>
      <c r="C2" s="274"/>
      <c r="D2" s="274"/>
      <c r="E2" s="274"/>
    </row>
    <row r="3" spans="1:5" s="227" customFormat="1" ht="13">
      <c r="A3" s="14" t="s">
        <v>504</v>
      </c>
      <c r="B3" s="286" t="s">
        <v>769</v>
      </c>
      <c r="C3" s="286"/>
      <c r="D3" s="286"/>
      <c r="E3" s="286"/>
    </row>
    <row r="4" spans="1:5">
      <c r="B4" s="665"/>
      <c r="C4" s="665"/>
      <c r="D4" s="665"/>
      <c r="E4" s="665"/>
    </row>
    <row r="5" spans="1:5">
      <c r="B5" s="12"/>
      <c r="C5" s="12"/>
      <c r="D5" s="12"/>
      <c r="E5" s="12"/>
    </row>
    <row r="6" spans="1:5" s="588" customFormat="1" ht="27.75" customHeight="1">
      <c r="A6" s="4"/>
      <c r="B6" s="588" t="s">
        <v>1131</v>
      </c>
    </row>
    <row r="7" spans="1:5" ht="14.25" customHeight="1">
      <c r="B7" s="276"/>
      <c r="C7" s="276"/>
      <c r="D7" s="276"/>
      <c r="E7" s="276"/>
    </row>
    <row r="8" spans="1:5" s="666" customFormat="1" ht="12" customHeight="1">
      <c r="A8" s="37"/>
      <c r="B8" s="512" t="s">
        <v>1132</v>
      </c>
    </row>
    <row r="9" spans="1:5" s="666" customFormat="1" ht="13.5" customHeight="1">
      <c r="A9" s="4"/>
    </row>
    <row r="10" spans="1:5" s="666" customFormat="1">
      <c r="A10" s="4"/>
    </row>
    <row r="11" spans="1:5">
      <c r="B11" s="476"/>
      <c r="C11" s="476"/>
      <c r="D11" s="476"/>
      <c r="E11" s="476"/>
    </row>
    <row r="12" spans="1:5" ht="13">
      <c r="A12" s="5"/>
      <c r="B12" s="5"/>
      <c r="C12" s="5"/>
      <c r="D12" s="5"/>
      <c r="E12" s="5"/>
    </row>
    <row r="13" spans="1:5" ht="14.25" customHeight="1">
      <c r="A13" s="14" t="s">
        <v>396</v>
      </c>
      <c r="B13" s="529" t="s">
        <v>770</v>
      </c>
      <c r="C13" s="463"/>
      <c r="D13" s="463"/>
      <c r="E13" s="463"/>
    </row>
    <row r="14" spans="1:5" ht="39" customHeight="1">
      <c r="A14" s="14"/>
      <c r="B14" s="589" t="s">
        <v>1133</v>
      </c>
      <c r="C14" s="589"/>
      <c r="D14" s="589"/>
      <c r="E14" s="589"/>
    </row>
    <row r="15" spans="1:5" s="529" customFormat="1" ht="28.5" customHeight="1">
      <c r="A15" s="14"/>
      <c r="B15" s="529" t="s">
        <v>772</v>
      </c>
    </row>
    <row r="16" spans="1:5" s="529" customFormat="1" ht="15" customHeight="1">
      <c r="A16" s="14"/>
      <c r="B16" s="589" t="s">
        <v>771</v>
      </c>
    </row>
    <row r="17" spans="1:5" s="529" customFormat="1" ht="28.5" customHeight="1">
      <c r="A17" s="14"/>
      <c r="B17" s="529" t="s">
        <v>911</v>
      </c>
    </row>
    <row r="18" spans="1:5" s="529" customFormat="1" ht="14.25" customHeight="1">
      <c r="A18" s="14"/>
      <c r="B18" s="589" t="s">
        <v>773</v>
      </c>
    </row>
    <row r="19" spans="1:5" ht="9.75" customHeight="1">
      <c r="A19" s="5"/>
      <c r="C19" s="287"/>
      <c r="D19" s="5"/>
      <c r="E19" s="5"/>
    </row>
    <row r="20" spans="1:5" ht="13">
      <c r="A20" s="5" t="s">
        <v>396</v>
      </c>
      <c r="B20" s="194"/>
      <c r="C20" s="288" t="s">
        <v>389</v>
      </c>
      <c r="D20" s="288" t="s">
        <v>172</v>
      </c>
    </row>
    <row r="21" spans="1:5" ht="13">
      <c r="A21" s="5"/>
      <c r="B21" s="263" t="s">
        <v>774</v>
      </c>
      <c r="C21" s="289"/>
      <c r="D21" s="289"/>
    </row>
    <row r="22" spans="1:5" ht="13">
      <c r="A22" s="5"/>
      <c r="B22" s="290" t="s">
        <v>775</v>
      </c>
      <c r="C22" s="291">
        <v>50328</v>
      </c>
      <c r="D22" s="291">
        <v>50328</v>
      </c>
    </row>
    <row r="23" spans="1:5" ht="13">
      <c r="A23" s="5"/>
      <c r="B23" s="292" t="s">
        <v>776</v>
      </c>
      <c r="C23" s="293"/>
      <c r="D23" s="293"/>
    </row>
    <row r="24" spans="1:5" ht="13">
      <c r="A24" s="5"/>
      <c r="B24" s="290" t="s">
        <v>777</v>
      </c>
      <c r="C24" s="291"/>
      <c r="D24" s="291"/>
    </row>
    <row r="25" spans="1:5" ht="13">
      <c r="A25" s="5"/>
      <c r="B25" s="290" t="s">
        <v>778</v>
      </c>
      <c r="C25" s="291"/>
      <c r="D25" s="291"/>
    </row>
    <row r="26" spans="1:5" ht="13">
      <c r="A26" s="5"/>
      <c r="B26" s="290" t="s">
        <v>779</v>
      </c>
      <c r="C26" s="291"/>
      <c r="D26" s="291"/>
    </row>
    <row r="27" spans="1:5" ht="13">
      <c r="A27" s="5"/>
      <c r="B27" s="294" t="s">
        <v>780</v>
      </c>
      <c r="C27" s="291"/>
      <c r="D27" s="291"/>
    </row>
    <row r="28" spans="1:5" ht="13">
      <c r="A28" s="5"/>
      <c r="B28" s="295" t="s">
        <v>781</v>
      </c>
      <c r="C28" s="296"/>
      <c r="D28" s="297"/>
    </row>
    <row r="29" spans="1:5" ht="13">
      <c r="A29" s="5"/>
      <c r="B29" s="294" t="s">
        <v>782</v>
      </c>
      <c r="C29" s="291">
        <v>946</v>
      </c>
      <c r="D29" s="291">
        <v>946</v>
      </c>
    </row>
    <row r="30" spans="1:5" ht="13">
      <c r="A30" s="5"/>
      <c r="B30" s="294" t="s">
        <v>783</v>
      </c>
      <c r="C30" s="291">
        <v>13524</v>
      </c>
      <c r="D30" s="291">
        <v>13524</v>
      </c>
    </row>
    <row r="31" spans="1:5" ht="13">
      <c r="A31" s="5"/>
      <c r="B31" s="294" t="s">
        <v>784</v>
      </c>
      <c r="C31" s="291">
        <v>8424</v>
      </c>
      <c r="D31" s="291">
        <v>8424</v>
      </c>
    </row>
    <row r="32" spans="1:5" ht="15" customHeight="1">
      <c r="A32" s="5"/>
      <c r="B32" s="294" t="s">
        <v>785</v>
      </c>
      <c r="C32" s="291">
        <v>5100</v>
      </c>
      <c r="D32" s="291">
        <v>5100</v>
      </c>
    </row>
    <row r="33" spans="1:5" ht="9" customHeight="1"/>
    <row r="34" spans="1:5" ht="26.25" customHeight="1">
      <c r="A34" s="5"/>
      <c r="B34" s="583" t="s">
        <v>786</v>
      </c>
      <c r="C34" s="583"/>
      <c r="D34" s="583"/>
      <c r="E34" s="176"/>
    </row>
    <row r="35" spans="1:5" ht="13">
      <c r="A35" s="5"/>
      <c r="B35" s="7"/>
      <c r="C35" s="7"/>
      <c r="D35" s="298"/>
    </row>
    <row r="36" spans="1:5" ht="13">
      <c r="A36" s="5"/>
      <c r="B36" s="299" t="s">
        <v>198</v>
      </c>
      <c r="C36" s="591"/>
      <c r="D36" s="591"/>
      <c r="E36" s="591"/>
    </row>
    <row r="37" spans="1:5" s="513" customFormat="1" ht="13">
      <c r="A37" s="5"/>
    </row>
    <row r="38" spans="1:5" ht="13">
      <c r="B38" s="576"/>
      <c r="C38" s="522"/>
      <c r="D38" s="246" t="s">
        <v>390</v>
      </c>
      <c r="E38" s="246" t="s">
        <v>391</v>
      </c>
    </row>
    <row r="39" spans="1:5" ht="25.5" customHeight="1">
      <c r="A39" s="5" t="s">
        <v>199</v>
      </c>
      <c r="B39" s="667" t="s">
        <v>787</v>
      </c>
      <c r="C39" s="668"/>
      <c r="D39" s="454">
        <v>12</v>
      </c>
      <c r="E39" s="454">
        <v>20</v>
      </c>
    </row>
    <row r="40" spans="1:5">
      <c r="D40" s="440"/>
      <c r="E40" s="440"/>
    </row>
    <row r="41" spans="1:5" ht="13">
      <c r="B41" s="576"/>
      <c r="C41" s="522"/>
      <c r="D41" s="455" t="s">
        <v>353</v>
      </c>
      <c r="E41" s="455" t="s">
        <v>354</v>
      </c>
    </row>
    <row r="42" spans="1:5" ht="27.75" customHeight="1">
      <c r="A42" s="5" t="s">
        <v>200</v>
      </c>
      <c r="B42" s="667" t="s">
        <v>203</v>
      </c>
      <c r="C42" s="668"/>
      <c r="D42" s="451"/>
      <c r="E42" s="451" t="s">
        <v>1142</v>
      </c>
    </row>
    <row r="43" spans="1:5" ht="28.5" customHeight="1">
      <c r="A43" s="5" t="s">
        <v>201</v>
      </c>
      <c r="B43" s="475" t="s">
        <v>788</v>
      </c>
      <c r="C43" s="475"/>
      <c r="D43" s="451"/>
      <c r="E43" s="456" t="s">
        <v>1142</v>
      </c>
    </row>
    <row r="44" spans="1:5" ht="28.5" customHeight="1">
      <c r="A44" s="5"/>
      <c r="B44" s="562" t="s">
        <v>97</v>
      </c>
      <c r="C44" s="562"/>
      <c r="D44" s="300"/>
      <c r="E44" s="23"/>
    </row>
    <row r="45" spans="1:5">
      <c r="B45" s="664"/>
      <c r="C45" s="664"/>
      <c r="D45" s="664"/>
      <c r="E45" s="664"/>
    </row>
    <row r="46" spans="1:5" ht="19.5" customHeight="1">
      <c r="A46" s="5" t="s">
        <v>202</v>
      </c>
      <c r="B46" s="601" t="s">
        <v>392</v>
      </c>
      <c r="C46" s="601"/>
      <c r="D46" s="601"/>
      <c r="E46" s="601"/>
    </row>
    <row r="47" spans="1:5" ht="26">
      <c r="A47" s="5"/>
      <c r="B47" s="266"/>
      <c r="C47" s="200" t="s">
        <v>393</v>
      </c>
      <c r="D47" s="200" t="s">
        <v>394</v>
      </c>
      <c r="E47" s="200" t="s">
        <v>395</v>
      </c>
    </row>
    <row r="48" spans="1:5" ht="13">
      <c r="A48" s="5"/>
      <c r="B48" s="197" t="s">
        <v>789</v>
      </c>
      <c r="C48" s="301">
        <v>900</v>
      </c>
      <c r="D48" s="301">
        <v>900</v>
      </c>
      <c r="E48" s="301">
        <v>900</v>
      </c>
    </row>
    <row r="49" spans="1:5" ht="13">
      <c r="A49" s="5"/>
      <c r="B49" s="197" t="s">
        <v>790</v>
      </c>
      <c r="C49" s="302"/>
      <c r="D49" s="302"/>
      <c r="E49" s="301">
        <v>8424</v>
      </c>
    </row>
    <row r="50" spans="1:5" ht="13">
      <c r="A50" s="5"/>
      <c r="B50" s="197" t="s">
        <v>791</v>
      </c>
      <c r="C50" s="302"/>
      <c r="D50" s="301">
        <v>5100</v>
      </c>
      <c r="E50" s="301">
        <v>5100</v>
      </c>
    </row>
    <row r="51" spans="1:5" ht="13">
      <c r="A51" s="5"/>
      <c r="B51" s="196" t="s">
        <v>792</v>
      </c>
      <c r="C51" s="302"/>
      <c r="D51" s="302"/>
      <c r="E51" s="301">
        <v>12524</v>
      </c>
    </row>
    <row r="52" spans="1:5" ht="13">
      <c r="A52" s="5"/>
      <c r="B52" s="197" t="s">
        <v>793</v>
      </c>
      <c r="C52" s="301">
        <v>1650</v>
      </c>
      <c r="D52" s="301">
        <v>1650</v>
      </c>
      <c r="E52" s="301">
        <v>1650</v>
      </c>
    </row>
    <row r="53" spans="1:5" ht="13">
      <c r="A53" s="5"/>
      <c r="B53" s="197" t="s">
        <v>794</v>
      </c>
      <c r="C53" s="301">
        <v>2400</v>
      </c>
      <c r="D53" s="301">
        <v>2400</v>
      </c>
      <c r="E53" s="301">
        <v>2400</v>
      </c>
    </row>
    <row r="54" spans="1:5">
      <c r="B54" s="531" t="s">
        <v>795</v>
      </c>
      <c r="C54" s="531"/>
      <c r="D54" s="531"/>
      <c r="E54" s="531"/>
    </row>
    <row r="55" spans="1:5"/>
    <row r="56" spans="1:5" ht="13">
      <c r="A56" s="5" t="s">
        <v>286</v>
      </c>
      <c r="B56" s="464" t="s">
        <v>796</v>
      </c>
      <c r="C56" s="464"/>
    </row>
    <row r="57" spans="1:5" ht="13">
      <c r="A57" s="5"/>
      <c r="B57" s="39" t="s">
        <v>797</v>
      </c>
      <c r="C57" s="303">
        <v>1118</v>
      </c>
    </row>
    <row r="58" spans="1:5" ht="13">
      <c r="A58" s="5"/>
      <c r="B58" s="39" t="s">
        <v>798</v>
      </c>
      <c r="C58" s="303"/>
    </row>
    <row r="59" spans="1:5" ht="13">
      <c r="A59" s="5"/>
      <c r="B59" s="304" t="s">
        <v>799</v>
      </c>
      <c r="C59" s="303"/>
    </row>
    <row r="60" spans="1:5" ht="13">
      <c r="A60" s="5"/>
      <c r="B60" s="304" t="s">
        <v>800</v>
      </c>
      <c r="C60" s="303"/>
    </row>
    <row r="61" spans="1:5" ht="13">
      <c r="A61" s="5"/>
      <c r="B61" s="304" t="s">
        <v>801</v>
      </c>
      <c r="C61" s="303"/>
    </row>
    <row r="62" spans="1:5" ht="13">
      <c r="A62" s="5"/>
      <c r="B62" s="39" t="s">
        <v>802</v>
      </c>
      <c r="C62" s="303"/>
    </row>
    <row r="63" spans="1:5"/>
    <row r="64" spans="1:5"/>
    <row r="65"/>
    <row r="66"/>
    <row r="67"/>
    <row r="68"/>
    <row r="69"/>
    <row r="70"/>
    <row r="71"/>
    <row r="72"/>
    <row r="73"/>
    <row r="74"/>
    <row r="75"/>
    <row r="76"/>
    <row r="77"/>
  </sheetData>
  <mergeCells count="24">
    <mergeCell ref="B56:C56"/>
    <mergeCell ref="B39:C39"/>
    <mergeCell ref="B41:C41"/>
    <mergeCell ref="B42:C42"/>
    <mergeCell ref="B43:C43"/>
    <mergeCell ref="B44:C44"/>
    <mergeCell ref="B54:E54"/>
    <mergeCell ref="B46:E46"/>
    <mergeCell ref="A1:E1"/>
    <mergeCell ref="B45:E45"/>
    <mergeCell ref="B13:E13"/>
    <mergeCell ref="B38:C38"/>
    <mergeCell ref="B4:E4"/>
    <mergeCell ref="B14:E14"/>
    <mergeCell ref="B15:XFD15"/>
    <mergeCell ref="B16:XFD16"/>
    <mergeCell ref="B17:XFD17"/>
    <mergeCell ref="B8:XFD10"/>
    <mergeCell ref="B18:XFD18"/>
    <mergeCell ref="B11:E11"/>
    <mergeCell ref="B37:XFD37"/>
    <mergeCell ref="B34:D34"/>
    <mergeCell ref="C36:E36"/>
    <mergeCell ref="B6:XFD6"/>
  </mergeCells>
  <phoneticPr fontId="0" type="noConversion"/>
  <pageMargins left="0.75" right="0.75" top="1" bottom="1" header="0.5" footer="0.5"/>
  <pageSetup scale="75" orientation="portrait" r:id="rId1"/>
  <headerFooter alignWithMargins="0">
    <oddHeader xml:space="preserve">&amp;LCommon Data Set 2021-2022
</oddHeader>
    <oddFooter>&amp;LCDS-G&amp;RPage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236"/>
  <sheetViews>
    <sheetView showGridLines="0" showRowColHeaders="0" showRuler="0" view="pageLayout" topLeftCell="A220" zoomScale="60" zoomScaleNormal="100" zoomScalePageLayoutView="60" workbookViewId="0">
      <selection activeCell="D1048576" sqref="D1048576"/>
    </sheetView>
  </sheetViews>
  <sheetFormatPr defaultColWidth="0" defaultRowHeight="12.5" zeroHeight="1"/>
  <cols>
    <col min="1" max="1" width="4.81640625" style="4" customWidth="1"/>
    <col min="2" max="2" width="2.54296875" style="3" customWidth="1"/>
    <col min="3" max="3" width="41" style="3" customWidth="1"/>
    <col min="4" max="6" width="14.1796875" style="3" customWidth="1"/>
    <col min="7" max="7" width="9.1796875" style="3" customWidth="1"/>
    <col min="8" max="16384" width="0" style="3" hidden="1"/>
  </cols>
  <sheetData>
    <row r="1" spans="1:6" ht="18">
      <c r="A1" s="462" t="s">
        <v>287</v>
      </c>
      <c r="B1" s="462"/>
      <c r="C1" s="462"/>
      <c r="D1" s="462"/>
      <c r="E1" s="462"/>
      <c r="F1" s="462"/>
    </row>
    <row r="2" spans="1:6"/>
    <row r="3" spans="1:6" ht="14">
      <c r="B3" s="706" t="s">
        <v>803</v>
      </c>
      <c r="C3" s="706"/>
      <c r="D3" s="706"/>
      <c r="E3" s="706"/>
      <c r="F3" s="706"/>
    </row>
    <row r="4" spans="1:6" ht="8.25" customHeight="1">
      <c r="A4" s="208"/>
      <c r="B4" s="589"/>
      <c r="C4" s="463"/>
      <c r="D4" s="463"/>
      <c r="E4" s="463"/>
      <c r="F4" s="463"/>
    </row>
    <row r="5" spans="1:6" ht="20.25" customHeight="1">
      <c r="A5" s="208"/>
      <c r="B5" s="589" t="s">
        <v>804</v>
      </c>
      <c r="C5" s="589"/>
      <c r="D5" s="589"/>
      <c r="E5" s="589"/>
      <c r="F5" s="589"/>
    </row>
    <row r="6" spans="1:6" ht="32.25" customHeight="1">
      <c r="A6" s="208"/>
      <c r="B6" s="589" t="s">
        <v>805</v>
      </c>
      <c r="C6" s="589"/>
      <c r="D6" s="589"/>
      <c r="E6" s="589"/>
      <c r="F6" s="589"/>
    </row>
    <row r="7" spans="1:6" ht="44.25" customHeight="1">
      <c r="A7" s="208"/>
      <c r="B7" s="589" t="s">
        <v>806</v>
      </c>
      <c r="C7" s="589"/>
      <c r="D7" s="589"/>
      <c r="E7" s="589"/>
      <c r="F7" s="589"/>
    </row>
    <row r="8" spans="1:6" ht="30.75" customHeight="1">
      <c r="A8" s="208"/>
      <c r="B8" s="589" t="s">
        <v>807</v>
      </c>
      <c r="C8" s="589"/>
      <c r="D8" s="589"/>
      <c r="E8" s="589"/>
      <c r="F8" s="589"/>
    </row>
    <row r="9" spans="1:6" ht="28.5" customHeight="1">
      <c r="A9" s="208"/>
      <c r="B9" s="589" t="s">
        <v>808</v>
      </c>
      <c r="C9" s="589"/>
      <c r="D9" s="589"/>
      <c r="E9" s="589"/>
      <c r="F9" s="589"/>
    </row>
    <row r="10" spans="1:6" ht="44.25" customHeight="1">
      <c r="A10" s="208"/>
      <c r="B10" s="589" t="s">
        <v>809</v>
      </c>
      <c r="C10" s="589"/>
      <c r="D10" s="589"/>
      <c r="E10" s="589"/>
      <c r="F10" s="589"/>
    </row>
    <row r="11" spans="1:6" ht="31.5" customHeight="1">
      <c r="A11" s="208"/>
      <c r="B11" s="589" t="s">
        <v>810</v>
      </c>
      <c r="C11" s="589"/>
      <c r="D11" s="589"/>
      <c r="E11" s="589"/>
      <c r="F11" s="589"/>
    </row>
    <row r="12" spans="1:6" ht="31.5" customHeight="1">
      <c r="A12" s="208"/>
      <c r="B12" s="589" t="s">
        <v>811</v>
      </c>
      <c r="C12" s="589"/>
      <c r="D12" s="589"/>
      <c r="E12" s="589"/>
      <c r="F12" s="589"/>
    </row>
    <row r="13" spans="1:6" ht="65.25" customHeight="1">
      <c r="A13" s="208"/>
      <c r="B13" s="589" t="s">
        <v>812</v>
      </c>
      <c r="C13" s="589"/>
      <c r="D13" s="589"/>
      <c r="E13" s="589"/>
      <c r="F13" s="589"/>
    </row>
    <row r="14" spans="1:6" ht="13.5" customHeight="1">
      <c r="A14" s="208"/>
      <c r="B14" s="709" t="s">
        <v>308</v>
      </c>
      <c r="C14" s="709"/>
      <c r="D14" s="709"/>
      <c r="E14" s="709"/>
      <c r="F14" s="709"/>
    </row>
    <row r="15" spans="1:6" ht="13.5" customHeight="1">
      <c r="A15" s="208"/>
      <c r="B15" s="216"/>
      <c r="C15" s="305" t="s">
        <v>813</v>
      </c>
      <c r="D15" s="589" t="s">
        <v>818</v>
      </c>
      <c r="E15" s="589"/>
      <c r="F15" s="216"/>
    </row>
    <row r="16" spans="1:6" ht="13.5" customHeight="1">
      <c r="A16" s="208"/>
      <c r="B16" s="216"/>
      <c r="C16" s="305" t="s">
        <v>814</v>
      </c>
      <c r="D16" s="589" t="s">
        <v>819</v>
      </c>
      <c r="E16" s="589"/>
      <c r="F16" s="216"/>
    </row>
    <row r="17" spans="1:6" ht="13.5" customHeight="1">
      <c r="A17" s="208"/>
      <c r="B17" s="216"/>
      <c r="C17" s="305" t="s">
        <v>815</v>
      </c>
      <c r="D17" s="589" t="s">
        <v>820</v>
      </c>
      <c r="E17" s="589"/>
      <c r="F17" s="216"/>
    </row>
    <row r="18" spans="1:6" ht="12.75" customHeight="1">
      <c r="A18" s="208"/>
      <c r="B18" s="216"/>
      <c r="C18" s="305" t="s">
        <v>816</v>
      </c>
      <c r="D18" s="589" t="s">
        <v>821</v>
      </c>
      <c r="E18" s="589"/>
      <c r="F18" s="216"/>
    </row>
    <row r="19" spans="1:6" ht="18.75" customHeight="1">
      <c r="A19" s="208"/>
      <c r="B19" s="216"/>
      <c r="C19" s="305" t="s">
        <v>817</v>
      </c>
      <c r="D19" s="216"/>
      <c r="E19" s="216"/>
      <c r="F19" s="216"/>
    </row>
    <row r="20" spans="1:6" ht="31.5" customHeight="1">
      <c r="A20" s="208"/>
      <c r="B20" s="589" t="s">
        <v>822</v>
      </c>
      <c r="C20" s="589"/>
      <c r="D20" s="589"/>
      <c r="E20" s="589"/>
      <c r="F20" s="589"/>
    </row>
    <row r="21" spans="1:6" ht="32.25" customHeight="1">
      <c r="A21" s="208"/>
      <c r="B21" s="589" t="s">
        <v>823</v>
      </c>
      <c r="C21" s="589"/>
      <c r="D21" s="589"/>
      <c r="E21" s="589"/>
      <c r="F21" s="589"/>
    </row>
    <row r="22" spans="1:6" ht="39.75" customHeight="1">
      <c r="A22" s="208"/>
      <c r="B22" s="589" t="s">
        <v>824</v>
      </c>
      <c r="C22" s="589"/>
      <c r="D22" s="589"/>
      <c r="E22" s="589"/>
      <c r="F22" s="589"/>
    </row>
    <row r="23" spans="1:6" ht="25.5" customHeight="1">
      <c r="A23" s="208"/>
      <c r="B23" s="589" t="s">
        <v>825</v>
      </c>
      <c r="C23" s="589"/>
      <c r="D23" s="589"/>
      <c r="E23" s="589"/>
      <c r="F23" s="589"/>
    </row>
    <row r="24" spans="1:6" ht="12.75" customHeight="1">
      <c r="A24" s="208"/>
      <c r="B24" s="216"/>
      <c r="C24" s="216"/>
      <c r="D24" s="216"/>
      <c r="E24" s="216"/>
      <c r="F24" s="216"/>
    </row>
    <row r="25" spans="1:6" ht="13.5" customHeight="1">
      <c r="A25" s="208"/>
      <c r="B25" s="478" t="s">
        <v>826</v>
      </c>
      <c r="C25" s="478"/>
      <c r="D25" s="478"/>
      <c r="E25" s="478"/>
      <c r="F25" s="478"/>
    </row>
    <row r="26" spans="1:6" ht="13.5" customHeight="1">
      <c r="A26" s="208"/>
      <c r="B26" s="27"/>
      <c r="C26" s="27"/>
      <c r="D26" s="27"/>
      <c r="E26" s="27"/>
      <c r="F26" s="27"/>
    </row>
    <row r="27" spans="1:6" ht="15.5">
      <c r="A27" s="208"/>
      <c r="B27" s="712" t="s">
        <v>912</v>
      </c>
      <c r="C27" s="713"/>
      <c r="D27" s="713"/>
      <c r="E27" s="713"/>
      <c r="F27" s="713"/>
    </row>
    <row r="28" spans="1:6" ht="13">
      <c r="A28" s="208"/>
      <c r="B28" s="714"/>
      <c r="C28" s="714"/>
      <c r="D28" s="714"/>
      <c r="E28" s="714"/>
      <c r="F28" s="714"/>
    </row>
    <row r="29" spans="1:6" ht="43.5" customHeight="1">
      <c r="A29" s="5" t="s">
        <v>259</v>
      </c>
      <c r="B29" s="589" t="s">
        <v>915</v>
      </c>
      <c r="C29" s="589"/>
      <c r="D29" s="589"/>
      <c r="E29" s="589"/>
      <c r="F29" s="589"/>
    </row>
    <row r="30" spans="1:6" ht="27" customHeight="1">
      <c r="A30" s="208"/>
      <c r="B30" s="589" t="s">
        <v>1134</v>
      </c>
      <c r="C30" s="589"/>
      <c r="D30" s="589"/>
      <c r="E30" s="589"/>
      <c r="F30" s="589"/>
    </row>
    <row r="31" spans="1:6" ht="13">
      <c r="A31" s="208"/>
      <c r="B31" s="589" t="s">
        <v>913</v>
      </c>
      <c r="C31" s="589"/>
      <c r="D31" s="589"/>
      <c r="E31" s="589"/>
      <c r="F31" s="589"/>
    </row>
    <row r="32" spans="1:6" ht="27" customHeight="1">
      <c r="A32" s="208"/>
      <c r="B32" s="589" t="s">
        <v>914</v>
      </c>
      <c r="C32" s="589"/>
      <c r="D32" s="589"/>
      <c r="E32" s="589"/>
      <c r="F32" s="589"/>
    </row>
    <row r="33" spans="1:6" ht="27" customHeight="1">
      <c r="A33" s="208"/>
      <c r="B33" s="589" t="s">
        <v>917</v>
      </c>
      <c r="C33" s="589"/>
      <c r="D33" s="589"/>
      <c r="E33" s="589"/>
      <c r="F33" s="589"/>
    </row>
    <row r="34" spans="1:6" ht="13.5" customHeight="1">
      <c r="A34" s="208"/>
      <c r="B34" s="478" t="s">
        <v>849</v>
      </c>
      <c r="C34" s="478"/>
      <c r="D34" s="478"/>
      <c r="E34" s="478"/>
      <c r="F34" s="478"/>
    </row>
    <row r="35" spans="1:6" ht="13">
      <c r="A35" s="208"/>
      <c r="B35" s="216"/>
      <c r="C35" s="16"/>
      <c r="D35" s="16"/>
      <c r="E35" s="16"/>
      <c r="F35" s="16"/>
    </row>
    <row r="36" spans="1:6" ht="26">
      <c r="A36" s="208"/>
      <c r="B36" s="560"/>
      <c r="C36" s="475"/>
      <c r="D36" s="475"/>
      <c r="E36" s="306" t="s">
        <v>1135</v>
      </c>
      <c r="F36" s="307" t="s">
        <v>1100</v>
      </c>
    </row>
    <row r="37" spans="1:6" ht="27" customHeight="1">
      <c r="A37" s="5"/>
      <c r="B37" s="539" t="s">
        <v>916</v>
      </c>
      <c r="C37" s="538"/>
      <c r="D37" s="538"/>
      <c r="E37" s="308"/>
      <c r="F37" s="308"/>
    </row>
    <row r="38" spans="1:6" ht="13">
      <c r="A38" s="5"/>
      <c r="B38" s="463" t="s">
        <v>827</v>
      </c>
      <c r="C38" s="463"/>
      <c r="D38" s="463"/>
      <c r="E38" s="463"/>
      <c r="F38" s="463"/>
    </row>
    <row r="39" spans="1:6" ht="13">
      <c r="A39" s="5"/>
      <c r="B39" s="16"/>
      <c r="C39" s="16"/>
      <c r="D39" s="16"/>
      <c r="E39" s="16"/>
      <c r="F39" s="16"/>
    </row>
    <row r="40" spans="1:6">
      <c r="A40" s="37"/>
      <c r="B40" s="702" t="s">
        <v>123</v>
      </c>
      <c r="C40" s="702"/>
      <c r="D40" s="23"/>
    </row>
    <row r="41" spans="1:6">
      <c r="A41" s="37"/>
      <c r="B41" s="690" t="s">
        <v>124</v>
      </c>
      <c r="C41" s="690"/>
      <c r="D41" s="23"/>
    </row>
    <row r="42" spans="1:6">
      <c r="A42" s="37"/>
      <c r="B42" s="690" t="s">
        <v>125</v>
      </c>
      <c r="C42" s="690"/>
      <c r="D42" s="23"/>
    </row>
    <row r="43" spans="1:6"/>
    <row r="44" spans="1:6" ht="76">
      <c r="A44" s="5"/>
      <c r="B44" s="696"/>
      <c r="C44" s="697"/>
      <c r="D44" s="698"/>
      <c r="E44" s="200" t="s">
        <v>828</v>
      </c>
      <c r="F44" s="309" t="s">
        <v>829</v>
      </c>
    </row>
    <row r="45" spans="1:6" ht="13">
      <c r="A45" s="5"/>
      <c r="B45" s="310" t="s">
        <v>288</v>
      </c>
      <c r="C45" s="311"/>
      <c r="D45" s="311"/>
      <c r="E45" s="312"/>
      <c r="F45" s="313"/>
    </row>
    <row r="46" spans="1:6" ht="13">
      <c r="A46" s="5"/>
      <c r="B46" s="699" t="s">
        <v>289</v>
      </c>
      <c r="C46" s="700"/>
      <c r="D46" s="701"/>
      <c r="E46" s="314">
        <v>5788196</v>
      </c>
      <c r="F46" s="314">
        <v>6744735.5499999998</v>
      </c>
    </row>
    <row r="47" spans="1:6" ht="26.25" customHeight="1">
      <c r="A47" s="5"/>
      <c r="B47" s="703" t="s">
        <v>830</v>
      </c>
      <c r="C47" s="704"/>
      <c r="D47" s="705"/>
      <c r="E47" s="314">
        <v>7076796</v>
      </c>
      <c r="F47" s="314">
        <v>0</v>
      </c>
    </row>
    <row r="48" spans="1:6" ht="40.5" customHeight="1">
      <c r="A48" s="5"/>
      <c r="B48" s="678" t="s">
        <v>831</v>
      </c>
      <c r="C48" s="679"/>
      <c r="D48" s="680"/>
      <c r="E48" s="314">
        <v>52969088</v>
      </c>
      <c r="F48" s="314">
        <v>42206704.530000001</v>
      </c>
    </row>
    <row r="49" spans="1:6" ht="27.75" customHeight="1">
      <c r="A49" s="5"/>
      <c r="B49" s="703" t="s">
        <v>832</v>
      </c>
      <c r="C49" s="704"/>
      <c r="D49" s="705"/>
      <c r="E49" s="314">
        <v>2893929</v>
      </c>
      <c r="F49" s="314">
        <v>452235.79</v>
      </c>
    </row>
    <row r="50" spans="1:6" ht="13">
      <c r="A50" s="5"/>
      <c r="B50" s="670" t="s">
        <v>371</v>
      </c>
      <c r="C50" s="671"/>
      <c r="D50" s="672"/>
      <c r="E50" s="315">
        <f>SUM(E46:E49)</f>
        <v>68728009</v>
      </c>
      <c r="F50" s="315">
        <f>SUM(F46:F49)</f>
        <v>49403675.869999997</v>
      </c>
    </row>
    <row r="51" spans="1:6" ht="13">
      <c r="A51" s="5"/>
      <c r="B51" s="310" t="s">
        <v>372</v>
      </c>
      <c r="C51" s="311"/>
      <c r="D51" s="311"/>
      <c r="E51" s="312"/>
      <c r="F51" s="313"/>
    </row>
    <row r="52" spans="1:6" ht="13">
      <c r="A52" s="5"/>
      <c r="B52" s="703" t="s">
        <v>373</v>
      </c>
      <c r="C52" s="704"/>
      <c r="D52" s="705"/>
      <c r="E52" s="316">
        <v>13781560</v>
      </c>
      <c r="F52" s="316">
        <v>7412869</v>
      </c>
    </row>
    <row r="53" spans="1:6" ht="13">
      <c r="A53" s="5"/>
      <c r="B53" s="703" t="s">
        <v>577</v>
      </c>
      <c r="C53" s="704"/>
      <c r="D53" s="705"/>
      <c r="E53" s="316">
        <v>2853711</v>
      </c>
      <c r="F53" s="266"/>
    </row>
    <row r="54" spans="1:6" ht="25.5" customHeight="1">
      <c r="A54" s="5"/>
      <c r="B54" s="703" t="s">
        <v>331</v>
      </c>
      <c r="C54" s="704"/>
      <c r="D54" s="705"/>
      <c r="E54" s="316">
        <v>49039</v>
      </c>
      <c r="F54" s="317">
        <v>0</v>
      </c>
    </row>
    <row r="55" spans="1:6" ht="13">
      <c r="A55" s="5"/>
      <c r="B55" s="670" t="s">
        <v>374</v>
      </c>
      <c r="C55" s="671"/>
      <c r="D55" s="672"/>
      <c r="E55" s="315">
        <f>SUM(E52:E54)</f>
        <v>16684310</v>
      </c>
      <c r="F55" s="315">
        <f>SUM(F52,F54)</f>
        <v>7412869</v>
      </c>
    </row>
    <row r="56" spans="1:6" ht="13">
      <c r="A56" s="5"/>
      <c r="B56" s="670" t="s">
        <v>375</v>
      </c>
      <c r="C56" s="671"/>
      <c r="D56" s="672"/>
      <c r="E56" s="316">
        <v>3015024</v>
      </c>
      <c r="F56" s="316">
        <v>4768332</v>
      </c>
    </row>
    <row r="57" spans="1:6" ht="42.75" customHeight="1">
      <c r="A57" s="5"/>
      <c r="B57" s="465" t="s">
        <v>833</v>
      </c>
      <c r="C57" s="466"/>
      <c r="D57" s="467"/>
      <c r="E57" s="316">
        <v>0</v>
      </c>
      <c r="F57" s="316">
        <v>3662326</v>
      </c>
    </row>
    <row r="58" spans="1:6" ht="13">
      <c r="A58" s="5"/>
      <c r="B58" s="670" t="s">
        <v>376</v>
      </c>
      <c r="C58" s="671"/>
      <c r="D58" s="672"/>
      <c r="E58" s="316">
        <v>378077</v>
      </c>
      <c r="F58" s="316">
        <v>6332141.1600000001</v>
      </c>
    </row>
    <row r="59" spans="1:6"/>
    <row r="60" spans="1:6" ht="28.5" customHeight="1">
      <c r="A60" s="5" t="s">
        <v>260</v>
      </c>
      <c r="B60" s="588" t="s">
        <v>834</v>
      </c>
      <c r="C60" s="463"/>
      <c r="D60" s="463"/>
      <c r="E60" s="463"/>
      <c r="F60" s="463"/>
    </row>
    <row r="61" spans="1:6" ht="31.5" customHeight="1">
      <c r="A61" s="5"/>
      <c r="B61" s="588" t="s">
        <v>1083</v>
      </c>
      <c r="C61" s="588"/>
      <c r="D61" s="588"/>
      <c r="E61" s="588"/>
      <c r="F61" s="588"/>
    </row>
    <row r="62" spans="1:6" ht="15" customHeight="1">
      <c r="A62" s="5"/>
      <c r="B62" s="677" t="s">
        <v>835</v>
      </c>
      <c r="C62" s="588"/>
      <c r="D62" s="588"/>
      <c r="E62" s="588"/>
      <c r="F62" s="588"/>
    </row>
    <row r="63" spans="1:6" ht="30" customHeight="1">
      <c r="A63" s="5"/>
      <c r="B63" s="463" t="s">
        <v>918</v>
      </c>
      <c r="C63" s="463"/>
      <c r="D63" s="463"/>
      <c r="E63" s="463"/>
      <c r="F63" s="463"/>
    </row>
    <row r="64" spans="1:6" ht="15" customHeight="1">
      <c r="A64" s="5"/>
      <c r="B64" s="478" t="s">
        <v>836</v>
      </c>
      <c r="C64" s="478"/>
      <c r="D64" s="478"/>
      <c r="E64" s="478"/>
      <c r="F64" s="478"/>
    </row>
    <row r="65" spans="1:6" ht="14.25" customHeight="1">
      <c r="A65" s="5"/>
      <c r="B65" s="276"/>
      <c r="C65" s="16"/>
      <c r="D65" s="16"/>
      <c r="E65" s="16"/>
      <c r="F65" s="16"/>
    </row>
    <row r="66" spans="1:6" ht="34.5">
      <c r="A66" s="5"/>
      <c r="B66" s="318"/>
      <c r="C66" s="319"/>
      <c r="D66" s="73" t="s">
        <v>837</v>
      </c>
      <c r="E66" s="121" t="s">
        <v>838</v>
      </c>
      <c r="F66" s="121" t="s">
        <v>380</v>
      </c>
    </row>
    <row r="67" spans="1:6" ht="23">
      <c r="A67" s="208"/>
      <c r="B67" s="320" t="s">
        <v>679</v>
      </c>
      <c r="C67" s="321" t="s">
        <v>1101</v>
      </c>
      <c r="D67" s="322">
        <v>989</v>
      </c>
      <c r="E67" s="322">
        <v>4151</v>
      </c>
      <c r="F67" s="322">
        <v>142</v>
      </c>
    </row>
    <row r="68" spans="1:6" ht="24.75" customHeight="1">
      <c r="A68" s="5"/>
      <c r="B68" s="320" t="s">
        <v>680</v>
      </c>
      <c r="C68" s="321" t="s">
        <v>332</v>
      </c>
      <c r="D68" s="322">
        <v>830</v>
      </c>
      <c r="E68" s="322">
        <v>2844</v>
      </c>
      <c r="F68" s="322">
        <v>65</v>
      </c>
    </row>
    <row r="69" spans="1:6" ht="23">
      <c r="A69" s="5"/>
      <c r="B69" s="320" t="s">
        <v>681</v>
      </c>
      <c r="C69" s="321" t="s">
        <v>378</v>
      </c>
      <c r="D69" s="322">
        <v>637</v>
      </c>
      <c r="E69" s="322">
        <v>2312</v>
      </c>
      <c r="F69" s="322">
        <v>61</v>
      </c>
    </row>
    <row r="70" spans="1:6" ht="23">
      <c r="A70" s="5"/>
      <c r="B70" s="320" t="s">
        <v>682</v>
      </c>
      <c r="C70" s="321" t="s">
        <v>333</v>
      </c>
      <c r="D70" s="322">
        <v>637</v>
      </c>
      <c r="E70" s="322">
        <v>2312</v>
      </c>
      <c r="F70" s="322">
        <v>61</v>
      </c>
    </row>
    <row r="71" spans="1:6" ht="23">
      <c r="A71" s="5"/>
      <c r="B71" s="320" t="s">
        <v>683</v>
      </c>
      <c r="C71" s="321" t="s">
        <v>177</v>
      </c>
      <c r="D71" s="322">
        <v>318</v>
      </c>
      <c r="E71" s="322">
        <v>1655</v>
      </c>
      <c r="F71" s="322">
        <v>42</v>
      </c>
    </row>
    <row r="72" spans="1:6" ht="23">
      <c r="A72" s="5"/>
      <c r="B72" s="320" t="s">
        <v>684</v>
      </c>
      <c r="C72" s="321" t="s">
        <v>178</v>
      </c>
      <c r="D72" s="322">
        <v>464</v>
      </c>
      <c r="E72" s="322">
        <v>1595</v>
      </c>
      <c r="F72" s="322">
        <v>43</v>
      </c>
    </row>
    <row r="73" spans="1:6" ht="23">
      <c r="A73" s="5"/>
      <c r="B73" s="320" t="s">
        <v>685</v>
      </c>
      <c r="C73" s="321" t="s">
        <v>179</v>
      </c>
      <c r="D73" s="322">
        <v>623</v>
      </c>
      <c r="E73" s="322">
        <v>2239</v>
      </c>
      <c r="F73" s="322">
        <v>49</v>
      </c>
    </row>
    <row r="74" spans="1:6" ht="34.5">
      <c r="A74" s="5"/>
      <c r="B74" s="320" t="s">
        <v>686</v>
      </c>
      <c r="C74" s="321" t="s">
        <v>382</v>
      </c>
      <c r="D74" s="322">
        <v>174</v>
      </c>
      <c r="E74" s="322">
        <v>606</v>
      </c>
      <c r="F74" s="322">
        <v>5</v>
      </c>
    </row>
    <row r="75" spans="1:6" ht="69">
      <c r="A75" s="5"/>
      <c r="B75" s="320" t="s">
        <v>839</v>
      </c>
      <c r="C75" s="321" t="s">
        <v>841</v>
      </c>
      <c r="D75" s="323">
        <v>0.79449999999999998</v>
      </c>
      <c r="E75" s="323">
        <v>0.77580000000000005</v>
      </c>
      <c r="F75" s="323">
        <v>0.62019999999999997</v>
      </c>
    </row>
    <row r="76" spans="1:6" ht="46">
      <c r="A76" s="5"/>
      <c r="B76" s="320" t="s">
        <v>840</v>
      </c>
      <c r="C76" s="321" t="s">
        <v>842</v>
      </c>
      <c r="D76" s="324">
        <v>44497.680200000003</v>
      </c>
      <c r="E76" s="324">
        <v>42684.585200000001</v>
      </c>
      <c r="F76" s="324">
        <v>28959.475399999999</v>
      </c>
    </row>
    <row r="77" spans="1:6" ht="23">
      <c r="A77" s="5"/>
      <c r="B77" s="325" t="s">
        <v>843</v>
      </c>
      <c r="C77" s="326" t="s">
        <v>180</v>
      </c>
      <c r="D77" s="324">
        <v>40151.720099999999</v>
      </c>
      <c r="E77" s="324">
        <v>32667.591499999999</v>
      </c>
      <c r="F77" s="324">
        <v>22020.0952</v>
      </c>
    </row>
    <row r="78" spans="1:6" ht="36.75" customHeight="1">
      <c r="A78" s="5"/>
      <c r="B78" s="320" t="s">
        <v>844</v>
      </c>
      <c r="C78" s="321" t="s">
        <v>599</v>
      </c>
      <c r="D78" s="324">
        <v>7277.8986999999997</v>
      </c>
      <c r="E78" s="324">
        <v>7885.0689000000002</v>
      </c>
      <c r="F78" s="324">
        <v>6806.5581000000002</v>
      </c>
    </row>
    <row r="79" spans="1:6" ht="34.5">
      <c r="A79" s="5"/>
      <c r="B79" s="320" t="s">
        <v>845</v>
      </c>
      <c r="C79" s="321" t="s">
        <v>181</v>
      </c>
      <c r="D79" s="324">
        <v>4055.1185</v>
      </c>
      <c r="E79" s="324">
        <v>6079.5829999999996</v>
      </c>
      <c r="F79" s="324">
        <v>6271.6743999999999</v>
      </c>
    </row>
    <row r="80" spans="1:6"/>
    <row r="81" spans="1:6" ht="42.75" customHeight="1">
      <c r="A81" s="5" t="s">
        <v>381</v>
      </c>
      <c r="B81" s="523" t="s">
        <v>846</v>
      </c>
      <c r="C81" s="475"/>
      <c r="D81" s="475"/>
      <c r="E81" s="475"/>
      <c r="F81" s="475"/>
    </row>
    <row r="82" spans="1:6" ht="13.5" customHeight="1">
      <c r="A82" s="5"/>
      <c r="B82" s="475" t="s">
        <v>847</v>
      </c>
      <c r="C82" s="523"/>
      <c r="D82" s="523"/>
      <c r="E82" s="523"/>
      <c r="F82" s="523"/>
    </row>
    <row r="83" spans="1:6" s="8" customFormat="1" ht="24.75" customHeight="1">
      <c r="A83" s="208"/>
      <c r="B83" s="475" t="s">
        <v>848</v>
      </c>
      <c r="C83" s="523"/>
      <c r="D83" s="523"/>
      <c r="E83" s="523"/>
      <c r="F83" s="523"/>
    </row>
    <row r="84" spans="1:6" s="8" customFormat="1" ht="23.25" customHeight="1">
      <c r="A84" s="208"/>
      <c r="B84" s="681" t="s">
        <v>849</v>
      </c>
      <c r="C84" s="652"/>
      <c r="D84" s="652"/>
      <c r="E84" s="652"/>
      <c r="F84" s="652"/>
    </row>
    <row r="85" spans="1:6" ht="34.5">
      <c r="A85" s="5"/>
      <c r="B85" s="318"/>
      <c r="C85" s="319"/>
      <c r="D85" s="121" t="s">
        <v>377</v>
      </c>
      <c r="E85" s="121" t="s">
        <v>379</v>
      </c>
      <c r="F85" s="121" t="s">
        <v>380</v>
      </c>
    </row>
    <row r="86" spans="1:6" ht="49.5" customHeight="1">
      <c r="A86" s="5"/>
      <c r="B86" s="327" t="s">
        <v>850</v>
      </c>
      <c r="C86" s="321" t="s">
        <v>182</v>
      </c>
      <c r="D86" s="322">
        <v>190</v>
      </c>
      <c r="E86" s="322">
        <v>497</v>
      </c>
      <c r="F86" s="322">
        <v>3</v>
      </c>
    </row>
    <row r="87" spans="1:6" ht="34.5">
      <c r="A87" s="5"/>
      <c r="B87" s="327" t="s">
        <v>851</v>
      </c>
      <c r="C87" s="321" t="s">
        <v>309</v>
      </c>
      <c r="D87" s="328">
        <v>24661.111000000001</v>
      </c>
      <c r="E87" s="328">
        <v>24223.974200000001</v>
      </c>
      <c r="F87" s="328">
        <v>17472</v>
      </c>
    </row>
    <row r="88" spans="1:6" ht="34.5">
      <c r="A88" s="5"/>
      <c r="B88" s="327" t="s">
        <v>852</v>
      </c>
      <c r="C88" s="321" t="s">
        <v>310</v>
      </c>
      <c r="D88" s="322">
        <v>60</v>
      </c>
      <c r="E88" s="322">
        <v>263</v>
      </c>
      <c r="F88" s="322">
        <v>1</v>
      </c>
    </row>
    <row r="89" spans="1:6" ht="34.5">
      <c r="A89" s="5"/>
      <c r="B89" s="327" t="s">
        <v>853</v>
      </c>
      <c r="C89" s="321" t="s">
        <v>311</v>
      </c>
      <c r="D89" s="328">
        <v>23728.85</v>
      </c>
      <c r="E89" s="328">
        <v>25476.114600000001</v>
      </c>
      <c r="F89" s="328">
        <v>10000</v>
      </c>
    </row>
    <row r="90" spans="1:6">
      <c r="A90" s="3"/>
    </row>
    <row r="91" spans="1:6" s="227" customFormat="1" ht="27" customHeight="1">
      <c r="A91" s="14"/>
      <c r="B91" s="329"/>
      <c r="C91" s="682" t="s">
        <v>854</v>
      </c>
      <c r="D91" s="683"/>
      <c r="E91" s="683"/>
      <c r="F91" s="683"/>
    </row>
    <row r="92" spans="1:6" s="227" customFormat="1" ht="14.25" customHeight="1">
      <c r="A92" s="14"/>
      <c r="B92" s="329"/>
      <c r="C92" s="330" t="s">
        <v>855</v>
      </c>
      <c r="D92" s="331"/>
      <c r="E92" s="331"/>
      <c r="F92" s="331"/>
    </row>
    <row r="93" spans="1:6" s="227" customFormat="1" ht="29.25" customHeight="1">
      <c r="A93" s="14"/>
      <c r="B93" s="329"/>
      <c r="C93" s="708" t="s">
        <v>1102</v>
      </c>
      <c r="D93" s="708"/>
      <c r="E93" s="708"/>
      <c r="F93" s="708"/>
    </row>
    <row r="94" spans="1:6" s="227" customFormat="1" ht="14.25" customHeight="1">
      <c r="A94" s="14"/>
      <c r="B94" s="329"/>
      <c r="C94" s="707" t="s">
        <v>856</v>
      </c>
      <c r="D94" s="708"/>
      <c r="E94" s="708"/>
      <c r="F94" s="708"/>
    </row>
    <row r="95" spans="1:6" s="227" customFormat="1" ht="14.25" customHeight="1">
      <c r="A95" s="14"/>
      <c r="B95" s="329"/>
      <c r="C95" s="707" t="s">
        <v>856</v>
      </c>
      <c r="D95" s="708"/>
      <c r="E95" s="708"/>
      <c r="F95" s="708"/>
    </row>
    <row r="96" spans="1:6" s="227" customFormat="1" ht="14.25" customHeight="1">
      <c r="A96" s="14"/>
      <c r="B96" s="329"/>
      <c r="C96" s="707" t="s">
        <v>580</v>
      </c>
      <c r="D96" s="707"/>
      <c r="E96" s="707"/>
      <c r="F96" s="707"/>
    </row>
    <row r="97" spans="1:7" s="227" customFormat="1" ht="14.25" customHeight="1">
      <c r="A97" s="14"/>
      <c r="B97" s="329"/>
      <c r="C97" s="707" t="s">
        <v>857</v>
      </c>
      <c r="D97" s="708"/>
      <c r="E97" s="708"/>
      <c r="F97" s="708"/>
    </row>
    <row r="98" spans="1:7" s="227" customFormat="1" ht="14.25" customHeight="1">
      <c r="A98" s="14"/>
      <c r="B98" s="329"/>
      <c r="C98" s="707" t="s">
        <v>858</v>
      </c>
      <c r="D98" s="707"/>
      <c r="E98" s="707"/>
      <c r="F98" s="707"/>
    </row>
    <row r="99" spans="1:7" s="227" customFormat="1" ht="14.25" customHeight="1">
      <c r="A99" s="14"/>
      <c r="B99" s="329"/>
      <c r="C99" s="707" t="s">
        <v>859</v>
      </c>
      <c r="D99" s="707"/>
      <c r="E99" s="707"/>
      <c r="F99" s="707"/>
    </row>
    <row r="100" spans="1:7" s="227" customFormat="1" ht="27.75" customHeight="1">
      <c r="A100" s="14"/>
      <c r="B100" s="329"/>
      <c r="C100" s="707" t="s">
        <v>860</v>
      </c>
      <c r="D100" s="707"/>
      <c r="E100" s="707"/>
      <c r="F100" s="707"/>
    </row>
    <row r="101" spans="1:7" s="227" customFormat="1" ht="13">
      <c r="A101" s="14"/>
      <c r="B101" s="329"/>
      <c r="C101" s="587" t="s">
        <v>861</v>
      </c>
      <c r="D101" s="587"/>
      <c r="E101" s="587"/>
      <c r="F101" s="587"/>
    </row>
    <row r="102" spans="1:7" s="227" customFormat="1">
      <c r="A102" s="166"/>
      <c r="B102" s="252"/>
      <c r="C102" s="252"/>
      <c r="D102" s="252"/>
      <c r="E102" s="252"/>
      <c r="F102" s="252"/>
    </row>
    <row r="103" spans="1:7" ht="53.25" customHeight="1">
      <c r="A103" s="14" t="s">
        <v>261</v>
      </c>
      <c r="B103" s="675" t="s">
        <v>1103</v>
      </c>
      <c r="C103" s="676"/>
      <c r="D103" s="676"/>
      <c r="E103" s="676"/>
      <c r="F103" s="332">
        <v>733</v>
      </c>
    </row>
    <row r="104" spans="1:7" s="21" customFormat="1" ht="66" customHeight="1">
      <c r="A104" s="333"/>
      <c r="B104" s="673"/>
      <c r="C104" s="673"/>
      <c r="D104" s="673"/>
      <c r="E104" s="673"/>
      <c r="F104" s="674"/>
      <c r="G104" s="252"/>
    </row>
    <row r="105" spans="1:7" s="21" customFormat="1" ht="28.5" customHeight="1">
      <c r="A105" s="715" t="s">
        <v>919</v>
      </c>
      <c r="B105" s="715"/>
      <c r="C105" s="715"/>
      <c r="D105" s="715"/>
      <c r="E105" s="715"/>
      <c r="F105" s="715"/>
      <c r="G105" s="252"/>
    </row>
    <row r="106" spans="1:7" s="21" customFormat="1" ht="32.25" customHeight="1">
      <c r="A106" s="716" t="s">
        <v>920</v>
      </c>
      <c r="B106" s="716"/>
      <c r="C106" s="716"/>
      <c r="D106" s="716"/>
      <c r="E106" s="716"/>
      <c r="F106" s="716"/>
      <c r="G106" s="252"/>
    </row>
    <row r="107" spans="1:7" s="21" customFormat="1" ht="47.25" customHeight="1" thickBot="1">
      <c r="A107" s="716" t="s">
        <v>921</v>
      </c>
      <c r="B107" s="715"/>
      <c r="C107" s="715"/>
      <c r="D107" s="715"/>
      <c r="E107" s="715"/>
      <c r="F107" s="715"/>
      <c r="G107" s="252"/>
    </row>
    <row r="108" spans="1:7" s="21" customFormat="1" ht="66" customHeight="1">
      <c r="A108" s="669"/>
      <c r="B108" s="685" t="s">
        <v>644</v>
      </c>
      <c r="C108" s="686"/>
      <c r="D108" s="693" t="s">
        <v>862</v>
      </c>
      <c r="E108" s="691" t="s">
        <v>863</v>
      </c>
      <c r="F108" s="717" t="s">
        <v>645</v>
      </c>
      <c r="G108" s="252"/>
    </row>
    <row r="109" spans="1:7" s="21" customFormat="1" ht="80.25" customHeight="1" thickBot="1">
      <c r="A109" s="669"/>
      <c r="B109" s="687"/>
      <c r="C109" s="688"/>
      <c r="D109" s="694"/>
      <c r="E109" s="692"/>
      <c r="F109" s="718"/>
      <c r="G109" s="252"/>
    </row>
    <row r="110" spans="1:7" s="21" customFormat="1" ht="66" customHeight="1">
      <c r="A110" s="333"/>
      <c r="B110" s="334" t="s">
        <v>679</v>
      </c>
      <c r="C110" s="335" t="s">
        <v>864</v>
      </c>
      <c r="D110" s="336">
        <v>541</v>
      </c>
      <c r="E110" s="337">
        <f>D110/F103</f>
        <v>0.73806275579809</v>
      </c>
      <c r="F110" s="338">
        <f>14195602/D110</f>
        <v>26239.560073937155</v>
      </c>
      <c r="G110" s="252"/>
    </row>
    <row r="111" spans="1:7" s="21" customFormat="1" ht="56.25" customHeight="1">
      <c r="A111" s="333"/>
      <c r="B111" s="334" t="s">
        <v>680</v>
      </c>
      <c r="C111" s="339" t="s">
        <v>865</v>
      </c>
      <c r="D111" s="340">
        <v>539</v>
      </c>
      <c r="E111" s="341">
        <f>D111/F103</f>
        <v>0.73533424283765347</v>
      </c>
      <c r="F111" s="342">
        <v>19224.196599999999</v>
      </c>
      <c r="G111" s="252"/>
    </row>
    <row r="112" spans="1:7" s="21" customFormat="1" ht="33" customHeight="1">
      <c r="A112" s="333"/>
      <c r="B112" s="334" t="s">
        <v>681</v>
      </c>
      <c r="C112" s="343" t="s">
        <v>866</v>
      </c>
      <c r="D112" s="340">
        <v>0</v>
      </c>
      <c r="E112" s="340">
        <v>0</v>
      </c>
      <c r="F112" s="340">
        <v>0</v>
      </c>
      <c r="G112" s="252"/>
    </row>
    <row r="113" spans="1:256" s="21" customFormat="1" ht="35.25" customHeight="1">
      <c r="A113" s="333"/>
      <c r="B113" s="334" t="s">
        <v>682</v>
      </c>
      <c r="C113" s="343" t="s">
        <v>867</v>
      </c>
      <c r="D113" s="340">
        <v>0</v>
      </c>
      <c r="E113" s="340">
        <v>0</v>
      </c>
      <c r="F113" s="340">
        <v>0</v>
      </c>
      <c r="G113" s="252"/>
    </row>
    <row r="114" spans="1:256" s="21" customFormat="1" ht="36.75" customHeight="1">
      <c r="A114" s="333"/>
      <c r="B114" s="334" t="s">
        <v>683</v>
      </c>
      <c r="C114" s="343" t="s">
        <v>868</v>
      </c>
      <c r="D114" s="340">
        <v>0</v>
      </c>
      <c r="E114" s="340">
        <v>0</v>
      </c>
      <c r="F114" s="340">
        <v>0</v>
      </c>
      <c r="G114" s="344"/>
      <c r="H114" s="345"/>
      <c r="I114" s="342"/>
      <c r="J114" s="342"/>
      <c r="K114" s="342"/>
      <c r="L114" s="342"/>
      <c r="M114" s="342"/>
      <c r="N114" s="342"/>
      <c r="O114" s="342"/>
      <c r="P114" s="342"/>
      <c r="Q114" s="342"/>
      <c r="R114" s="342"/>
      <c r="S114" s="342"/>
      <c r="T114" s="342"/>
      <c r="U114" s="342"/>
      <c r="V114" s="342"/>
      <c r="W114" s="342"/>
      <c r="X114" s="342"/>
      <c r="Y114" s="342"/>
      <c r="Z114" s="342"/>
      <c r="AA114" s="342"/>
      <c r="AB114" s="342"/>
      <c r="AC114" s="342"/>
      <c r="AD114" s="342"/>
      <c r="AE114" s="342"/>
      <c r="AF114" s="342"/>
      <c r="AG114" s="342"/>
      <c r="AH114" s="342"/>
      <c r="AI114" s="342"/>
      <c r="AJ114" s="342"/>
      <c r="AK114" s="342"/>
      <c r="AL114" s="342"/>
      <c r="AM114" s="342"/>
      <c r="AN114" s="342"/>
      <c r="AO114" s="342"/>
      <c r="AP114" s="342"/>
      <c r="AQ114" s="342"/>
      <c r="AR114" s="342"/>
      <c r="AS114" s="342"/>
      <c r="AT114" s="342"/>
      <c r="AU114" s="342"/>
      <c r="AV114" s="342"/>
      <c r="AW114" s="342"/>
      <c r="AX114" s="342"/>
      <c r="AY114" s="342"/>
      <c r="AZ114" s="342"/>
      <c r="BA114" s="342"/>
      <c r="BB114" s="342"/>
      <c r="BC114" s="342"/>
      <c r="BD114" s="342"/>
      <c r="BE114" s="342"/>
      <c r="BF114" s="342"/>
      <c r="BG114" s="342"/>
      <c r="BH114" s="342"/>
      <c r="BI114" s="342"/>
      <c r="BJ114" s="342"/>
      <c r="BK114" s="342"/>
      <c r="BL114" s="342"/>
      <c r="BM114" s="342"/>
      <c r="BN114" s="342"/>
      <c r="BO114" s="342"/>
      <c r="BP114" s="342"/>
      <c r="BQ114" s="342"/>
      <c r="BR114" s="342"/>
      <c r="BS114" s="342"/>
      <c r="BT114" s="342"/>
      <c r="BU114" s="342"/>
      <c r="BV114" s="342"/>
      <c r="BW114" s="342"/>
      <c r="BX114" s="342"/>
      <c r="BY114" s="342"/>
      <c r="BZ114" s="342"/>
      <c r="CA114" s="342"/>
      <c r="CB114" s="342"/>
      <c r="CC114" s="342"/>
      <c r="CD114" s="342"/>
      <c r="CE114" s="342"/>
      <c r="CF114" s="342"/>
      <c r="CG114" s="342"/>
      <c r="CH114" s="342"/>
      <c r="CI114" s="342"/>
      <c r="CJ114" s="342"/>
      <c r="CK114" s="342"/>
      <c r="CL114" s="342"/>
      <c r="CM114" s="342"/>
      <c r="CN114" s="342"/>
      <c r="CO114" s="342"/>
      <c r="CP114" s="342"/>
      <c r="CQ114" s="342"/>
      <c r="CR114" s="342"/>
      <c r="CS114" s="342"/>
      <c r="CT114" s="342"/>
      <c r="CU114" s="342"/>
      <c r="CV114" s="342"/>
      <c r="CW114" s="342"/>
      <c r="CX114" s="342"/>
      <c r="CY114" s="342"/>
      <c r="CZ114" s="342"/>
      <c r="DA114" s="342"/>
      <c r="DB114" s="342"/>
      <c r="DC114" s="342"/>
      <c r="DD114" s="342"/>
      <c r="DE114" s="342"/>
      <c r="DF114" s="342"/>
      <c r="DG114" s="342"/>
      <c r="DH114" s="342"/>
      <c r="DI114" s="342"/>
      <c r="DJ114" s="342"/>
      <c r="DK114" s="342"/>
      <c r="DL114" s="342"/>
      <c r="DM114" s="342"/>
      <c r="DN114" s="342"/>
      <c r="DO114" s="342"/>
      <c r="DP114" s="342"/>
      <c r="DQ114" s="342"/>
      <c r="DR114" s="342"/>
      <c r="DS114" s="342"/>
      <c r="DT114" s="342"/>
      <c r="DU114" s="342"/>
      <c r="DV114" s="342"/>
      <c r="DW114" s="342"/>
      <c r="DX114" s="342"/>
      <c r="DY114" s="342"/>
      <c r="DZ114" s="342"/>
      <c r="EA114" s="342"/>
      <c r="EB114" s="342"/>
      <c r="EC114" s="342"/>
      <c r="ED114" s="342"/>
      <c r="EE114" s="342"/>
      <c r="EF114" s="342"/>
      <c r="EG114" s="342"/>
      <c r="EH114" s="342"/>
      <c r="EI114" s="342"/>
      <c r="EJ114" s="342"/>
      <c r="EK114" s="342"/>
      <c r="EL114" s="342"/>
      <c r="EM114" s="342"/>
      <c r="EN114" s="342"/>
      <c r="EO114" s="342"/>
      <c r="EP114" s="342"/>
      <c r="EQ114" s="342"/>
      <c r="ER114" s="342"/>
      <c r="ES114" s="342"/>
      <c r="ET114" s="342"/>
      <c r="EU114" s="342"/>
      <c r="EV114" s="342"/>
      <c r="EW114" s="342"/>
      <c r="EX114" s="342"/>
      <c r="EY114" s="342"/>
      <c r="EZ114" s="342"/>
      <c r="FA114" s="342"/>
      <c r="FB114" s="342"/>
      <c r="FC114" s="342"/>
      <c r="FD114" s="342"/>
      <c r="FE114" s="342"/>
      <c r="FF114" s="342"/>
      <c r="FG114" s="342"/>
      <c r="FH114" s="342"/>
      <c r="FI114" s="342"/>
      <c r="FJ114" s="342"/>
      <c r="FK114" s="342"/>
      <c r="FL114" s="342"/>
      <c r="FM114" s="342"/>
      <c r="FN114" s="342"/>
      <c r="FO114" s="342"/>
      <c r="FP114" s="342"/>
      <c r="FQ114" s="342"/>
      <c r="FR114" s="342"/>
      <c r="FS114" s="342"/>
      <c r="FT114" s="342"/>
      <c r="FU114" s="342"/>
      <c r="FV114" s="342"/>
      <c r="FW114" s="342"/>
      <c r="FX114" s="342"/>
      <c r="FY114" s="342"/>
      <c r="FZ114" s="342"/>
      <c r="GA114" s="342"/>
      <c r="GB114" s="342"/>
      <c r="GC114" s="342"/>
      <c r="GD114" s="342"/>
      <c r="GE114" s="342"/>
      <c r="GF114" s="342"/>
      <c r="GG114" s="342"/>
      <c r="GH114" s="342"/>
      <c r="GI114" s="342"/>
      <c r="GJ114" s="342"/>
      <c r="GK114" s="342"/>
      <c r="GL114" s="342"/>
      <c r="GM114" s="342"/>
      <c r="GN114" s="342"/>
      <c r="GO114" s="342"/>
      <c r="GP114" s="342"/>
      <c r="GQ114" s="342"/>
      <c r="GR114" s="342"/>
      <c r="GS114" s="342"/>
      <c r="GT114" s="342"/>
      <c r="GU114" s="342"/>
      <c r="GV114" s="342"/>
      <c r="GW114" s="342"/>
      <c r="GX114" s="342"/>
      <c r="GY114" s="342"/>
      <c r="GZ114" s="342"/>
      <c r="HA114" s="342"/>
      <c r="HB114" s="342"/>
      <c r="HC114" s="342"/>
      <c r="HD114" s="342"/>
      <c r="HE114" s="342"/>
      <c r="HF114" s="342"/>
      <c r="HG114" s="342"/>
      <c r="HH114" s="342"/>
      <c r="HI114" s="342"/>
      <c r="HJ114" s="342"/>
      <c r="HK114" s="342"/>
      <c r="HL114" s="342"/>
      <c r="HM114" s="342"/>
      <c r="HN114" s="342"/>
      <c r="HO114" s="342"/>
      <c r="HP114" s="342"/>
      <c r="HQ114" s="342"/>
      <c r="HR114" s="342"/>
      <c r="HS114" s="342"/>
      <c r="HT114" s="342"/>
      <c r="HU114" s="342"/>
      <c r="HV114" s="342"/>
      <c r="HW114" s="342"/>
      <c r="HX114" s="342"/>
      <c r="HY114" s="342"/>
      <c r="HZ114" s="342"/>
      <c r="IA114" s="342"/>
      <c r="IB114" s="342"/>
      <c r="IC114" s="342"/>
      <c r="ID114" s="342"/>
      <c r="IE114" s="342"/>
      <c r="IF114" s="342"/>
      <c r="IG114" s="342"/>
      <c r="IH114" s="342"/>
      <c r="II114" s="342"/>
      <c r="IJ114" s="342"/>
      <c r="IK114" s="342"/>
      <c r="IL114" s="342"/>
      <c r="IM114" s="342"/>
      <c r="IN114" s="342"/>
      <c r="IO114" s="342"/>
      <c r="IP114" s="342"/>
      <c r="IQ114" s="342"/>
      <c r="IR114" s="342"/>
      <c r="IS114" s="342"/>
      <c r="IT114" s="342"/>
      <c r="IU114" s="342"/>
      <c r="IV114" s="342"/>
    </row>
    <row r="115" spans="1:256" ht="13">
      <c r="A115" s="5"/>
      <c r="B115" s="20"/>
      <c r="C115" s="20"/>
      <c r="D115" s="20"/>
      <c r="E115" s="20"/>
    </row>
    <row r="116" spans="1:256" ht="18.75" customHeight="1">
      <c r="B116" s="684" t="s">
        <v>869</v>
      </c>
      <c r="C116" s="463"/>
      <c r="D116" s="463"/>
      <c r="E116" s="463"/>
      <c r="F116" s="463"/>
    </row>
    <row r="117" spans="1:256" ht="15" customHeight="1">
      <c r="B117" s="346"/>
      <c r="C117" s="588" t="s">
        <v>870</v>
      </c>
      <c r="D117" s="463"/>
      <c r="E117" s="463"/>
      <c r="F117" s="463"/>
    </row>
    <row r="118" spans="1:256" ht="12" customHeight="1">
      <c r="B118" s="346"/>
      <c r="C118" s="16"/>
      <c r="D118" s="16"/>
      <c r="E118" s="16"/>
      <c r="F118" s="16"/>
    </row>
    <row r="119" spans="1:256" ht="26.25" customHeight="1">
      <c r="A119" s="5" t="s">
        <v>262</v>
      </c>
      <c r="B119" s="463" t="s">
        <v>95</v>
      </c>
      <c r="C119" s="463"/>
      <c r="D119" s="463"/>
      <c r="E119" s="463"/>
      <c r="F119" s="463"/>
    </row>
    <row r="120" spans="1:256" ht="14.25" customHeight="1">
      <c r="A120" s="5"/>
      <c r="B120" s="16"/>
      <c r="C120" s="16"/>
      <c r="D120" s="16"/>
      <c r="E120" s="16"/>
      <c r="F120" s="16"/>
    </row>
    <row r="121" spans="1:256">
      <c r="A121" s="37"/>
      <c r="B121" s="690" t="s">
        <v>312</v>
      </c>
      <c r="C121" s="690"/>
      <c r="D121" s="690"/>
      <c r="E121" s="23"/>
    </row>
    <row r="122" spans="1:256">
      <c r="A122" s="37"/>
      <c r="B122" s="690" t="s">
        <v>313</v>
      </c>
      <c r="C122" s="690"/>
      <c r="D122" s="690"/>
      <c r="E122" s="23"/>
    </row>
    <row r="123" spans="1:256">
      <c r="A123" s="37"/>
      <c r="B123" s="690" t="s">
        <v>314</v>
      </c>
      <c r="C123" s="690"/>
      <c r="D123" s="690"/>
      <c r="E123" s="23"/>
    </row>
    <row r="124" spans="1:256"/>
    <row r="125" spans="1:256" ht="40.5" customHeight="1">
      <c r="A125" s="5"/>
      <c r="B125" s="479" t="s">
        <v>871</v>
      </c>
      <c r="C125" s="538"/>
      <c r="D125" s="538"/>
      <c r="E125" s="627"/>
      <c r="F125" s="347"/>
    </row>
    <row r="126" spans="1:256">
      <c r="B126" s="16"/>
      <c r="C126" s="287"/>
      <c r="D126" s="16"/>
      <c r="E126" s="16"/>
      <c r="F126" s="12"/>
    </row>
    <row r="127" spans="1:256" ht="25.5" customHeight="1">
      <c r="A127" s="5"/>
      <c r="B127" s="479" t="s">
        <v>872</v>
      </c>
      <c r="C127" s="538"/>
      <c r="D127" s="538"/>
      <c r="E127" s="627"/>
      <c r="F127" s="348"/>
    </row>
    <row r="128" spans="1:256">
      <c r="F128" s="349"/>
    </row>
    <row r="129" spans="1:6" ht="26.25" customHeight="1">
      <c r="A129" s="5"/>
      <c r="B129" s="479" t="s">
        <v>873</v>
      </c>
      <c r="C129" s="538"/>
      <c r="D129" s="538"/>
      <c r="E129" s="627"/>
      <c r="F129" s="348"/>
    </row>
    <row r="130" spans="1:6" ht="26.25" customHeight="1">
      <c r="A130" s="5"/>
      <c r="B130" s="7"/>
      <c r="C130" s="7"/>
      <c r="D130" s="7"/>
      <c r="E130" s="7"/>
      <c r="F130" s="298"/>
    </row>
    <row r="131" spans="1:6" ht="12.75" customHeight="1">
      <c r="A131" s="5" t="s">
        <v>263</v>
      </c>
      <c r="B131" s="463" t="s">
        <v>588</v>
      </c>
      <c r="C131" s="463"/>
      <c r="D131" s="463"/>
      <c r="E131" s="463"/>
      <c r="F131" s="463"/>
    </row>
    <row r="132" spans="1:6" ht="12.75" customHeight="1">
      <c r="A132" s="5"/>
      <c r="B132" s="16"/>
      <c r="C132" s="16"/>
      <c r="D132" s="16"/>
      <c r="E132" s="16"/>
      <c r="F132" s="16"/>
    </row>
    <row r="133" spans="1:6">
      <c r="A133" s="37"/>
      <c r="B133" s="690" t="s">
        <v>589</v>
      </c>
      <c r="C133" s="695"/>
      <c r="D133" s="695"/>
      <c r="E133" s="12"/>
    </row>
    <row r="134" spans="1:6">
      <c r="A134" s="37"/>
      <c r="B134" s="690" t="s">
        <v>129</v>
      </c>
      <c r="C134" s="695"/>
      <c r="D134" s="695"/>
      <c r="E134" s="12"/>
    </row>
    <row r="135" spans="1:6">
      <c r="A135" s="37"/>
      <c r="B135" s="689" t="s">
        <v>457</v>
      </c>
      <c r="C135" s="570"/>
      <c r="D135" s="570"/>
      <c r="E135" s="12"/>
    </row>
    <row r="136" spans="1:6">
      <c r="A136" s="37"/>
      <c r="B136" s="689" t="s">
        <v>458</v>
      </c>
      <c r="C136" s="570"/>
      <c r="D136" s="570"/>
      <c r="E136" s="12"/>
    </row>
    <row r="137" spans="1:6">
      <c r="A137" s="37"/>
      <c r="B137" s="547" t="s">
        <v>31</v>
      </c>
      <c r="C137" s="547"/>
      <c r="D137" s="547"/>
      <c r="E137" s="12"/>
    </row>
    <row r="138" spans="1:6" ht="13">
      <c r="A138" s="5"/>
      <c r="B138" s="591"/>
      <c r="C138" s="591"/>
      <c r="D138" s="591"/>
      <c r="E138" s="8"/>
    </row>
    <row r="139" spans="1:6"/>
    <row r="140" spans="1:6" ht="15.5">
      <c r="B140" s="129" t="s">
        <v>126</v>
      </c>
    </row>
    <row r="141" spans="1:6" ht="12.75" customHeight="1">
      <c r="B141" s="129"/>
    </row>
    <row r="142" spans="1:6" ht="13">
      <c r="A142" s="5" t="s">
        <v>264</v>
      </c>
      <c r="B142" s="463" t="s">
        <v>557</v>
      </c>
      <c r="C142" s="463"/>
      <c r="D142" s="463"/>
      <c r="E142" s="463"/>
      <c r="F142" s="463"/>
    </row>
    <row r="143" spans="1:6" ht="13">
      <c r="A143" s="5"/>
      <c r="B143" s="16"/>
      <c r="C143" s="16"/>
      <c r="D143" s="16"/>
      <c r="E143" s="16"/>
      <c r="F143" s="16"/>
    </row>
    <row r="144" spans="1:6">
      <c r="A144" s="37"/>
      <c r="B144" s="690" t="s">
        <v>127</v>
      </c>
      <c r="C144" s="695"/>
      <c r="D144" s="695"/>
      <c r="E144" s="12"/>
    </row>
    <row r="145" spans="1:6">
      <c r="A145" s="37"/>
      <c r="B145" s="690" t="s">
        <v>128</v>
      </c>
      <c r="C145" s="695"/>
      <c r="D145" s="695"/>
      <c r="E145" s="12"/>
    </row>
    <row r="146" spans="1:6">
      <c r="A146" s="37"/>
      <c r="B146" s="690" t="s">
        <v>129</v>
      </c>
      <c r="C146" s="695"/>
      <c r="D146" s="695"/>
      <c r="E146" s="12"/>
    </row>
    <row r="147" spans="1:6">
      <c r="A147" s="37"/>
      <c r="B147" s="690" t="s">
        <v>130</v>
      </c>
      <c r="C147" s="695"/>
      <c r="D147" s="695"/>
      <c r="E147" s="12"/>
    </row>
    <row r="148" spans="1:6">
      <c r="A148" s="37"/>
      <c r="B148" s="689" t="s">
        <v>459</v>
      </c>
      <c r="C148" s="570"/>
      <c r="D148" s="570"/>
      <c r="E148" s="12"/>
    </row>
    <row r="149" spans="1:6">
      <c r="A149" s="37"/>
      <c r="B149" s="690" t="s">
        <v>131</v>
      </c>
      <c r="C149" s="695"/>
      <c r="D149" s="695"/>
      <c r="E149" s="12"/>
    </row>
    <row r="150" spans="1:6">
      <c r="A150" s="37"/>
      <c r="B150" s="547" t="s">
        <v>31</v>
      </c>
      <c r="C150" s="547"/>
      <c r="D150" s="547"/>
      <c r="E150" s="12"/>
    </row>
    <row r="151" spans="1:6" ht="13">
      <c r="A151" s="5"/>
      <c r="B151" s="591"/>
      <c r="C151" s="591"/>
      <c r="D151" s="591"/>
      <c r="E151" s="8"/>
    </row>
    <row r="152" spans="1:6"/>
    <row r="153" spans="1:6" ht="13">
      <c r="A153" s="5" t="s">
        <v>265</v>
      </c>
      <c r="B153" s="578" t="s">
        <v>132</v>
      </c>
      <c r="C153" s="578"/>
      <c r="D153" s="578"/>
      <c r="E153" s="578"/>
      <c r="F153" s="578"/>
    </row>
    <row r="154" spans="1:6" ht="18.75" customHeight="1">
      <c r="A154" s="5"/>
      <c r="B154" s="350"/>
      <c r="C154" s="22" t="s">
        <v>133</v>
      </c>
      <c r="D154" s="176"/>
      <c r="E154" s="267"/>
      <c r="F154" s="351"/>
    </row>
    <row r="155" spans="1:6" ht="22.5" customHeight="1">
      <c r="A155" s="5"/>
      <c r="B155" s="350"/>
      <c r="C155" s="22" t="s">
        <v>134</v>
      </c>
      <c r="D155" s="176"/>
      <c r="E155" s="267"/>
      <c r="F155" s="8"/>
    </row>
    <row r="156" spans="1:6" ht="11.25" customHeight="1">
      <c r="A156" s="5"/>
      <c r="B156" s="350"/>
      <c r="C156" s="22"/>
      <c r="D156" s="273"/>
      <c r="E156" s="267"/>
      <c r="F156" s="8"/>
    </row>
    <row r="157" spans="1:6" ht="12.75" customHeight="1">
      <c r="A157" s="208"/>
      <c r="B157" s="36"/>
      <c r="C157" s="547" t="s">
        <v>922</v>
      </c>
      <c r="D157" s="17"/>
      <c r="E157" s="17"/>
      <c r="F157" s="8"/>
    </row>
    <row r="158" spans="1:6">
      <c r="B158" s="17"/>
      <c r="C158" s="547"/>
    </row>
    <row r="159" spans="1:6">
      <c r="B159" s="11"/>
      <c r="C159" s="11"/>
    </row>
    <row r="160" spans="1:6" ht="13">
      <c r="A160" s="5" t="s">
        <v>266</v>
      </c>
      <c r="B160" s="463" t="s">
        <v>590</v>
      </c>
      <c r="C160" s="463"/>
      <c r="D160" s="463"/>
      <c r="E160" s="463"/>
      <c r="F160" s="463"/>
    </row>
    <row r="161" spans="1:6" ht="13">
      <c r="A161" s="5"/>
      <c r="B161" s="16"/>
      <c r="C161" s="16"/>
      <c r="D161" s="16"/>
      <c r="E161" s="16"/>
      <c r="F161" s="16"/>
    </row>
    <row r="162" spans="1:6" ht="13">
      <c r="A162" s="5"/>
      <c r="B162" s="20"/>
      <c r="C162" s="178" t="s">
        <v>874</v>
      </c>
      <c r="D162" s="273"/>
      <c r="E162" s="352"/>
      <c r="F162" s="351"/>
    </row>
    <row r="163" spans="1:6" ht="13">
      <c r="A163" s="208"/>
      <c r="B163" s="20"/>
      <c r="C163" s="353"/>
      <c r="D163" s="273"/>
      <c r="E163" s="352"/>
      <c r="F163" s="351"/>
    </row>
    <row r="164" spans="1:6" ht="13">
      <c r="A164" s="5"/>
      <c r="B164" s="522"/>
      <c r="C164" s="522"/>
      <c r="D164" s="354"/>
      <c r="E164" s="114"/>
      <c r="F164" s="351"/>
    </row>
    <row r="165" spans="1:6" ht="13">
      <c r="A165" s="5"/>
      <c r="B165" s="355"/>
      <c r="C165" s="356" t="s">
        <v>875</v>
      </c>
      <c r="D165" s="23"/>
      <c r="E165" s="23"/>
      <c r="F165" s="351"/>
    </row>
    <row r="166" spans="1:6" ht="13">
      <c r="A166" s="5"/>
      <c r="B166" s="37"/>
      <c r="C166" s="240" t="s">
        <v>353</v>
      </c>
      <c r="D166" s="352"/>
    </row>
    <row r="167" spans="1:6">
      <c r="B167" s="37"/>
      <c r="C167" s="22" t="s">
        <v>354</v>
      </c>
    </row>
    <row r="168" spans="1:6">
      <c r="B168" s="8"/>
      <c r="C168" s="357" t="s">
        <v>876</v>
      </c>
    </row>
    <row r="169" spans="1:6">
      <c r="B169" s="8"/>
      <c r="C169" s="358"/>
    </row>
    <row r="170" spans="1:6"/>
    <row r="171" spans="1:6" ht="13">
      <c r="A171" s="5" t="s">
        <v>267</v>
      </c>
      <c r="B171" s="578" t="s">
        <v>591</v>
      </c>
      <c r="C171" s="578"/>
    </row>
    <row r="172" spans="1:6" ht="13">
      <c r="A172" s="5"/>
      <c r="B172" s="527" t="s">
        <v>592</v>
      </c>
      <c r="C172" s="527"/>
      <c r="D172" s="238"/>
    </row>
    <row r="173" spans="1:6" ht="13">
      <c r="A173" s="5"/>
      <c r="B173" s="527" t="s">
        <v>593</v>
      </c>
      <c r="C173" s="527"/>
      <c r="D173" s="359"/>
    </row>
    <row r="174" spans="1:6"/>
    <row r="175" spans="1:6" ht="15.5">
      <c r="B175" s="129" t="s">
        <v>64</v>
      </c>
    </row>
    <row r="176" spans="1:6" ht="20.25" customHeight="1">
      <c r="B176" s="360" t="s">
        <v>558</v>
      </c>
    </row>
    <row r="177" spans="1:5" ht="13">
      <c r="A177" s="5" t="s">
        <v>268</v>
      </c>
      <c r="B177" s="719" t="s">
        <v>65</v>
      </c>
      <c r="C177" s="719"/>
    </row>
    <row r="178" spans="1:5" ht="13">
      <c r="A178" s="5"/>
      <c r="B178" s="623"/>
      <c r="C178" s="623"/>
      <c r="D178" s="623"/>
    </row>
    <row r="179" spans="1:5">
      <c r="A179" s="37"/>
      <c r="B179" s="690" t="s">
        <v>66</v>
      </c>
      <c r="C179" s="690"/>
      <c r="D179" s="695"/>
      <c r="E179" s="23"/>
    </row>
    <row r="180" spans="1:5">
      <c r="A180" s="37"/>
      <c r="B180" s="690" t="s">
        <v>67</v>
      </c>
      <c r="C180" s="690"/>
      <c r="D180" s="690"/>
      <c r="E180" s="23"/>
    </row>
    <row r="181" spans="1:5">
      <c r="A181" s="37"/>
      <c r="B181" s="690" t="s">
        <v>68</v>
      </c>
      <c r="C181" s="690"/>
      <c r="D181" s="690"/>
      <c r="E181" s="23"/>
    </row>
    <row r="182" spans="1:5">
      <c r="A182" s="37"/>
      <c r="B182" s="690" t="s">
        <v>69</v>
      </c>
      <c r="C182" s="690"/>
      <c r="D182" s="690"/>
      <c r="E182" s="23"/>
    </row>
    <row r="183" spans="1:5">
      <c r="A183" s="37"/>
      <c r="B183" s="690" t="s">
        <v>514</v>
      </c>
      <c r="C183" s="690"/>
      <c r="D183" s="690"/>
      <c r="E183" s="23"/>
    </row>
    <row r="184" spans="1:5">
      <c r="A184" s="37"/>
      <c r="B184" s="690" t="s">
        <v>515</v>
      </c>
      <c r="C184" s="690"/>
      <c r="D184" s="690"/>
      <c r="E184" s="23"/>
    </row>
    <row r="185" spans="1:5">
      <c r="A185" s="37"/>
      <c r="B185" s="690" t="s">
        <v>516</v>
      </c>
      <c r="C185" s="690"/>
      <c r="D185" s="690"/>
      <c r="E185" s="23"/>
    </row>
    <row r="186" spans="1:5">
      <c r="A186" s="37"/>
      <c r="B186" s="547" t="s">
        <v>31</v>
      </c>
      <c r="C186" s="547"/>
      <c r="D186" s="547"/>
      <c r="E186" s="8"/>
    </row>
    <row r="187" spans="1:5" ht="13">
      <c r="A187" s="5"/>
      <c r="B187" s="591"/>
      <c r="C187" s="591"/>
      <c r="D187" s="591"/>
      <c r="E187" s="8"/>
    </row>
    <row r="188" spans="1:5"/>
    <row r="189" spans="1:5" ht="13">
      <c r="A189" s="5" t="s">
        <v>269</v>
      </c>
      <c r="B189" s="577" t="s">
        <v>877</v>
      </c>
      <c r="C189" s="577"/>
    </row>
    <row r="190" spans="1:5" ht="13">
      <c r="A190" s="5"/>
      <c r="B190" s="578"/>
      <c r="C190" s="578"/>
    </row>
    <row r="191" spans="1:5">
      <c r="A191" s="37"/>
      <c r="B191" s="690" t="s">
        <v>517</v>
      </c>
      <c r="C191" s="690"/>
      <c r="D191" s="690"/>
      <c r="E191" s="23"/>
    </row>
    <row r="192" spans="1:5">
      <c r="A192" s="37"/>
      <c r="B192" s="690" t="s">
        <v>518</v>
      </c>
      <c r="C192" s="690"/>
      <c r="D192" s="690"/>
      <c r="E192" s="23"/>
    </row>
    <row r="193" spans="1:6">
      <c r="A193" s="37"/>
      <c r="B193" s="690" t="s">
        <v>519</v>
      </c>
      <c r="C193" s="690"/>
      <c r="D193" s="690"/>
      <c r="E193" s="23"/>
    </row>
    <row r="194" spans="1:6">
      <c r="A194" s="37"/>
      <c r="B194" s="690" t="s">
        <v>520</v>
      </c>
      <c r="C194" s="690"/>
      <c r="D194" s="690"/>
      <c r="E194" s="23"/>
    </row>
    <row r="195" spans="1:6">
      <c r="A195" s="37"/>
      <c r="B195" s="690" t="s">
        <v>315</v>
      </c>
      <c r="C195" s="690"/>
      <c r="D195" s="690"/>
      <c r="E195" s="23"/>
    </row>
    <row r="196" spans="1:6">
      <c r="A196" s="37"/>
      <c r="B196" s="690" t="s">
        <v>521</v>
      </c>
      <c r="C196" s="690"/>
      <c r="D196" s="690"/>
      <c r="E196" s="23"/>
    </row>
    <row r="197" spans="1:6">
      <c r="A197" s="37"/>
      <c r="B197" s="690" t="s">
        <v>522</v>
      </c>
      <c r="C197" s="690"/>
      <c r="D197" s="690"/>
      <c r="E197" s="23"/>
    </row>
    <row r="198" spans="1:6">
      <c r="A198" s="37"/>
      <c r="B198" s="547" t="s">
        <v>31</v>
      </c>
      <c r="C198" s="547"/>
      <c r="D198" s="547"/>
      <c r="E198" s="12"/>
    </row>
    <row r="199" spans="1:6" ht="13">
      <c r="A199" s="5"/>
      <c r="B199" s="591"/>
      <c r="C199" s="591"/>
      <c r="D199" s="591"/>
      <c r="E199" s="8"/>
    </row>
    <row r="200" spans="1:6"/>
    <row r="201" spans="1:6" ht="13">
      <c r="A201" s="5" t="s">
        <v>270</v>
      </c>
      <c r="B201" s="578" t="s">
        <v>878</v>
      </c>
      <c r="C201" s="578"/>
      <c r="D201" s="578"/>
      <c r="E201" s="578"/>
      <c r="F201" s="578"/>
    </row>
    <row r="202" spans="1:6" ht="13">
      <c r="A202" s="5"/>
      <c r="B202" s="711"/>
      <c r="C202" s="711"/>
      <c r="D202" s="361" t="s">
        <v>523</v>
      </c>
      <c r="E202" s="361" t="s">
        <v>524</v>
      </c>
    </row>
    <row r="203" spans="1:6" ht="13">
      <c r="A203" s="5"/>
      <c r="B203" s="710" t="s">
        <v>525</v>
      </c>
      <c r="C203" s="710"/>
      <c r="D203" s="37"/>
      <c r="E203" s="37"/>
    </row>
    <row r="204" spans="1:6" ht="13">
      <c r="A204" s="5"/>
      <c r="B204" s="710" t="s">
        <v>526</v>
      </c>
      <c r="C204" s="710"/>
      <c r="D204" s="37"/>
      <c r="E204" s="37"/>
    </row>
    <row r="205" spans="1:6" ht="13">
      <c r="A205" s="5"/>
      <c r="B205" s="710" t="s">
        <v>527</v>
      </c>
      <c r="C205" s="710"/>
      <c r="D205" s="37"/>
      <c r="E205" s="37"/>
    </row>
    <row r="206" spans="1:6" ht="13">
      <c r="A206" s="5"/>
      <c r="B206" s="710" t="s">
        <v>528</v>
      </c>
      <c r="C206" s="710"/>
      <c r="D206" s="37"/>
      <c r="E206" s="37"/>
    </row>
    <row r="207" spans="1:6" ht="13">
      <c r="A207" s="5"/>
      <c r="B207" s="710" t="s">
        <v>529</v>
      </c>
      <c r="C207" s="710"/>
      <c r="D207" s="37"/>
      <c r="E207" s="37"/>
    </row>
    <row r="208" spans="1:6" ht="13">
      <c r="A208" s="5"/>
      <c r="B208" s="710" t="s">
        <v>530</v>
      </c>
      <c r="C208" s="710"/>
      <c r="D208" s="37"/>
      <c r="E208" s="362"/>
    </row>
    <row r="209" spans="1:5" ht="13">
      <c r="A209" s="5"/>
      <c r="B209" s="710" t="s">
        <v>531</v>
      </c>
      <c r="C209" s="710"/>
      <c r="D209" s="37"/>
      <c r="E209" s="37"/>
    </row>
    <row r="210" spans="1:5" ht="13">
      <c r="A210" s="5"/>
      <c r="B210" s="710" t="s">
        <v>628</v>
      </c>
      <c r="C210" s="710"/>
      <c r="D210" s="37"/>
      <c r="E210" s="37"/>
    </row>
    <row r="211" spans="1:5" ht="13">
      <c r="A211" s="5"/>
      <c r="B211" s="710" t="s">
        <v>532</v>
      </c>
      <c r="C211" s="710"/>
      <c r="D211" s="37"/>
      <c r="E211" s="37"/>
    </row>
    <row r="212" spans="1:5" ht="13">
      <c r="A212" s="5"/>
      <c r="B212" s="710" t="s">
        <v>533</v>
      </c>
      <c r="C212" s="710"/>
      <c r="D212" s="37"/>
      <c r="E212" s="37"/>
    </row>
    <row r="213" spans="1:5" ht="13">
      <c r="A213" s="5"/>
      <c r="B213" s="710" t="s">
        <v>534</v>
      </c>
      <c r="C213" s="710"/>
      <c r="D213" s="37"/>
      <c r="E213" s="37"/>
    </row>
    <row r="214" spans="1:5"/>
    <row r="215" spans="1:5" ht="50.25" customHeight="1">
      <c r="A215" s="14" t="s">
        <v>409</v>
      </c>
      <c r="B215" s="683" t="s">
        <v>879</v>
      </c>
      <c r="C215" s="683"/>
      <c r="D215" s="683"/>
      <c r="E215" s="683"/>
    </row>
    <row r="216" spans="1:5">
      <c r="B216" s="528"/>
      <c r="C216" s="528"/>
      <c r="D216" s="528"/>
      <c r="E216" s="528"/>
    </row>
    <row r="217" spans="1:5">
      <c r="B217" s="528"/>
      <c r="C217" s="528"/>
      <c r="D217" s="528"/>
      <c r="E217" s="528"/>
    </row>
    <row r="218" spans="1:5">
      <c r="B218" s="528"/>
      <c r="C218" s="528"/>
      <c r="D218" s="528"/>
      <c r="E218" s="528"/>
    </row>
    <row r="219" spans="1:5">
      <c r="B219" s="528"/>
      <c r="C219" s="528"/>
      <c r="D219" s="528"/>
      <c r="E219" s="528"/>
    </row>
    <row r="220" spans="1:5"/>
    <row r="221" spans="1:5">
      <c r="B221" s="531" t="s">
        <v>880</v>
      </c>
      <c r="C221" s="531"/>
      <c r="D221" s="531"/>
      <c r="E221" s="531"/>
    </row>
    <row r="222" spans="1:5">
      <c r="B222" s="249"/>
      <c r="C222" s="249"/>
      <c r="D222" s="249"/>
      <c r="E222" s="249"/>
    </row>
    <row r="223" spans="1:5">
      <c r="B223" s="37"/>
      <c r="C223" s="183" t="s">
        <v>353</v>
      </c>
    </row>
    <row r="224" spans="1:5">
      <c r="B224" s="197"/>
      <c r="C224" s="183" t="s">
        <v>354</v>
      </c>
    </row>
    <row r="225"/>
    <row r="226"/>
    <row r="227"/>
    <row r="228"/>
    <row r="229"/>
    <row r="230"/>
    <row r="231"/>
    <row r="232"/>
    <row r="233"/>
    <row r="234"/>
    <row r="235"/>
    <row r="236"/>
  </sheetData>
  <mergeCells count="148">
    <mergeCell ref="B213:C213"/>
    <mergeCell ref="B209:C209"/>
    <mergeCell ref="B206:C206"/>
    <mergeCell ref="B207:C207"/>
    <mergeCell ref="B208:C208"/>
    <mergeCell ref="B151:D151"/>
    <mergeCell ref="B153:F153"/>
    <mergeCell ref="B177:C177"/>
    <mergeCell ref="B189:C189"/>
    <mergeCell ref="B178:D178"/>
    <mergeCell ref="B190:C190"/>
    <mergeCell ref="B179:D179"/>
    <mergeCell ref="B180:D180"/>
    <mergeCell ref="B181:D181"/>
    <mergeCell ref="B186:D186"/>
    <mergeCell ref="B197:D197"/>
    <mergeCell ref="B201:F201"/>
    <mergeCell ref="B198:D198"/>
    <mergeCell ref="B199:D199"/>
    <mergeCell ref="B191:D191"/>
    <mergeCell ref="B192:D192"/>
    <mergeCell ref="B193:D193"/>
    <mergeCell ref="B194:D194"/>
    <mergeCell ref="B195:D195"/>
    <mergeCell ref="B221:E221"/>
    <mergeCell ref="B27:F27"/>
    <mergeCell ref="B28:F28"/>
    <mergeCell ref="B29:F29"/>
    <mergeCell ref="B30:F30"/>
    <mergeCell ref="B31:F31"/>
    <mergeCell ref="B32:F32"/>
    <mergeCell ref="B33:F33"/>
    <mergeCell ref="B34:F34"/>
    <mergeCell ref="A105:F105"/>
    <mergeCell ref="A106:F106"/>
    <mergeCell ref="A107:F107"/>
    <mergeCell ref="C157:C158"/>
    <mergeCell ref="B215:E215"/>
    <mergeCell ref="B216:E219"/>
    <mergeCell ref="B129:E129"/>
    <mergeCell ref="F108:F109"/>
    <mergeCell ref="C93:F93"/>
    <mergeCell ref="C94:F94"/>
    <mergeCell ref="C95:F95"/>
    <mergeCell ref="C96:F96"/>
    <mergeCell ref="C98:F98"/>
    <mergeCell ref="C99:F99"/>
    <mergeCell ref="C100:F100"/>
    <mergeCell ref="B211:C211"/>
    <mergeCell ref="B212:C212"/>
    <mergeCell ref="B210:C210"/>
    <mergeCell ref="B203:C203"/>
    <mergeCell ref="B204:C204"/>
    <mergeCell ref="B205:C205"/>
    <mergeCell ref="B202:C202"/>
    <mergeCell ref="B149:D149"/>
    <mergeCell ref="B150:D150"/>
    <mergeCell ref="B171:C171"/>
    <mergeCell ref="B187:D187"/>
    <mergeCell ref="B183:D183"/>
    <mergeCell ref="B184:D184"/>
    <mergeCell ref="B185:D185"/>
    <mergeCell ref="B182:D182"/>
    <mergeCell ref="B172:C172"/>
    <mergeCell ref="B173:C173"/>
    <mergeCell ref="B196:D196"/>
    <mergeCell ref="B164:C164"/>
    <mergeCell ref="B64:F64"/>
    <mergeCell ref="B82:F82"/>
    <mergeCell ref="B83:F83"/>
    <mergeCell ref="B9:F9"/>
    <mergeCell ref="B10:F10"/>
    <mergeCell ref="B11:F11"/>
    <mergeCell ref="B12:F12"/>
    <mergeCell ref="B13:F13"/>
    <mergeCell ref="B14:F14"/>
    <mergeCell ref="B52:D52"/>
    <mergeCell ref="B53:D53"/>
    <mergeCell ref="B54:D54"/>
    <mergeCell ref="B49:D49"/>
    <mergeCell ref="B50:D50"/>
    <mergeCell ref="B147:D147"/>
    <mergeCell ref="B148:D148"/>
    <mergeCell ref="B144:D144"/>
    <mergeCell ref="B160:F160"/>
    <mergeCell ref="B145:D145"/>
    <mergeCell ref="B146:D146"/>
    <mergeCell ref="A1:F1"/>
    <mergeCell ref="B44:D44"/>
    <mergeCell ref="B46:D46"/>
    <mergeCell ref="B42:C42"/>
    <mergeCell ref="B38:F38"/>
    <mergeCell ref="B40:C40"/>
    <mergeCell ref="B41:C41"/>
    <mergeCell ref="B47:D47"/>
    <mergeCell ref="B4:F4"/>
    <mergeCell ref="B36:D36"/>
    <mergeCell ref="B37:D37"/>
    <mergeCell ref="B3:F3"/>
    <mergeCell ref="B5:F5"/>
    <mergeCell ref="B6:F6"/>
    <mergeCell ref="B7:F7"/>
    <mergeCell ref="B8:F8"/>
    <mergeCell ref="B55:D55"/>
    <mergeCell ref="C97:F97"/>
    <mergeCell ref="C117:F117"/>
    <mergeCell ref="B119:F119"/>
    <mergeCell ref="B116:F116"/>
    <mergeCell ref="B108:C109"/>
    <mergeCell ref="B125:E125"/>
    <mergeCell ref="B138:D138"/>
    <mergeCell ref="B142:F142"/>
    <mergeCell ref="B136:D136"/>
    <mergeCell ref="B137:D137"/>
    <mergeCell ref="B121:D121"/>
    <mergeCell ref="B122:D122"/>
    <mergeCell ref="E108:E109"/>
    <mergeCell ref="D108:D109"/>
    <mergeCell ref="B134:D134"/>
    <mergeCell ref="B135:D135"/>
    <mergeCell ref="B123:D123"/>
    <mergeCell ref="B127:E127"/>
    <mergeCell ref="B131:F131"/>
    <mergeCell ref="B133:D133"/>
    <mergeCell ref="A108:A109"/>
    <mergeCell ref="D15:E15"/>
    <mergeCell ref="D16:E16"/>
    <mergeCell ref="D17:E17"/>
    <mergeCell ref="D18:E18"/>
    <mergeCell ref="B20:F20"/>
    <mergeCell ref="B21:F21"/>
    <mergeCell ref="B22:F22"/>
    <mergeCell ref="B23:F23"/>
    <mergeCell ref="B25:F25"/>
    <mergeCell ref="B56:D56"/>
    <mergeCell ref="B57:D57"/>
    <mergeCell ref="B104:F104"/>
    <mergeCell ref="B58:D58"/>
    <mergeCell ref="B60:F60"/>
    <mergeCell ref="B81:F81"/>
    <mergeCell ref="B103:E103"/>
    <mergeCell ref="B61:F61"/>
    <mergeCell ref="B62:F62"/>
    <mergeCell ref="B63:F63"/>
    <mergeCell ref="C101:F101"/>
    <mergeCell ref="B48:D48"/>
    <mergeCell ref="B84:F84"/>
    <mergeCell ref="C91:F91"/>
  </mergeCells>
  <phoneticPr fontId="0" type="noConversion"/>
  <pageMargins left="0.75" right="0.75" top="1" bottom="1" header="0.5" footer="0.5"/>
  <pageSetup scale="75" orientation="portrait" r:id="rId1"/>
  <headerFooter alignWithMargins="0">
    <oddHeader>&amp;LCommon Data Set 2021-2022</oddHeader>
    <oddFooter>&amp;LCDS-H&amp;C
&amp;RPage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4"/>
  <sheetViews>
    <sheetView showGridLines="0" showRowColHeaders="0" showRuler="0" view="pageLayout" topLeftCell="B42" zoomScale="80" zoomScaleNormal="100" zoomScalePageLayoutView="80" workbookViewId="0">
      <selection activeCell="G52" sqref="G52"/>
    </sheetView>
  </sheetViews>
  <sheetFormatPr defaultColWidth="0" defaultRowHeight="12.5" zeroHeight="1"/>
  <cols>
    <col min="1" max="2" width="3.81640625" style="3" customWidth="1"/>
    <col min="3" max="3" width="10.81640625" style="3" customWidth="1"/>
    <col min="4" max="11" width="9" style="3" customWidth="1"/>
    <col min="12" max="12" width="9.1796875" style="3" customWidth="1"/>
    <col min="13" max="16384" width="0" style="3" hidden="1"/>
  </cols>
  <sheetData>
    <row r="1" spans="1:17" ht="18">
      <c r="A1" s="462" t="s">
        <v>104</v>
      </c>
      <c r="B1" s="462"/>
      <c r="C1" s="462"/>
      <c r="D1" s="462"/>
      <c r="E1" s="462"/>
      <c r="F1" s="462"/>
      <c r="G1" s="462"/>
      <c r="H1" s="462"/>
      <c r="I1" s="462"/>
      <c r="J1" s="462"/>
      <c r="K1" s="462"/>
    </row>
    <row r="2" spans="1:17"/>
    <row r="3" spans="1:17" ht="42" customHeight="1">
      <c r="A3" s="363" t="s">
        <v>892</v>
      </c>
      <c r="B3" s="742" t="s">
        <v>1096</v>
      </c>
      <c r="C3" s="743"/>
      <c r="D3" s="743"/>
      <c r="E3" s="743"/>
      <c r="F3" s="743"/>
      <c r="G3" s="743"/>
      <c r="H3" s="743"/>
      <c r="I3" s="743"/>
      <c r="J3" s="743"/>
      <c r="K3" s="743"/>
    </row>
    <row r="4" spans="1:17" ht="66" customHeight="1">
      <c r="B4" s="734" t="s">
        <v>543</v>
      </c>
      <c r="C4" s="735"/>
      <c r="D4" s="735"/>
      <c r="E4" s="735"/>
      <c r="F4" s="735"/>
      <c r="G4" s="735"/>
      <c r="H4" s="735"/>
      <c r="I4" s="735"/>
      <c r="J4" s="735"/>
      <c r="K4" s="736"/>
    </row>
    <row r="5" spans="1:17" s="364" customFormat="1">
      <c r="B5" s="365"/>
      <c r="C5" s="366"/>
      <c r="D5" s="367"/>
      <c r="E5" s="367"/>
      <c r="F5" s="367"/>
      <c r="G5" s="367"/>
      <c r="H5" s="367"/>
      <c r="I5" s="368"/>
      <c r="J5" s="365" t="s">
        <v>578</v>
      </c>
      <c r="K5" s="365" t="s">
        <v>579</v>
      </c>
    </row>
    <row r="6" spans="1:17" s="369" customFormat="1" ht="55.5" customHeight="1">
      <c r="B6" s="370" t="s">
        <v>679</v>
      </c>
      <c r="C6" s="741" t="s">
        <v>881</v>
      </c>
      <c r="D6" s="741"/>
      <c r="E6" s="741"/>
      <c r="F6" s="741"/>
      <c r="G6" s="741"/>
      <c r="H6" s="741"/>
      <c r="I6" s="741"/>
      <c r="J6" s="371" t="s">
        <v>580</v>
      </c>
      <c r="K6" s="371" t="s">
        <v>581</v>
      </c>
    </row>
    <row r="7" spans="1:17" s="369" customFormat="1" ht="46.5" customHeight="1">
      <c r="B7" s="370" t="s">
        <v>680</v>
      </c>
      <c r="C7" s="741" t="s">
        <v>882</v>
      </c>
      <c r="D7" s="741"/>
      <c r="E7" s="741"/>
      <c r="F7" s="741"/>
      <c r="G7" s="741"/>
      <c r="H7" s="741"/>
      <c r="I7" s="741"/>
      <c r="J7" s="371" t="s">
        <v>580</v>
      </c>
      <c r="K7" s="371" t="s">
        <v>327</v>
      </c>
    </row>
    <row r="8" spans="1:17" s="369" customFormat="1" ht="24.75" customHeight="1">
      <c r="B8" s="370" t="s">
        <v>681</v>
      </c>
      <c r="C8" s="720" t="s">
        <v>883</v>
      </c>
      <c r="D8" s="720"/>
      <c r="E8" s="720"/>
      <c r="F8" s="720"/>
      <c r="G8" s="720"/>
      <c r="H8" s="720"/>
      <c r="I8" s="720"/>
      <c r="J8" s="371" t="s">
        <v>580</v>
      </c>
      <c r="K8" s="371" t="s">
        <v>582</v>
      </c>
    </row>
    <row r="9" spans="1:17" s="369" customFormat="1" ht="25.5" customHeight="1">
      <c r="B9" s="370" t="s">
        <v>682</v>
      </c>
      <c r="C9" s="720" t="s">
        <v>884</v>
      </c>
      <c r="D9" s="720"/>
      <c r="E9" s="720"/>
      <c r="F9" s="720"/>
      <c r="G9" s="720"/>
      <c r="H9" s="720"/>
      <c r="I9" s="720"/>
      <c r="J9" s="371" t="s">
        <v>580</v>
      </c>
      <c r="K9" s="371" t="s">
        <v>580</v>
      </c>
    </row>
    <row r="10" spans="1:17" s="369" customFormat="1">
      <c r="B10" s="370" t="s">
        <v>683</v>
      </c>
      <c r="C10" s="720" t="s">
        <v>885</v>
      </c>
      <c r="D10" s="720"/>
      <c r="E10" s="720"/>
      <c r="F10" s="720"/>
      <c r="G10" s="720"/>
      <c r="H10" s="720"/>
      <c r="I10" s="720"/>
      <c r="J10" s="371" t="s">
        <v>582</v>
      </c>
      <c r="K10" s="371" t="s">
        <v>580</v>
      </c>
    </row>
    <row r="11" spans="1:17" s="369" customFormat="1">
      <c r="B11" s="370" t="s">
        <v>684</v>
      </c>
      <c r="C11" s="720" t="s">
        <v>886</v>
      </c>
      <c r="D11" s="720"/>
      <c r="E11" s="720"/>
      <c r="F11" s="720"/>
      <c r="G11" s="720"/>
      <c r="H11" s="720"/>
      <c r="I11" s="720"/>
      <c r="J11" s="371" t="s">
        <v>580</v>
      </c>
      <c r="K11" s="371" t="s">
        <v>580</v>
      </c>
    </row>
    <row r="12" spans="1:17" s="369" customFormat="1">
      <c r="B12" s="370" t="s">
        <v>685</v>
      </c>
      <c r="C12" s="720" t="s">
        <v>887</v>
      </c>
      <c r="D12" s="720"/>
      <c r="E12" s="720"/>
      <c r="F12" s="720"/>
      <c r="G12" s="720"/>
      <c r="H12" s="720"/>
      <c r="I12" s="720"/>
      <c r="J12" s="371" t="s">
        <v>580</v>
      </c>
      <c r="K12" s="371" t="s">
        <v>582</v>
      </c>
    </row>
    <row r="13" spans="1:17" ht="12.75" customHeight="1">
      <c r="B13" s="372"/>
      <c r="C13" s="372"/>
      <c r="D13" s="372"/>
      <c r="E13" s="372"/>
      <c r="F13" s="372"/>
      <c r="G13" s="372"/>
      <c r="H13" s="372"/>
      <c r="I13" s="372"/>
      <c r="J13" s="372"/>
      <c r="K13" s="372"/>
      <c r="Q13" s="373"/>
    </row>
    <row r="14" spans="1:17" s="227" customFormat="1" ht="31.5" customHeight="1">
      <c r="B14" s="737" t="s">
        <v>923</v>
      </c>
      <c r="C14" s="738"/>
      <c r="D14" s="738"/>
      <c r="E14" s="738"/>
      <c r="F14" s="738"/>
      <c r="G14" s="738"/>
      <c r="H14" s="738"/>
      <c r="I14" s="738"/>
      <c r="J14" s="738"/>
      <c r="K14" s="738"/>
    </row>
    <row r="15" spans="1:17" s="227" customFormat="1" ht="55.5" customHeight="1">
      <c r="B15" s="737" t="s">
        <v>924</v>
      </c>
      <c r="C15" s="738"/>
      <c r="D15" s="738"/>
      <c r="E15" s="738"/>
      <c r="F15" s="738"/>
      <c r="G15" s="738"/>
      <c r="H15" s="738"/>
      <c r="I15" s="738"/>
      <c r="J15" s="738"/>
      <c r="K15" s="738"/>
    </row>
    <row r="16" spans="1:17" ht="32.25" customHeight="1">
      <c r="B16" s="737" t="s">
        <v>925</v>
      </c>
      <c r="C16" s="737"/>
      <c r="D16" s="737"/>
      <c r="E16" s="737"/>
      <c r="F16" s="737"/>
      <c r="G16" s="737"/>
      <c r="H16" s="737"/>
      <c r="I16" s="737"/>
      <c r="J16" s="737"/>
      <c r="K16" s="737"/>
    </row>
    <row r="17" spans="1:11" ht="67.5" customHeight="1">
      <c r="B17" s="737" t="s">
        <v>926</v>
      </c>
      <c r="C17" s="738"/>
      <c r="D17" s="738"/>
      <c r="E17" s="738"/>
      <c r="F17" s="738"/>
      <c r="G17" s="738"/>
      <c r="H17" s="738"/>
      <c r="I17" s="738"/>
      <c r="J17" s="738"/>
      <c r="K17" s="738"/>
    </row>
    <row r="18" spans="1:11" ht="26.25" customHeight="1">
      <c r="B18" s="739" t="s">
        <v>927</v>
      </c>
      <c r="C18" s="740"/>
      <c r="D18" s="740"/>
      <c r="E18" s="740"/>
      <c r="F18" s="740"/>
      <c r="G18" s="740"/>
      <c r="H18" s="740"/>
      <c r="I18" s="740"/>
      <c r="J18" s="740"/>
      <c r="K18" s="740"/>
    </row>
    <row r="19" spans="1:11">
      <c r="C19" s="144"/>
      <c r="D19" s="144"/>
      <c r="E19" s="144"/>
      <c r="F19" s="144"/>
      <c r="G19" s="144"/>
      <c r="H19" s="144"/>
      <c r="I19" s="144"/>
      <c r="J19" s="144"/>
      <c r="K19" s="144"/>
    </row>
    <row r="20" spans="1:11" ht="13">
      <c r="A20" s="24" t="s">
        <v>892</v>
      </c>
      <c r="B20" s="696"/>
      <c r="C20" s="697"/>
      <c r="D20" s="697"/>
      <c r="E20" s="697"/>
      <c r="F20" s="697"/>
      <c r="G20" s="697"/>
      <c r="H20" s="698"/>
      <c r="I20" s="361" t="s">
        <v>105</v>
      </c>
      <c r="J20" s="361" t="s">
        <v>106</v>
      </c>
      <c r="K20" s="361" t="s">
        <v>192</v>
      </c>
    </row>
    <row r="21" spans="1:11" ht="13">
      <c r="A21" s="24"/>
      <c r="B21" s="374" t="s">
        <v>679</v>
      </c>
      <c r="C21" s="466" t="s">
        <v>107</v>
      </c>
      <c r="D21" s="466"/>
      <c r="E21" s="466"/>
      <c r="F21" s="466"/>
      <c r="G21" s="466"/>
      <c r="H21" s="467"/>
      <c r="I21" s="434">
        <v>522</v>
      </c>
      <c r="J21" s="434">
        <v>213</v>
      </c>
      <c r="K21" s="37">
        <f>I21+J21</f>
        <v>735</v>
      </c>
    </row>
    <row r="22" spans="1:11" ht="13">
      <c r="A22" s="24"/>
      <c r="B22" s="374" t="s">
        <v>680</v>
      </c>
      <c r="C22" s="466" t="s">
        <v>108</v>
      </c>
      <c r="D22" s="466"/>
      <c r="E22" s="466"/>
      <c r="F22" s="466"/>
      <c r="G22" s="466"/>
      <c r="H22" s="467"/>
      <c r="I22" s="434">
        <v>124</v>
      </c>
      <c r="J22" s="434">
        <v>61</v>
      </c>
      <c r="K22" s="434">
        <f t="shared" ref="K22:K30" si="0">I22+J22</f>
        <v>185</v>
      </c>
    </row>
    <row r="23" spans="1:11" ht="13">
      <c r="A23" s="24"/>
      <c r="B23" s="374" t="s">
        <v>681</v>
      </c>
      <c r="C23" s="466" t="s">
        <v>109</v>
      </c>
      <c r="D23" s="466"/>
      <c r="E23" s="466"/>
      <c r="F23" s="466"/>
      <c r="G23" s="466"/>
      <c r="H23" s="467"/>
      <c r="I23" s="434">
        <v>285</v>
      </c>
      <c r="J23" s="434">
        <v>121</v>
      </c>
      <c r="K23" s="434">
        <f t="shared" si="0"/>
        <v>406</v>
      </c>
    </row>
    <row r="24" spans="1:11" ht="13">
      <c r="A24" s="24"/>
      <c r="B24" s="374" t="s">
        <v>682</v>
      </c>
      <c r="C24" s="466" t="s">
        <v>110</v>
      </c>
      <c r="D24" s="466"/>
      <c r="E24" s="466"/>
      <c r="F24" s="466"/>
      <c r="G24" s="466"/>
      <c r="H24" s="467"/>
      <c r="I24" s="434">
        <v>233</v>
      </c>
      <c r="J24" s="434">
        <v>85</v>
      </c>
      <c r="K24" s="434">
        <f t="shared" si="0"/>
        <v>318</v>
      </c>
    </row>
    <row r="25" spans="1:11" ht="14.25" customHeight="1">
      <c r="A25" s="24"/>
      <c r="B25" s="374" t="s">
        <v>683</v>
      </c>
      <c r="C25" s="466" t="s">
        <v>111</v>
      </c>
      <c r="D25" s="466"/>
      <c r="E25" s="466"/>
      <c r="F25" s="466"/>
      <c r="G25" s="466"/>
      <c r="H25" s="467"/>
      <c r="I25" s="434">
        <v>4</v>
      </c>
      <c r="J25" s="434">
        <v>1</v>
      </c>
      <c r="K25" s="434">
        <f t="shared" si="0"/>
        <v>5</v>
      </c>
    </row>
    <row r="26" spans="1:11" ht="12" customHeight="1">
      <c r="A26" s="24"/>
      <c r="B26" s="374" t="s">
        <v>684</v>
      </c>
      <c r="C26" s="725" t="s">
        <v>96</v>
      </c>
      <c r="D26" s="725"/>
      <c r="E26" s="725"/>
      <c r="F26" s="725"/>
      <c r="G26" s="725"/>
      <c r="H26" s="726"/>
      <c r="I26" s="434">
        <v>438</v>
      </c>
      <c r="J26" s="434">
        <v>132</v>
      </c>
      <c r="K26" s="434">
        <f t="shared" si="0"/>
        <v>570</v>
      </c>
    </row>
    <row r="27" spans="1:11" ht="26.25" customHeight="1">
      <c r="A27" s="24"/>
      <c r="B27" s="374" t="s">
        <v>685</v>
      </c>
      <c r="C27" s="466" t="s">
        <v>888</v>
      </c>
      <c r="D27" s="466"/>
      <c r="E27" s="466"/>
      <c r="F27" s="466"/>
      <c r="G27" s="466"/>
      <c r="H27" s="467"/>
      <c r="I27" s="434">
        <v>7</v>
      </c>
      <c r="J27" s="434">
        <v>7</v>
      </c>
      <c r="K27" s="434">
        <f t="shared" si="0"/>
        <v>14</v>
      </c>
    </row>
    <row r="28" spans="1:11" ht="13">
      <c r="A28" s="24"/>
      <c r="B28" s="374" t="s">
        <v>686</v>
      </c>
      <c r="C28" s="466" t="s">
        <v>889</v>
      </c>
      <c r="D28" s="466"/>
      <c r="E28" s="466"/>
      <c r="F28" s="466"/>
      <c r="G28" s="466"/>
      <c r="H28" s="467"/>
      <c r="I28" s="434">
        <v>70</v>
      </c>
      <c r="J28" s="434">
        <v>65</v>
      </c>
      <c r="K28" s="434">
        <f t="shared" si="0"/>
        <v>135</v>
      </c>
    </row>
    <row r="29" spans="1:11" ht="25.5" customHeight="1">
      <c r="A29" s="24"/>
      <c r="B29" s="374" t="s">
        <v>839</v>
      </c>
      <c r="C29" s="466" t="s">
        <v>891</v>
      </c>
      <c r="D29" s="466"/>
      <c r="E29" s="466"/>
      <c r="F29" s="466"/>
      <c r="G29" s="466"/>
      <c r="H29" s="467"/>
      <c r="I29" s="434">
        <v>7</v>
      </c>
      <c r="J29" s="434">
        <v>9</v>
      </c>
      <c r="K29" s="434">
        <f t="shared" si="0"/>
        <v>16</v>
      </c>
    </row>
    <row r="30" spans="1:11" ht="25.5" customHeight="1">
      <c r="A30" s="24"/>
      <c r="B30" s="374" t="s">
        <v>840</v>
      </c>
      <c r="C30" s="726" t="s">
        <v>890</v>
      </c>
      <c r="D30" s="526"/>
      <c r="E30" s="526"/>
      <c r="F30" s="526"/>
      <c r="G30" s="526"/>
      <c r="H30" s="526"/>
      <c r="I30" s="375">
        <v>86</v>
      </c>
      <c r="J30" s="375">
        <v>64</v>
      </c>
      <c r="K30" s="434">
        <f t="shared" si="0"/>
        <v>150</v>
      </c>
    </row>
    <row r="31" spans="1:11" ht="10.5" customHeight="1"/>
    <row r="32" spans="1:11" ht="13">
      <c r="A32" s="24" t="s">
        <v>893</v>
      </c>
      <c r="B32" s="577" t="s">
        <v>122</v>
      </c>
      <c r="C32" s="578"/>
      <c r="D32" s="578"/>
      <c r="E32" s="578"/>
      <c r="F32" s="578"/>
      <c r="G32" s="578"/>
      <c r="H32" s="578"/>
      <c r="I32" s="578"/>
      <c r="J32" s="578"/>
      <c r="K32" s="578"/>
    </row>
    <row r="33" spans="1:11" ht="54.75" customHeight="1">
      <c r="B33" s="463" t="s">
        <v>1097</v>
      </c>
      <c r="C33" s="463"/>
      <c r="D33" s="463"/>
      <c r="E33" s="463"/>
      <c r="F33" s="463"/>
      <c r="G33" s="463"/>
      <c r="H33" s="463"/>
      <c r="I33" s="463"/>
      <c r="J33" s="463"/>
      <c r="K33" s="463"/>
    </row>
    <row r="34" spans="1:11" ht="12.75" customHeight="1">
      <c r="B34" s="730" t="s">
        <v>928</v>
      </c>
      <c r="C34" s="730"/>
      <c r="D34" s="730"/>
      <c r="E34" s="730"/>
      <c r="F34" s="730"/>
      <c r="G34" s="730"/>
      <c r="H34" s="730"/>
      <c r="I34" s="730"/>
      <c r="J34" s="730"/>
      <c r="K34" s="730"/>
    </row>
    <row r="35" spans="1:11" ht="11.25" customHeight="1">
      <c r="B35" s="16"/>
      <c r="C35" s="16"/>
      <c r="D35" s="16"/>
      <c r="E35" s="16"/>
      <c r="F35" s="16"/>
      <c r="G35" s="16"/>
      <c r="H35" s="16"/>
      <c r="I35" s="16"/>
      <c r="J35" s="16"/>
      <c r="K35" s="16"/>
    </row>
    <row r="36" spans="1:11" s="360" customFormat="1" ht="13">
      <c r="A36" s="363"/>
      <c r="B36" s="722" t="s">
        <v>1138</v>
      </c>
      <c r="C36" s="722"/>
      <c r="D36" s="722"/>
      <c r="E36" s="722"/>
      <c r="F36" s="722"/>
      <c r="G36" s="282">
        <f>J37/J36</f>
        <v>10.920171603341748</v>
      </c>
      <c r="H36" s="376" t="s">
        <v>135</v>
      </c>
      <c r="I36" s="377" t="s">
        <v>583</v>
      </c>
      <c r="J36" s="378">
        <v>487.17</v>
      </c>
      <c r="K36" s="377" t="s">
        <v>584</v>
      </c>
    </row>
    <row r="37" spans="1:11" s="360" customFormat="1">
      <c r="I37" s="379" t="s">
        <v>585</v>
      </c>
      <c r="J37" s="378">
        <v>5319.98</v>
      </c>
      <c r="K37" s="377" t="s">
        <v>136</v>
      </c>
    </row>
    <row r="38" spans="1:11" ht="16.5" customHeight="1">
      <c r="A38" s="363" t="s">
        <v>897</v>
      </c>
      <c r="B38" s="577" t="s">
        <v>112</v>
      </c>
      <c r="C38" s="578"/>
      <c r="D38" s="578"/>
      <c r="E38" s="578"/>
      <c r="F38" s="578"/>
      <c r="G38" s="578"/>
      <c r="H38" s="578"/>
      <c r="I38" s="578"/>
      <c r="J38" s="578"/>
      <c r="K38" s="578"/>
    </row>
    <row r="39" spans="1:11" ht="27" customHeight="1">
      <c r="A39" s="24"/>
      <c r="B39" s="463" t="s">
        <v>1098</v>
      </c>
      <c r="C39" s="463"/>
      <c r="D39" s="463"/>
      <c r="E39" s="463"/>
      <c r="F39" s="463"/>
      <c r="G39" s="463"/>
      <c r="H39" s="463"/>
      <c r="I39" s="463"/>
      <c r="J39" s="463"/>
      <c r="K39" s="463"/>
    </row>
    <row r="40" spans="1:11" ht="27" customHeight="1">
      <c r="A40" s="24"/>
      <c r="B40" s="478" t="s">
        <v>894</v>
      </c>
      <c r="C40" s="463"/>
      <c r="D40" s="463"/>
      <c r="E40" s="463"/>
      <c r="F40" s="463"/>
      <c r="G40" s="463"/>
      <c r="H40" s="463"/>
      <c r="I40" s="463"/>
      <c r="J40" s="463"/>
      <c r="K40" s="463"/>
    </row>
    <row r="41" spans="1:11" ht="111.75" customHeight="1">
      <c r="A41" s="24"/>
      <c r="B41" s="729" t="s">
        <v>895</v>
      </c>
      <c r="C41" s="463"/>
      <c r="D41" s="463"/>
      <c r="E41" s="463"/>
      <c r="F41" s="463"/>
      <c r="G41" s="463"/>
      <c r="H41" s="463"/>
      <c r="I41" s="463"/>
      <c r="J41" s="463"/>
      <c r="K41" s="463"/>
    </row>
    <row r="42" spans="1:11" ht="90" customHeight="1">
      <c r="A42" s="24"/>
      <c r="B42" s="729" t="s">
        <v>896</v>
      </c>
      <c r="C42" s="463"/>
      <c r="D42" s="463"/>
      <c r="E42" s="463"/>
      <c r="F42" s="463"/>
      <c r="G42" s="463"/>
      <c r="H42" s="463"/>
      <c r="I42" s="463"/>
      <c r="J42" s="463"/>
      <c r="K42" s="463"/>
    </row>
    <row r="43" spans="1:11" ht="54" customHeight="1">
      <c r="A43" s="24"/>
      <c r="B43" s="463" t="s">
        <v>1136</v>
      </c>
      <c r="C43" s="463"/>
      <c r="D43" s="463"/>
      <c r="E43" s="463"/>
      <c r="F43" s="463"/>
      <c r="G43" s="463"/>
      <c r="H43" s="463"/>
      <c r="I43" s="463"/>
      <c r="J43" s="463"/>
      <c r="K43" s="463"/>
    </row>
    <row r="44" spans="1:11" ht="13">
      <c r="A44" s="24"/>
      <c r="B44" s="380"/>
      <c r="C44" s="380"/>
      <c r="D44" s="380"/>
      <c r="E44" s="380"/>
      <c r="F44" s="380"/>
      <c r="G44" s="380"/>
      <c r="H44" s="380"/>
      <c r="I44" s="380"/>
      <c r="J44" s="380"/>
      <c r="K44" s="380"/>
    </row>
    <row r="45" spans="1:11" ht="13">
      <c r="A45" s="24"/>
      <c r="B45" s="723" t="s">
        <v>306</v>
      </c>
      <c r="C45" s="724"/>
      <c r="D45" s="724"/>
      <c r="E45" s="724"/>
      <c r="F45" s="724"/>
      <c r="G45" s="724"/>
      <c r="H45" s="724"/>
      <c r="I45" s="724"/>
      <c r="J45" s="724"/>
      <c r="K45" s="724"/>
    </row>
    <row r="46" spans="1:11"/>
    <row r="47" spans="1:11" ht="13">
      <c r="A47" s="24"/>
      <c r="B47" s="721" t="s">
        <v>307</v>
      </c>
      <c r="C47" s="721"/>
      <c r="D47" s="721"/>
      <c r="E47" s="721"/>
      <c r="F47" s="721"/>
      <c r="G47" s="721"/>
      <c r="H47" s="721"/>
      <c r="I47" s="721"/>
      <c r="J47" s="721"/>
      <c r="K47" s="721"/>
    </row>
    <row r="48" spans="1:11" ht="12.75" customHeight="1">
      <c r="A48" s="24"/>
      <c r="B48" s="727"/>
      <c r="C48" s="728"/>
      <c r="D48" s="381" t="s">
        <v>114</v>
      </c>
      <c r="E48" s="381" t="s">
        <v>115</v>
      </c>
      <c r="F48" s="381" t="s">
        <v>116</v>
      </c>
      <c r="G48" s="381" t="s">
        <v>117</v>
      </c>
      <c r="H48" s="381" t="s">
        <v>118</v>
      </c>
      <c r="I48" s="381" t="s">
        <v>119</v>
      </c>
      <c r="J48" s="381" t="s">
        <v>120</v>
      </c>
      <c r="K48" s="381" t="s">
        <v>192</v>
      </c>
    </row>
    <row r="49" spans="1:11" ht="26.25" customHeight="1">
      <c r="A49" s="24"/>
      <c r="B49" s="731" t="s">
        <v>113</v>
      </c>
      <c r="C49" s="732"/>
      <c r="D49" s="37">
        <v>188</v>
      </c>
      <c r="E49" s="37">
        <v>333</v>
      </c>
      <c r="F49" s="37">
        <v>216</v>
      </c>
      <c r="G49" s="37">
        <v>75</v>
      </c>
      <c r="H49" s="37">
        <v>24</v>
      </c>
      <c r="I49" s="37">
        <v>2</v>
      </c>
      <c r="J49" s="37"/>
      <c r="K49" s="37">
        <f>SUM(D49:J49)</f>
        <v>838</v>
      </c>
    </row>
    <row r="50" spans="1:11">
      <c r="B50" s="733"/>
      <c r="C50" s="733"/>
    </row>
    <row r="51" spans="1:11" ht="12.75" customHeight="1">
      <c r="A51" s="24"/>
      <c r="B51" s="727"/>
      <c r="C51" s="728"/>
      <c r="D51" s="381" t="s">
        <v>114</v>
      </c>
      <c r="E51" s="381" t="s">
        <v>115</v>
      </c>
      <c r="F51" s="381" t="s">
        <v>116</v>
      </c>
      <c r="G51" s="381" t="s">
        <v>117</v>
      </c>
      <c r="H51" s="381" t="s">
        <v>118</v>
      </c>
      <c r="I51" s="381" t="s">
        <v>119</v>
      </c>
      <c r="J51" s="381" t="s">
        <v>120</v>
      </c>
      <c r="K51" s="381" t="s">
        <v>192</v>
      </c>
    </row>
    <row r="52" spans="1:11" ht="26.25" customHeight="1">
      <c r="A52" s="24"/>
      <c r="B52" s="727" t="s">
        <v>121</v>
      </c>
      <c r="C52" s="728"/>
      <c r="D52" s="37">
        <v>11</v>
      </c>
      <c r="E52" s="37">
        <v>37</v>
      </c>
      <c r="F52" s="37">
        <v>3</v>
      </c>
      <c r="G52" s="37"/>
      <c r="H52" s="37"/>
      <c r="I52" s="37"/>
      <c r="J52" s="37"/>
      <c r="K52" s="37">
        <f>SUM(D52:J52)</f>
        <v>51</v>
      </c>
    </row>
    <row r="53" spans="1:11"/>
    <row r="54" spans="1:11"/>
  </sheetData>
  <mergeCells count="43">
    <mergeCell ref="A1:K1"/>
    <mergeCell ref="B4:K4"/>
    <mergeCell ref="B20:H20"/>
    <mergeCell ref="C21:H21"/>
    <mergeCell ref="B14:K14"/>
    <mergeCell ref="B15:K15"/>
    <mergeCell ref="B16:K16"/>
    <mergeCell ref="B17:K17"/>
    <mergeCell ref="B18:K18"/>
    <mergeCell ref="C6:I6"/>
    <mergeCell ref="C12:I12"/>
    <mergeCell ref="C9:I9"/>
    <mergeCell ref="C10:I10"/>
    <mergeCell ref="C11:I11"/>
    <mergeCell ref="B3:K3"/>
    <mergeCell ref="C7:I7"/>
    <mergeCell ref="B34:K34"/>
    <mergeCell ref="B41:K41"/>
    <mergeCell ref="B49:C49"/>
    <mergeCell ref="B48:C48"/>
    <mergeCell ref="B50:C50"/>
    <mergeCell ref="B52:C52"/>
    <mergeCell ref="B51:C51"/>
    <mergeCell ref="B43:K43"/>
    <mergeCell ref="B42:K42"/>
    <mergeCell ref="B39:K39"/>
    <mergeCell ref="B40:K40"/>
    <mergeCell ref="C8:I8"/>
    <mergeCell ref="B47:K47"/>
    <mergeCell ref="C25:H25"/>
    <mergeCell ref="C22:H22"/>
    <mergeCell ref="C23:H23"/>
    <mergeCell ref="C24:H24"/>
    <mergeCell ref="B32:K32"/>
    <mergeCell ref="B33:K33"/>
    <mergeCell ref="B36:F36"/>
    <mergeCell ref="B38:K38"/>
    <mergeCell ref="B45:K45"/>
    <mergeCell ref="C26:H26"/>
    <mergeCell ref="C27:H27"/>
    <mergeCell ref="C28:H28"/>
    <mergeCell ref="C29:H29"/>
    <mergeCell ref="C30:H30"/>
  </mergeCells>
  <phoneticPr fontId="0" type="noConversion"/>
  <pageMargins left="0.75" right="0.75" top="1" bottom="1" header="0.5" footer="0.5"/>
  <pageSetup scale="75" orientation="portrait" r:id="rId1"/>
  <headerFooter alignWithMargins="0">
    <oddHeader>&amp;LCommon Data Set 2021-2022</oddHeader>
    <oddFooter>&amp;LCDS-I&amp;C
&amp;RPage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16559241-DBA4-4A3E-9205-C72DB22D918C}">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 Definitions'!_Hlk22631867</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Borda, Matthew</cp:lastModifiedBy>
  <cp:lastPrinted>2016-01-14T13:17:04Z</cp:lastPrinted>
  <dcterms:created xsi:type="dcterms:W3CDTF">2001-06-11T17:38:48Z</dcterms:created>
  <dcterms:modified xsi:type="dcterms:W3CDTF">2022-03-28T17:16:32Z</dcterms:modified>
</cp:coreProperties>
</file>